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390" yWindow="555" windowWidth="19815" windowHeight="9405"/>
  </bookViews>
  <sheets>
    <sheet name="Sheet1" sheetId="1" r:id="rId1"/>
  </sheets>
  <calcPr calcId="124519"/>
</workbook>
</file>

<file path=xl/calcChain.xml><?xml version="1.0" encoding="utf-8"?>
<calcChain xmlns="http://schemas.openxmlformats.org/spreadsheetml/2006/main">
  <c r="BL524" i="1"/>
  <c r="BL672"/>
  <c r="BL671"/>
  <c r="BL670"/>
  <c r="BL669"/>
  <c r="BL668"/>
  <c r="BL667"/>
  <c r="BL666"/>
  <c r="BL665"/>
  <c r="BL664"/>
  <c r="BL663"/>
  <c r="BL596"/>
  <c r="BL579"/>
  <c r="BL560"/>
  <c r="BL544"/>
  <c r="BL532"/>
  <c r="BL505"/>
  <c r="BL486"/>
  <c r="BL484"/>
  <c r="BL482"/>
  <c r="BL462"/>
  <c r="BL436"/>
  <c r="BL427"/>
  <c r="BL399"/>
  <c r="BL389"/>
  <c r="BL387"/>
  <c r="BL381"/>
  <c r="BL380"/>
  <c r="BL378"/>
  <c r="BL371"/>
  <c r="BL365"/>
  <c r="BL361"/>
  <c r="BL352"/>
  <c r="BL349"/>
  <c r="BL340"/>
  <c r="BL337"/>
  <c r="BL332"/>
  <c r="BL331"/>
  <c r="BL314"/>
  <c r="BL283"/>
  <c r="BL282"/>
  <c r="BL281"/>
  <c r="BL280"/>
  <c r="BL279"/>
  <c r="BL278"/>
  <c r="BL215"/>
  <c r="BL214"/>
  <c r="BL213"/>
  <c r="BL212"/>
  <c r="BL211"/>
  <c r="BL210"/>
  <c r="BL209"/>
  <c r="BL208"/>
  <c r="BL207"/>
  <c r="BL206"/>
  <c r="BL205"/>
  <c r="BL204"/>
  <c r="BL203"/>
  <c r="BL143"/>
  <c r="BL136"/>
  <c r="BL135"/>
  <c r="BL125"/>
  <c r="BL112"/>
  <c r="BL105"/>
  <c r="BL104"/>
  <c r="BL100"/>
  <c r="BL96"/>
  <c r="BL84"/>
  <c r="BL82"/>
  <c r="BL79"/>
  <c r="BL77"/>
  <c r="BL76"/>
  <c r="BL51"/>
  <c r="BL52"/>
  <c r="BL53"/>
  <c r="BL54"/>
  <c r="BL55"/>
  <c r="BL50"/>
  <c r="BL598"/>
  <c r="BL599"/>
  <c r="BL600"/>
  <c r="BL601"/>
  <c r="BL602"/>
  <c r="BL603"/>
  <c r="BL604"/>
  <c r="BL605"/>
  <c r="BL606"/>
  <c r="BL607"/>
  <c r="BL608"/>
  <c r="BL609"/>
  <c r="BL610"/>
  <c r="BL611"/>
  <c r="BL612"/>
  <c r="BL613"/>
  <c r="BL614"/>
  <c r="BL615"/>
  <c r="BL616"/>
  <c r="BL617"/>
  <c r="BL618"/>
  <c r="BL619"/>
  <c r="BL620"/>
  <c r="BL621"/>
  <c r="BL622"/>
  <c r="BL623"/>
  <c r="BL624"/>
  <c r="BL625"/>
  <c r="BL626"/>
  <c r="BL627"/>
  <c r="BL628"/>
  <c r="BL629"/>
  <c r="BL630"/>
  <c r="BL631"/>
  <c r="BL632"/>
  <c r="BL633"/>
  <c r="BL634"/>
  <c r="BL635"/>
  <c r="BL636"/>
  <c r="BL637"/>
  <c r="BL638"/>
  <c r="BL639"/>
  <c r="BL640"/>
  <c r="BL641"/>
  <c r="BL642"/>
  <c r="BL643"/>
  <c r="BL644"/>
  <c r="BL645"/>
  <c r="BL646"/>
  <c r="BL647"/>
  <c r="BL648"/>
  <c r="BL649"/>
  <c r="BL650"/>
  <c r="BL651"/>
  <c r="BL652"/>
  <c r="BL653"/>
  <c r="BL654"/>
  <c r="BL655"/>
  <c r="BL656"/>
  <c r="BL657"/>
  <c r="BL658"/>
  <c r="BL659"/>
  <c r="BL660"/>
  <c r="BL661"/>
  <c r="BL662"/>
  <c r="BL597"/>
  <c r="BL583"/>
  <c r="BL584"/>
  <c r="BL585"/>
  <c r="BL586"/>
  <c r="BL587"/>
  <c r="BL588"/>
  <c r="BL589"/>
  <c r="BL590"/>
  <c r="BL591"/>
  <c r="BL592"/>
  <c r="BL593"/>
  <c r="BL594"/>
  <c r="BL595"/>
  <c r="BL582"/>
  <c r="BL581"/>
  <c r="BL580"/>
  <c r="BL562"/>
  <c r="BL563"/>
  <c r="BL564"/>
  <c r="BL565"/>
  <c r="BL566"/>
  <c r="BL567"/>
  <c r="BL568"/>
  <c r="BL569"/>
  <c r="BL570"/>
  <c r="BL571"/>
  <c r="BL572"/>
  <c r="BL573"/>
  <c r="BL574"/>
  <c r="BL575"/>
  <c r="BL576"/>
  <c r="BL577"/>
  <c r="BL578"/>
  <c r="BL561"/>
  <c r="BL546"/>
  <c r="BL547"/>
  <c r="BL548"/>
  <c r="BL549"/>
  <c r="BL550"/>
  <c r="BL551"/>
  <c r="BL552"/>
  <c r="BL553"/>
  <c r="BL554"/>
  <c r="BL555"/>
  <c r="BL556"/>
  <c r="BL557"/>
  <c r="BL558"/>
  <c r="BL559"/>
  <c r="BL545"/>
  <c r="BL534"/>
  <c r="BL535"/>
  <c r="BL536"/>
  <c r="BL537"/>
  <c r="BL538"/>
  <c r="BL539"/>
  <c r="BL540"/>
  <c r="BL541"/>
  <c r="BL542"/>
  <c r="BL543"/>
  <c r="BL533"/>
  <c r="BL531"/>
  <c r="BL530"/>
  <c r="BL529"/>
  <c r="BL527"/>
  <c r="BL525"/>
  <c r="BL519"/>
  <c r="BL520"/>
  <c r="BL521"/>
  <c r="BL522"/>
  <c r="BL523"/>
  <c r="BL518"/>
  <c r="BL507"/>
  <c r="BL508"/>
  <c r="BL509"/>
  <c r="BL510"/>
  <c r="BL511"/>
  <c r="BL512"/>
  <c r="BL513"/>
  <c r="BL514"/>
  <c r="BL515"/>
  <c r="BL516"/>
  <c r="BL506"/>
  <c r="BL503"/>
  <c r="BL504"/>
  <c r="BL502"/>
  <c r="BL497"/>
  <c r="BL498"/>
  <c r="BL499"/>
  <c r="BL500"/>
  <c r="BL496"/>
  <c r="BL490"/>
  <c r="BL489"/>
  <c r="BL487"/>
  <c r="BL485"/>
  <c r="BL483"/>
  <c r="BL468"/>
  <c r="BL469"/>
  <c r="BL470"/>
  <c r="BL471"/>
  <c r="BL472"/>
  <c r="BL473"/>
  <c r="BL474"/>
  <c r="BL475"/>
  <c r="BL476"/>
  <c r="BL477"/>
  <c r="BL478"/>
  <c r="BL479"/>
  <c r="BL480"/>
  <c r="BL481"/>
  <c r="BL467"/>
  <c r="BL464"/>
  <c r="BL465"/>
  <c r="BL463"/>
  <c r="BL457"/>
  <c r="BL458"/>
  <c r="BL459"/>
  <c r="BL460"/>
  <c r="BL461"/>
  <c r="BL456"/>
  <c r="BL454"/>
  <c r="BL448"/>
  <c r="BL449"/>
  <c r="BL450"/>
  <c r="BL451"/>
  <c r="BL452"/>
  <c r="BL447"/>
  <c r="BL440"/>
  <c r="BL441"/>
  <c r="BL442"/>
  <c r="BL443"/>
  <c r="BL444"/>
  <c r="BL445"/>
  <c r="BL439"/>
  <c r="BL437"/>
  <c r="BL432"/>
  <c r="BL433"/>
  <c r="BL434"/>
  <c r="BL435"/>
  <c r="BL431"/>
  <c r="BL429"/>
  <c r="BL428"/>
  <c r="BL410"/>
  <c r="BL411"/>
  <c r="BL412"/>
  <c r="BL413"/>
  <c r="BL414"/>
  <c r="BL415"/>
  <c r="BL416"/>
  <c r="BL417"/>
  <c r="BL418"/>
  <c r="BL419"/>
  <c r="BL420"/>
  <c r="BL421"/>
  <c r="BL422"/>
  <c r="BL423"/>
  <c r="BL424"/>
  <c r="BL425"/>
  <c r="BL426"/>
  <c r="BL409"/>
  <c r="BL407"/>
  <c r="BL401"/>
  <c r="BL402"/>
  <c r="BL403"/>
  <c r="BL404"/>
  <c r="BL405"/>
  <c r="BL400"/>
  <c r="BL391"/>
  <c r="BL392"/>
  <c r="BL393"/>
  <c r="BL394"/>
  <c r="BL395"/>
  <c r="BL396"/>
  <c r="BL397"/>
  <c r="BL398"/>
  <c r="BL390"/>
  <c r="BL388"/>
  <c r="BL383"/>
  <c r="BL384"/>
  <c r="BL385"/>
  <c r="BL386"/>
  <c r="BL382"/>
  <c r="BL379"/>
  <c r="BL373"/>
  <c r="BL374"/>
  <c r="BL375"/>
  <c r="BL376"/>
  <c r="BL377"/>
  <c r="BL372"/>
  <c r="BL367"/>
  <c r="BL368"/>
  <c r="BL369"/>
  <c r="BL370"/>
  <c r="BL366"/>
  <c r="BL363"/>
  <c r="BL364"/>
  <c r="BL362"/>
  <c r="BL354"/>
  <c r="BL355"/>
  <c r="BL356"/>
  <c r="BL357"/>
  <c r="BL358"/>
  <c r="BL359"/>
  <c r="BL360"/>
  <c r="BL353"/>
  <c r="BL351"/>
  <c r="BL350"/>
  <c r="BL342"/>
  <c r="BL343"/>
  <c r="BL344"/>
  <c r="BL345"/>
  <c r="BL346"/>
  <c r="BL347"/>
  <c r="BL348"/>
  <c r="BL341"/>
  <c r="BL339"/>
  <c r="BL338"/>
  <c r="BL334"/>
  <c r="BL335"/>
  <c r="BL336"/>
  <c r="BL333"/>
  <c r="BL316"/>
  <c r="BL317"/>
  <c r="BL318"/>
  <c r="BL319"/>
  <c r="BL320"/>
  <c r="BL321"/>
  <c r="BL322"/>
  <c r="BL323"/>
  <c r="BL324"/>
  <c r="BL325"/>
  <c r="BL326"/>
  <c r="BL327"/>
  <c r="BL328"/>
  <c r="BL329"/>
  <c r="BL330"/>
  <c r="BL315"/>
  <c r="BL285"/>
  <c r="BL286"/>
  <c r="BL287"/>
  <c r="BL288"/>
  <c r="BL289"/>
  <c r="BL290"/>
  <c r="BL291"/>
  <c r="BL292"/>
  <c r="BL293"/>
  <c r="BL294"/>
  <c r="BL295"/>
  <c r="BL296"/>
  <c r="BL297"/>
  <c r="BL298"/>
  <c r="BL299"/>
  <c r="BL300"/>
  <c r="BL301"/>
  <c r="BL302"/>
  <c r="BL303"/>
  <c r="BL304"/>
  <c r="BL305"/>
  <c r="BL306"/>
  <c r="BL307"/>
  <c r="BL308"/>
  <c r="BL309"/>
  <c r="BL310"/>
  <c r="BL311"/>
  <c r="BL312"/>
  <c r="BL313"/>
  <c r="BL284"/>
  <c r="BL243"/>
  <c r="BL244"/>
  <c r="BL245"/>
  <c r="BL246"/>
  <c r="BL247"/>
  <c r="BL248"/>
  <c r="BL249"/>
  <c r="BL250"/>
  <c r="BL251"/>
  <c r="BL252"/>
  <c r="BL253"/>
  <c r="BL254"/>
  <c r="BL255"/>
  <c r="BL256"/>
  <c r="BL257"/>
  <c r="BL258"/>
  <c r="BL259"/>
  <c r="BL260"/>
  <c r="BL261"/>
  <c r="BL262"/>
  <c r="BL263"/>
  <c r="BL264"/>
  <c r="BL265"/>
  <c r="BL266"/>
  <c r="BL267"/>
  <c r="BL268"/>
  <c r="BL269"/>
  <c r="BL270"/>
  <c r="BL271"/>
  <c r="BL272"/>
  <c r="BL273"/>
  <c r="BL274"/>
  <c r="BL275"/>
  <c r="BL276"/>
  <c r="BL277"/>
  <c r="BL242"/>
  <c r="BL228"/>
  <c r="BL229"/>
  <c r="BL230"/>
  <c r="BL231"/>
  <c r="BL232"/>
  <c r="BL233"/>
  <c r="BL234"/>
  <c r="BL235"/>
  <c r="BL236"/>
  <c r="BL237"/>
  <c r="BL238"/>
  <c r="BL239"/>
  <c r="BL240"/>
  <c r="BL218"/>
  <c r="BL219"/>
  <c r="BL220"/>
  <c r="BL221"/>
  <c r="BL222"/>
  <c r="BL223"/>
  <c r="BL224"/>
  <c r="BL225"/>
  <c r="BL226"/>
  <c r="BL227"/>
  <c r="BL217"/>
  <c r="BL216"/>
  <c r="BL187"/>
  <c r="BL188"/>
  <c r="BL189"/>
  <c r="BL190"/>
  <c r="BL191"/>
  <c r="BL192"/>
  <c r="BL193"/>
  <c r="BL194"/>
  <c r="BL195"/>
  <c r="BL196"/>
  <c r="BL197"/>
  <c r="BL198"/>
  <c r="BL199"/>
  <c r="BL200"/>
  <c r="BL201"/>
  <c r="BL202"/>
  <c r="BL148"/>
  <c r="BL149"/>
  <c r="BL150"/>
  <c r="BL151"/>
  <c r="BL152"/>
  <c r="BL153"/>
  <c r="BL154"/>
  <c r="BL155"/>
  <c r="BL156"/>
  <c r="BL157"/>
  <c r="BL158"/>
  <c r="BL159"/>
  <c r="BL160"/>
  <c r="BL161"/>
  <c r="BL162"/>
  <c r="BL163"/>
  <c r="BL164"/>
  <c r="BL165"/>
  <c r="BL166"/>
  <c r="BL167"/>
  <c r="BL168"/>
  <c r="BL169"/>
  <c r="BL170"/>
  <c r="BL171"/>
  <c r="BL172"/>
  <c r="BL173"/>
  <c r="BL174"/>
  <c r="BL175"/>
  <c r="BL176"/>
  <c r="BL177"/>
  <c r="BL178"/>
  <c r="BL179"/>
  <c r="BL180"/>
  <c r="BL181"/>
  <c r="BL182"/>
  <c r="BL183"/>
  <c r="BL184"/>
  <c r="BL185"/>
  <c r="BL186"/>
  <c r="BL147"/>
  <c r="BL146"/>
  <c r="BL145"/>
  <c r="BL144"/>
  <c r="BL138"/>
  <c r="BL139"/>
  <c r="BL140"/>
  <c r="BL141"/>
  <c r="BL142"/>
  <c r="BL137"/>
  <c r="BL134"/>
  <c r="BL133"/>
  <c r="BL127"/>
  <c r="BL128"/>
  <c r="BL129"/>
  <c r="BL130"/>
  <c r="BL131"/>
  <c r="BL126"/>
  <c r="BL121"/>
  <c r="BL122"/>
  <c r="BL123"/>
  <c r="BL124"/>
  <c r="BL114"/>
  <c r="BL115"/>
  <c r="BL116"/>
  <c r="BL117"/>
  <c r="BL118"/>
  <c r="BL119"/>
  <c r="BL120"/>
  <c r="BL113"/>
  <c r="BL111"/>
  <c r="BL109"/>
  <c r="BL108"/>
  <c r="BL107"/>
  <c r="BL106"/>
  <c r="BL103"/>
  <c r="BL102"/>
  <c r="BL101"/>
  <c r="BL99"/>
  <c r="BL98"/>
  <c r="BL95"/>
  <c r="BL94"/>
  <c r="BL93"/>
  <c r="BL92"/>
  <c r="BL87"/>
  <c r="BL88"/>
  <c r="BL89"/>
  <c r="BL90"/>
  <c r="BL86"/>
  <c r="BL85"/>
  <c r="BL83"/>
  <c r="BL81"/>
  <c r="BL80"/>
  <c r="BL75"/>
  <c r="BL57"/>
  <c r="BL58"/>
  <c r="BL59"/>
  <c r="BL60"/>
  <c r="BL61"/>
  <c r="BL62"/>
  <c r="BL63"/>
  <c r="BL64"/>
  <c r="BL65"/>
  <c r="BL66"/>
  <c r="BL67"/>
  <c r="BL68"/>
  <c r="BL69"/>
  <c r="BL70"/>
  <c r="BL71"/>
  <c r="BL72"/>
  <c r="BL73"/>
  <c r="BL56"/>
  <c r="BL19"/>
  <c r="BL20"/>
  <c r="BL21"/>
  <c r="BL22"/>
  <c r="BL23"/>
  <c r="BL24"/>
  <c r="BL25"/>
  <c r="BL26"/>
  <c r="BL27"/>
  <c r="BL28"/>
  <c r="BL29"/>
  <c r="BL30"/>
  <c r="BL31"/>
  <c r="BL32"/>
  <c r="BL33"/>
  <c r="BL34"/>
  <c r="BL35"/>
  <c r="BL36"/>
  <c r="BL37"/>
  <c r="BL38"/>
  <c r="BL39"/>
  <c r="BL40"/>
  <c r="BL41"/>
  <c r="BL42"/>
  <c r="BL43"/>
  <c r="BL44"/>
  <c r="BL45"/>
  <c r="BL46"/>
  <c r="BL47"/>
  <c r="BL48"/>
  <c r="BL49"/>
  <c r="BL18"/>
  <c r="BL3"/>
  <c r="BL4"/>
  <c r="BL5"/>
  <c r="BL6"/>
  <c r="BL7"/>
  <c r="BL8"/>
  <c r="BL9"/>
  <c r="BL10"/>
  <c r="BL11"/>
  <c r="BL12"/>
  <c r="BL13"/>
  <c r="BL14"/>
  <c r="BL15"/>
  <c r="BL16"/>
  <c r="BL2"/>
  <c r="AN657"/>
  <c r="U550"/>
  <c r="T550"/>
  <c r="U542"/>
  <c r="T542"/>
  <c r="S475" l="1"/>
  <c r="R475"/>
  <c r="Q475"/>
  <c r="U310"/>
  <c r="T310"/>
  <c r="U38"/>
  <c r="T38"/>
  <c r="T35"/>
  <c r="T17"/>
  <c r="T3"/>
</calcChain>
</file>

<file path=xl/comments1.xml><?xml version="1.0" encoding="utf-8"?>
<comments xmlns="http://schemas.openxmlformats.org/spreadsheetml/2006/main">
  <authors>
    <author>Author</author>
  </authors>
  <commentList>
    <comment ref="AI479" authorId="0">
      <text>
        <r>
          <rPr>
            <b/>
            <sz val="9"/>
            <color indexed="81"/>
            <rFont val="Tahoma"/>
            <family val="2"/>
          </rPr>
          <t xml:space="preserve">Author:
</t>
        </r>
      </text>
    </comment>
  </commentList>
</comments>
</file>

<file path=xl/sharedStrings.xml><?xml version="1.0" encoding="utf-8"?>
<sst xmlns="http://schemas.openxmlformats.org/spreadsheetml/2006/main" count="39746" uniqueCount="14033">
  <si>
    <t>SL.NO.</t>
  </si>
  <si>
    <t>STUDENT'S COLLEGE ID</t>
  </si>
  <si>
    <t>DEPARTMENT (ABBR.)</t>
  </si>
  <si>
    <t>STUDENT'S FULL NAME</t>
  </si>
  <si>
    <t>FIRST NAME</t>
  </si>
  <si>
    <t>MIDDLE NAME</t>
  </si>
  <si>
    <t>LAST NAME</t>
  </si>
  <si>
    <t>TCS-CT REFERENCE NUMBER</t>
  </si>
  <si>
    <t>GENDER (M/F)</t>
  </si>
  <si>
    <t>D.O.B (DD/MM/YYYY)</t>
  </si>
  <si>
    <t>AGE (IN YRS.)</t>
  </si>
  <si>
    <t>BLOOD GROUP</t>
  </si>
  <si>
    <t>CATEGORY</t>
  </si>
  <si>
    <t>RELIGION</t>
  </si>
  <si>
    <t>NATIONALITY</t>
  </si>
  <si>
    <t>PLACE OF DOMICILE (PLACE-DISTRICT-STATE)</t>
  </si>
  <si>
    <t>(STD CODE)(RESIDENCE LANDLINE NUMBER)</t>
  </si>
  <si>
    <t>STUDENT'S MOBILE CONTACT NO.</t>
  </si>
  <si>
    <t>STUDENT'S ALTERNATIVE MOBILE CONTACT NO.</t>
  </si>
  <si>
    <t>PRIMARY E-MAIL ID</t>
  </si>
  <si>
    <t>SECONDARY E-MAIL ID</t>
  </si>
  <si>
    <t>NAME OF EXAMINATION - CLASS X</t>
  </si>
  <si>
    <t>NAME OF BOARD - CLASS X</t>
  </si>
  <si>
    <t>NAME OF SCHOOL(IN FULL)-CLASS X</t>
  </si>
  <si>
    <t>SUBJECT COMINATION (DO NOT USE ABBR.)-CLASS X</t>
  </si>
  <si>
    <t>MEDIUM OF INSTRUCTION-CLASS X</t>
  </si>
  <si>
    <t>Y.O.P - CLASS X</t>
  </si>
  <si>
    <t>STANDARD % OF CLASS X</t>
  </si>
  <si>
    <t>ACTUAL % OF CLASS X</t>
  </si>
  <si>
    <t>TOTAL MARKS OBTAINED IN ALL THE SUBJECTS IN CLASS X</t>
  </si>
  <si>
    <t>TOTAL MARKS OF EXAM APPEARED IN CLASS X</t>
  </si>
  <si>
    <t>NAME OF EXAMINATION - CLASS XII</t>
  </si>
  <si>
    <t>NAME OF BOARD/COUNCIL - CLASS XII</t>
  </si>
  <si>
    <t>NAME OF SCHOOL(IN FULL) - CLASS XII</t>
  </si>
  <si>
    <t>SUBJECT COMINATION (DO NOT USE ABBR.) - CLASS XII</t>
  </si>
  <si>
    <t>MEDIUM OF INSTRUCTION - CLASS XII</t>
  </si>
  <si>
    <t>Y.O.P - CLASS XII</t>
  </si>
  <si>
    <t>STANDARD % OF CLASS XII</t>
  </si>
  <si>
    <t>ACTUAL % OF CLASS XII</t>
  </si>
  <si>
    <t>TOTAL MARKS OBTAINED IN ALL THE SUBJECTS IN CLASS XII</t>
  </si>
  <si>
    <t>TOTAL MARKS OF EXAM APPEARED IN CLASS XII</t>
  </si>
  <si>
    <t>DIPLOMA STREAM</t>
  </si>
  <si>
    <t>DIPLOMA UNIVERSITY/BOARD/COUNCIL (IN FULL)</t>
  </si>
  <si>
    <t>NAME OF INSTITUTE (IN FULL) - DIPLOMA</t>
  </si>
  <si>
    <t>MEDIUM OF INSTRUCTION- DIPLOMA</t>
  </si>
  <si>
    <t>Y.O.P - DIPLOMA</t>
  </si>
  <si>
    <t xml:space="preserve">DIPLOMA AGGREGATE MARKS % </t>
  </si>
  <si>
    <t>NAME OF JOINT ENTRANCE (WBJEE/AIEEE/JELET ETC.)</t>
  </si>
  <si>
    <t>ENTRANCE RANK(OVERALL ALL INDIA RANK)</t>
  </si>
  <si>
    <t>ENTRANCE RANK(STATE RANK)</t>
  </si>
  <si>
    <t>YEAR OF JOINT ENTRANCE EXAM</t>
  </si>
  <si>
    <t>CURRENT COURSE</t>
  </si>
  <si>
    <t>CURRENT STREAM</t>
  </si>
  <si>
    <t>YEAR OF ENTRY</t>
  </si>
  <si>
    <t>YEAR OF PASSING</t>
  </si>
  <si>
    <t>MEDIUM OF INSTRUCTION</t>
  </si>
  <si>
    <t>UNIVERSITY ROLL NO.</t>
  </si>
  <si>
    <t>UNIVERSITY REGISTRATION NO.</t>
  </si>
  <si>
    <t>SEM 1</t>
  </si>
  <si>
    <t>SEM 2</t>
  </si>
  <si>
    <t>SEM 3</t>
  </si>
  <si>
    <t>SEM 4</t>
  </si>
  <si>
    <t>SEM 5</t>
  </si>
  <si>
    <t>ANY BACKLOG(S) IN CURRENT COURSE(YES/NO)</t>
  </si>
  <si>
    <t>IF YES, MENTION NUMBER OF BACKLOG(S)</t>
  </si>
  <si>
    <t>CORE TECHNICAL STRENGTH</t>
  </si>
  <si>
    <t>COMPUTER LANGUAGES KNOWN</t>
  </si>
  <si>
    <t>PROJECT TITLE- INDUSTRIAL TRAINING/ V.T./ INTERNSHIP</t>
  </si>
  <si>
    <t>NAME OF THE ORGANIZATION</t>
  </si>
  <si>
    <t>DURATION (FROM DD/MM/YYYY TO DD/MM/YYYY)</t>
  </si>
  <si>
    <t>ANY SEMINARS/WORKSHOPS ATTENDED</t>
  </si>
  <si>
    <t>OVERALL YEAR GAP(S) IN ACADEMIC CAREER (YES/NO)</t>
  </si>
  <si>
    <t>IF YES, MENTION THE DURATION(S) (YYYY-YYYY)</t>
  </si>
  <si>
    <t>TOTAL GAP IN YEAR(S)</t>
  </si>
  <si>
    <t>WORK EXPERIENCE, IF ANY (MONTHS / YEARS AS APPLICABLE)</t>
  </si>
  <si>
    <t>NAME OF THE ORGANIZATION SERVED - WORK EXPERIENCE</t>
  </si>
  <si>
    <t xml:space="preserve">ACHIEVEMENTS (ACADEMIC) </t>
  </si>
  <si>
    <t xml:space="preserve">ACHIEVEMENTS (NON ACADEMIC) </t>
  </si>
  <si>
    <t>CERTIFICATIONS (ACADEMIC)</t>
  </si>
  <si>
    <t>CERTIFICATIONS (NON ACADEMIC)</t>
  </si>
  <si>
    <t>FATHER'S NAME</t>
  </si>
  <si>
    <t>FATHER'S OCCUPATION</t>
  </si>
  <si>
    <t>ORGANIZATION</t>
  </si>
  <si>
    <t>DESIGNATION</t>
  </si>
  <si>
    <t>MOTHER'S NAME</t>
  </si>
  <si>
    <t>MOTHER'S OCCUPATION</t>
  </si>
  <si>
    <t>GUARDIAN'S NAME(IN ABSENCE OF EITHER OF THE PARENTS)</t>
  </si>
  <si>
    <t>GUARDIAN'S OCCUPATION</t>
  </si>
  <si>
    <t>RELATIONSHIP WITH GUARDIAN</t>
  </si>
  <si>
    <t>PERMANENT - ADDRESS FOR CORRESPONDENCE (IN FULL)</t>
  </si>
  <si>
    <t>PERMANENT LOCATION (PLACE - CITY/TOWN/VILLAGE)</t>
  </si>
  <si>
    <t>PERMANENT LOCATION (DISTRICT)</t>
  </si>
  <si>
    <t>PERMANENT LOCATION (STATE)</t>
  </si>
  <si>
    <t>PERMANENT LOCATION (PIN CODE)</t>
  </si>
  <si>
    <t>PRESENT ADDRESS (IN FULL)</t>
  </si>
  <si>
    <t>PRESENT LOCATION (PLACE - CITY/TOWN/VILLAGE)</t>
  </si>
  <si>
    <t>PRESENT LOCATION (DISTRICT)</t>
  </si>
  <si>
    <t>PRESENT LOCATION (STATE)</t>
  </si>
  <si>
    <t>PRESENT LOCATION (PINCODE)</t>
  </si>
  <si>
    <t>AEIE</t>
  </si>
  <si>
    <t>AADITI CHAKRABORTY</t>
  </si>
  <si>
    <t>AADITI</t>
  </si>
  <si>
    <t>CHAKRABORTY</t>
  </si>
  <si>
    <t>CT20151654070</t>
  </si>
  <si>
    <t>F</t>
  </si>
  <si>
    <t>17/10/1994</t>
  </si>
  <si>
    <t>A+</t>
  </si>
  <si>
    <t>GENERAL</t>
  </si>
  <si>
    <t>HINDUISM</t>
  </si>
  <si>
    <t>INDIAN</t>
  </si>
  <si>
    <t>NETAJI NAGAR-KOLKATA-WEST BENGAL</t>
  </si>
  <si>
    <t>033-24115328</t>
  </si>
  <si>
    <t>(+91)7688043266</t>
  </si>
  <si>
    <t>(+91)8017935218</t>
  </si>
  <si>
    <t>aaditichakraborty@gmail.com</t>
  </si>
  <si>
    <t>ashis_aadi@yahoo.com</t>
  </si>
  <si>
    <t>I.C.S.E</t>
  </si>
  <si>
    <t>COUNCIL FOR THE INDIAN SCHOOL CERTIFICATE EXAMINATIONS, NEW DELHI</t>
  </si>
  <si>
    <t>RAM MOHAN MISSION HIGH SCHOOL</t>
  </si>
  <si>
    <t>ENGLISH, BENGALI, ENVIRONMENTAL EDUCATION, HISTORY, CIVICS &amp; GEOGRAPHY, MATHEMATICS, SCIENCE(PHYSICS, CHEMISTRY,BIOLOGY), COMPUTER APPLICATIONS.</t>
  </si>
  <si>
    <t>ENGLISH</t>
  </si>
  <si>
    <t>I.S.C</t>
  </si>
  <si>
    <t>MANSUR HABIBULLAH MEMORIAL SCHOOL</t>
  </si>
  <si>
    <t>ENGLISH,BENGALI, MATHEMATICS,PHYSICS, CHEMISTRY,BIOLOGY</t>
  </si>
  <si>
    <t>WBJEE</t>
  </si>
  <si>
    <t>B.TECH</t>
  </si>
  <si>
    <t>MICROPROCESSOR ( 8085); DIGITAL ELCTRONICS .</t>
  </si>
  <si>
    <t>C</t>
  </si>
  <si>
    <t>TRAINING IN PLC AND HMI</t>
  </si>
  <si>
    <t>IIATCA</t>
  </si>
  <si>
    <t>04/07/2016--16/07/2016</t>
  </si>
  <si>
    <t>VT - MEJIA THERMAL POWER STATION ,DVC</t>
  </si>
  <si>
    <t>PAINTING</t>
  </si>
  <si>
    <t>ASHIS CHAKRABORTY</t>
  </si>
  <si>
    <t>RETIRED</t>
  </si>
  <si>
    <t>PSU</t>
  </si>
  <si>
    <t>OFFICER (IA)</t>
  </si>
  <si>
    <t>RINA CHAKRABORTY</t>
  </si>
  <si>
    <t>HOME MAKER</t>
  </si>
  <si>
    <t>1/7 NETAJI NAGAR, P0:REGENT ESTATE, KOLKATA-700092</t>
  </si>
  <si>
    <t>KOLKATA</t>
  </si>
  <si>
    <t>24 PARGANAS(SOUTH)</t>
  </si>
  <si>
    <t>WEST BENGAL</t>
  </si>
  <si>
    <t>1/7 NETAJI NAGAR, P0: REGENT ESTATE, KOLKATA-700092</t>
  </si>
  <si>
    <t>AAYUSI PRIYA</t>
  </si>
  <si>
    <t>AAYUSI</t>
  </si>
  <si>
    <t>PRIYA</t>
  </si>
  <si>
    <t>CT20161901276</t>
  </si>
  <si>
    <t>B+</t>
  </si>
  <si>
    <t>OBC</t>
  </si>
  <si>
    <t>BARIARPUR BAZAR BARIARPUR,MUNGER-BIHAR</t>
  </si>
  <si>
    <t>06344-265304</t>
  </si>
  <si>
    <t>(+91)7686977130</t>
  </si>
  <si>
    <t>(+91)9883789281</t>
  </si>
  <si>
    <t>SECONDARY SCHOOL EXAMINATION,2011</t>
  </si>
  <si>
    <t>B.S.E.B,PATNA</t>
  </si>
  <si>
    <t>GIRLS HIGH SCHOOL</t>
  </si>
  <si>
    <t>HINDI,SANSKRIT,MATHEMATICS,SCIENCE,SOCIAL SCIENCE,ENGLISH</t>
  </si>
  <si>
    <t>HINDI</t>
  </si>
  <si>
    <t>INTERMEDIATE EXAMINATION,2013</t>
  </si>
  <si>
    <t>S.M.COLLEGE,BHAGALPUR</t>
  </si>
  <si>
    <t>R B HINDI,ALTERNATIVE ENGLISH,PHYSICS ,CHEMISTRY,MATHEMATICS</t>
  </si>
  <si>
    <t>DE-CENTRALISED ADMISSION</t>
  </si>
  <si>
    <t>DIGITAL ELECTRONICS CIRCUIT,MICROPROCESSOR 8085</t>
  </si>
  <si>
    <t>PROJECT ON INSTRUMENTATION &amp;CONTROL SYSTEM</t>
  </si>
  <si>
    <t>ANIL PRASAD SAH</t>
  </si>
  <si>
    <t>SERVICE MAN</t>
  </si>
  <si>
    <t>FISHRISH DEPT.</t>
  </si>
  <si>
    <t>SUPERVISOR</t>
  </si>
  <si>
    <t>REETA DEVI</t>
  </si>
  <si>
    <t>HOUSE WIFE</t>
  </si>
  <si>
    <t>C/O:-MAHENDRA PRASAD SAH ,BARIARPUR BAZAR BARIARPUR ,DIST:-MUNGER,STATE:-BIHAR,PINCODE:-811211</t>
  </si>
  <si>
    <t>BARIARPUR BAZAR BARIARPUR</t>
  </si>
  <si>
    <t>MUNGER</t>
  </si>
  <si>
    <t>BIHAR</t>
  </si>
  <si>
    <t>C/O:-DILIP GANGULY,SHAHID KHUDIRAM SARANI ,PUNCHPOTA GARIA ,700152</t>
  </si>
  <si>
    <t>ABHINAV KUMAR</t>
  </si>
  <si>
    <t>ABHINAV</t>
  </si>
  <si>
    <t>KUMAR</t>
  </si>
  <si>
    <t>CT20151650002</t>
  </si>
  <si>
    <t>M</t>
  </si>
  <si>
    <t>14/12/1995</t>
  </si>
  <si>
    <t>DHANBAD, JHARKHAND</t>
  </si>
  <si>
    <t>(+91)7278046329</t>
  </si>
  <si>
    <t>(+91)8507622492</t>
  </si>
  <si>
    <t>abhilal1412@gmail.com</t>
  </si>
  <si>
    <t>ALL INDIA SENIOR SECONDARY EXAMINATION</t>
  </si>
  <si>
    <t>CENTRAL BOARD OF SECONDARY EDUCATION</t>
  </si>
  <si>
    <t>J L M MEMORIAL SR. SEC. SCHOOL DIGWADIH, DHANBAD</t>
  </si>
  <si>
    <t>HINDI COURSE-A, MATHEMATICS, SCIENCE, SOCIAL SCIENCE, ENGLISH LANGUAGE &amp; LITERATURE,INTRODUCTRY IT</t>
  </si>
  <si>
    <t>ALL INDIA SENIOR SCHOOL CERTIFICATE EXAM</t>
  </si>
  <si>
    <t>CBSE</t>
  </si>
  <si>
    <t>R K S VIDIYA MANDIR DHANSAR DHANBAD</t>
  </si>
  <si>
    <t>ENGLISH CORE, MATHEMATICS, PHYSICS, CHEMISTRY, INFORMATICS PRAC.,PHYSICAL EDUCATION</t>
  </si>
  <si>
    <t>INDUSTRIAL INSTRUMENTATION, PROCESS CONTROL-1</t>
  </si>
  <si>
    <t>PLC AND HMI</t>
  </si>
  <si>
    <t>YES</t>
  </si>
  <si>
    <t>2012-2013</t>
  </si>
  <si>
    <t>VOCATIONAL TRAINING AT HEC RANCHI</t>
  </si>
  <si>
    <t>PRABHAKAR KUMAR LAL DAS</t>
  </si>
  <si>
    <t>DRDA, STATE GOVERNMENT</t>
  </si>
  <si>
    <t>CASHIER</t>
  </si>
  <si>
    <t>AMBUJ DAS</t>
  </si>
  <si>
    <t>HOUSEWIFE</t>
  </si>
  <si>
    <t>B.D.O. OFFICE BLOCK QUARTER CAMPUS,CHIRAGORA,HIRAPUR DHANBAD,JHARKHAND</t>
  </si>
  <si>
    <t>DHANBAD</t>
  </si>
  <si>
    <t>JHARKHAND</t>
  </si>
  <si>
    <t>C/O- RAJAT KANTI DUTTA, AT- DHALUA, P.O- DHALUA, P.S- SONARPUR, DIST- KOLKATA (WEST BENGAL)</t>
  </si>
  <si>
    <t xml:space="preserve">GARIA STATION,KOLKATA </t>
  </si>
  <si>
    <t>SOUTH 24-PARGANAS</t>
  </si>
  <si>
    <t>ADRIJA ROY</t>
  </si>
  <si>
    <t>ADRIJA</t>
  </si>
  <si>
    <t>ROY</t>
  </si>
  <si>
    <t>CT20151652326</t>
  </si>
  <si>
    <t>21/02/1995</t>
  </si>
  <si>
    <t>0+</t>
  </si>
  <si>
    <t>BUDGE BUDGE-24 PARGANAS(SOUTH)-WEST BENGAL</t>
  </si>
  <si>
    <t>(033)24703701</t>
  </si>
  <si>
    <t>(+91)9163698099</t>
  </si>
  <si>
    <t>(+91)9432240593</t>
  </si>
  <si>
    <t>adrijaroy83@gmail.com</t>
  </si>
  <si>
    <t>groy@hpcl.in</t>
  </si>
  <si>
    <t>MADHYAMIK PARIKSHA</t>
  </si>
  <si>
    <t>WEST BENGAL BOARD OF SECONDARY EDUCATION</t>
  </si>
  <si>
    <t>BIDYA BHARATI GIRLS' HIGH SCHOOL</t>
  </si>
  <si>
    <t>BENGALI,ENGLISH, MATHEMATICS,PHYSICAL SCIENCE,LIFE SCIENCE,HISTORY, GEOGRAPHY</t>
  </si>
  <si>
    <t>HIGHER SECONDARY EXAMINATION</t>
  </si>
  <si>
    <t>WEST BENGAL BOARD OF HIGHER SECONDARY EXAMINATION</t>
  </si>
  <si>
    <t>BENGALI,ENGLISH, CHEMISTRY,MATHEMATICS, PHYSICS,BIOLOGY</t>
  </si>
  <si>
    <t>INDUSTRIAL INSTRUMENTATION, DIGITAL ELECTRONICS</t>
  </si>
  <si>
    <t>TRAINING ON PLC AND HMI</t>
  </si>
  <si>
    <t>CAMPUS TO CORPORATE' BY ISA(KOLKATA SECTION)</t>
  </si>
  <si>
    <t>VACATIONAL TRAINING AT CESC LIMITED; PROJECT TRAINEE AT TERMINAL AUTOMATION DEPARTMENT AT KOLKATA TERMINAL-I, H.P.C.L;</t>
  </si>
  <si>
    <t>SITAR (2ND YEAR), ARTS(completed 4th year)</t>
  </si>
  <si>
    <t>GOUTAM ROY</t>
  </si>
  <si>
    <t>SERVICE</t>
  </si>
  <si>
    <t>HINDUSTAN PETROLEUM CORPORATION LIMITED</t>
  </si>
  <si>
    <t>FINANCE SUPERINTENDENT</t>
  </si>
  <si>
    <t>SEULI ROY</t>
  </si>
  <si>
    <t>50/8, MAHATMA GANDHI ROAD, BUDGE BUDGE, 24 PARGANAS(SOUTH),KOL-700137</t>
  </si>
  <si>
    <t>BUDGE BUDGE, KOLKATA</t>
  </si>
  <si>
    <t>24 PARGANAS (SOUTH)</t>
  </si>
  <si>
    <t>50/8, MAHATMA GANDHI ROAD, BUDGE BUDGE, 24 PARGANAS(SOUTH), KOKATA- 700137</t>
  </si>
  <si>
    <t>AKANKSHA SINGH</t>
  </si>
  <si>
    <t>AKANKSHA</t>
  </si>
  <si>
    <t>SINGH</t>
  </si>
  <si>
    <t>CT20151669784</t>
  </si>
  <si>
    <t>BHAGALPUR-BHAGALPUR- BIHAR</t>
  </si>
  <si>
    <t>(+91)9674079753</t>
  </si>
  <si>
    <t>(+91)8674967833</t>
  </si>
  <si>
    <t>as.akanksha.singh.88@gmail.com</t>
  </si>
  <si>
    <t>sksinghbabloo@gmail.com</t>
  </si>
  <si>
    <t>MOUNT ASSISI SCHOOL, BHAGALPUR</t>
  </si>
  <si>
    <t>ENGLISH,HINDI,ENVIRONMENTAL EDUCATION,HISTORY, CIVICS &amp; GEOGRAPHY (HCS-A, GEO-A),MATHEMATICS,SCIENCE(PHY-C , CHE-A, BIO-B),COMPUTER APPLICATIONS</t>
  </si>
  <si>
    <t>SENIOR SCHOOL CERTIFICATE EXAMINATION ,2013</t>
  </si>
  <si>
    <t>DAV PUBLIC SCHOOL, BISTUPUR, JAMSHEDPUR</t>
  </si>
  <si>
    <t>ENGLISH CORE,PHYSICS,CHEMISTRY,MATHEMATICS,COMPUTERSCIENCE</t>
  </si>
  <si>
    <t>INDUSTRIAL INSTRUMENTATION,DIGITAL ELECTRONIC CIRCUITS</t>
  </si>
  <si>
    <t>C,C++,BASIC JAVA,DS</t>
  </si>
  <si>
    <t>REPORT ON NATIONAL THERMAL POWER PLANT,KAHALGAON</t>
  </si>
  <si>
    <t>NTPC,KAHALGAON</t>
  </si>
  <si>
    <t>15/06/2016-14/07/2016</t>
  </si>
  <si>
    <t>SANJAY KUMAR SINGH</t>
  </si>
  <si>
    <t>BUSINESSMAN</t>
  </si>
  <si>
    <t>ALKA SINGH</t>
  </si>
  <si>
    <t>C/O SANJAY KR. SINGH, JAYSHREE KUNJ, HANUMAN PATH,TILKAMANJHI, BHAGALPUR, BIHAR-812001</t>
  </si>
  <si>
    <t>BHAGALPUR</t>
  </si>
  <si>
    <t>ANAND KUMAR SHARMA</t>
  </si>
  <si>
    <t>ANAND</t>
  </si>
  <si>
    <t>SHARMA</t>
  </si>
  <si>
    <t>CT20161852794</t>
  </si>
  <si>
    <t>29/10/1994</t>
  </si>
  <si>
    <t>BEHALA-24 PARGANAS SOUTH-WEST BENGAL</t>
  </si>
  <si>
    <t>(+91)9836407033</t>
  </si>
  <si>
    <t>(+91)8902231771</t>
  </si>
  <si>
    <t>anandsharma29.k@gmail.com</t>
  </si>
  <si>
    <t>MADHYAMIK PARIKSHA(SECONDARY EXAMINATION)</t>
  </si>
  <si>
    <t>ALIPUR TAKSHAL VIDYAPITH</t>
  </si>
  <si>
    <t>1. HINDI( FIRST LANGUAGE) , 2. ENGLISH (SECOND LANGUAGE) , 3. MATHEMATICS , 4. PHYSICAL SCIENCE , 5. LIFE SCIENCE , 6. HISTORY , 7. GEOGRAPHY 8. ENVIRONMENTAL STUDIES</t>
  </si>
  <si>
    <t>WEST BENGAL COUNCIL OF HIGHER SECONDARY EDUCATION</t>
  </si>
  <si>
    <t>LAJPAT HINDI HIGH SCHOOL</t>
  </si>
  <si>
    <t>1. HINDI , 2. ENGLISH , 3. PHYSICS , 4. CHEMISTRY , 5. MATHEMATICS , 6. BIOLOGICAL SCIENCES , 7. ENVIRONMENTAL EDUCATION</t>
  </si>
  <si>
    <t>1. DIGITAL ELECTRONICS , 2.MICROPROCESSOR 8085 /86.</t>
  </si>
  <si>
    <t>PLC and HMI</t>
  </si>
  <si>
    <t>1.AUTOMOBILE WORKSHOP BY AEROTRIX 2. SEMINAR ON CAMPUS TO CORPORATE BY ISA</t>
  </si>
  <si>
    <t>1.FPGA BASED VLSI DESIGN AND IMPLEMENTATION</t>
  </si>
  <si>
    <t>1. NCC -C CERTIFICATE 2. PAINTING - CHITRA VISHARAD II (5TH YEAR), 3. TGPP AT HARDWARE INFO SOLUTION IN 2013, 4. TELOS 2014,</t>
  </si>
  <si>
    <t>NARAYAN SHARMA</t>
  </si>
  <si>
    <t>BUSINESS</t>
  </si>
  <si>
    <t>MEENA SHARMA</t>
  </si>
  <si>
    <t>39 MAY ROAD , BEHALA, P.O-PARNASREE , DIST- 24 PARGANAS SOUTH , KOL-700060</t>
  </si>
  <si>
    <t>CITY - KOLKATA</t>
  </si>
  <si>
    <t>24 PARAGANAS SOUTH</t>
  </si>
  <si>
    <t>24 PARAGNAS SOUTH</t>
  </si>
  <si>
    <t>ANKITA SAHA</t>
  </si>
  <si>
    <t>ANKITA</t>
  </si>
  <si>
    <t>SAHA</t>
  </si>
  <si>
    <t>CT20151598116</t>
  </si>
  <si>
    <t>26/07/1995</t>
  </si>
  <si>
    <t>COSSIPORE-KOLKATA-WEST BENGAL</t>
  </si>
  <si>
    <t>(+91)9007104662</t>
  </si>
  <si>
    <t>(+91)7044352414</t>
  </si>
  <si>
    <t>ankitaasahaa@gmail.com</t>
  </si>
  <si>
    <t>W.W.A. COSSIPORE ENGLISH SCHOOL</t>
  </si>
  <si>
    <t>ENGLISH , BENGALI , ENVIRONMENTAL EDUCATION, HISTORY , CIVICS &amp; GEOGRAPHY, MATHEMATICS, SCIENCE(PHYSICS,CHEMISTRY, BIOLOGY), COMPUTER APPLICATIONS</t>
  </si>
  <si>
    <t>ENGLISH, BENGALI, MATHAMATICS, PHYSICS, CHEMISTRY, BIOLOGY</t>
  </si>
  <si>
    <t>DIGITAL ELECTRONICS, INTEL 8085 MICROPROCESSOR</t>
  </si>
  <si>
    <t>1.CONSISTANTLY AMONG TOP THREE STUDENTS IN CLASS FROM STD. I-X</t>
  </si>
  <si>
    <t>V.T. AT HEAVY ENGINEERING CORPORATION LIMITED, DHURWA, RANCHI, JHARKHAND</t>
  </si>
  <si>
    <t>1.COMPLETED 4TH YEAR IN PAINTING 2.COMPLETED 3RD YEAR IN VOCAL 3.PRAVESHIKA COMPLETED IN RABINDRASANGEET 4.HAS ATTENED THE 2ND DEGREE IN REIKI METHOD OF NATURAL HEALING 5.DATA BASE COORDINATOR FOR PHOENIX</t>
  </si>
  <si>
    <t>SANKAR LAL SAHA</t>
  </si>
  <si>
    <t>RETIRED,CENTRAL GOVERNMENT EMPLOYEE</t>
  </si>
  <si>
    <t>GUN &amp; SHELL FACTORY COSSIPORE</t>
  </si>
  <si>
    <t>JUNIOR WORKS MANAGER</t>
  </si>
  <si>
    <t>SHIKTA SAHA</t>
  </si>
  <si>
    <t>6C CHANDRANATH SIMALAI LANE KOLKATA-700002</t>
  </si>
  <si>
    <t>COSSIPORE-KOLKATA</t>
  </si>
  <si>
    <t>COSSILPORE-KOLKATA</t>
  </si>
  <si>
    <t>ANUSHREE SARKAR</t>
  </si>
  <si>
    <t>ANUSHREE</t>
  </si>
  <si>
    <t>SARKAR</t>
  </si>
  <si>
    <t>CT20151669450</t>
  </si>
  <si>
    <t>23/05/1995</t>
  </si>
  <si>
    <t>O+</t>
  </si>
  <si>
    <t>SERAMPORE, HOOGHLY, WEST BENGAL</t>
  </si>
  <si>
    <t>033-26226086</t>
  </si>
  <si>
    <t>(+91)8697355601</t>
  </si>
  <si>
    <t>(+91)9582513260</t>
  </si>
  <si>
    <t>anushreesarkar95@yahoo.co.in</t>
  </si>
  <si>
    <t>mr.anjansarkar@rediffmail.com</t>
  </si>
  <si>
    <t>WBBSE</t>
  </si>
  <si>
    <t>BAIDYABATI CHARUSILA BOSE BALIKA VIDYALAYA</t>
  </si>
  <si>
    <t>BENGALI(1ST PAPER), BENGALI(2ND PAPER), ENGLISH, MATHEMATICS, PHYSICAL SCIENCE, LIFE SCIENCE, HISTORY, GEOGRAPHY</t>
  </si>
  <si>
    <t>BENGALI</t>
  </si>
  <si>
    <t>WBCHSE</t>
  </si>
  <si>
    <t>BENGALI, ENGLISH, PHYSICS, CHEMISTRY, MATHEMATICS, BIOLOGY, ENVIORNMENTAL SCIENCE</t>
  </si>
  <si>
    <t>DIGITAL ELECTRONICS, MICROPROCESSOR 8085</t>
  </si>
  <si>
    <t>FPGA BASED VLSI DESIGN AND IMPLEMENTATION</t>
  </si>
  <si>
    <t>ANJAN SARKAR</t>
  </si>
  <si>
    <t>LNT POWER; LARSEN AND TOUBRO LIMITED</t>
  </si>
  <si>
    <t>AGM, ENGINEERING</t>
  </si>
  <si>
    <t>BANANI SARKAR</t>
  </si>
  <si>
    <t>65/A/13 FIRINGHI DANGA ROAD, POST: MALLICKPARA, SERAMPORE, PIN: 712203, DIST: HOOGHLY, WEST BENGAL</t>
  </si>
  <si>
    <t>SERAMPORE</t>
  </si>
  <si>
    <t>HOOGHLY</t>
  </si>
  <si>
    <t>DEBNATH'S PREMISES NO. 1080, NAYABAD, 2 NO. CHHITTNAYABAD, PANCHASAYAR, KOLKATA- 700094</t>
  </si>
  <si>
    <t>ARPITA SARKAR</t>
  </si>
  <si>
    <t>ARPITA</t>
  </si>
  <si>
    <t>CT20151686579</t>
  </si>
  <si>
    <t>(+91)8101287480</t>
  </si>
  <si>
    <t>(+91)7098364504</t>
  </si>
  <si>
    <t>aparnasarkar460@gmail.com</t>
  </si>
  <si>
    <t>sarkararpita620@gmail.com</t>
  </si>
  <si>
    <t>MADHYAMIK EXAMINATION</t>
  </si>
  <si>
    <t>SUNITIBALA SADAR GIRL'S HIGH SCHOOL</t>
  </si>
  <si>
    <t>BENGALI 1,BENGALI 2,MATHEMATICS ,ENGLISH, PHYSICAL SCIENCE ,LIFE SCIENCE ,HISTORY ,GEOGRAPHY</t>
  </si>
  <si>
    <t>HIGHER SECONDARY</t>
  </si>
  <si>
    <t>WEST BENGAL BOARD</t>
  </si>
  <si>
    <t>BENGALI ,MATHEMATICS ,ENGLISH ,PHYSICS ,CHEMISTRY ,LIFE SCIENCE</t>
  </si>
  <si>
    <t>MICROPROCESSOR, CONTROL THEORY</t>
  </si>
  <si>
    <t>KAMAL KUMAR SARKAR</t>
  </si>
  <si>
    <t>TEACHER</t>
  </si>
  <si>
    <t>PADAMATI UNION RAHIMUDDIN HIGH SCHOOL</t>
  </si>
  <si>
    <t>ALOKA SARKAR</t>
  </si>
  <si>
    <t>HAKIMPARA, JALPAIGURI, POST &amp;DIST -JALPAIGURI, PIN -735101</t>
  </si>
  <si>
    <t>JALPAIGURI</t>
  </si>
  <si>
    <t>PANCHPOTA POLICEPARA, GARIA STATION, PIN 700152</t>
  </si>
  <si>
    <t>PANCHPOTA</t>
  </si>
  <si>
    <t>SOUTH 24 PARAGANA</t>
  </si>
  <si>
    <t>BHAWNA SAH</t>
  </si>
  <si>
    <t>BHAWNA</t>
  </si>
  <si>
    <t>SAH</t>
  </si>
  <si>
    <t>CT20151697807</t>
  </si>
  <si>
    <t>27/07/1996</t>
  </si>
  <si>
    <t>TATARPUR-BHAGALPUR-BIHAR</t>
  </si>
  <si>
    <t>(+91)9674694117</t>
  </si>
  <si>
    <t>bhawnasah2012@gmail.com</t>
  </si>
  <si>
    <t>tinusah2012@gmail.com</t>
  </si>
  <si>
    <t>SECONDARY SCHOOL EXAMINATION</t>
  </si>
  <si>
    <t>NAVYUG VIDYALAYA</t>
  </si>
  <si>
    <t>ENGLISH LAN &amp; LIT,COMM. SANSKRIT,MATHEMATICS,SCIENCE,SOCIAL SCIENCE</t>
  </si>
  <si>
    <t>SENIOR SCHOOL CERTIFICATE EXAMINATION</t>
  </si>
  <si>
    <t>SUDHIR MEMORIAL INSTITUTE</t>
  </si>
  <si>
    <t>ENGLISH CORE,MATHEMATICS,PHYSICS,CHEMISTRY,PHYSICAL EDUCATION</t>
  </si>
  <si>
    <t>INDUSTRAIL INSTRUMENTATION , DIGITAL ELECTRONIC CIRCUITS</t>
  </si>
  <si>
    <t>REPORT ON NTPC KAHALGAON</t>
  </si>
  <si>
    <t>NTPC, KAHALGAON</t>
  </si>
  <si>
    <t>2010-2011</t>
  </si>
  <si>
    <t>PASSED CLASS TEN ,PASSED CLASS TWELVE</t>
  </si>
  <si>
    <t>DEEP NARAYAN SAH</t>
  </si>
  <si>
    <t>SHASHI SAH</t>
  </si>
  <si>
    <t>IN FRONT OF CITY HOTEL ,TATARPUR,BHAGALPUR,BIHAR</t>
  </si>
  <si>
    <t>IN FRONT OF CITY HOTEL,TATARPUR ,BHAGALPUR,BIHAR</t>
  </si>
  <si>
    <t>BIKRAMJIT BASU</t>
  </si>
  <si>
    <t>BIKRAMJIT</t>
  </si>
  <si>
    <t>BASU</t>
  </si>
  <si>
    <t>CT20161850043</t>
  </si>
  <si>
    <t>27/04/1994</t>
  </si>
  <si>
    <t>26,BARODA AVENUE,GARIA,KOLKATA-84</t>
  </si>
  <si>
    <t>033-24300565</t>
  </si>
  <si>
    <t>(+91)8013817684</t>
  </si>
  <si>
    <t>(+91)9674459226</t>
  </si>
  <si>
    <t>basubikramjit@ymail.com</t>
  </si>
  <si>
    <t>basubikramjit7@gmail.com</t>
  </si>
  <si>
    <t>PATHA BHAVAN</t>
  </si>
  <si>
    <t>ENGLISH(SL),BENGALI(FL),MATHEMATICS,PHYSICAL SCIENCE,LIFE SCIENCE,HISTORY,GEOGRAPHY</t>
  </si>
  <si>
    <t>BENGALI(A),ENGLISH(B),CHEMISTRY,MATHEMATICS,PHYSICS,COMPUTER SCIENCE,ENVIRONMENTAL EDUCATION</t>
  </si>
  <si>
    <t>PROCESS,DIGITAL SIGNAL PROCESSING,ELECTRONICS INSTRUMENTATION MEASUREMENT</t>
  </si>
  <si>
    <t>DIPLOMA IN DRAWING</t>
  </si>
  <si>
    <t>BISWAJIT BASU</t>
  </si>
  <si>
    <t>BANK EMPLOYEE</t>
  </si>
  <si>
    <t>STATE BANK OF INDIA</t>
  </si>
  <si>
    <t>MANAGER</t>
  </si>
  <si>
    <t>SUTAPA BASU</t>
  </si>
  <si>
    <t>DILIP KUMAR DAS</t>
  </si>
  <si>
    <t>GRANDFATHER</t>
  </si>
  <si>
    <t>APARAJITO,26,BARODA AVENUE,KOLKATA-84</t>
  </si>
  <si>
    <t>GARIA-KOLKATA</t>
  </si>
  <si>
    <t>APARAJITO,26,BORADA AVENUE</t>
  </si>
  <si>
    <t>,GARIA</t>
  </si>
  <si>
    <t>DEBAYAN DUTTA</t>
  </si>
  <si>
    <t>DEBAYAN</t>
  </si>
  <si>
    <t>DUTTA</t>
  </si>
  <si>
    <t>CT20151653162</t>
  </si>
  <si>
    <t>GARIA-KOLKATA-WEST BENGAL</t>
  </si>
  <si>
    <t>(033)24351157</t>
  </si>
  <si>
    <t>(+91)8981580520</t>
  </si>
  <si>
    <t>(+91)9874270558</t>
  </si>
  <si>
    <t>debayan575@gmail.com</t>
  </si>
  <si>
    <t>debayandutta575@yahoo.in</t>
  </si>
  <si>
    <t>BENGALI,ENGLISH,MATHEMATICS,PHYSICAL SCIENCE,LIFE SCIENCE,HISTROY,GEOGRAPHY</t>
  </si>
  <si>
    <t>BENGALI,ENGLISH,PHYSICS,CHEMISTRY,BIOLOGY,MATHEMATICS,ENVIRONMENTAL EDUCATION</t>
  </si>
  <si>
    <t>PROCESS CONTROL;DIGITAL ELECTRONICS</t>
  </si>
  <si>
    <t>04/07/2016--16/07/2017</t>
  </si>
  <si>
    <t>1. CAMPUS TO CORPORATE' BY ISA (INTERNATIONAL SOCIETY OF AUTOMATION) 2. DIGITAL TECHNOLOGY TRENDS BY MR. KOUSHIK CHAKRABORTY(TCS)</t>
  </si>
  <si>
    <t xml:space="preserve">1. PAINTING(3RD YEAR) ; SWIMMING , DRAMATICS </t>
  </si>
  <si>
    <t>VACATIONAL TRAINING AT CESC LIMITED TESTING CENTRE.</t>
  </si>
  <si>
    <t>PAINTING(3RD YEAR)</t>
  </si>
  <si>
    <t>PRIYABRATA DUTTA</t>
  </si>
  <si>
    <t>DUTTA ELECTRICS</t>
  </si>
  <si>
    <t>PROPRIPTOR</t>
  </si>
  <si>
    <t>TRIPTI  DUTTA</t>
  </si>
  <si>
    <t>MAHAMAYATALA MONDIR ROAD GARIA KOLKATA 700084</t>
  </si>
  <si>
    <t>KOLKATA-CITY</t>
  </si>
  <si>
    <t>DEBLEENA BISWAS</t>
  </si>
  <si>
    <t>DEBLEENA</t>
  </si>
  <si>
    <t>BISWAS</t>
  </si>
  <si>
    <t>CT20151506121</t>
  </si>
  <si>
    <t>22/09/1994</t>
  </si>
  <si>
    <t>MADHYAMGRAM-NORTH 24 PARAGANAS-WEST BENGAL</t>
  </si>
  <si>
    <t>(+91)9163196316</t>
  </si>
  <si>
    <t>(+91)9874963604</t>
  </si>
  <si>
    <t>erza.beky@gmail.com</t>
  </si>
  <si>
    <t>meow.biswas@gmail.com</t>
  </si>
  <si>
    <t>AUXILIUM CONVENT SCHOOL,BARASAT</t>
  </si>
  <si>
    <t>ENGLISH,BENGALI,ENVIRONMENTAL EDUCATION,HISTORY AND CIVICS,GEOGRAPHY,MATHEMATICS,PHYSICS,CHEMISTRY,BIOLOGY,COMPUTER APPLICATIONS</t>
  </si>
  <si>
    <t>KALYANI PUBLIC SCHOOL</t>
  </si>
  <si>
    <t>ENGLISH,PHYSICS,CHEMISTRY,MATHEMATICS,BIOLOGY,COMMERCIAL ARTS</t>
  </si>
  <si>
    <t>DIGITAL ELECTRONICS,DBMS</t>
  </si>
  <si>
    <t>04/07/2016--16/07/2018</t>
  </si>
  <si>
    <t>17 STATE RANK IN INTERNATIONAL OLYMPIAD OF MATHEMATICS 2010; 130 STATE RANK IN INTERNATIONAL OLYMPIAD OF SCIENCE 2010</t>
  </si>
  <si>
    <t>1.3rd POSITION IN NFS MOST WANTED AT EDGE 2016(TECHNICAL FEST OF TECHNO INDIA,SALT LAKE); 2. 81ST RANK(AMONG COLLEGES UNDER WBUT) IN BLITZKRIEG (ONLINE APTITUDE TEST CONTEST) IN TELOS 2015; 3. 5th POSITION (AMONG WBUT COLLEGES) IN MISTER AND MISS WBUT AT TELOS 2014</t>
  </si>
  <si>
    <t>SCIENCE MODEL MAKING 2010 IN AUXILIUM CONVENT SCHOOL; BOSCO CRAFT 2009 IN DON BOSCO</t>
  </si>
  <si>
    <t>CAMPUS REPRESENTATIVE IN TELOS 2015 AT WWW.MYWBUT.COM; CAMPUS REPRESENTATIVE AT EDGE 2015; CAMPUS REPRESENTATIVE AT EXORSA v3.0(ONLINE TECHNICAL FEST; DIPLOMA OF PRATHAMIK(PART-1) AND (PART-2) BY THE SASTRIYA SANGEET KALA PARISHAD</t>
  </si>
  <si>
    <t>SANKAR KUMAR BISWAS</t>
  </si>
  <si>
    <t>GOVERNMENT SERVICE</t>
  </si>
  <si>
    <t>BIKASH BHAWAN</t>
  </si>
  <si>
    <t>UPPER DIVISIONAL ASSISTANT</t>
  </si>
  <si>
    <t>KAKALI BISWAS</t>
  </si>
  <si>
    <t>GEOLOGICAL SURVEY OF INDIA</t>
  </si>
  <si>
    <t>LOWER DIVISIONAL CLERK</t>
  </si>
  <si>
    <t>C-4,SATYAM APARTMENT,380/14 JESSORE ROAD,MADHYAMGRAM,KOLKATA-700129</t>
  </si>
  <si>
    <t>NORTH 24 PARAGANAS</t>
  </si>
  <si>
    <t>WEST BANGAL</t>
  </si>
  <si>
    <t>DEBRUPA GUPTA</t>
  </si>
  <si>
    <t>DEBRUPA</t>
  </si>
  <si>
    <t>GUPTA</t>
  </si>
  <si>
    <t>CT20151593481</t>
  </si>
  <si>
    <t>17/08/1994</t>
  </si>
  <si>
    <t>NAKTALA-SOUTH 24-PARAGANAS-KOLKATA-WEST BENGAL</t>
  </si>
  <si>
    <t>(+91)9836302003</t>
  </si>
  <si>
    <t>(+91)9038503864</t>
  </si>
  <si>
    <t>debrupa17@gmail.com</t>
  </si>
  <si>
    <t>gdebrupa@gmail.com</t>
  </si>
  <si>
    <t>GOKHALE MEMORIAL GIRLS SCHOOL</t>
  </si>
  <si>
    <t>FIRST LANGUAGE-(1ST PAPER),FIRST LANGUAGE-(2ND PAPER),SECOND LANGUAGE,MATHEMATICS,PHYSICAL SCIENCE,LIFE SCIENCE,HISTORY,GEOGRAPHY</t>
  </si>
  <si>
    <t>ST JOHN'S DIOCESAN GIRLS' HIGH SCHOOL</t>
  </si>
  <si>
    <t>BENGALIA,ENGLISHB,PHYSICS,CHEMISTRY,BIOLOGY,MATHEMATICS,ENVIRONMENTAL EDUCATION</t>
  </si>
  <si>
    <t>1.DIGITAL ELECTRONICS 2.8085 MICROPROCESSOR</t>
  </si>
  <si>
    <t>VOCATIONAL TRAINING ON PLC AND HMI</t>
  </si>
  <si>
    <t>1.HOLDING THE POSITION OF VICE-PRESIDENT OF THE OFFICIAL TECH CLUB,PHOENIX OF NETAJI SUBHASH ENGINEERING COLLEGE. 2.SUCCESSFUL SECURING 5TH YEAR "SANGEET BIVAKAR" IN RABINDRA SANGEET. 3.COMPLETION OF 4TH YEAR IN INDIAN CLASSICAL MUSIC &amp; 3RD YEAR IN NAZRUL-GEETI. 4.COMPLETION OF 2ND YEAR IN BHARATNATYAM CLASSICAL DANCE.5.PERFORMED AS A JUNIOR ARTIST IN CULTURAL PROGRAM CONDUCTED BY THE INFORMATION &amp; CULTURAL MINISTRY OF GOVT. OF WEST BENGAL. 6.SELECTED AS CHILD ARTIST IN INFORMATION &amp; CULTURAL MINISTRY OF GOVT. OF INDIA. 7.PERFORMED AS CHILD ARTIST IN SANGEET BIBHAG OF ALL INDIA RADIO,KOLKATA. 8.PERFORMED AS JUNIOR ARTIST IN CULTURAL PROGRAM OF KOLKATA DURADARSHAN.</t>
  </si>
  <si>
    <t>1.CERTIFICATION OF VOCATIONAL TRAINING BY THE HEAVY ENGINEERING CORPORATION LIMITED,RANCHI. 2.SUCCESSFUL PARTICIPATION IN ONLINE ANNUAL TECHNICAL FESTIVAL OF MYWBUT.COM</t>
  </si>
  <si>
    <t>1.CERTIFICATION OF VICE-PRESIDENT OF THE OFFICIAL TECH-CLUB,PHOENIX OF NETAJI SUBHASH ENGINEERING COLLEGE. 2.SECURED 1ST DIVISION IN 5TH YEAR"SANGEET BIVAKAR" IN RABINDRA-SANGEET IN THE YEAR 2011-12 BY BANGIYA SANGEET PARISHAD.</t>
  </si>
  <si>
    <t>LATE DEBASHIS GUPTA</t>
  </si>
  <si>
    <t>NOT APPLICABLE</t>
  </si>
  <si>
    <t>RUPA GUPTA</t>
  </si>
  <si>
    <t>HOUSE-WIFE</t>
  </si>
  <si>
    <t>MOTHER</t>
  </si>
  <si>
    <t>1/240B NAKTALA,KOLKATA-700047</t>
  </si>
  <si>
    <t>SOUTH 24-PARAGANAS</t>
  </si>
  <si>
    <t>1/240B NAKATALA,KOLKATA-700047</t>
  </si>
  <si>
    <t>DEVESH PAL</t>
  </si>
  <si>
    <t>DEVESH</t>
  </si>
  <si>
    <t>PAL</t>
  </si>
  <si>
    <t>CT20151653466</t>
  </si>
  <si>
    <t>17/02/1995</t>
  </si>
  <si>
    <t>AB+</t>
  </si>
  <si>
    <t>NAYABAD-KOLKATA-WEST BENGAL</t>
  </si>
  <si>
    <t>(+91)9748849404</t>
  </si>
  <si>
    <t>(+91)9051027525</t>
  </si>
  <si>
    <t>deveshpal007@gmail.com</t>
  </si>
  <si>
    <t>akpal@aimil.com</t>
  </si>
  <si>
    <t>WELLAND GOULDSMITH SCHOOL</t>
  </si>
  <si>
    <t>ENGLISH, HINDI, MATHEMATICS, PHYSICS CHEMISTRY, BIOLOGY, HISTORY CIVICS AND GEOGRAPHY, COMMERCIAL APPLICATIONS</t>
  </si>
  <si>
    <t>ENGLISH, HINDI, MATHEMATICS, PHYSICS, CHEMISTRY, BIOLOGY</t>
  </si>
  <si>
    <t>MICROPROCESSOR AND COMPUTER ARCHITECTURE,DIGITAL ELECTRONIC CIRCUIT,SENSORS AND TRANSDUCERS.</t>
  </si>
  <si>
    <t>C, JAVA</t>
  </si>
  <si>
    <t>RECEIVED CERTIFICATE FROM SCHOOL FOR RANKING 2nd IN CLASS 10</t>
  </si>
  <si>
    <t>1.VOCATIONAL TRAINING ON TELECOMMUNICATION,RAILWAY NETWORKING, DIGITAL EXCHANGE AND OPTICAL FIBER COMMUNICATION,</t>
  </si>
  <si>
    <t>RECEIVED CERTIFICATE FOR RANKING FIRST IN LINE-FOLLOWER COMPETITION HELD AT AAHVAHAN 2015</t>
  </si>
  <si>
    <t>ASIS KUMAR PAL</t>
  </si>
  <si>
    <t>AIMIL LTD</t>
  </si>
  <si>
    <t>SR. MANAGER. CUSTOMER SUPPORT GROUP.</t>
  </si>
  <si>
    <t>MRINMOYEE PAL</t>
  </si>
  <si>
    <t>FL-1A, EDEN CEDAR. 1764 NAYABAD</t>
  </si>
  <si>
    <t>FL-1A, EDEN CEDAR. 1764 NAYABAD.</t>
  </si>
  <si>
    <t>DIPANJAN MONDAL</t>
  </si>
  <si>
    <t>DIPANJAN</t>
  </si>
  <si>
    <t>MONDAL</t>
  </si>
  <si>
    <t>CT20161865963</t>
  </si>
  <si>
    <t>31/07/1994</t>
  </si>
  <si>
    <t>GENEREL</t>
  </si>
  <si>
    <t>BARSUL UNNAYANI BURDWAN</t>
  </si>
  <si>
    <t>(+91)9749681399</t>
  </si>
  <si>
    <t>WEST BENGAL SECONDARY EXAMINATION</t>
  </si>
  <si>
    <t>SECONDARY EDUCATION</t>
  </si>
  <si>
    <t>BARSUL C.D.P HIGH SCHOOL</t>
  </si>
  <si>
    <t>BENGALI,ENGLISH.GEOGRAPHY ,HISTORY,MATHEMATICS,LIFE SCIENCE,PHYSICAL SCIENCE</t>
  </si>
  <si>
    <t>WEST BENGAL HIGHER SECONDARY EXAMINATION</t>
  </si>
  <si>
    <t>WEST BENGAL BOARD OF HIGHER SECONDARY EDUCATION</t>
  </si>
  <si>
    <t>DURGA-CHARAN RAKSHIT BANGA VIDAYALAYA</t>
  </si>
  <si>
    <t>BENGALI,ENGLISH,MATHEMATICS,PHYSICS,CHEMISTRY,BIOLOGY</t>
  </si>
  <si>
    <t>1.SCHOOL TOPPER IN HIGHER SECONDARY 2.PLACED 3RD ON SECONDARY EXAMINATION</t>
  </si>
  <si>
    <t>1.3RD YR COMPLETED IN PAINTING WITH DISTINCTION 2. QUIZ CHAMPION IN BLOCK LEVEL 3.3RD IN QUIZ IN BARSUL UTSAV</t>
  </si>
  <si>
    <t>NIRANJAN MONDAL</t>
  </si>
  <si>
    <t>JUDGE COURT</t>
  </si>
  <si>
    <t>SENIOR DIVISON OFFICER</t>
  </si>
  <si>
    <t>ITIKA MONDAL</t>
  </si>
  <si>
    <t>A-v-21 barsul unnyani Burdwan,west bengal</t>
  </si>
  <si>
    <t>Barsul</t>
  </si>
  <si>
    <t>BURDWAN</t>
  </si>
  <si>
    <t>A-v-21 barsul unnyani budrwan west bengal</t>
  </si>
  <si>
    <t>BARSUL</t>
  </si>
  <si>
    <t>Burdwan</t>
  </si>
  <si>
    <t>GARGI PAUL</t>
  </si>
  <si>
    <t>GARGI</t>
  </si>
  <si>
    <t>PAUL</t>
  </si>
  <si>
    <t>CT20151653905</t>
  </si>
  <si>
    <t>TOLLYGUNGE-KOLKATA - SOUTH 24 PARGANAS - WEST BENGAL</t>
  </si>
  <si>
    <t>033 24130447</t>
  </si>
  <si>
    <t>(+91)9830203732</t>
  </si>
  <si>
    <t>(+91)9830249464</t>
  </si>
  <si>
    <t>gargipaul12@gmail.com</t>
  </si>
  <si>
    <t>samir_ranjan6665@rediffmail.com</t>
  </si>
  <si>
    <t>ST. JOHN'S DIOCESAN GIRLS' HIGHER SECONDARY SCHOOL</t>
  </si>
  <si>
    <t>BENGALI (FIRST LANGUAGE) , ENGLISH (SECOND LANGUAGE) , MATHEMATICS , PHYSICAL SCIENCE , LIFE SCIENCE , HISTORY , GEOGRAPHY</t>
  </si>
  <si>
    <t>BENGALI (A) , ENGLISH (B), CHEMISTRY , MATHEMATICS , PHYSICS, COMPUTER SCIENCE , ENVIRONMENTAL EDUCATION</t>
  </si>
  <si>
    <t>AIEEE</t>
  </si>
  <si>
    <t>DIGITAL ELECTRONIC CIRCUITS , 8085 MICROPROCESSOR</t>
  </si>
  <si>
    <t>VT - MEJIA THERMAL POWER STATION , DVC</t>
  </si>
  <si>
    <t>SAMIR RANJAN PAUL</t>
  </si>
  <si>
    <t>SAMPA PAUL</t>
  </si>
  <si>
    <t>56, BIKRAMGARH, JADAVPUR, KOLKATA - 700032</t>
  </si>
  <si>
    <t>SOUTH 24 PARGANAS</t>
  </si>
  <si>
    <t>IMRAN SAMAD</t>
  </si>
  <si>
    <t>IMRAN</t>
  </si>
  <si>
    <t>SAMAD</t>
  </si>
  <si>
    <t>CT20151692203</t>
  </si>
  <si>
    <t>30/12/1995</t>
  </si>
  <si>
    <t>ISLAM</t>
  </si>
  <si>
    <t>KURSEONG-DARJEELING-WEST BENGAL</t>
  </si>
  <si>
    <t>(+91)8101094202</t>
  </si>
  <si>
    <t>(+91)7602963256</t>
  </si>
  <si>
    <t>imransamad7@gmail.com</t>
  </si>
  <si>
    <t>imransamad9@yahoo.com</t>
  </si>
  <si>
    <t>MODERN ENGLISH SCHOOL</t>
  </si>
  <si>
    <t>ENGLISH, HINDI, ENVIRONMENTAL EDUCATION, HISTORY, CIVICS AND GEOGRAPHY, MATHEMATICS, SCIENCE (pHYSICS, CHEMISTRY, BIOLOGY), COMPUTER APPLICATIONS.</t>
  </si>
  <si>
    <t>HIMALI BOARDING SCHOOL</t>
  </si>
  <si>
    <t>ENGLISH, MATHEMATICS, PHYSICS, CHEMISTRY, COMPUTER SCIENCE.</t>
  </si>
  <si>
    <t>DIGITAL ELECTRONICS, SENSORS AND TRANSDUCERS, INDUSTRIAL INSTRUMENTATION, PROCESS CONTROL, ELECTRONIC INSTRUMENTATION AND MEASUREMENT</t>
  </si>
  <si>
    <t>C, JAVA.</t>
  </si>
  <si>
    <t>PLC</t>
  </si>
  <si>
    <t>MITSUBISHI ELECTRONICS</t>
  </si>
  <si>
    <t>THIRD IN SPELL WELL (2010), SECOND IN CLASS 10 (2010), SECOND IN CLASS 12 (2012)</t>
  </si>
  <si>
    <t>THIRD IN SPELL WELL (2010), SECOND IN CLASS 10 (2010), SECOND IN CLASS 12 (2012), VOCCATIONAL TRAINING AT PRASAR BHARATI.</t>
  </si>
  <si>
    <t>ABDUL SAMAD</t>
  </si>
  <si>
    <t>SELF-EMPLOYED</t>
  </si>
  <si>
    <t>RASHIDA PERVEEN</t>
  </si>
  <si>
    <t>ST. ANTHONY'S SCHOOL</t>
  </si>
  <si>
    <t>JR. HINDI TEACHER</t>
  </si>
  <si>
    <t>28 B.D. ROAD, KURSEONG, DARJEELING, WEST BENGAL</t>
  </si>
  <si>
    <t>KURSEONG</t>
  </si>
  <si>
    <t>DARJEELING</t>
  </si>
  <si>
    <t>17/2B SANKARITOLA STREET</t>
  </si>
  <si>
    <t>JOYMALYA BHATTACHARYA</t>
  </si>
  <si>
    <t>JOYMALYA</t>
  </si>
  <si>
    <t>BHATTACHARYA</t>
  </si>
  <si>
    <t>CT20161845597</t>
  </si>
  <si>
    <t>BEHALA CHOWRASTA-24 PARGANAS SOUTH-WEST BENGAL</t>
  </si>
  <si>
    <t>033-24945658</t>
  </si>
  <si>
    <t>(+91)9674643885</t>
  </si>
  <si>
    <t>joymalyabhattacharya@gmail.com</t>
  </si>
  <si>
    <t>SENIOR SCHOOL EXAMINATION</t>
  </si>
  <si>
    <t>DELHI PUBLIC SCHOOL SILIGURI</t>
  </si>
  <si>
    <t>ENGLISH,HINDI,MATHEMATICS,SCIENCE,SOCIAL SCIENCE</t>
  </si>
  <si>
    <t>DELHI PUBLIC SCHOOL RUBY PARK KOLKATA</t>
  </si>
  <si>
    <t>ENGLISH CORE,PHYSICS,CHEMISTRY,COMPUTER SCIENCE,PHYSICAL EDUCATION</t>
  </si>
  <si>
    <t>DIGITAL ELECTRONICS,INDUSTRIAL INSTRUMENTATION,CONTROL THEORY</t>
  </si>
  <si>
    <t>C and C++</t>
  </si>
  <si>
    <t>VOCATIONAL TRAINING IN PLC AND HMI</t>
  </si>
  <si>
    <t>VOCATIONAL TRAINING FROM KOLAGHAT THERMAL POWER STATION FROM 28 DECEMBER 2015 TO 18 JANUARY 2016</t>
  </si>
  <si>
    <t>HARI BHUSAN BHATTACHARYA</t>
  </si>
  <si>
    <t>RETIRED GOVERNMENT SERVENT</t>
  </si>
  <si>
    <t>SUSMITA BHATTACHARYA</t>
  </si>
  <si>
    <t>KAMAL BHATTACHARYA</t>
  </si>
  <si>
    <t>BUISNESS</t>
  </si>
  <si>
    <t>UNCLE</t>
  </si>
  <si>
    <t>24/4 NABALIA PARA ROAD PO-BARISHA</t>
  </si>
  <si>
    <t>24-PARGANAS SOUTH</t>
  </si>
  <si>
    <t>MADHURIMA ADHIKARY</t>
  </si>
  <si>
    <t>MADHURIMA</t>
  </si>
  <si>
    <t>ADHIKARY</t>
  </si>
  <si>
    <t>CT20151652425</t>
  </si>
  <si>
    <t>16/04/1994</t>
  </si>
  <si>
    <t>KARUNAMOYEE-KOLKATA-WEST BENGAL</t>
  </si>
  <si>
    <t>(+91)9748711804</t>
  </si>
  <si>
    <t>(+91)8017785186</t>
  </si>
  <si>
    <t>adhikarysusanta53@gmail.com</t>
  </si>
  <si>
    <t>ST.XAVIER'S SCHOOL,RAIGANJ</t>
  </si>
  <si>
    <t>ENGLISH,BENGALI,ENVIRONMENTAL EDUCATION,HISTORY,CIVICS&amp;GEOGRAPHY(HCS-B,GEO-B),MATHEMATICS,SCIENCE(PHY-B,CHE-B,BIO-B),COMPUTER APPLICATIONS</t>
  </si>
  <si>
    <t>INDIAN SCHOOL CERTIFICATE EXAMINATION 2012</t>
  </si>
  <si>
    <t>COUNCIL FOR THE INDIAN SCHOOL CERTIFICATE EXAMINATIONS,NEW DELHI</t>
  </si>
  <si>
    <t>MAHADEVI BIRLA SHISHU VIHAR</t>
  </si>
  <si>
    <t>ENGLISH,ENVIRONMENTAL EDUCATION,BENGALI,MATHEMATICS,PHYSICS,CHEMISTRY,COMPUTER SCIENCE</t>
  </si>
  <si>
    <t>DIGITAL ELECTRONICS;PROCESS CONTROL</t>
  </si>
  <si>
    <t>7TH NATIONAL CYBER OLYMPIAD,INTERNATIONAL OLYMPIAD OF MATHEMATICS 2008</t>
  </si>
  <si>
    <t>CLASSICAL DANCE,GROUP SONG</t>
  </si>
  <si>
    <t>7TH NATIONAL CYBER OLYMPIAD,VT AT MEJIA THERMAL POWER STATION,C PROGRAMMING LANGUAGE,EXORSA V3.0</t>
  </si>
  <si>
    <t>KATHAK DANCE,CULTURAL PROGRAMME ON REPUBLIC DAY CELEBRATION,CLASSICAL SONG</t>
  </si>
  <si>
    <t>LATE SUSANTA ADHIKARY</t>
  </si>
  <si>
    <t>GOVERNMENT EMPLOYEE</t>
  </si>
  <si>
    <t>SERICULTURE,DEPARTMENT OF TEXTILES</t>
  </si>
  <si>
    <t>EXTENSION OFFICER OF SERICULTURE</t>
  </si>
  <si>
    <t>RAJLAKSHMI ADHIKARY</t>
  </si>
  <si>
    <t>247,KARUNAMOYEE GHAT ROAD,KOLKATA 700082</t>
  </si>
  <si>
    <t>247,KARUNAMOYEE GHAT ROAD,KOLKATA -700082</t>
  </si>
  <si>
    <t>MADHURIMA BHATTACHARYA</t>
  </si>
  <si>
    <t>CT20161854209</t>
  </si>
  <si>
    <t>BEHALA-SOUTH 24 PARGANAS-WEST BENGAL</t>
  </si>
  <si>
    <t>(+91)9831523313</t>
  </si>
  <si>
    <t>(+91)9874611672</t>
  </si>
  <si>
    <t>003.bhattacharyamadhurima@gmail.com</t>
  </si>
  <si>
    <t>KENDRIYA VIDYALAYA IIM JOKA</t>
  </si>
  <si>
    <t>ENGLISH COMM., COMM. SANSKRIT, MATHEMATICS, SCIENCE, SOCIAL SCIENCE</t>
  </si>
  <si>
    <t>ENGLISH CORE, MATHEMATICS, PHYSICS, CHEMISTRY, COMPUTER SCIENCE</t>
  </si>
  <si>
    <t>INDUSTRIAL INSTRUMENTATION, SENSORS AND TRANSDUCERS, FIELD THEORY</t>
  </si>
  <si>
    <t>C, C++</t>
  </si>
  <si>
    <t>THIRD POSITION IN INTRA SCHOOL CADBURY BOURNVITA QUIZ CONTEST (2003), SECOND POSITION IN DRAWING COMPETITION OF FIRST UN GLOBAL ROAD SAFETY WEEK (2007), THIRD POSITION IN ENGLISH DEBATE AT CLUSTER LEVEL KVS SOCIAL SCIENCE EXHIBITION (2010), FIRST POSITION IN ENGLISH DEBATE AT CLUSTER LEVEL KVS SOCIAL SCIENCE EXHIBITION (2011)</t>
  </si>
  <si>
    <t>CERTIFICATE OF MERIT BY KVS FOR CLASS-X RESULT, V.T. AT MEJIA THERMAL POWER STATION (DVC), TRAINING ON C PROGRAMMING LANGUAGE</t>
  </si>
  <si>
    <t>ALL INDIA MEGA ART TALENT CONTEST BY N.E.H.R.D.O. (2004), ENGLISH DEBATE COMPETITION IN KVS REGIONAL SOCIAL SCIENCE EXHIBITION-CUM-INTEGRATION CAMP (2011)</t>
  </si>
  <si>
    <t>CHANDAN BHATTACHARYA</t>
  </si>
  <si>
    <t>MIN. OF HOME AFFAIRS</t>
  </si>
  <si>
    <t>ASSISTANT SECTION OFFICER</t>
  </si>
  <si>
    <t>MALA BHATTACHARYA</t>
  </si>
  <si>
    <t>P-165, SARSUNA MAIN ROAD, BASUDEVPUR, KOLKATA-700061.</t>
  </si>
  <si>
    <t>MANISH GUPTA</t>
  </si>
  <si>
    <t>MANISH</t>
  </si>
  <si>
    <t>CT20161854504</t>
  </si>
  <si>
    <t>22/12/1995</t>
  </si>
  <si>
    <t>JALIM-LATEHAR-JHARKHAND</t>
  </si>
  <si>
    <t>(+91)7677624553</t>
  </si>
  <si>
    <t>(+91)7890398840</t>
  </si>
  <si>
    <t>mgmanishnsec@gmail.com</t>
  </si>
  <si>
    <t>adambhyasaurya@gmail.com</t>
  </si>
  <si>
    <t>ANNUAL SECONDARY EXAMINATION</t>
  </si>
  <si>
    <t>JHARKHAND ACADEMIC COUNCIL,RANCHI</t>
  </si>
  <si>
    <t>GIRIWAR HIGH SCHOOL,DALTONGANJ</t>
  </si>
  <si>
    <t>HINDI-A,ENGLISH,MATHEMATICS,SCIENCE&amp;TECHNOLOGY,SOCIAL SCIENCE,SANSKRIT</t>
  </si>
  <si>
    <t>INTERMEDIATE EXAMINATION</t>
  </si>
  <si>
    <t>MARWARI COLLEGE,RANCHI</t>
  </si>
  <si>
    <t>ENGLISH A,PHYSICS,CHEMISTRY,MATHEMATICS,ECONOMICS</t>
  </si>
  <si>
    <t>MICROPROCESSOR 8085,process control</t>
  </si>
  <si>
    <t>VOCATIONAL TRAINING AT HEC, RANCHI</t>
  </si>
  <si>
    <t>HIRANAND PRASAD GUPTA</t>
  </si>
  <si>
    <t>MINA GUPTA</t>
  </si>
  <si>
    <t>AT+POST -JALIM,DISTRICT+PS-LATEHAR,JHARKHAND</t>
  </si>
  <si>
    <t>LATEHAR</t>
  </si>
  <si>
    <t>C/o-RAJAT DUTTA,NEAR FRIENDS CLUB,PANCHPOTA,GARIA</t>
  </si>
  <si>
    <t>MANISH KUMAR</t>
  </si>
  <si>
    <t>CT20151686172</t>
  </si>
  <si>
    <t>21/08/1995</t>
  </si>
  <si>
    <t>SAHIBGANJ-SAHIBGANJ-JHARKHAND</t>
  </si>
  <si>
    <t>(+91)9163679321</t>
  </si>
  <si>
    <t>(+91)8404978180</t>
  </si>
  <si>
    <t>manishkumare5ta@gmail.com</t>
  </si>
  <si>
    <t>manishspensor099@outlook.com</t>
  </si>
  <si>
    <t>ST.XAVIER'S SCHOOL,SAHIBGANJ</t>
  </si>
  <si>
    <t>ENGLISH;HINDI;ENVIRONMENTAL EDUCATION;HISTORY,CIVICS,GEOGRAPHY;MATHEMATICS;SCIENCE(PHYSICS,CHEMISTRY,BIOLOGY);COMPUTER APPLICATIONS</t>
  </si>
  <si>
    <t>ALL INDIA SENIOR SCHOOL CERTIFICATE EXAMINATION</t>
  </si>
  <si>
    <t>INTERNATIONAL PUBLIC SCHOOL,RANCHI</t>
  </si>
  <si>
    <t>MICROPROCESSOR 8085,INDUSTRIAL INSTRUMENTAION</t>
  </si>
  <si>
    <t>RAM SEWAK YADAV</t>
  </si>
  <si>
    <t>AGRICULTURE</t>
  </si>
  <si>
    <t>CHANDRA KALA DEVI</t>
  </si>
  <si>
    <t>C/o BHOLA PRASAD YADAV,NAYA TOLA PURANI SAHIBGANJ,ST.XAVIER'S SCHOOL ROAD,SAHIBGANJ</t>
  </si>
  <si>
    <t>SAHIBGANJ</t>
  </si>
  <si>
    <t>C/o RAJAT DUTTA,NEAR FRIENDS CLUB ,PANCHPOTA,GARIA</t>
  </si>
  <si>
    <t>MD MOHOSIN AKHAN</t>
  </si>
  <si>
    <t>MD</t>
  </si>
  <si>
    <t>MOHOSIN</t>
  </si>
  <si>
    <t>AKHAN</t>
  </si>
  <si>
    <t>CT250161852844</t>
  </si>
  <si>
    <t>HOGLA - SOUTH 24 PARGANAS - WESTBENGAL</t>
  </si>
  <si>
    <t>(+91)9564934646</t>
  </si>
  <si>
    <t>(+91)7685873725</t>
  </si>
  <si>
    <t>mdmohosinakhan@yahoo.in</t>
  </si>
  <si>
    <t>MADHYAMIK</t>
  </si>
  <si>
    <t>DAKSHIN BARASAT S - A HIGH SCHOOL</t>
  </si>
  <si>
    <t>FL - BENGALI,SL - ENGLISH,HISTORY,GEOGRAPHY,LIFE SCIENCE,PHYSICAL SCIENCE,MATHEMATICS</t>
  </si>
  <si>
    <t>DAKSHIN BARASAT S- A HIGH SCHOOL</t>
  </si>
  <si>
    <t>BENGALI,ENG,CHEMISTRY,MATHEMETICS PHYSICS,BIOS.ENVE</t>
  </si>
  <si>
    <t>MICROPROCESSOR</t>
  </si>
  <si>
    <t>MD YEARAB AKHAN</t>
  </si>
  <si>
    <t>MAMUDA BIBI</t>
  </si>
  <si>
    <t>VILL - HOGLA,P.O - SARBERIA,P.S - JOYNAGAR,DIST - SOUTH 24 PARGANAS,PIN - 743385.WB.</t>
  </si>
  <si>
    <t>WESTBENGAL</t>
  </si>
  <si>
    <t>VILL - HOGLA,P.O - SARBERIA,P.S - JOYNAGAR,DIST - SOUTH 24 PARGANAS.PIN - 743385.W.B.</t>
  </si>
  <si>
    <t>KOLKATA/HOGLA</t>
  </si>
  <si>
    <t>MOITRAYEE BHATTACHARYA</t>
  </si>
  <si>
    <t>MOITRAYEE</t>
  </si>
  <si>
    <t>CT20151686883</t>
  </si>
  <si>
    <t>20+</t>
  </si>
  <si>
    <t>KTPS T/S-PURBAMEDINIPUR-WEST BENGAL</t>
  </si>
  <si>
    <t>03228-249050</t>
  </si>
  <si>
    <t>moitrayee0395@gmail.com</t>
  </si>
  <si>
    <t>KOLAGHATTHERMAL POWER STATION HIGH SCHOOL</t>
  </si>
  <si>
    <t>BENGALI 1ST PAPER,BENGALI 2ND PAPER,ENGLISH,MATHEMATICS,PHYSICAL SVIENCE,LIFE SCIENCE,HISTORY,GEOGRAPHY</t>
  </si>
  <si>
    <t>KOLAGHAT THERMAL POWER STATION HIGH SCHOOL</t>
  </si>
  <si>
    <t>BENGALI,ENGLISH,CHEMISTRY,PHYSICS, MATHEMATICS,BIOLOGY</t>
  </si>
  <si>
    <t>INDUSTRIAL INSTRUMENTATION,PROCESS CONTROL</t>
  </si>
  <si>
    <t>C,DATA STRUCTURE</t>
  </si>
  <si>
    <t>TRAINING ON PLC AND HMI.</t>
  </si>
  <si>
    <t>VOCATIONALTRAINING FROM WBPDCL</t>
  </si>
  <si>
    <t>COURSE ON BHARATNATYAM DANCE,DRAWING</t>
  </si>
  <si>
    <t>CERTIFICATION FROM WEST BENGAL POWER DEVLOPMENT CORPORATION LIMITED</t>
  </si>
  <si>
    <t>CERTIFICATION BHARATNATYAM DANCE AND DRAWING FROM BONGIO SANGEET PORISHOD</t>
  </si>
  <si>
    <t>SEKHAR BHATTACHARYA</t>
  </si>
  <si>
    <t>WBPDCL</t>
  </si>
  <si>
    <t>MADHUMITABHATTACHARYA</t>
  </si>
  <si>
    <t>BATANAGAR</t>
  </si>
  <si>
    <t>SOUTH 24PGS</t>
  </si>
  <si>
    <t>KOLAGHAT THERMAL POWER PLANT TOWNSHIP</t>
  </si>
  <si>
    <t>KOLAGHAT</t>
  </si>
  <si>
    <t>PURBA MEDINIPUR</t>
  </si>
  <si>
    <t>MOULIK KHAMARU</t>
  </si>
  <si>
    <t>MOULIK</t>
  </si>
  <si>
    <t>KHAMARU</t>
  </si>
  <si>
    <t>CT20151681588</t>
  </si>
  <si>
    <t>DUMDUM-KOLKATA-WESTBENGAL</t>
  </si>
  <si>
    <t>(+91)7278060119</t>
  </si>
  <si>
    <t>moulik.khamaru@gmail.com</t>
  </si>
  <si>
    <t>friendmoulik@gmail.com</t>
  </si>
  <si>
    <t>RAMAKRISHNA MISSION BOYS' HOME HIGH SCHOOL [HIGHER SECONDARY] RAHARA</t>
  </si>
  <si>
    <t>BENGALI , ENGLISH , MATHEMATICS , PHYSICAL SCIENCE , LIFE SCIENCE , HISTORY , GEOGRAPHY</t>
  </si>
  <si>
    <t>HGHER SECONDARY EXAMINATION</t>
  </si>
  <si>
    <t>HARE SCHOOL</t>
  </si>
  <si>
    <t>BENGALI , ENGLISH , MATHEMATICS , CHEMISTRY , PHYSICS , BIOLOGY</t>
  </si>
  <si>
    <t>PROCESS CONTROL ; DIGITAL ELECTRONIC CIRCUITS</t>
  </si>
  <si>
    <t>C , DATA STRUCTURE</t>
  </si>
  <si>
    <t>1. INDUSTRIAL TRAINING AT MEJIA THERMAL POWER STATION , DVC ; 2. INDUSTRIAL TRAINING ON PLC &amp; HMI ,MITSUBISHI ELECTRONICS</t>
  </si>
  <si>
    <t>1.DAMODAR VALLEY CORPORATION ; 2. ORGANISED BY IIATCA</t>
  </si>
  <si>
    <t>1. 12.01.2016 - 01.02.2016              2.  04.07.2016 -16.07.2016</t>
  </si>
  <si>
    <t>I HAVE DONE PRESENTATION ON "LIFI TECHNOLOGY" AT MY COLLEGE .</t>
  </si>
  <si>
    <t>1. BEST CAPTAIN AWARD IN SCHOOL HOSTEL ; 2. SELECTED AS CLASS MONITOR FOR CONSECUTIVE FIVE YEARS ; 3. TWO TIMES CHAMPION IN FOOTBALL AND CRICKET TOURNAMENT (AS CAPTAIN) IN SCHOOL HOSTEL ; 4. MEMBER OF ORGANISING COMMITTEE FOR TEACHERS' DAY CELEBRATION'15 IN COLLEGE; 5. MEMBER OF ORGANISING COMMITTEE FOR STUDENTS' FAREWELL'16 ; 6. COMPLETED THE YOUTH LEADERSHIP TRAINING PROGRAM (YLTP) FROM ART OF LIVING ; 7. TOOK PART IN VARIOUS RELIEF CAMP AND WELFARE ACTIVITES ORGANISED BY SCHOOL HOSTEL</t>
  </si>
  <si>
    <t>"C" PROGRAMMING LANGUAGE</t>
  </si>
  <si>
    <t>LATE SOUMENDRANATH KHAMARU</t>
  </si>
  <si>
    <t>MONIKA KHAMARU</t>
  </si>
  <si>
    <t>WEST BENGAL STATE GOVT.</t>
  </si>
  <si>
    <t>UPPER DIVISION CLERK</t>
  </si>
  <si>
    <t>7A/3 HAREY KRISTO SETT LANE , KOLKATA - 700050 ,WEST BENGAL</t>
  </si>
  <si>
    <t>DUMDUM , KOLKATA</t>
  </si>
  <si>
    <t>OINDRILA CHAKRABORTY</t>
  </si>
  <si>
    <t>OINDRILA</t>
  </si>
  <si>
    <t>CT20161849251</t>
  </si>
  <si>
    <t>GARIA - KOLKATA - WEST BENGAL</t>
  </si>
  <si>
    <t>(+91)9903529471</t>
  </si>
  <si>
    <t>oindrila.chakraborty2195@gmail.com</t>
  </si>
  <si>
    <t>arunaloke2007@rediffmail.com</t>
  </si>
  <si>
    <t>MAHARISHI VIDYA MANDIR</t>
  </si>
  <si>
    <t>ENGLISH ; BENGALI; ENVIRONMENTAL EDUCATION; HISTORY, CIVICS &amp; GEOGRAPHY, MATHEMATICS, SCIENCE (PHYSICS , CHEMISTRY, BIOLOGY), COMPUTER APPLICATIONS.</t>
  </si>
  <si>
    <t>ENGLISH, BENGALI, MATHEMATICS, PHYSICS, CHEMISTRY, BIOLOGY.</t>
  </si>
  <si>
    <t>DIGITAL , PROCESS CONTROL</t>
  </si>
  <si>
    <t>VOCATIONAL TRAINING ON KOLAGHAT THERMAL POWER PLANT (K.T.P.P.)</t>
  </si>
  <si>
    <t>WEST BENGAL POWER DEVELOPMENT CORPORATION LIMITED (W.P.B.P.D.C.L.)</t>
  </si>
  <si>
    <t>FROM 30.06.2016 TO 20.07.2016</t>
  </si>
  <si>
    <t>1. MERIT CARD IN BIOLOGY IN CLASS 8 GIVEN BY MAHARISHI VIDYA MANDIR SCHOOL. 2. WAS POSTED AS THE HOUSE CAPTION FOR BLUE HOUSE IN THE YEAR 2010 IN MAHARISHI VIDYA MANDIR SCHOOL. 3. SCHOOL PREFECT IN CLASS &amp; 12 FOR BLUE HOUSE IN WELLAND GOULDSMITH SCHOOL IN THE YEAR 2011-2013.</t>
  </si>
  <si>
    <t>1. 2nd POSITION IN THE EVENT FREEWHEELING (DANCE) OF AVENIR 2015 (THE OFFICIAL TECH-FEST OF N.S.E.C.) 2. 1st POSITION IN SOLO DANCE PERFORMANCE CONDUCTED BY SPANDAN ART ACADEMY IN 2007. 3. 2nd POSITION IN DANCE PERFORMANCE CONDUCTED BY SPANDAN ART ACADEMY IN 2007. 4. 1st POSITION IN SOLO RABINDRA NRITYA CONDUCTED BY SPANDAN ART ACADEMY IN 2005. 5. PASSED JUNIOR DIPLOMA (2nd YEAR) EXAMINATION IN KATHAK WITH SECOND DIVISION FROM PRAYAG SANGEET SAMITI, ALLAHABAD IN THE YEAR 2005-06. 6. PASSED 4th YEAR IN BHARATNATYAM DANCE WITH FIRST DIVISION AND GOT DISTINCTION IN PRACTICAL FROM PRACHEEN KALA KENDRA, CHANDIGARH IN THE YEAR 2007-08.</t>
  </si>
  <si>
    <t>1. CERTIFICATE OF PARTICIPATION IN NAT GEO JUNIOR HUNT 2 FOR BEING SHORTLISTED FOR PARTICIPATION IN THE CITY FINALS CONDUCTED BY NATIONAL GEOGRAPHIC CHANNEL.</t>
  </si>
  <si>
    <t>1. CERTIFICATE OF PARTICIPATION IN INTER-SCHOOL STEP IN TUNE SOLO DANCE COMPETITION CONDUCTED BY INDUS VALLEY WORLD SCHOOL IN THE YEAR 2008 2. CERTIFICATE OF PARTICIPATION IN AMAZING POGO KIDS AWARDS 2006 COMPETITION (DANCE).. 3. CERTIFICATE OF PARTICIPATION IN INTER-SCHOOL DANCE COMPETITION CONDUCTED BY THE FUTURE FOUNDATION SCHOOL IN THE YEAR 2008. 4. CERTIFICATE OF PARTICIPATION IN DUET DANCE IN SHISHU KISHOR UTSAV 2008 CONDUCTED BY TOTHYA AND SANSKRITI BIBHAG, WEST BENGAL GOVT. 5. CERTIFICATE OF PARTICIPATION IN DANCE PERFORMANCE IN WE ARE THE BEST CHALLENGE CUP CONDUCTED BY T.T.I.S. ( THE TELEGRAPH IN SCHOOL).</t>
  </si>
  <si>
    <t>ARUNALOKE CHAKRAVARTY</t>
  </si>
  <si>
    <t>K.E.I. INDUSTRIES LTD.</t>
  </si>
  <si>
    <t>ASSISTANT MANAGER</t>
  </si>
  <si>
    <t>SUJITA CHAKRABORTY</t>
  </si>
  <si>
    <t>110, BIDHANPALLY, GARIA</t>
  </si>
  <si>
    <t>110, BIDHANPALLY, GARIA.</t>
  </si>
  <si>
    <t>OMAR TANWIR</t>
  </si>
  <si>
    <t>OMAR</t>
  </si>
  <si>
    <t>TANWIR</t>
  </si>
  <si>
    <t>CT20161852790</t>
  </si>
  <si>
    <t>26/04/1994</t>
  </si>
  <si>
    <t>KOLKATA-WEST BENGAL</t>
  </si>
  <si>
    <t>(+91)8981136396</t>
  </si>
  <si>
    <t>omartanwir@gmail.com</t>
  </si>
  <si>
    <t>omartanwir@hotmail.com</t>
  </si>
  <si>
    <t>ISLAMIA HIGH SCHOOL</t>
  </si>
  <si>
    <t>URDU,ENGLISH,MATHEMATICS.PHYSICAL SCIENCE,LIFE SCIENCE,HISTORY,GEOGRAPHY,WORK EDUCATION</t>
  </si>
  <si>
    <t>URDU</t>
  </si>
  <si>
    <t>ISLAMIA HIGHER SECONDARY SCHOOL</t>
  </si>
  <si>
    <t>URDU,ENGLISH,CHEMISTRY,MATH,PHYSICS, BIOLOGY,ENVIRONMENTAL STUDIES</t>
  </si>
  <si>
    <t>SENSORS &amp; TRANSDUCERS,INDUSTRIAL INSTRUMENTATION</t>
  </si>
  <si>
    <t>NA</t>
  </si>
  <si>
    <t>GOT PRIZES IN MANY QUIZES</t>
  </si>
  <si>
    <t>CERTIFIED FOR WINNIG QUIZES,</t>
  </si>
  <si>
    <t>LATE TANWIR AHMED</t>
  </si>
  <si>
    <t>MOINA KHATOON</t>
  </si>
  <si>
    <t>PRIVATE EMPLOYEE</t>
  </si>
  <si>
    <t>RAS GAS</t>
  </si>
  <si>
    <t>STORE KEEPER</t>
  </si>
  <si>
    <t>BROTHER</t>
  </si>
  <si>
    <t>70/C/H/1, TILJALA ROAD KOLKATA -46</t>
  </si>
  <si>
    <t>70/C/H/, TILJALA ROAD KOLKATA-46</t>
  </si>
  <si>
    <t>PRIANKA BASAK</t>
  </si>
  <si>
    <t>PRIANKA</t>
  </si>
  <si>
    <t>BASAK</t>
  </si>
  <si>
    <t>CT20151635114</t>
  </si>
  <si>
    <t>24/04/1996</t>
  </si>
  <si>
    <t>GEN</t>
  </si>
  <si>
    <t>RAMRAJATALA-HOWRAH-WEST BENGAL</t>
  </si>
  <si>
    <t>(+91)8820665768</t>
  </si>
  <si>
    <t>(+91)9748044924</t>
  </si>
  <si>
    <t>prianka24.basak@gmail.com</t>
  </si>
  <si>
    <t>priankabasak.pb@gmail.com</t>
  </si>
  <si>
    <t>SANTRAGACHI BHANUMATI GIRLS HIGH SCHOOL</t>
  </si>
  <si>
    <t>BENGALI,ENGLISH,MATHEMATICS,PHYSICAL SCIENCE,LIFE SCIENCE,HISTORY,GEOGRAPHY</t>
  </si>
  <si>
    <t>SANTRAGACHI KEDARNATH INSTITUTION</t>
  </si>
  <si>
    <t>LANGUAGE(BENGALI,ENGLISH),SCIENCE(CHEMISTRY,MATHEMATICS,PHYSICS,BIOLOGY)</t>
  </si>
  <si>
    <t>SENSORS &amp; TRANSDUCER, DIGITAL ELECTRONICS</t>
  </si>
  <si>
    <t>VT AT KOLAGHAT THERMAL POWER STATION</t>
  </si>
  <si>
    <t>30/06/2016 TO 20/07/2016</t>
  </si>
  <si>
    <t>PAINTING,SINGING</t>
  </si>
  <si>
    <t>ASIT BASAK</t>
  </si>
  <si>
    <t>CHITRA BASAK</t>
  </si>
  <si>
    <t>MOHIARY ROAD,MUCHIPARA,NEAR GOVT. EXPRESS,RAMRAJATAL,HOWRAH-711112</t>
  </si>
  <si>
    <t>HOWRAH</t>
  </si>
  <si>
    <t>MOHIARY ROAD,MUCHIPARA,NEAR GOVT. EXPRESS,RAMRAJATALA,HOWRAH-711112</t>
  </si>
  <si>
    <t>CITY - RAMRAJATALA HOWRAH</t>
  </si>
  <si>
    <t>PROTYUSH GOSWAMI</t>
  </si>
  <si>
    <t>PROTYUSH</t>
  </si>
  <si>
    <t>GOSWAMI</t>
  </si>
  <si>
    <t>CT20151653333</t>
  </si>
  <si>
    <t>NAKTALA-KOLKATA-WEST BENGAL</t>
  </si>
  <si>
    <t>033-24103188</t>
  </si>
  <si>
    <t>(+91)8584998988</t>
  </si>
  <si>
    <t>(+91)9831279625</t>
  </si>
  <si>
    <t>goswami.protyush@yahoo.in</t>
  </si>
  <si>
    <t>goswami.protysh94@gmail.com</t>
  </si>
  <si>
    <t>AISSE 2011</t>
  </si>
  <si>
    <t>BDM INTERNATIONAL</t>
  </si>
  <si>
    <t>ENGLISH,BENGALI,MATHEMATICS,SCIENCE,FOUNDATION OF IT</t>
  </si>
  <si>
    <t>AISSCE</t>
  </si>
  <si>
    <t>ENGLISH CORE , COMPUTER SCIENCE, PHYSICS, MATHEMATICS,BENGALI</t>
  </si>
  <si>
    <t>ELECTRONICS MEASUREMENT &amp;INSTRUMENTATION, DIGITAL SIGNAL PROCESSING,SENSORS &amp; TRANSDUCERS, MICROPROCESSORS,DIGITAL ELECTRONICS, ANALOG ELECTRONICS</t>
  </si>
  <si>
    <t>C,C++</t>
  </si>
  <si>
    <t>CGPA 10 IN AISSE 2011</t>
  </si>
  <si>
    <t>INDUSTRIAL TRAINING PROJECT AT M.T.P.S(DVC)</t>
  </si>
  <si>
    <t>BISWAJIT GOSWAMI</t>
  </si>
  <si>
    <t>MARINE CONTAINER SERVICES (MCS)</t>
  </si>
  <si>
    <t>SHARMILA GOSWAMI</t>
  </si>
  <si>
    <t>B1/40 FLAT NO.4 NAYANJYOTI APARTMENT NORTHERN PARK BANSDRONI P.O KOLKATA-700070</t>
  </si>
  <si>
    <t>PUJA KRI SINGH</t>
  </si>
  <si>
    <t>PUJA</t>
  </si>
  <si>
    <t>KRI</t>
  </si>
  <si>
    <t>CT20161856159</t>
  </si>
  <si>
    <t>20/02/1995</t>
  </si>
  <si>
    <t>FORESHORE ROAD SHALIMAR-HOWRAH-WEST BENGAL</t>
  </si>
  <si>
    <t>(+91)8582806385</t>
  </si>
  <si>
    <t>(+91)9007270531</t>
  </si>
  <si>
    <t>puja.sin32@gmail.com</t>
  </si>
  <si>
    <t>sin.sonu92@gmail.com</t>
  </si>
  <si>
    <t>SHALIMAR HINDI HIGH SCHOOL</t>
  </si>
  <si>
    <t>FIRST LANGUAGE-(HINDI) 1st PAPER,FIRST LANGUAGE-(HINDI) 2nd PAPER,SECOND LANGUAGE (ENGLISH),MATHEMATICS,PHYSICAL SCIENCE,LIFE SCIENCE,HISTORY,GEOGRAPHY,(OPTIONAL) WORK EDUCATION</t>
  </si>
  <si>
    <t>SHREE JAIN VIDYALAYA FOR GIRLS</t>
  </si>
  <si>
    <t>FIRST LANGUAGE(HINDI),SECOND LANGUAGE (ENGLISH),CHEMISTRY,MATHEMATICS,PHYSICS,ENVIORONMENTAL EDUCATION,(OPTIONAL) COMPUTER</t>
  </si>
  <si>
    <t>MICROPROCESSORE,DIGITAL ELECTRONIC</t>
  </si>
  <si>
    <t>KAMAL DEO SINGH</t>
  </si>
  <si>
    <t>SINGH TRANSPORT</t>
  </si>
  <si>
    <t>ARTI DEVI</t>
  </si>
  <si>
    <t>2,FORESHORE ROAD,SHALIMAR B.GARDEN HOWRAH-711103</t>
  </si>
  <si>
    <t>SHALIMAR-CITY</t>
  </si>
  <si>
    <t>2,FORESHORE ROAD,SHALIMAR ,B.GARDEN HOWRAH-711103</t>
  </si>
  <si>
    <t>RIA KUNDU</t>
  </si>
  <si>
    <t>RIA</t>
  </si>
  <si>
    <t>KUNDU</t>
  </si>
  <si>
    <t>CT20151650766</t>
  </si>
  <si>
    <t>BAGHAJATIN-KOLKATA-WESTBENGAL</t>
  </si>
  <si>
    <t>(+91)9831741146</t>
  </si>
  <si>
    <t>(+91)9903369428</t>
  </si>
  <si>
    <t>riakundu56@gmail.com</t>
  </si>
  <si>
    <t>riakundu06@gmail.com</t>
  </si>
  <si>
    <t>RAMMOHAN MISSION HIGH SCHOOL</t>
  </si>
  <si>
    <t>ENGLISH,ENVIRONMENTAL EDUCATION,MATHEMATICS,BENGALI,SCIENCE,HISTORY CIVICS &amp; GEOGRAPHY,COMPUTER APPLICATION</t>
  </si>
  <si>
    <t>ISC</t>
  </si>
  <si>
    <t>THE FUTURE FOUNDATION SCHOOL</t>
  </si>
  <si>
    <t>ENGLISH,BENGALI,MATHEMATICS,PHYSICS,CHEMISTRY,COMPUTER SCIENCE</t>
  </si>
  <si>
    <t>INDUSTRIAL INSTRUMENTATION,SENSOR AND TRANSDUCER,DIGITAL ELECTRONICS</t>
  </si>
  <si>
    <t>C &amp; JAVA</t>
  </si>
  <si>
    <t>DONE INDUSTRIAL TRAINING IN C.E.S.C LTD.</t>
  </si>
  <si>
    <t>GOT PRIZES AND CERTIFICATES FOR GETTING DISTINCTIONS IN DRAWING EXAM CONDUCTED BY PRACHEEN KALA KENDRA ,</t>
  </si>
  <si>
    <t>APPRECIATION CARD IN CLASS XII</t>
  </si>
  <si>
    <t>RABINDRA NATH KUNDU</t>
  </si>
  <si>
    <t>MADHAVPUR FP SCHOOL</t>
  </si>
  <si>
    <t>TEACHER- IN -CHARGE</t>
  </si>
  <si>
    <t>UMA KUNDU</t>
  </si>
  <si>
    <t>110/1 PURBA PHOOL BAGAN,P.O.-BAGHAJATIN,KOLKATA-700086</t>
  </si>
  <si>
    <t>BAGHAJATIN-KOLKATA</t>
  </si>
  <si>
    <t>SANCHARI CHAKRABORTY</t>
  </si>
  <si>
    <t>SANCHARI</t>
  </si>
  <si>
    <t>CT20151669518</t>
  </si>
  <si>
    <t>31/10/1995</t>
  </si>
  <si>
    <t>SANTOSHPUR-KOLKATA-WEST BENGAL</t>
  </si>
  <si>
    <t>(+91)9903395233</t>
  </si>
  <si>
    <t>(+91)9836054978</t>
  </si>
  <si>
    <t>csanchari6@gmail.com</t>
  </si>
  <si>
    <t>sanchari_org12@rediffmail.com</t>
  </si>
  <si>
    <t>NAVA NALANDA HIGH SCHOOL</t>
  </si>
  <si>
    <t>BENGALI,ENGLISH,MATHEMATICS,PHYSICAL SCIENCE,LIFE SCIENCE, HISTORY,GEOGRAPHY</t>
  </si>
  <si>
    <t>NAVA NALANDA HIGH SCHOOL(H.S. DEPARTMENT)</t>
  </si>
  <si>
    <t>BENGALI,ENGLISH,CHEMISTRY, MATHEMATICS,PHYSICS,BIOLOGY,ENVIORNMENTAL SCIENCES</t>
  </si>
  <si>
    <t>INDUSTRIAL INSTRUMENTATION, SENSORS AND TRANSDUCERS, MICROPROCESSOR(8085 &amp; 8086),DIGITAL ELECTRONICS</t>
  </si>
  <si>
    <t>C,JAVA</t>
  </si>
  <si>
    <t>DIGITAL COUNTER USING MICROCONTROLLER</t>
  </si>
  <si>
    <t>HINDUSTAN PETROLEUM CORPORATION LTD.</t>
  </si>
  <si>
    <t>30/06/2016 TO 23/07/2016</t>
  </si>
  <si>
    <t>DIGITAL TECHNOLOGY TRENDS BY KOUSHIK CHAKRABARTY(BY TCS)</t>
  </si>
  <si>
    <t>MARKETING HEAD AT PHOENIX,THE OFFICIAL TECH CLUB OF NSEC</t>
  </si>
  <si>
    <t>MATHEMATICS TALENT SEARCH CONTEST(INTER SCHOOL-71ST),EASTERN RAILWAY(DEPARTMENT OF SIGNAL AND TELECOMMUNICATION)</t>
  </si>
  <si>
    <t>PRACHEEN KALA KENDRA(KATHAK DANCE-IST DIVISION WITH DISTINCTION,NAVA NALANDA'S RABINDRA SMARAN(PARTICIPATION),BANGIYA SANGEET PARISHAD(PAINTING-1ST DIVISION WITH DISTINCTION)</t>
  </si>
  <si>
    <t>SUJIT CHAKRABORTY</t>
  </si>
  <si>
    <t>EASTERN RAILWAY</t>
  </si>
  <si>
    <t>SENIOR SECTION ENGINEER(P.WAY)</t>
  </si>
  <si>
    <t>SANGHAMITRA CHAKRABORTY</t>
  </si>
  <si>
    <t>7,THIRD STREET,MODERN PARK,SANTOSHPUR,KOLKATA-700075</t>
  </si>
  <si>
    <t>SANTOSHPUR,KOLKATA</t>
  </si>
  <si>
    <t>SANCHITA SAHA</t>
  </si>
  <si>
    <t>SANCHITA</t>
  </si>
  <si>
    <t>CT20161901606</t>
  </si>
  <si>
    <t>20/06/1995</t>
  </si>
  <si>
    <t>HINDU</t>
  </si>
  <si>
    <t>N.T.P.C.,FARAKKA,P.T.S,QTR. NO. -NB55 - MALDA -WEST BENGAL</t>
  </si>
  <si>
    <t>03512-224428</t>
  </si>
  <si>
    <t>(+91)9434736969</t>
  </si>
  <si>
    <t>(+91)8900462061</t>
  </si>
  <si>
    <t>DELHI PUBLIC SCHOOL,FARAKKA</t>
  </si>
  <si>
    <t>ENGLISH COMM. ,HINDI COURSE-B,SCIENCE ,SOCIAL SCIENCE , MATHEMATICS</t>
  </si>
  <si>
    <t>DELHI PUBLIC SCHOOL, FARAKKA</t>
  </si>
  <si>
    <t>ENGLISH, PHYSICS,MATHEMATICS, CHEMISTRY, PHYSICAL EDUCATION</t>
  </si>
  <si>
    <t>2ND SEM- MATHEMATICS II , BASIC COMPUTATION AND PRINCIPLES OF COMPUTER PROGRAMMING , ENGINEERING THERMODYNAMICS &amp; FLUID MECHANICS,BASIC ELECTRICAL &amp;ELECTRONICS ENGINEERING-II 3RD SEM -MATHEMATICS III</t>
  </si>
  <si>
    <t>OPTOELECTRONICS, SENSOR &amp; TRANSDUCER</t>
  </si>
  <si>
    <t>C++</t>
  </si>
  <si>
    <t>VT AT N.T.P.C FARAKKA</t>
  </si>
  <si>
    <t>N.T.P.C</t>
  </si>
  <si>
    <t>05/07/2016 - 01/08/2016</t>
  </si>
  <si>
    <t>NO</t>
  </si>
  <si>
    <t>V.T. BSNL 16/06/2015 TO 30/06/2015</t>
  </si>
  <si>
    <t>GOUTAM KUMAR SAHA</t>
  </si>
  <si>
    <t>N.T.P.C.</t>
  </si>
  <si>
    <t>JUNIOR OFFICER,VIGILANCE</t>
  </si>
  <si>
    <t>BANDANA SAHA</t>
  </si>
  <si>
    <t>N.T.P.C. ,P.T.S./QTR. NO.-NB-55,P.O.-PUBARUN,DIST.-MALDA(W.B.)</t>
  </si>
  <si>
    <t>TOWN</t>
  </si>
  <si>
    <t>MALDA</t>
  </si>
  <si>
    <t>GOUTAM KUMAR SAHA,FLAT NO.-B/2,2ND FLOOR,PREMISES NO. - 880/A/2, APPARTMENT-MALANCHA ,KALIKAPUR ROAD ,P.O. KALIKAPUR,PS -KASBA ,KOLKATA - 700 099</t>
  </si>
  <si>
    <t>SANJIB KUMAR DEY</t>
  </si>
  <si>
    <t>SANJIB</t>
  </si>
  <si>
    <t>DEY</t>
  </si>
  <si>
    <t>CT20151653522</t>
  </si>
  <si>
    <t>SC</t>
  </si>
  <si>
    <t>VILLAGE-TAIBICHARA, P.O- TAIBICHARA, P.S- NAKASHIPARA, DISTRICT- NADIA-WEST BENGAL</t>
  </si>
  <si>
    <t>(+91)8972006374</t>
  </si>
  <si>
    <t>(+91)8802091886</t>
  </si>
  <si>
    <t>sanjibdey.dey4@gmail.com</t>
  </si>
  <si>
    <t>sanjibkumardey21@yahoo.com</t>
  </si>
  <si>
    <t>ALL INDIA SECONDARY SCHOOL EXAMINATION, 2010</t>
  </si>
  <si>
    <t>K V 3, RING ROAD, NARAINA, DELHI CANTT, NEW DELHI</t>
  </si>
  <si>
    <t>ENGLISH COMMUNICATION,HINDI COURSE- A,MATHEMATICS,SCIENCE,SOCIAL SCIENCE</t>
  </si>
  <si>
    <t>ALL INDIA SENIOR SCHOOL CERTIFICATE EXAMINATION, 2012</t>
  </si>
  <si>
    <t>ENGLISH CORE,MATHEMATICS,PHYSICS,CHEMISTRY,COMPUTER SCIENCE</t>
  </si>
  <si>
    <t>SENSORS AND TRANSDUCER, DIGITAL</t>
  </si>
  <si>
    <t>JAGANNATH DEY</t>
  </si>
  <si>
    <t>CHIEF TECHNICIAN, RESPIRATORY DEPT</t>
  </si>
  <si>
    <t>MAX HOSPITAL, SAKET, NEW DELHI</t>
  </si>
  <si>
    <t>CHIEF TECHNICIAN</t>
  </si>
  <si>
    <t>DIPALI DEY</t>
  </si>
  <si>
    <t>VILLAGE- TAIBICHARA, P.O- TAIBICHARA, P.S- NAKASHIPARA, DISTRICT- NADIA</t>
  </si>
  <si>
    <t>VILLAGE- TAIBICHARA</t>
  </si>
  <si>
    <t>NADIA</t>
  </si>
  <si>
    <t>C/O- PRADEEP SARKAR, PANCHPOTA, GARIA, KOLKATA</t>
  </si>
  <si>
    <t>PANCHPOTA, GARIA, KOLKATA</t>
  </si>
  <si>
    <t>SAYANTAN SAHA</t>
  </si>
  <si>
    <t>SAYANTAN</t>
  </si>
  <si>
    <t>CT20161858420</t>
  </si>
  <si>
    <t>27/08/1995</t>
  </si>
  <si>
    <t>DHAKURIA-KOLKATA-WEST BENGAL</t>
  </si>
  <si>
    <t>033-24655978</t>
  </si>
  <si>
    <t>(+91)9051838829</t>
  </si>
  <si>
    <t>(+91)9831859925</t>
  </si>
  <si>
    <t>sayansaha95@gmail.com</t>
  </si>
  <si>
    <t>sayan_27virgo@yahoo.co.in</t>
  </si>
  <si>
    <t>ST. LAWRENCE HIGH SCHOOL</t>
  </si>
  <si>
    <t>HISTORY-GEOGRAPHY-PHYSICAL SCIENCE-BIOLOGY-MATHEMATICS</t>
  </si>
  <si>
    <t>PHYSICS-CHEMISTRY-MATHEMATICS-BIOLOGY</t>
  </si>
  <si>
    <t>INSTRUMENTATION, MICROPROCESSOR, CIRCUITS</t>
  </si>
  <si>
    <t>HACKTRACK,ROBOTICS</t>
  </si>
  <si>
    <t>NATIONAL RANK RECOGNITION: BADMINTON, DIPLOMA IN PAINTING</t>
  </si>
  <si>
    <t>BADMINTON,PAINTING,TENNIS,QUIZ</t>
  </si>
  <si>
    <t>SANJOY KUMAR SAHA</t>
  </si>
  <si>
    <t>SARADA PHARMACY</t>
  </si>
  <si>
    <t>PARTNER</t>
  </si>
  <si>
    <t>MADHUMITA SAHA</t>
  </si>
  <si>
    <t>SNEHA SAHA</t>
  </si>
  <si>
    <t>AVOIRE</t>
  </si>
  <si>
    <t>BROTHER-SISTER</t>
  </si>
  <si>
    <t>7A DESHAPRIYA PARK WEST, 3RD FLOOR</t>
  </si>
  <si>
    <t>SHIBAPRIYA MANDAL</t>
  </si>
  <si>
    <t>SHIBAPRIYA</t>
  </si>
  <si>
    <t>MANDAL</t>
  </si>
  <si>
    <t>CT20162055959</t>
  </si>
  <si>
    <t>SARBANGAPUR-MURSHIDABAD-WEST BENGAL</t>
  </si>
  <si>
    <t>(+91)8013634562</t>
  </si>
  <si>
    <t>(+91)8013494157</t>
  </si>
  <si>
    <t>WEST BENGAL BOARD OF SCACONDARY EDUCATION</t>
  </si>
  <si>
    <t>SARBANGAPUR JANAKALYAN SANGHA ADARSHA VIDYAPITH</t>
  </si>
  <si>
    <t>FIRST LANGUAGE-1ST PAPER,FIRST LANGUAGE-2ND PAPER,SECOND LANGUAGE,MATHEMATICS,PHYSICAL SCIENCE,LIFE SCIENCE,HISTORY,GEOGRAPHY,OPTIONAL ELECTIVE SUBJECT</t>
  </si>
  <si>
    <t>BARASAT KALIKRISHNA GIRL'S HIGH SCHOOL</t>
  </si>
  <si>
    <t>BENGALI,ENGLISH,CHEMISTRY,MATHEMATICS,PHYSICS,BIOLOGY,ENVIRONMENT SCIENCE</t>
  </si>
  <si>
    <t>DIGITAL , CONTROL THEORY</t>
  </si>
  <si>
    <t>PLC-MITSUBISHI ELECTRONICS</t>
  </si>
  <si>
    <t>1. FPGA BASED VLSI DESIGN AND IMPLIMENTATION 2. C PROGRAMMING</t>
  </si>
  <si>
    <t>DEBABRATA MANDAL</t>
  </si>
  <si>
    <t>MANAGEMENT CONSULTANT</t>
  </si>
  <si>
    <t>CTRAN CONSULTING LTD</t>
  </si>
  <si>
    <t>PROJECT MANAGER</t>
  </si>
  <si>
    <t>MANIKA MANDAL</t>
  </si>
  <si>
    <t>SARBANGAPUR-NOWDA-MURSHIDABAD-WEST BENGAL-742174</t>
  </si>
  <si>
    <t>SARBANGAPUR</t>
  </si>
  <si>
    <t>MURSHIDABAD</t>
  </si>
  <si>
    <t>D-121, BAISHNABGHATA PATULI TOWNSHIP,700094</t>
  </si>
  <si>
    <t>PATULI</t>
  </si>
  <si>
    <t>SHOUVIK SINGHA ROY</t>
  </si>
  <si>
    <t>SHOUVIK</t>
  </si>
  <si>
    <t>SINGHA ROY</t>
  </si>
  <si>
    <t>CT20151674277</t>
  </si>
  <si>
    <t>BURDWAN-WEST BENGAL</t>
  </si>
  <si>
    <t>(+91)8159096818</t>
  </si>
  <si>
    <t>(+91)9038257104</t>
  </si>
  <si>
    <t>singharoyshouvik@gmail.com</t>
  </si>
  <si>
    <t>singharoyshouvik@yahoo.com</t>
  </si>
  <si>
    <t>MEDGACHI HIGH SCHOOL</t>
  </si>
  <si>
    <t>DHATRIGRAM HIGH SCHOOL(H.S)</t>
  </si>
  <si>
    <t>BENGALI,ENGLISH,PHYSICS,CHEMISTRY,MATHEMATICS,BIOLOGICAL SCIENCES,ENVIRONMENTAL EDUCATION</t>
  </si>
  <si>
    <t>CONTROL THEORY,INDUSTRIAL INSTRUMENTATION</t>
  </si>
  <si>
    <t>C ,DS</t>
  </si>
  <si>
    <t>IIATCA(KOLKATA)</t>
  </si>
  <si>
    <t>1ST POSITION IN SCHOOL FROM CLASS V TO X</t>
  </si>
  <si>
    <t>1.ACADEMIC SOCIETY CULTURAL AND PROMOTION SOCIETY(2009-2010). 2.PASCHIMBANGA BIGGAN MANCHA(2007). 3.BANGIO BHUGOL MANCHA (2007,2008,2009). 4.FPGA BASED VLSI DESIGN AND IMPLEMENTATION FROM ARDENT COMPUTECH PVT.LTD DURING 21/12/2015 TO 30/01/2016</t>
  </si>
  <si>
    <t>1.PASCHIM BANGA RAJYA CHATRA YUVA UTSAV(2009) 2.PASCHIMBANGA SARKAR MAHAKUMA TATHYA,SANSKRITI DAPTAR. 3.NIKHIL BONGIA SANGIT SAMITY (DRAWING) 
UPTO 6TH YEAR</t>
  </si>
  <si>
    <t>SHYAMAL SINGHA ROY</t>
  </si>
  <si>
    <t>KAKOLY SINGHA ROY</t>
  </si>
  <si>
    <t>VILLAGE-NOWPARA;P.O-MEDGACHI;P.S-KALNA;PIN-713405;DISTRIC-BURDWAN;STATE-WEST BENGAL</t>
  </si>
  <si>
    <t>VILLAGE-NOWPARA</t>
  </si>
  <si>
    <t>SNEHA BANERJEE</t>
  </si>
  <si>
    <t>SNEHA</t>
  </si>
  <si>
    <t>BANERJEE</t>
  </si>
  <si>
    <t>CT20161851967</t>
  </si>
  <si>
    <t>CHANDIL-SERAIKELLA-KHARSAWAN-JHARKHAND</t>
  </si>
  <si>
    <t>(+91)9163654881</t>
  </si>
  <si>
    <t>(+91)9162049695</t>
  </si>
  <si>
    <t>snehabanerjee003@gmail.com</t>
  </si>
  <si>
    <t>mampibanerjee003@gmail</t>
  </si>
  <si>
    <t>ALL INDIA SECONDARY SCHOOL EXAMINATION 2011</t>
  </si>
  <si>
    <t>CENTRAL BOARD OF SECONDARY EDUCATION,DELHI</t>
  </si>
  <si>
    <t>DAYAWATI MODI PUBLIC SCHOOL,CHANDIL,SERAIKELLA,JHARKHAND</t>
  </si>
  <si>
    <t>MATHEMATICS,SOCIAL SCINCE,HINDI COURSE-A,FOUNDATION OF INFORMATION TECHNOLOGY,ENGLISH COMMUNICATION,SCIENCE-THEORY</t>
  </si>
  <si>
    <t>ALL INDIA SENIOR SCHOOL CERTIFICATE EXAMINATION,2013</t>
  </si>
  <si>
    <t>CENTRAL BOARD OF SECONDARY EDUCATON</t>
  </si>
  <si>
    <t>DAYANAND ANGLO VEDIC PUBLIC SCHOOL, ITKI ROAD,PO HEHAL,RANCHI,JHARKHAND</t>
  </si>
  <si>
    <t>V.T. ON PLC AND HMI</t>
  </si>
  <si>
    <t>2nd POSITION IN DEBATE COMPETITION IN YEAR 2010-2011,3rd POSITION IN ENGLISH RECITATION IN YEAR 2010-2011</t>
  </si>
  <si>
    <t>3rd POSITION IN MUSIC COMPETITION IN YEAR 2009,COMPLETED JUNIOR DIPLOMA PART 1,PART 2,PATR 3 IN KATHAK FROM PRAYAG SANGIT SAMITI ALLAHABAD FROM 1999-2005,COMPLETED 3rd YEAR IN KATHAK IN YEAR 2006</t>
  </si>
  <si>
    <t>PR COORDINATOR OF PHEONIX(OFFICAL TECH CLUB OF NETAJI SUBHASH ENGINEERING COLLEGE),3rd POSITION IN MUSIC COMPETITION IN YEAR 2009,COMPLETED JUNIOR DIPLOMA PART 1,PART 2,PATR 3 IN KATHAK FROM PRAYAG SANGIT SAMITI ALLAHABAD FROM 1999-2005,COMPLETED 3rd YEAR IN KATHAK IN YEAR 2006</t>
  </si>
  <si>
    <t>PARITOSH BANERJEE</t>
  </si>
  <si>
    <t>STATE GOVERNMENT</t>
  </si>
  <si>
    <t>TRACER</t>
  </si>
  <si>
    <t>PUTUL BANERJEE</t>
  </si>
  <si>
    <t>VILLAGE RAUTARA CHANDIL STATION BASTI,POST OFFICE/POLICE STATION-CHANDIL,DISTRICT-SERAIKELLA-KHARSAWAN,JHARKHAND-832401</t>
  </si>
  <si>
    <t>CHANDIL</t>
  </si>
  <si>
    <t>SERAIKELLA-KHARSAWAN</t>
  </si>
  <si>
    <t>D-95/2 RAMGARH,KOLKATA-47,WEST BENGAL</t>
  </si>
  <si>
    <t>SOUTH 24 PARAGANAS</t>
  </si>
  <si>
    <t>SOUMYADIP DE</t>
  </si>
  <si>
    <t>SOUMYADIP</t>
  </si>
  <si>
    <t>DE</t>
  </si>
  <si>
    <t>CT20151680030</t>
  </si>
  <si>
    <t>15/06/1994</t>
  </si>
  <si>
    <t>SAULIA-PASCHIM MEDINIPUR -WEST BENGAL</t>
  </si>
  <si>
    <t>(+91)9775654949</t>
  </si>
  <si>
    <t>soumyadipde12@gmail.com</t>
  </si>
  <si>
    <t>MADHYAMIK(SECONDARY EXAMINATION)</t>
  </si>
  <si>
    <t>PURUSOTTAMPUR HIGH SCHOOL</t>
  </si>
  <si>
    <t>1. BENGALI-(1ST PAPER), 2. BENGALI-(2ND PAPER), 3. ENGLISH 4. MATHEMATICS, 5. PHYSICAL SCIENCE, 6. LIFE SCIENCE, 7. HISTORY, 8. GEOGRAPHY, 9. WORK EDUCATION GROUP</t>
  </si>
  <si>
    <t>BISHNUPUR KRITTIBAS MUKHERJEE HIGH SCHOOL</t>
  </si>
  <si>
    <t>1. BENGALI, 2. ENGLISH, 3. CHEMISTRY, 4. MATHEMATICS, 5. PHYSICS, 6. BIOLOGICAL SCIENCES, 7. ENVIRONMENTAL EDUCATION</t>
  </si>
  <si>
    <t>1. DIGITAL ELECTRONIC CIRCUITS, 2. SENSORS AND TRANSDUCERS</t>
  </si>
  <si>
    <t>C PROGRAMMING LANGUAGE</t>
  </si>
  <si>
    <t>BIJOY KRISHNA DE</t>
  </si>
  <si>
    <t>RUNU DE</t>
  </si>
  <si>
    <t>VILL- SAULIA , P.O.-PANIKOTOR , P.S.-GARHBETA , DIST.- PASCHIM MEDINIPUR , PIN-721127 , WEST BENGAL</t>
  </si>
  <si>
    <t>VILLAGE-SAULIA</t>
  </si>
  <si>
    <t>PASCHIM MEDINIPUR</t>
  </si>
  <si>
    <t>VILL- SAULIA , P.O.-PANIKOTOR , P.S.-GARHBETA , DIST.- PASCHIM MEDINIPUR , PIN- 721127 , WEST BENGAL</t>
  </si>
  <si>
    <t>SOURAJYOTI DE</t>
  </si>
  <si>
    <t>SOURAJYOTI</t>
  </si>
  <si>
    <t>CT20151673464</t>
  </si>
  <si>
    <t>20/12/1994</t>
  </si>
  <si>
    <t>SONARPUR-KOLKATA-WEST BENGAL</t>
  </si>
  <si>
    <t>(033)24348393</t>
  </si>
  <si>
    <t>(+91)8697022186</t>
  </si>
  <si>
    <t>(+91)9836443617</t>
  </si>
  <si>
    <t>sourajyotide704@gmail.com</t>
  </si>
  <si>
    <t>ratnade888@gmail.com</t>
  </si>
  <si>
    <t>JADAVPUR BIDYAPITH</t>
  </si>
  <si>
    <t>BENGALI(1ST PAPER),ENGLISH(SECOND LANGUAGE),MATHEMATICS,PHYSICAL SCIENCE,LIFE SCIENCE,HISTORY,GEOGRAPHY</t>
  </si>
  <si>
    <t>WEST BENGAL COUNCIL OF HIGHER SECONADRY EDUCATION</t>
  </si>
  <si>
    <t>BENGALI,ENGLISH,CHEMISTRY, MATHEMATICS,PHYSICS,BIOLOGY, ENVIRONMENTAL SCIENCE</t>
  </si>
  <si>
    <t>DIGITAL ELECTRONICS,PROCESS CONTROL</t>
  </si>
  <si>
    <t>APPRECIATION CERTIFICATE BY IOBECCS LTD FOR BOARD MARKS IN 10 TH AND 12TH</t>
  </si>
  <si>
    <t>3RD POSITION IN INTRA SCHOOL ENVIRO-QUIZ CONTEST, 1ST POSITION IN INTRA-SCHOOL SPORTS QUIZ, 3RD POSITION IN INTRA-CLUB SWIMMING COMPETITION</t>
  </si>
  <si>
    <t>V.T AT MEJIA THERMAL POWER STATION, D.V.C</t>
  </si>
  <si>
    <t>SIDDHARTHA DE</t>
  </si>
  <si>
    <t>RETIRED BANK EMPLOYEE</t>
  </si>
  <si>
    <t>INDIAN OVERSEAS BANK</t>
  </si>
  <si>
    <t>CLERK</t>
  </si>
  <si>
    <t>RATNA DE</t>
  </si>
  <si>
    <t>SAYANTANI CHAKRABORTY</t>
  </si>
  <si>
    <t>GOVT.SCHOOL TEACHER.</t>
  </si>
  <si>
    <t>HATPUKURIA JUNIOR HIGH SCHOOL</t>
  </si>
  <si>
    <t>T.I.C</t>
  </si>
  <si>
    <t>SISTER</t>
  </si>
  <si>
    <t>SONARPUR KAMRABAD MANDIRTALA</t>
  </si>
  <si>
    <t>SONARPUR-KOLKATA</t>
  </si>
  <si>
    <t>SUBHAM GHOSH</t>
  </si>
  <si>
    <t>SUBHAM</t>
  </si>
  <si>
    <t>GHOSH</t>
  </si>
  <si>
    <t>CT20151680171</t>
  </si>
  <si>
    <t>24/01/1996</t>
  </si>
  <si>
    <t>KHARDAHA-NORTH 24 PARAGANAS-WEST BENGAL</t>
  </si>
  <si>
    <t>(+91)9830220302</t>
  </si>
  <si>
    <t>(+91)8583939287</t>
  </si>
  <si>
    <t>(+91)9088608335</t>
  </si>
  <si>
    <t>subhamghosh39@gmail.com</t>
  </si>
  <si>
    <t>RAMAKRISHNA VIVEKANANDA MISSION VIDYABHAVAN</t>
  </si>
  <si>
    <t>W.B.C.H.S.E</t>
  </si>
  <si>
    <t>BARRACKPORE GOVT HIGH SCHOOL</t>
  </si>
  <si>
    <t>BENGALI,ENGLISH,PHYSICS,CHEMISTRY,MATHEMATICS,BIOLOGICAL SCIENCE,ENVIRONMENTAL EDUCATION</t>
  </si>
  <si>
    <t>DIGITAL ELECTRONIC CIRCUITS,INDUSTRIAL INSTRUMENTATION,PROCESS CONTROL</t>
  </si>
  <si>
    <t>C,DS</t>
  </si>
  <si>
    <t>TRAINING ON PLC &amp; HMI</t>
  </si>
  <si>
    <t>ROBOTICS WORKSHOP CONDUCTED BY TECHNOPHILIA, VOCATIONAL TRAINING AT CESC LTD</t>
  </si>
  <si>
    <t>NORTH 24 PGS DISTRICT YOGA CHAMPIONSHIPS</t>
  </si>
  <si>
    <t>PRABIR GHOSH</t>
  </si>
  <si>
    <t>ADVOCATE</t>
  </si>
  <si>
    <t>BARRACKPORE COURT</t>
  </si>
  <si>
    <t>SUBHRA GHOSH</t>
  </si>
  <si>
    <t>H/O, PRABIR GHOSH, NO 3, SURYASEN NAGAR, KHARDAHA</t>
  </si>
  <si>
    <t>KHARDAHA</t>
  </si>
  <si>
    <t>NORTH 24 PARAGANA</t>
  </si>
  <si>
    <t>SUBHAM SINGHA</t>
  </si>
  <si>
    <t>SINGHA</t>
  </si>
  <si>
    <t>CT20151680620</t>
  </si>
  <si>
    <t>OBC-B</t>
  </si>
  <si>
    <t>KALMIJORE -WEST MEDINIPUR-WEST BENGAL</t>
  </si>
  <si>
    <t>(+91)9564324689</t>
  </si>
  <si>
    <t>(+91)8159870956</t>
  </si>
  <si>
    <t>singhasubham191@gmail.com</t>
  </si>
  <si>
    <t>BASUDEBPUR VIDYASAGAR BIDYAPITH</t>
  </si>
  <si>
    <t>1. BENGALI (1ST PAPER AND 2ND PAPER) , 2. ENGLISH , 3. MATHEMATICS , 4. PHYSICAL SCIENCE , 5. LIFE SCIENCE , 6. HISTORY , 7. GEOGRAPHY</t>
  </si>
  <si>
    <t>VIDYASAGAR VIDYAPITH</t>
  </si>
  <si>
    <t>1. BENGALI , 2. ENGLISH , 3. PHYSICS , 4. CHEMISTRY , 5. MATHEMATICS , 6. BIOLOGICAL SCIENCES , 7. ENVIRONMENTAL EDUCATION</t>
  </si>
  <si>
    <t>1. DIGITAL ELECTRONICS , 2. MICROPROCESSOR 8085 AND 8086</t>
  </si>
  <si>
    <t>1. QUALIFING IN JEE(MAIN) IN 2013 , 2. ELIGIBLE FOR JEE(ADVANCED) IN 2013 , 3. Got Silver Madel (2013) from school in Higher Secondary for 3rd topper, 4.Got Silver Madel (2011) for topper in my school in Madhyamik , 5. Got Silver Madel (2011) for highest marks in Physical Science</t>
  </si>
  <si>
    <t>1. Qualified 1st Round of ENGINX (2016) conducted by TCS .</t>
  </si>
  <si>
    <t>1. FPGA BASED VLSI DESIGN AND IMPLEMENTATION , 2."C" PROGRAMMING LANGUAGE</t>
  </si>
  <si>
    <t>AMAR SINGHA</t>
  </si>
  <si>
    <t>POSTMAN</t>
  </si>
  <si>
    <t>SEKENDARY POST OFFICE</t>
  </si>
  <si>
    <t>HIGHER SECONDARY EDUCATION</t>
  </si>
  <si>
    <t>RUPA SINGHA</t>
  </si>
  <si>
    <t>VILL+P.O-KALMIJORE , P.S-DASPUR , DIST-PASCHIM MEDINIPUR , PIN-721211 , WEST BENGAL</t>
  </si>
  <si>
    <t>VILLAGE-KALMIJORE</t>
  </si>
  <si>
    <t>KALMIJORE</t>
  </si>
  <si>
    <t>WEST MEDINIPUR</t>
  </si>
  <si>
    <t>SUVAM SAHA</t>
  </si>
  <si>
    <t>SUVAM</t>
  </si>
  <si>
    <t>CT20151634425</t>
  </si>
  <si>
    <t>27/11/1994</t>
  </si>
  <si>
    <t>GHUGHUDUNGA-KOLKATA-WEST BENGAL</t>
  </si>
  <si>
    <t>(+91)9674043252</t>
  </si>
  <si>
    <t>sahaasuvam@gmail.com</t>
  </si>
  <si>
    <t>ST.MARY'S ORPHANAGE &amp; DAY SCHOOL</t>
  </si>
  <si>
    <t>ENGLISH , BENGALI , ENVIRONMENTAL EDUCATION, HISTORY , CIVICS &amp; GEOGRAPHY, MATHEMATICS, SCIENCE(PHYSICS,CHEMISTRY, BIOLOGY), COMPUTER APPLICATIONS,</t>
  </si>
  <si>
    <t>ST.JOSEPH'S COLLEGE</t>
  </si>
  <si>
    <t>1.DIGITAL ELECTRONICS 2.MICROPROCESSOR(8085) 3.CONTROL THEORY 4.INDUSTRIAL INSTRUMENTATION</t>
  </si>
  <si>
    <t>1. HANDS ON TRAINING ON C PROGRAMMING LANGUAGE 2. SEMINAR ON DIGITAL TECHNOLOGY TRENDS BY KOUSHIK CHAKRABARTY(BY TCS)</t>
  </si>
  <si>
    <t xml:space="preserve">1.ROBOTICS COORDINATOR AT PHOENIX 2.SECURED 1ST POS IN "LINE FOLLOWER" IN AAHVAHAN 2015 3. SECURED 3RD POS IN ART COMPETITION AT SCHOOL (2010-2011) </t>
  </si>
  <si>
    <t>1.V.T. AT EASTERN RAILWAY, DEPATRMENT OF SIGNAL &amp; TELECOMMUNICATION</t>
  </si>
  <si>
    <t>1.COMPLETED 5TH YEAR IN PAINTING   2.COMPLETED UPTO 2ND KYU(BROWN BELT)</t>
  </si>
  <si>
    <t>KANAI LAL SAHA</t>
  </si>
  <si>
    <t>BUSSINESS</t>
  </si>
  <si>
    <t>SHILA TEXTILE</t>
  </si>
  <si>
    <t>SHILA SAHA</t>
  </si>
  <si>
    <t>11/1 BEER PARA LANE KOLKATA-700030</t>
  </si>
  <si>
    <t>KOLKTA</t>
  </si>
  <si>
    <t>K0LKATA</t>
  </si>
  <si>
    <t>SWARNALI PAUL</t>
  </si>
  <si>
    <t>SWARNALI</t>
  </si>
  <si>
    <t>CT20161853461</t>
  </si>
  <si>
    <t>15/10/1993</t>
  </si>
  <si>
    <t>General</t>
  </si>
  <si>
    <t>Hindu</t>
  </si>
  <si>
    <t>Indian</t>
  </si>
  <si>
    <t>Kolkata</t>
  </si>
  <si>
    <t>paulswarnali@rocketmail.com</t>
  </si>
  <si>
    <t>swarnalipaul1510@gmail.com</t>
  </si>
  <si>
    <t>Madhyamik Pariksha (Secondary Examination)</t>
  </si>
  <si>
    <t>West Bengal Board of Secondary Education</t>
  </si>
  <si>
    <t>Shri Shikshayatan</t>
  </si>
  <si>
    <t>First Language(Bengali)-1st Paper, First Language(Bengali)-2nd Paper, Second Language(English), Mathematics, Physical Science, Life Science, History, Geography, Optional(Mathematics)</t>
  </si>
  <si>
    <t>English</t>
  </si>
  <si>
    <t>Higher Secondary Examination</t>
  </si>
  <si>
    <t>West Bengal Council of Higher Secondary Education</t>
  </si>
  <si>
    <t>St. John's Diocesan Girls' Higher Secondary School</t>
  </si>
  <si>
    <t>First Language (Bengali), Second Language (English), Chemistry, Maths, Physics, Biology, Envioronmental Education</t>
  </si>
  <si>
    <t>Microprocessor, Control System</t>
  </si>
  <si>
    <t>PLC and HMI (Human Machine Interface)</t>
  </si>
  <si>
    <t>Yes</t>
  </si>
  <si>
    <t>1 year</t>
  </si>
  <si>
    <t>Sumit Paul</t>
  </si>
  <si>
    <t>Business</t>
  </si>
  <si>
    <t>Chaitali Paul</t>
  </si>
  <si>
    <t>Homemaker</t>
  </si>
  <si>
    <t>O/143/D/1, Mudialy Road, Kolkata-700024</t>
  </si>
  <si>
    <t>West Bengal</t>
  </si>
  <si>
    <t>TANURUHA CHAUDHURI</t>
  </si>
  <si>
    <t>TANURUHA</t>
  </si>
  <si>
    <t>CHAUDHURI</t>
  </si>
  <si>
    <t>CT20151634548</t>
  </si>
  <si>
    <t>GARIA STATION-KOLKATA-WEST BENGAL</t>
  </si>
  <si>
    <t>(033)(2462-5976)</t>
  </si>
  <si>
    <t>(+91)8981583070</t>
  </si>
  <si>
    <t>(+91)8697561150</t>
  </si>
  <si>
    <t>rimchoudhury39@gmail.com</t>
  </si>
  <si>
    <t>BENGALI(FIRST LANGUAGE),ENGLISH(SECOND LANGUAGE),MATHEMATICS,PHYSICAL SCIENCE,LIFE SCIENCE,HISTORY,GEOGRAPHY</t>
  </si>
  <si>
    <t>DIGITAL ELECTRONIC CIRCUITS,SENSORS AND TRANSDUCERS</t>
  </si>
  <si>
    <t>C , DS</t>
  </si>
  <si>
    <t>INDUSTRIAL TRAINING AT KOLAGHAT THERMAL POWER STATION</t>
  </si>
  <si>
    <t>W.P.D.C.L</t>
  </si>
  <si>
    <t>30/06/2016-20/07/2016</t>
  </si>
  <si>
    <t>SEMINAR CONDUCTED BY ISA(INTERNATIONAL SOCIETY OF AUTOMATION) IN JADAVPUR UNIVERSITY SALTLAKE CAMPUS</t>
  </si>
  <si>
    <t>1.BEST ACTRESS AWARD IN A SCIENCE DRAMA IN BIRLA INDUSTRIAL AND TECHNOLOGICAL MUSEUM. 2.ACTED IN NATIONAL COUNCIL OF SCIENCE MUSEUMS,DELHI 3.C.R. OF THE CLASS</t>
  </si>
  <si>
    <t>BEST ACTRESS AWARD IN A SCIENCE DRAMA IN BIRLA INDUSTRIAL AND TECHNOLOGICAL MUSEUM.</t>
  </si>
  <si>
    <t>SUPRIYA CHAUDHURI</t>
  </si>
  <si>
    <t>ZOOLOGICAL SURVEY OF INDIA</t>
  </si>
  <si>
    <t>ASSISTANT ZOOLOGIST</t>
  </si>
  <si>
    <t>SRABANI CHAUDHURI</t>
  </si>
  <si>
    <t>BALIA MORE,PURBA BALIA,P.O.-GARIA,KOLKATA-700084.</t>
  </si>
  <si>
    <t>VARSHA KUMARI</t>
  </si>
  <si>
    <t>VARSHA</t>
  </si>
  <si>
    <t>KUMARI</t>
  </si>
  <si>
    <t>CT20161852854</t>
  </si>
  <si>
    <t>17/03/1995</t>
  </si>
  <si>
    <t>KAHALGAON-BHAGALPUR-BIHAR</t>
  </si>
  <si>
    <t>(+91)8443906924</t>
  </si>
  <si>
    <t>(+91)8902249478</t>
  </si>
  <si>
    <t>varshakumari5683@gmail.com</t>
  </si>
  <si>
    <t>varsha.singh1592@gmail.com</t>
  </si>
  <si>
    <t>ST. JOSEPH'S SCHOOL</t>
  </si>
  <si>
    <t>ENGLISH,HINDI,ENVIRONMENTAL EDUCATION,(HISTORY,CIVICS &amp; GEOGRAPHY),MATHEMATICS,SCIENCE(PHYSICS,CHEMISTRY,BIOLOGY),COMPUTER APPLICATIONS</t>
  </si>
  <si>
    <t>SENIOR SCHOOL CERTIFICATE EXAMINATIONS</t>
  </si>
  <si>
    <t>ADWAITA MISSION HIGH SCHOOL</t>
  </si>
  <si>
    <t>ENGLISH CORE; MUSIC HINDI VOCAL; MATHEMATICS; PHYSICS; CHEMISTRY; PHYSICAL EDUCATION</t>
  </si>
  <si>
    <t>CONTROL THEORY, MICROPROCESSOR</t>
  </si>
  <si>
    <t>BP</t>
  </si>
  <si>
    <t>NTPC LIMITED</t>
  </si>
  <si>
    <t>01/07/2016 TO 30/07/2016</t>
  </si>
  <si>
    <t>2nd INTERNATIONAL ENGLISH OLYMPIAD(CLASS 11):CITY RANK 1</t>
  </si>
  <si>
    <t>MALA SINGH</t>
  </si>
  <si>
    <t>AT+POST-TRIMUHAN, POLICE STATION-KAHALGAON,DISTRICT-BHAGALPUR,PIN CODE-813204,BIHAR</t>
  </si>
  <si>
    <t>TOPAZ BUILDING,MOORE AVENUE,REAGENT PARK,KOLKATA-700040</t>
  </si>
  <si>
    <t>VISHMA GAIN</t>
  </si>
  <si>
    <t>VISHMA</t>
  </si>
  <si>
    <t>GAIN</t>
  </si>
  <si>
    <t>CT20151680451</t>
  </si>
  <si>
    <t>19/08/1994</t>
  </si>
  <si>
    <t>TARAGUNIA-NORTH 24 PARGANAS-WEST BENGAL.</t>
  </si>
  <si>
    <t>(+91)9563957513</t>
  </si>
  <si>
    <t>(+91)9093466069</t>
  </si>
  <si>
    <t>vishma201283@gmail.com</t>
  </si>
  <si>
    <t>vishmagain@yahoo.com</t>
  </si>
  <si>
    <t>BADURIA L.M.S HIGH SCHOOL</t>
  </si>
  <si>
    <t>BENGALI(FIRST LANGUAGE),ENGLISH(SECOND LANGUAGE),MATHEMATICS, PHYSICAL SCIENCE,LIFE SCIENCE,HISTORY,GEOGRAPHY</t>
  </si>
  <si>
    <t>BENGALI,ENGLISH,CHEMISTRY, MATHEMATICS,PHYSICS,BIOLOGICAL SCIENCES,ENVIRONMENTAL EDUCATION</t>
  </si>
  <si>
    <t>1.MICROPROCESSOR(8085&amp; 8086) 2.DIGITAL ELECTRONIC CIRCUITS.</t>
  </si>
  <si>
    <t>PLC &amp; HMI</t>
  </si>
  <si>
    <t>IITCA</t>
  </si>
  <si>
    <t>QUALIFIED 1ST ROUND IN ENGINX CONDUCTED BY TCS(2016)</t>
  </si>
  <si>
    <t>1. C PROGRAMMING LANGUAGE. 2.FPGA BASED VLSI DESIGN AND IMPLEMENTATION.</t>
  </si>
  <si>
    <t>LAKSHMAN GAIN</t>
  </si>
  <si>
    <t>JAYANTI GAIN</t>
  </si>
  <si>
    <t>VILL.+P.O.-TARAGUNIA,P.S.-BADURIA,DIST.-NORTH 24 PARGANAS,PIN-743401,WEST BENGAL.</t>
  </si>
  <si>
    <t>VILL.-TARAGUNIA</t>
  </si>
  <si>
    <t>NORTH 24 PARGANAS</t>
  </si>
  <si>
    <t>MRINAL KR DAS</t>
  </si>
  <si>
    <t>MRINAL</t>
  </si>
  <si>
    <t>KR</t>
  </si>
  <si>
    <t>DAS</t>
  </si>
  <si>
    <t>CT20161887730</t>
  </si>
  <si>
    <t>26/08/1995</t>
  </si>
  <si>
    <t>(+91)7797107967</t>
  </si>
  <si>
    <t>(+91)8348899759</t>
  </si>
  <si>
    <t>www.mrinaldass@gmail.com</t>
  </si>
  <si>
    <t>mrinaldas.eie2014@gmail.com</t>
  </si>
  <si>
    <t>Manindranagar High School</t>
  </si>
  <si>
    <t>Bengali 1&amp;2 Paper,English,Mathematics,Physical Science,Life Science,History,Geography</t>
  </si>
  <si>
    <t>Electronics &amp; Instrumentation Engineering</t>
  </si>
  <si>
    <t>West Bengal State Council of Technical Education</t>
  </si>
  <si>
    <t>Murshidabad Institute of Technology</t>
  </si>
  <si>
    <t>JELET</t>
  </si>
  <si>
    <t>Industrial Training on PLC</t>
  </si>
  <si>
    <t>MSME TOOL ROOL KOLKATA</t>
  </si>
  <si>
    <t>03/06/2013 TO 29/06/2013</t>
  </si>
  <si>
    <t>Shyamal Kumar Das</t>
  </si>
  <si>
    <t>Business man</t>
  </si>
  <si>
    <t>Alpana Das</t>
  </si>
  <si>
    <t>House Wife</t>
  </si>
  <si>
    <t>37/2, Puratan Kuthi Road P.O- Cossimbazar Raj Dist- Murshidabad P.S- Berhampore Pin-742102</t>
  </si>
  <si>
    <t>Berhampore</t>
  </si>
  <si>
    <t>Murshidabad</t>
  </si>
  <si>
    <t>PRIYANKA PAUL</t>
  </si>
  <si>
    <t>PRIYANKA</t>
  </si>
  <si>
    <t>CT20161846541</t>
  </si>
  <si>
    <t>KHARDHA-24 PARGANAS NORTH-WEST BENGAL</t>
  </si>
  <si>
    <t>(+91)8961900537</t>
  </si>
  <si>
    <t>(+91)8961267209</t>
  </si>
  <si>
    <t>piupaul511@gmail.com</t>
  </si>
  <si>
    <t>BANDIIPUR IDEAL ACADEMY FOR GIRLS</t>
  </si>
  <si>
    <t>SODEPUR CHANDRACHUR VIDYAPITH FOR GIRLS</t>
  </si>
  <si>
    <t>BENGALI,ENGLISH,CHEMISTRY,MATHEMATICS,PHYSICAL SCIENCE,BIOLOGICAL SCIENCE,ENVIRONMENTAL SCIENCE</t>
  </si>
  <si>
    <t>ELECTRONICS &amp; INSTRUMENTATION ENGINEERING</t>
  </si>
  <si>
    <t>WEST BENGAL STATE COUNCIL OF TECHNICAL EDUCATION</t>
  </si>
  <si>
    <t>NORTH CALCUTTA POLYTECHNIC</t>
  </si>
  <si>
    <t>INSTRUMENTATION,DIGITAL ELECTRONICS,MICROPROCESSOR(8085,8086)</t>
  </si>
  <si>
    <t>03/06/2013 TO 29/06/2014</t>
  </si>
  <si>
    <t>1.STOOD FIRST IN SCHOOL(CLASS VIII),2. STOOD FIRST IN SCHOOL(MADHYAMIK PARIKSHA)</t>
  </si>
  <si>
    <t>1.SPORTS(FIRST,SECOND),2.RECITATION,3.PAINTING,4.SOCIAL SERVICE.</t>
  </si>
  <si>
    <t>1.PAINTING(JUNIOR DIPLOMA FINAL)</t>
  </si>
  <si>
    <t>BISWANATH PAUL</t>
  </si>
  <si>
    <t>GURUDAS DUTTA GARDEN LANE BYABASHAEE SAMITEE</t>
  </si>
  <si>
    <t>COLLECTOR</t>
  </si>
  <si>
    <t>KAMALA PAUL</t>
  </si>
  <si>
    <t>VILL-RAMKRISHNA PALLI,P.O.-RAHARA,P.S.-KHARDAHA,DIST-24 PARGANAS NORTH,KOL-700118</t>
  </si>
  <si>
    <t>24 PARGANAS NORTH</t>
  </si>
  <si>
    <t>VILL-RAMKRISHNA</t>
  </si>
  <si>
    <t>SOUMI BANERJEE</t>
  </si>
  <si>
    <t>SOUMI</t>
  </si>
  <si>
    <t>CT20151679932</t>
  </si>
  <si>
    <t>18/09/1992</t>
  </si>
  <si>
    <t>BERHAMPORE-MURSHIDABAD-WESTBENGAL</t>
  </si>
  <si>
    <t>(+91)9775057938</t>
  </si>
  <si>
    <t>(+91)9434400610</t>
  </si>
  <si>
    <t>banerjeemeho189@gmail.com</t>
  </si>
  <si>
    <t>BERHAMPORE MAHARANI KASISWARI GIRLS HIGH SCHOOL</t>
  </si>
  <si>
    <t>MURSHIDABAD INSTITUTE OF TECHNOLOGY</t>
  </si>
  <si>
    <t>INDUSTRIAL INSTRUMENTATION,DIGITAL ELECTRONICS</t>
  </si>
  <si>
    <t>MISTUBISHI ELECTRONICS</t>
  </si>
  <si>
    <t>2009-2011</t>
  </si>
  <si>
    <t>SAMIR BANERJEE</t>
  </si>
  <si>
    <t>ANURADHA BANERJEE</t>
  </si>
  <si>
    <t>BAPUJI PATHAGAR JUNIOR HIGH SCHOOL</t>
  </si>
  <si>
    <t>24/112 F JOY CHANDRA ROAD ,PO-KHAGRA,DIS -MURSHIDABAD, PIN-742103</t>
  </si>
  <si>
    <t>BERHAMPORE</t>
  </si>
  <si>
    <t>24/112 F,JOY CHANDRA ROAD PO. KHAGRA DIS. MURSHIDABAD</t>
  </si>
  <si>
    <t>SOURADEEP DATTA MAJUMDER</t>
  </si>
  <si>
    <t>SOURADEEP</t>
  </si>
  <si>
    <t>DATTA</t>
  </si>
  <si>
    <t>MAJUMDER</t>
  </si>
  <si>
    <t>CT20151690967</t>
  </si>
  <si>
    <t>19/02/1993</t>
  </si>
  <si>
    <t>AGARTALA-WEST TRIPURA-TRIPURA</t>
  </si>
  <si>
    <t>(+91)7059194608</t>
  </si>
  <si>
    <t>(+91)9774545594</t>
  </si>
  <si>
    <t>souradeep197@gmail.com</t>
  </si>
  <si>
    <t>nishaghosh1234@gmail.com</t>
  </si>
  <si>
    <t>AISSE</t>
  </si>
  <si>
    <t>SRI KRISHNA MISSION</t>
  </si>
  <si>
    <t>ENGLISH,BENGALI,SCIENCE,SOCIAL SCIENCE,MATHEMATICS</t>
  </si>
  <si>
    <t>INDUSTRIAL ELECTRONICS</t>
  </si>
  <si>
    <t>MAHARASHTRA STATE BOARD OF TECHNICAL EDUCATION</t>
  </si>
  <si>
    <t>BHARTI VIDYAPEETH, JAWAHARLAL NEHRU INSTITUTE OF TECHNOLOGY</t>
  </si>
  <si>
    <t>MEASUREMENT AND INSTRUMENTATION</t>
  </si>
  <si>
    <t>2010-2011, 2012-2013</t>
  </si>
  <si>
    <t>1.AUTOMATIC CAR PARKING AT BSNL DURATION 30/12/2013 TO 11/01/2014 2.A BRIEF OVERVIEW OF NAVAL SHIPS (INDUSTRIAL TRAINING) AT GARDEN REACH SHIPBUILDERS &amp; ENGINEERS LTD. ( G.R.S.E.) DURING 28/12/2015 TO 24/01/2016</t>
  </si>
  <si>
    <t>SATYENDRA</t>
  </si>
  <si>
    <t>PENSIONER</t>
  </si>
  <si>
    <t>GOVT. PRESS</t>
  </si>
  <si>
    <t>EX-SUPEREINDENT</t>
  </si>
  <si>
    <t>RUMA</t>
  </si>
  <si>
    <t>GOVT. EMPLOYE</t>
  </si>
  <si>
    <t>DM OFFICE</t>
  </si>
  <si>
    <t>UD CLEARK</t>
  </si>
  <si>
    <t>PB BAGAN, JOYNAGAR, AK ROAD</t>
  </si>
  <si>
    <t>AGARTALA</t>
  </si>
  <si>
    <t>WEST TRIPURA</t>
  </si>
  <si>
    <t>TRIPURA</t>
  </si>
  <si>
    <t>METROPOLITAN,EM BYPASS,CHINGRIGHATA</t>
  </si>
  <si>
    <t>SOURADIP BHADRA</t>
  </si>
  <si>
    <t>SOURADIP</t>
  </si>
  <si>
    <t>BHADRA</t>
  </si>
  <si>
    <t>CT20161880491</t>
  </si>
  <si>
    <t>KOLKATA - NORTH 24 PARGANAS - WEST BENGAL</t>
  </si>
  <si>
    <t>033-2556-3311</t>
  </si>
  <si>
    <t>(+91) 86218 94469</t>
  </si>
  <si>
    <t>souradip.bhadra@yahoo.co.in</t>
  </si>
  <si>
    <t>souradip.souradip92@gmail.com</t>
  </si>
  <si>
    <t>THE SCOTTISH CHURCH COLLEGIATE SCHOOL</t>
  </si>
  <si>
    <t>FIRST LANGUAGE - ( BENGALI 1ST PAPER , 2ND PAPER ) , SECOND LANGUAGE - ENGLISH , MATHEMATICS, PHYSICAL SCIENCE, LIFE SCIENCE, HISTORY, GEOGRAPHY</t>
  </si>
  <si>
    <t>ELECTRONICS &amp; INSTRUMENTATION ENGINEERING ( E.I.E )</t>
  </si>
  <si>
    <t>BIRLA INSTITUTE OF TECHNOLOGY</t>
  </si>
  <si>
    <t>DIGITAL , INSTRUMENTATION</t>
  </si>
  <si>
    <t>C,DATA STRUCTURES</t>
  </si>
  <si>
    <t>PLC &amp; HMI - MITSUBISHI ELECTRONICS</t>
  </si>
  <si>
    <t>CHITRA BISHARAD (B.FINE) 5th YEAR FROM SURABHARATI SANGEET PARISHAD. ( PAINTING )</t>
  </si>
  <si>
    <t>SEKHAR BHADRA</t>
  </si>
  <si>
    <t>PRIVATE</t>
  </si>
  <si>
    <t>SUKLA BHADRA</t>
  </si>
  <si>
    <t>SWAPAN BHADRA</t>
  </si>
  <si>
    <t>RETIRED GOVT. OFFICER</t>
  </si>
  <si>
    <t>WEST BENGAL GOVERNMENT</t>
  </si>
  <si>
    <t>ASSISTANT ENGINEER</t>
  </si>
  <si>
    <t>METARNAL UNCLE</t>
  </si>
  <si>
    <t>46/7, NAINAN PARA LANE , BARANAGAR, KOLKATA - 700 036</t>
  </si>
  <si>
    <t>700 036</t>
  </si>
  <si>
    <t>SUSMITA PAUL</t>
  </si>
  <si>
    <t>SUSMITA</t>
  </si>
  <si>
    <t>CT20161880456</t>
  </si>
  <si>
    <t>16/02/1994</t>
  </si>
  <si>
    <t>DUTTAPUKUR-NORTH 24 PARGANAS-WEST BENGAL</t>
  </si>
  <si>
    <t>(+91)9038539013</t>
  </si>
  <si>
    <t>(+91)8981584180</t>
  </si>
  <si>
    <t>susmitapaul.eie@gmail.com</t>
  </si>
  <si>
    <t>NEBADHAI BALIKA VIDYALAYA</t>
  </si>
  <si>
    <t>FIRST LANGUAGE_(1ST PAPER),FIRST LANGUAGE_(2ND PAPER),SECOND LANGUAGE,MATHEMATICS,PHYSICAL SCIENCE,LIFE SCIENCE,HISTORY,GEOGRAPHY</t>
  </si>
  <si>
    <t>BENGALI,ENGLISH,CHEMISTRY,PHYSICS,MATHEMATICS,BIOLOGY,ENVIRONMENTAL SCIENCE</t>
  </si>
  <si>
    <t>DIGITAL ELECTRONICS</t>
  </si>
  <si>
    <t>TAPAN KUMAR PAUL</t>
  </si>
  <si>
    <t>MAA LAXMI BASTRALAYA</t>
  </si>
  <si>
    <t>SHARMILA PAUL</t>
  </si>
  <si>
    <t>DUTTAPUKUR TALIKHOLA, P.O $ P.S- DUTTAPUKUR, NORTH 24 PARGANAS, WEST BENGAL, PIN-743248</t>
  </si>
  <si>
    <t>DUTTAPUKUR</t>
  </si>
  <si>
    <t>BME</t>
  </si>
  <si>
    <t>AGNIV PATHAK</t>
  </si>
  <si>
    <t>AGNIV</t>
  </si>
  <si>
    <t>PATHAK</t>
  </si>
  <si>
    <t>CT20161851763</t>
  </si>
  <si>
    <t>07/05/1995</t>
  </si>
  <si>
    <t>KOLKATA,WEST BENGAL</t>
  </si>
  <si>
    <t>pathakagniv95@gmail.com</t>
  </si>
  <si>
    <t>agnivpathak@hotmail.com</t>
  </si>
  <si>
    <t>INDIAN SCHOOL CERTIFICATE EXAMINATION</t>
  </si>
  <si>
    <t>COUNCIL FOR THE INDIAN SCHOOL CERTIFICATE EXAMINATIONS</t>
  </si>
  <si>
    <t>JULIEN DAY SCHOOL</t>
  </si>
  <si>
    <t>ENGLISH,BENGALI,ENVIRONMENTAL EDUCATION,HISTORY,CIVICS AND GEOGRAPHY,MATHEMATICS,PHYSICS,BIOLOGY,CHEMISTRY,COMPUTER APPLICATIONS</t>
  </si>
  <si>
    <t>INDIAN SCHOOL CERTIFICATE EXAMINATIONS</t>
  </si>
  <si>
    <t>ENGLISH,MATHEMATICS,PHYSICS,CHEMISTRY,BIOLOGY</t>
  </si>
  <si>
    <t>WEST BENGAL JOINT ENTRANCE EXAMINATIONS BOARD</t>
  </si>
  <si>
    <t>B-TECH</t>
  </si>
  <si>
    <t>BIOMEDICAL ENGINEERING</t>
  </si>
  <si>
    <t>MEDICAL IMAGING TECHNIQUE, BIOSENSORS AND TRANSDUCERS, ANALOG ELECTRONICS</t>
  </si>
  <si>
    <t>C.</t>
  </si>
  <si>
    <t>ONE DAY WORKSHOP ON ARDUINO,WORKSHOP ON CONFIDENCE,SEMINAR ON CHALLENGES IN PRODUCT DEVELOPMENT OF MEDICAL IMPLANTS AND DEVICES,  WORKSHOP ON 6th SENSE TECHNOLOGY</t>
  </si>
  <si>
    <t>STOOD 1st IN INTER HOUSE AND INTER-BRANCH ELOCUTION  CONTEST(SCHOOL), WON THE AWARD FOR BEST SPEAKER IN INTER-BRANCH TALENT CONTEST,STOOD 1st IN INTER-HOUSE DEBATE (SCHOOL),WINNER OF JDS SCIENCE QUIZ.</t>
  </si>
  <si>
    <t>TRAINING ON BIOMEDICAL SIGNAL PROCESSING USING LABVIEW, TRAINING ON ARDUINO EMBEDDED SYSTEM AND ADVANCED ROBOTICS, SUMMER TRAINING ON POWER-SUPPLY BY BPL ELECTROCARE SERVICES.</t>
  </si>
  <si>
    <t>PARTICIPATED IN CROSS HACK 2016</t>
  </si>
  <si>
    <t>INDRA KAMAL PATHAK</t>
  </si>
  <si>
    <t>CHARTERED ACCOUNTANT</t>
  </si>
  <si>
    <t>NEPTUNE ORIENT LINE Ltd.</t>
  </si>
  <si>
    <t>FINANCIAL SYSTEMS CONSULTANT</t>
  </si>
  <si>
    <t>SRABANI PATHAK</t>
  </si>
  <si>
    <t>HOME-MAKER</t>
  </si>
  <si>
    <t>2/2,TOWNSHEND ROAD</t>
  </si>
  <si>
    <t>WEST-BENGAL</t>
  </si>
  <si>
    <t>AMARESH DUTTA</t>
  </si>
  <si>
    <t>AMARESH</t>
  </si>
  <si>
    <t>23/11/1995</t>
  </si>
  <si>
    <t>KHATRA</t>
  </si>
  <si>
    <t>(+91) 7679345467</t>
  </si>
  <si>
    <t>(+91) 8670342771</t>
  </si>
  <si>
    <t>amareshdutta03@gmail.com</t>
  </si>
  <si>
    <t>DAHALA HIGH SCHOOL</t>
  </si>
  <si>
    <t>SCIENCE</t>
  </si>
  <si>
    <t>KHATRA HIGH SCHOOL</t>
  </si>
  <si>
    <t>C, DATA STRUCTURE</t>
  </si>
  <si>
    <t>C, DATA STRUCTUR</t>
  </si>
  <si>
    <t>Hands on training on various types of Power Supply</t>
  </si>
  <si>
    <t>GANGADHAR DUTTA</t>
  </si>
  <si>
    <t>BANALATA DUTTA</t>
  </si>
  <si>
    <t>POST OFFICE - KHATRA, POLICE STATION - KHATRA, VILLAGE - KHATRA (RAJAPARA), DISTRICT - BANKURA</t>
  </si>
  <si>
    <t>BANKURA</t>
  </si>
  <si>
    <t xml:space="preserve">WEST BENGAL </t>
  </si>
  <si>
    <t>c/o - KINKAR SASMAL, ANNAPURNA BHAWAN, 14 KHUDIRAM SARANI, PANCHPOTA, GARIA, KOLKATA - 700152, WEST BENGAL.</t>
  </si>
  <si>
    <t>GARIA</t>
  </si>
  <si>
    <t>ARNABESH DAS</t>
  </si>
  <si>
    <t>ARNABESH</t>
  </si>
  <si>
    <t>CT20151595354</t>
  </si>
  <si>
    <t>07/12/1994</t>
  </si>
  <si>
    <t>SURVEY PARK-24 PARGANAS SOUTH-WEST BENGAL</t>
  </si>
  <si>
    <t>(033)(24163957)</t>
  </si>
  <si>
    <t>(+91)9831561977</t>
  </si>
  <si>
    <t>arnabesh.das@gmail.com</t>
  </si>
  <si>
    <t>dasarnabesh@gmail.com</t>
  </si>
  <si>
    <t>AISCE</t>
  </si>
  <si>
    <t>B.D.MEMORIAL ISTITUTE</t>
  </si>
  <si>
    <t>ENGLISH COMMUNICATION,BENGALI,MATHEMATICS,SCIENCE,SOCIAL SCIENCE,FOUNDATION OF IT</t>
  </si>
  <si>
    <t>CGPA-9.8                                                                                                                                                                                                                                       (ENGLISH COMMUNICATION- 10, BENGALI-9.8, MATHEMATICS- 10, SCIENCE- 10, SOCIAL SCIENCE-10, FOUNDATION OF IT- 10)</t>
  </si>
  <si>
    <t>B.D.MEMORIAL INSTITUTE</t>
  </si>
  <si>
    <t>ENGLISH CORE, BIOLOGY, PHYSICS, CHEMISTRY, MATHEMATICS, PHYSICAL EDUCATION</t>
  </si>
  <si>
    <t>455                                                                                                                                                                                                                                                                                                                                        ENGLISH CORE-61, BIOLOGY-93, PHYSICS-81,CHEMISTRY- 71, MATHEMATICS-59, PHYSICAL EDUCATION-90</t>
  </si>
  <si>
    <t xml:space="preserve">    ANALOG CIRCUITS , INDUSTRIAL SENSORS AND TRANSDUCERS</t>
  </si>
  <si>
    <t xml:space="preserve">DST-INSPIRE INTERNSHIP SCIENCE CAMP-2011 BY DEPARTMENT OF SCIENCE &amp; TECHNOLOGY (GOVT. OF INDIA) &amp; JBNSTS </t>
  </si>
  <si>
    <t xml:space="preserve">WINNER OF CROSSHACK 2016 BY 10000 STARTUPS &amp; RG KAR MEDICAL COLLEGE , CERTIFICATE  OF HONOUR FROM CALCUTTA UNIVERSITY IN ALL BENGAL INTER-SCHOOL SIT &amp; DRAW CONTEST(2006-2007 &amp; 2007-2008) , FIRST RUNNERUP IN HORLICKS WIZKIDS 2006 </t>
  </si>
  <si>
    <t xml:space="preserve"> C PROGRAMING LANGUAGE TRAINING CERTIFICATION BY ORIENS INFOTECH</t>
  </si>
  <si>
    <t xml:space="preserve">WINTER TRAINING IN INSTITUTE OF NEUROSCIENCE,KOLKATA ON BIOMEDICAL INSTRUMENTS , INFOSYS CAMPUS CONNECT SOFT SKILL PROGRAM ,  COMMUNICATIVE FRENCH COURSE BY RAMKRISHNA MISSON INSTITUTE OF CULTURE (SCHOOL OF LANGUAGES) , PAINTING ( PARAMBHIK PART 1 TO 3RD YEAR) BY PRACHEEN KALA KENDRA ,CHANDIGARH   </t>
  </si>
  <si>
    <t>ANIMESH DAS</t>
  </si>
  <si>
    <t xml:space="preserve">ORIENT ELECTRIC   </t>
  </si>
  <si>
    <t>SENIOR ENGINEER</t>
  </si>
  <si>
    <t>ARCHANA DAS</t>
  </si>
  <si>
    <t>FLAT-1/16 DIPABALI CO.OP HOUSING SOCIETY LTD. CALCUTTA GREENS 1050/2 SURVEY PARK, KOLKATA-700075</t>
  </si>
  <si>
    <t>SURVEY PARK-KOLKATA</t>
  </si>
  <si>
    <t>DEBASISH MONDAL</t>
  </si>
  <si>
    <t>DEBASISH</t>
  </si>
  <si>
    <t>CT20161851789</t>
  </si>
  <si>
    <t>04/10/1992</t>
  </si>
  <si>
    <t>VILL-SAHEBDANGA ,PO-DWARANDA ,PS-ILLAMBAZAR, DIST-BIRBHUM ,STATE-WEST BENGAL-731236</t>
  </si>
  <si>
    <t>debasishmondalbrown@gmail.com</t>
  </si>
  <si>
    <t>mondaldebasish93@outlook.com</t>
  </si>
  <si>
    <t>W.B.B.S.E</t>
  </si>
  <si>
    <t>DUBRAJPUR SRI SRI SARADA VIDYAPITH</t>
  </si>
  <si>
    <t>BENGALI,ENGLISH,MATHEMATICS,PHYSICAL SCIENCE,LIFE SCIENCE,HISTORY,GEOGRAPHY,OPTIONAL ELECTIVE SUBJECT-WORK EDUCATION</t>
  </si>
  <si>
    <t>PALASDANGA HIGH SCHOOL,BANKURA,WEST BENGAL</t>
  </si>
  <si>
    <t>BENGALI,ENGLISH,CHEMISTRY,MATHEMATICS,PHYSICS,BIOLOGICAL SCIENCE</t>
  </si>
  <si>
    <t>BIO SENSORS AND TRANSDUCERS</t>
  </si>
  <si>
    <t>V.T</t>
  </si>
  <si>
    <t xml:space="preserve">1.WORKSHOP ON "INTRODUCTION TO ARDUNO"  , 2.CONFERENCE ON '' CHALLENGE IN PRODUCT DEVELOPMENT OF MEDICAL IMPLUNTS AND DEVICE(CPDM-2015)   </t>
  </si>
  <si>
    <t>MEDICA SUPERSPECIALTY HOSPITAL</t>
  </si>
  <si>
    <t>1. CERTIFICATE COURSE ON MATLAB FROM NIELIT,KOLKATA</t>
  </si>
  <si>
    <t>LATE DIPAK MONDAL</t>
  </si>
  <si>
    <t>LATE ANNAPURNA MONDAL</t>
  </si>
  <si>
    <t>PRADIP MONDAL</t>
  </si>
  <si>
    <t>CULTIVATION</t>
  </si>
  <si>
    <t>VILL-SAHEBDANGA,PO-DWARANDA,PS-ILLAMBAZAR,DIST-BIRBHUM,STATE-WEST BENGAL</t>
  </si>
  <si>
    <t>VILL-SAHEBDANGA</t>
  </si>
  <si>
    <t>BIRBHUM</t>
  </si>
  <si>
    <t>FARHANA AFREEN</t>
  </si>
  <si>
    <t>FARHANA</t>
  </si>
  <si>
    <t>AFREEN</t>
  </si>
  <si>
    <t>CT20161846568</t>
  </si>
  <si>
    <t>12/12/1992</t>
  </si>
  <si>
    <t>KOLKATA-KOLKATA-WESTBENGAL</t>
  </si>
  <si>
    <t>033 22901840</t>
  </si>
  <si>
    <t>afreenfarhana02@gmail.com</t>
  </si>
  <si>
    <t>afreen.farhana@ymail.com</t>
  </si>
  <si>
    <t>ICSE</t>
  </si>
  <si>
    <t>CISCE, NEW DELHI</t>
  </si>
  <si>
    <t>SAIFEE HALL S.G.J. ENG. PUBLIC SCHOOL, KOLKATA</t>
  </si>
  <si>
    <t xml:space="preserve">  ENGLISH, HINDI, ENVIRONMENTAL EDUCATION, HISTORY CIVICS AND GEOGRAPHY, MATHEMATICS, SCIENCE, COMPUTER APPLICATIONS</t>
  </si>
  <si>
    <t>SAIFEE HALL S.G.J. ENG. PUBLIC. SCHOOL, KOLKATA</t>
  </si>
  <si>
    <t>ENGLISH, ENVIRONMENTAL EDUCATION, HINDI, MATHEMATICS, PHYSICS, CHEMISTRY, BIOLOGY</t>
  </si>
  <si>
    <t>B.Tech</t>
  </si>
  <si>
    <t>TECHNICAL WRITING, BIOMEDICAL INSTRUMENTATION, THERAPEUTIC AND DIAGNOSTIC EQUIPMENTS</t>
  </si>
  <si>
    <t>WORKSHOP ON INTRODUCTION TO ARDUINO, WORKSHOP ON AUTONOMOUS ROBOTICS USING ARDUINO, SEMINAR ON BIOMEDICAL ADVANCEMENTS AND ITS GLOBAL SCENARIO</t>
  </si>
  <si>
    <t>2011-2013</t>
  </si>
  <si>
    <t>TRAINING IN BIOMEDICAL INSTRUMENTATION, TRAINING IN ARDUINO EMBEDDED SYSTEMS AND ADVANCED ROBOTICS</t>
  </si>
  <si>
    <t>INTERNSHIP IN CONTENT WRITING/CREATION (ONLINE), CROSSHACK - MEDICAL HACKATHON</t>
  </si>
  <si>
    <t>MAZHAR IMAM</t>
  </si>
  <si>
    <t>ORION EXPORTS</t>
  </si>
  <si>
    <t>PROPRIETER</t>
  </si>
  <si>
    <t>SAJDA PARWIN</t>
  </si>
  <si>
    <t>30/9, JHOWTALA ROAD, FLAT NO: B2, KOLKATA 700017</t>
  </si>
  <si>
    <t>IPSITA BHOWMICK</t>
  </si>
  <si>
    <t>IPSITA</t>
  </si>
  <si>
    <t xml:space="preserve">BHOWMICK </t>
  </si>
  <si>
    <t>CT20161866070</t>
  </si>
  <si>
    <t>20/08/1994</t>
  </si>
  <si>
    <t xml:space="preserve">GENERAL </t>
  </si>
  <si>
    <t xml:space="preserve">HINDU </t>
  </si>
  <si>
    <t>bhowmickipsita@yahoo.com</t>
  </si>
  <si>
    <t>ipsitapbhowmick@gmail.com</t>
  </si>
  <si>
    <t>INDIAN CERTIFICATE OF SECONDARY EDUCATION EXAMINATION</t>
  </si>
  <si>
    <t>ST.SEBASTIAN'S SCHOOL</t>
  </si>
  <si>
    <t>ENGLISH,BENGALI,ENVIRONMENTAL EDUCATION,HISTORY,CIVICS &amp; GEOGRAPHY,MATHEMATICS,SCIENCE(PHYSICS,CHEMISTRY,BIOLOGY),COMPUTER APPLICATIONS</t>
  </si>
  <si>
    <t>ENGLISH,BENGALI,MATHEMATICS,PHYSICS,CHEMISTRY,BIOLOGY</t>
  </si>
  <si>
    <t>ENLISH</t>
  </si>
  <si>
    <t>MEDICAL IMAGING TECHNIQUES,MEASUREMENTS</t>
  </si>
  <si>
    <t>ONE DAY WORKSHOP ON INTRODUCTION TO ARDUINO, WORKSHOP ON 6TH SENESE TECHNOLOGY, ONE DAY SEMINAR ON INNOVATION, INCUBATION,AND TECHNICAL ADVANCEMENT OF MEDICAL DEVICES</t>
  </si>
  <si>
    <t xml:space="preserve">            NA</t>
  </si>
  <si>
    <t>WON INTER HOUSE SPELLING CONTEST (SCHOOL), TRAINED IN VOCAL CLASSICAL AND RABINDRA SANGEET FOR 3 YEARS RESPECTIVELY, TRAINED IN  FINE ARTS FOR 5 YEARS, PARTICIPATED IN MILAP 2010 IN VOCAL MUSIC</t>
  </si>
  <si>
    <t>TRAINED IN BIOMEDICAL SIGNAL PROCESSING USING LABVIEW, TRAINING ON ARDUINO EMBEDDED SYSTEMS AND ADVANCED ROBOTICS, SUMMER TRAINING ON POWER-SUPPLY BY BPL ELECTROCARE SERVICES</t>
  </si>
  <si>
    <t>LATE PRADYUT BHOWMICK</t>
  </si>
  <si>
    <t xml:space="preserve">SERVICE </t>
  </si>
  <si>
    <t>T &amp; I GLOBAL PVT. LTD</t>
  </si>
  <si>
    <t>EXPORT MANAGER</t>
  </si>
  <si>
    <t>SUMITA BHOWMICK</t>
  </si>
  <si>
    <t>6/5M/1,RANI RASMONI GARDEN LANE</t>
  </si>
  <si>
    <t>MADHULIKA</t>
  </si>
  <si>
    <t>CT20161851970</t>
  </si>
  <si>
    <t>23/09/1995</t>
  </si>
  <si>
    <t>GOMIA-BOKARO-JHARKHAND</t>
  </si>
  <si>
    <t>madhulikaprasad22@gmail.com</t>
  </si>
  <si>
    <t>SECONDARY SCHOOL EXAMINATION(SESSION: 2009-11)</t>
  </si>
  <si>
    <t>08030-PITTS MODERN SCHOOL GOMIA BOKARO JHARKHAND</t>
  </si>
  <si>
    <t>ENGLISH COMM. , COMM.SANSKRIT,MATHEMATICS,SCIENCE, SOCIAL SCIENCE</t>
  </si>
  <si>
    <t>08030 PITTS MODERN SCHOOL GOMIA BOKARO JHARKHAND</t>
  </si>
  <si>
    <t xml:space="preserve">ENGLISH CORE, MATHEMATICS,PHYSICS,CHEMISTRY,COMPUTER SCIENCE </t>
  </si>
  <si>
    <t>BTECH</t>
  </si>
  <si>
    <t>BIO MEDICAL ENGINEERING</t>
  </si>
  <si>
    <t>BIOMEDICAL EQUIPMENT</t>
  </si>
  <si>
    <t>C ,C++,JAVA8</t>
  </si>
  <si>
    <t xml:space="preserve">BIO MED 2015 </t>
  </si>
  <si>
    <t xml:space="preserve">ALL INDIA CAMEL COLOUR CONTEST,PAINTING COMPETITION AT RECREATION CENTER 1ST PRIZE   </t>
  </si>
  <si>
    <t>NATIONAL TALENT SEARCH CONTEST,TELOS 2015,GLOBSYN SKILLS-JAVA8,AMBITECH-POWER SUPPLY</t>
  </si>
  <si>
    <t>ALL INDIA CAMEL COLOUR CONTEST , MAHATMA GANDHI HINDI ASSAY WRITING COMPETITION</t>
  </si>
  <si>
    <t>MANI BHUSHAN PRASAD</t>
  </si>
  <si>
    <t>PITTS MODERN SCHOOL</t>
  </si>
  <si>
    <t>PRT</t>
  </si>
  <si>
    <t>KANCHAN PRASAD</t>
  </si>
  <si>
    <t>T-11,TEACHERS FLAT,PO-I.E.GOMIA,DIST-BOKARO JHARKHAND ,PIN-829112</t>
  </si>
  <si>
    <t>BOKARO</t>
  </si>
  <si>
    <t>B/2,GETANJLI COMPLEX PACHPOTA ,GARIA, KOLKATA 700152</t>
  </si>
  <si>
    <t>CITY</t>
  </si>
  <si>
    <t>MOUSAM ROY</t>
  </si>
  <si>
    <t>MOUSAM</t>
  </si>
  <si>
    <t>02/03/1996</t>
  </si>
  <si>
    <t>HOWRAH MAIDAN-HOWRAH-WEST BENGAL</t>
  </si>
  <si>
    <t>033-26370476</t>
  </si>
  <si>
    <t>mousam.roy1996@gmail.com</t>
  </si>
  <si>
    <t>mousam.roy007@gmail.com</t>
  </si>
  <si>
    <t>SECONDARY EXAMINATION</t>
  </si>
  <si>
    <t>HOWRAH ZILLA SCHOOL</t>
  </si>
  <si>
    <t>BENGALI-ENGLISH-MATHEMATICS-PHYSICAL SCIENCE-LIFE SCIENCE-HISTORY-GEOGRAPHY</t>
  </si>
  <si>
    <t>BENGALI-ENGLISH-CHEMISTRY-MATHEMATICS-PHYSICS-BIOLOGY-ENVIRONMENTAL SCIENCE</t>
  </si>
  <si>
    <t>EMBEDDED SYSTEM USING ARDUINO</t>
  </si>
  <si>
    <t>BIOMED-2015 , INTRODUCTION TO ARDUINO</t>
  </si>
  <si>
    <t>HACKATHON-2016</t>
  </si>
  <si>
    <t>MATLAB &amp; SIMULINK, EMBEDDED SYSTEM USING ARDUINO, VARIOUS TYPE OF POWER SUPPLY</t>
  </si>
  <si>
    <t>RUPAK ROY</t>
  </si>
  <si>
    <t xml:space="preserve">FINANCE MANEGER </t>
  </si>
  <si>
    <t>WEBEL TECHNOLOGY PVT LTD</t>
  </si>
  <si>
    <t>SALTLAKE SECTOR-5</t>
  </si>
  <si>
    <t>SUPARNA ROY</t>
  </si>
  <si>
    <t>43/1, BAIKUNTHA CHATTERJEE LANE,HOWRAH-711101</t>
  </si>
  <si>
    <t>HOWRAH MAIDAN</t>
  </si>
  <si>
    <t>NANDITA NASKAR</t>
  </si>
  <si>
    <t>NANDITA</t>
  </si>
  <si>
    <t>NASKAR</t>
  </si>
  <si>
    <t>CT2016851926</t>
  </si>
  <si>
    <t>O-</t>
  </si>
  <si>
    <t>SONARPUR-SOUTH 24 PARGANA-WEST BENGAL</t>
  </si>
  <si>
    <t>nandita.naskar94@gmail.com</t>
  </si>
  <si>
    <t>SONARPUR VIDYAPITH</t>
  </si>
  <si>
    <t>BENGALI 1ST PAPER,BENGALI 2ND PAPER,ENGLISH,MATHEMATICS,PHYSICAL SCIENCE,LIFE SCIENCE,HISTORY,GEOGRAPHY</t>
  </si>
  <si>
    <t>66.5+66.5+61+95+95+80+70+68=602</t>
  </si>
  <si>
    <t>BENGALI,ENGLISH,CHEMISTRY,MATHEMATICS,PHYSICS,BIOLOGY,ENVIRONMENT</t>
  </si>
  <si>
    <t>50+56+57+47+63+62+78=413</t>
  </si>
  <si>
    <t>BIOMEDICAL INSTRUMENTATION</t>
  </si>
  <si>
    <t xml:space="preserve">C PROGRAMMING </t>
  </si>
  <si>
    <t>1.5TH IN NABA DIGANTA SETTING &amp; DRAW COMPETETION 2.4TH IN VISUAL ART &amp; CULTURE</t>
  </si>
  <si>
    <t>1. CROSS HACK 2016 FOR 'ASSISTIVE MEDICAL TECNOLOGY' FROM 'R.G. KAR MEDICAL COLLEGE AND HOSPITAL' 2.CHALLENGES IN PRODUCT DEVELOPMENT OF MEDICAL IMPLANTS AND DEVICES(CPDM) FROM 'IIEST SHIBPUR' 3.AMBITECH(HANDSON TRAINING ON POWER SUPPLY) FROM KALINDI 4.ORIENS INFOTECH PVT.LTD FOR 'C PROGRAMMING LANGUAGE'.</t>
  </si>
  <si>
    <t>KINKAR NASKAR</t>
  </si>
  <si>
    <t>SELF</t>
  </si>
  <si>
    <t>BUSINESS MAN</t>
  </si>
  <si>
    <t>APARNA NASKAR</t>
  </si>
  <si>
    <t>SAHEBPARA,SONARPUR,(OPP.-SBI)</t>
  </si>
  <si>
    <t>TOWM=SONARPUR</t>
  </si>
  <si>
    <t>SOUTH 24 PARGANA</t>
  </si>
  <si>
    <t>POULAMI MONDAL</t>
  </si>
  <si>
    <t>POULAMI</t>
  </si>
  <si>
    <t>CT20161851539</t>
  </si>
  <si>
    <t>DANKUNI-HOOGHLY-WEST BENGAL</t>
  </si>
  <si>
    <t>03212 237911</t>
  </si>
  <si>
    <t>pmondal.nsec@gmail.com</t>
  </si>
  <si>
    <t>pmondal94@gmail.com</t>
  </si>
  <si>
    <t>DREAMLAND SCHOOL</t>
  </si>
  <si>
    <t>ENGLISH, BENGALI, ENVIRONMENTAL EDUCATION, HISTORY CIVICS AND GEOGRAPHY, MATHEMATICS, SCIENCE(PHYSICS, CHEMISTRY, BIOLOGY), COMPUTER APPLICATIONS</t>
  </si>
  <si>
    <t>83+86+90+90+86+86+76=597</t>
  </si>
  <si>
    <t>ENGLISH, BENGALI, MATHEMATICS, PHYSICS, CHEMISTRY, BIOLOGY</t>
  </si>
  <si>
    <t>88+83+74+78+80+86=489</t>
  </si>
  <si>
    <t>MEDICAL IMAGING TECHNIQUES</t>
  </si>
  <si>
    <t>_</t>
  </si>
  <si>
    <t>BIOMEDICAL ADVANCEMENTS AND ITS GLOBAL SCENARIO</t>
  </si>
  <si>
    <t>1st POSITION IN CROSSHACK,2016</t>
  </si>
  <si>
    <t>PASSED TILL 2ND YEAR IN RABINDRA SANGEET</t>
  </si>
  <si>
    <t>NEMAI CHANDRA MONDAL</t>
  </si>
  <si>
    <t>RETIRED BSNL EMPL0YEE</t>
  </si>
  <si>
    <t>BSNL</t>
  </si>
  <si>
    <t>RETIRED DIVISIONAL ENGINEER</t>
  </si>
  <si>
    <t>SUDIPA MONDAL</t>
  </si>
  <si>
    <t>SANKAR SARKAR</t>
  </si>
  <si>
    <t>RETIRED PROFESSOR</t>
  </si>
  <si>
    <t xml:space="preserve">RAMKRISHNA SARADA VIDYA MAHAPITH </t>
  </si>
  <si>
    <t>NIECE</t>
  </si>
  <si>
    <t>KALIPUR, P.0- GARALGACHA, P.S- DANKUNI, DIST- HOOGHLY, WEST BENGAL, PIN CODE- 712708</t>
  </si>
  <si>
    <t>DANKUNI</t>
  </si>
  <si>
    <t>TECHNO CITY, GARIA, KOLKATA, SOUTH 24 PARGANAS, WEST BENGAL, KOLKATA-700152</t>
  </si>
  <si>
    <t>1310906003</t>
  </si>
  <si>
    <t>RUMIYA BHATTACHARJEE</t>
  </si>
  <si>
    <t>RUMIYA</t>
  </si>
  <si>
    <t/>
  </si>
  <si>
    <t xml:space="preserve"> BHATTACHARJEE</t>
  </si>
  <si>
    <t>CT20141327760</t>
  </si>
  <si>
    <t>13/02/1996</t>
  </si>
  <si>
    <t>20</t>
  </si>
  <si>
    <t xml:space="preserve">       BAGBAZAR-KOLKATA-WEST BENGAL</t>
  </si>
  <si>
    <t>8274990648</t>
  </si>
  <si>
    <t>9836162242</t>
  </si>
  <si>
    <t>RUMIYA.DIVINE@GMAIL.COM</t>
  </si>
  <si>
    <t>RUMIYA.CAZSTUF@YAHOO.COM</t>
  </si>
  <si>
    <t>MADHYAMIK PARIKSHA (SECONDARY EXAMINATION)</t>
  </si>
  <si>
    <t>BAGBAZAR MULTIPURPOSE GIRLS SCHOOL (GOVT.SPONS.)</t>
  </si>
  <si>
    <t>BENGALI+ENGLISH+MATHEMATICS+PHYSICAL SCIENCE+LIFE SCIENCE+HISTORY+GEOGRAPHY</t>
  </si>
  <si>
    <t>2011</t>
  </si>
  <si>
    <t>85.13</t>
  </si>
  <si>
    <t>681</t>
  </si>
  <si>
    <t>800</t>
  </si>
  <si>
    <t>BIDHANNAGAR GOVT.HIGH SCHOOL</t>
  </si>
  <si>
    <t>BENGALI+ENGLISH+BIOLOGICAL SCIENCE+CHEMISTRY+PHYSICS+MATHEMATICS</t>
  </si>
  <si>
    <t>2013</t>
  </si>
  <si>
    <t>73.43</t>
  </si>
  <si>
    <t>514</t>
  </si>
  <si>
    <t>700</t>
  </si>
  <si>
    <t>27167</t>
  </si>
  <si>
    <t>BIO-MEDICAL ENGG.</t>
  </si>
  <si>
    <t>2017</t>
  </si>
  <si>
    <t>10903113014</t>
  </si>
  <si>
    <t>131090110624</t>
  </si>
  <si>
    <t>MEDICAL IMAGING</t>
  </si>
  <si>
    <t>1. BIOMED-15 A ONE DAY SEMINAR ON BIOMEDICAL ADVANCEMENT &amp; ITS GLOBAL SCENARIO
2. CROSSHACK</t>
  </si>
  <si>
    <t>1. FINE ARTS FROM SARVA BHARATIYA CHARU KALA MANDIR
2. POSTER COMPETITION ON NUCLEAR BIOMEDICINE IN BIOMED-15 A ONE DAY SEMINAR ON BIOMEDICAL ADVANCEMENT &amp; ITS GLOBAL SCENARIO</t>
  </si>
  <si>
    <t>1. INFOSYS CAMPUS CONNECT SOFT SKILL PROGRAM
2. TRAINING ON POWER SUPPLY FROM AMBITECH
3. TRAINING ON C PROGRAMMING FROM BRAINWARE COMPUTER ACADEMY</t>
  </si>
  <si>
    <t>CROSSHACK 2016- MEDICAL TECHNOLOGY HACKATHON AT R.G.KAR MEDICAL COLLEGE</t>
  </si>
  <si>
    <t>BASUDEV BHATTACHARJEE</t>
  </si>
  <si>
    <t>NAVANITA BHATTACHARJEE</t>
  </si>
  <si>
    <t>23,CHITPUR BRIDGE APPROACH, KOLKATA-700003</t>
  </si>
  <si>
    <t>BAGBAZAR- KOLKATA</t>
  </si>
  <si>
    <t>700003</t>
  </si>
  <si>
    <t>SAUMADRITAA KAR</t>
  </si>
  <si>
    <t>SAUMADRITAA</t>
  </si>
  <si>
    <t>KAR</t>
  </si>
  <si>
    <t>CT20161851946</t>
  </si>
  <si>
    <t>03/10/1994</t>
  </si>
  <si>
    <t>KOLKATA-KOLKATA-WEST BENGAL</t>
  </si>
  <si>
    <t>033-24234043</t>
  </si>
  <si>
    <t>saumadritaa.kar@gmail.com</t>
  </si>
  <si>
    <t>SECONDARY EXAMINATION/ MADHYAMIK PARIKSHA</t>
  </si>
  <si>
    <t>SOUTH POINT HIGH SCHOOL</t>
  </si>
  <si>
    <t>BENGALI, ENGLISH, MATHEMATICS, PHYSICAL SCIENCE, LIFE SCIENCE, HISTORY, GEOGRAPHY</t>
  </si>
  <si>
    <t xml:space="preserve">HIGHER SECONDARY EXAMINATION </t>
  </si>
  <si>
    <t>BENGALI, ENGLISH, CHEMISTRY, MATHEMATICS, PHYSICS, BIOLOGY, ENVIRONMENTAL SCIENCE</t>
  </si>
  <si>
    <t>BIOMEDICAL INSTRUMENTATION, THERAPEUTIC EQUIPMENTS</t>
  </si>
  <si>
    <t>WORKSHOP ON C PROGRAMMING, WORKSHOP ON AUTONOMOUS ROBOTICS USING ARDUINO, BIOMEDICAL ADVANCEMENTS AND ITS GLOBAL SCENARIO, INNOVATION, INCUBATION AND TECHNICAL ADVANCEMENT OF MEDICAL DEVICES</t>
  </si>
  <si>
    <t>TRAINING ON BIOMEDICAL INSTRUMENTATION, BPL</t>
  </si>
  <si>
    <t>DELF A1, CROSSHACK (MEDICAL HACKATHON), DIPLOMA COURSE IN RABINDRASANGEET, TRAINING IN ARDUINO EMBEDDED SYSTEMS AND ADVANCED ROBOTICS</t>
  </si>
  <si>
    <t>SUJIT KUMAR KAR</t>
  </si>
  <si>
    <t>SABARNI KAR</t>
  </si>
  <si>
    <t>4-5-B1, GOLEPARK CO-OPERATIVE HOUSING SOCIETY LIMITED, 49B, GOBINDAPUR ROAD, KOLKATA-700045.</t>
  </si>
  <si>
    <t>SHALINI DEY</t>
  </si>
  <si>
    <t>SHALINI</t>
  </si>
  <si>
    <t>20/05/1995</t>
  </si>
  <si>
    <t>shalindey@gmail.com</t>
  </si>
  <si>
    <t>C.B.S.E</t>
  </si>
  <si>
    <t xml:space="preserve"> ENGLISH COMM.,BENGALI,MATHEMATICS,SCIENCE,SOCIAL SCIENCE,FOUNDATION OF IT</t>
  </si>
  <si>
    <t>ENGLISH CORE, BENGALI, BIOLOGY, CHEMISTRY, MATHEMATICS, PHYSICS</t>
  </si>
  <si>
    <t>131O903113016</t>
  </si>
  <si>
    <t>BIOMEDICAL EQUIPMENTS</t>
  </si>
  <si>
    <t xml:space="preserve">C </t>
  </si>
  <si>
    <t>HANDS ON TRAINING ON POWER SUPPLY</t>
  </si>
  <si>
    <t>AMBITECH</t>
  </si>
  <si>
    <t>11/2014 TO 4/2015</t>
  </si>
  <si>
    <t>BIOMED-15</t>
  </si>
  <si>
    <t>N.S.E.C. BIOMEDICAL DEPARTMENT COLLEGE POSTER COMPETITION ON NUCLEAR MEDICINE AND ITS APPLICATIONS(1ST POSITION)</t>
  </si>
  <si>
    <t>1ST DIVISION WITH DISTINCTION ON 4 YEARS OF COMPLETION IN SCHOOL OF ART(NIKHIL BHARAT SANGEET SAMITI)</t>
  </si>
  <si>
    <t>CERTIFIED FOR SECURIG THE 1ST POSITION IN POSTER COMPETITION ON NUCLEAR MEDICINE IN BIOMED-15,2015 CERTIFIED FOR PARTICIPATION IN THE 13TH NATIONAL SCIENCE OLYMPAID,2010 CERTIFIED FOR  PARTICIPATION IN THE 12TH NATIONAL SCIENCE OLYMPAID, 2009 CERTIFIED FOR  PARTICIPATION IN THE 12TH NATIONAL SCIENCE OLYMPAID, 2009</t>
  </si>
  <si>
    <t>CERTIFIED FOR SUCCESSFULLY COMPLETING THE HANDS ON TRAINING ON POWER SUPPLY AT AMBITECH,2015  CERTIFIED FOR 4 YEARS COMPLETION IN SCHOOL OF ART AT NIKHIL BHARAT SANGEET SAMITI</t>
  </si>
  <si>
    <t>SHYAMAPADA DEY</t>
  </si>
  <si>
    <t>SRI RAMAKRISHNA ASHRAMA INSTITUTE</t>
  </si>
  <si>
    <t>BELA DEY</t>
  </si>
  <si>
    <t>SELF EMPLOYED</t>
  </si>
  <si>
    <t>G/134 BAGHAJATIN KOLKATA-700086</t>
  </si>
  <si>
    <t>SHIVANGI KUMARI</t>
  </si>
  <si>
    <t>SHIVANGI</t>
  </si>
  <si>
    <t>CT20151671684</t>
  </si>
  <si>
    <t>24/08/1995</t>
  </si>
  <si>
    <t>HRIDAYANAGAR-SUPAUL-BIHAR</t>
  </si>
  <si>
    <t>kshivangi1@gmail.com</t>
  </si>
  <si>
    <t>kveenita3@gmail.com</t>
  </si>
  <si>
    <t>MITHILA PUBLIC SCHOOL, R B NAGAR BHADRESHWAR, ARARIA, BIHAR</t>
  </si>
  <si>
    <t>MATHEMATICS, SCIENCE, ENGLISH, HINDI, SOCIAL SCIENCE</t>
  </si>
  <si>
    <t>LOYOLA HIGH SCHOOL, PATNA</t>
  </si>
  <si>
    <t>PHYSICS, CHEMISTRY, MATHEMATICS, ENGLISH CORE, INFORMATICS PRACTICES</t>
  </si>
  <si>
    <t>B. TECH</t>
  </si>
  <si>
    <t>BIOMEDICAL ADVANCEMENTS AND ITS GLOBAL SCENARIO, CHALLENGES IN PRODUCT DEVELOPMENT OF MEDICAL IMPLANTS AND DEVICES-2015</t>
  </si>
  <si>
    <t xml:space="preserve">1st prize in poster competition-2015, 1st prize in relay race-2015, 2nd prize in 100m-2015,1st prize in discuss throw-2008, 2nd prize in shot-put-2008, 3rd prize in long jump-2008, 2nd prize in 100m J. girls-2007(organised by SSB) </t>
  </si>
  <si>
    <t>Hands on training on power supply-2015</t>
  </si>
  <si>
    <t>Hospital training-2016</t>
  </si>
  <si>
    <t>LATE SHATRUGHAN PRASAD GUPTA</t>
  </si>
  <si>
    <t>VEENITA KUMARI</t>
  </si>
  <si>
    <t>KANYA MADHYA VIDYALAYA</t>
  </si>
  <si>
    <t>ASSISTANT TEACHER</t>
  </si>
  <si>
    <t>C/0 LATE SHATRUGHAN PRASAD GUPTA , VILL-HRIDAYANAGAR, WARD NO.-05, P.O-BASANTPUR, DIST-SUPAUL, BIHAR-854340</t>
  </si>
  <si>
    <t>VILLAGE-HRIDAYANAGAR</t>
  </si>
  <si>
    <t>SUPAUL</t>
  </si>
  <si>
    <t>C/O DEBOPRASAD HALDER,  GARIA FRIENDS CLUB,  KHUDIRAM SARANI, KOLKATA, WEST BENGAL-700152</t>
  </si>
  <si>
    <t>24 SOUTH PARAGANA</t>
  </si>
  <si>
    <t>SHREEKALPA SARKAR</t>
  </si>
  <si>
    <t>SHREEKALPA</t>
  </si>
  <si>
    <t xml:space="preserve">            -</t>
  </si>
  <si>
    <t>CT20161854086</t>
  </si>
  <si>
    <t>10/01/1995</t>
  </si>
  <si>
    <t>TOLLYGUNGE-KOLKTA-WEST BENGAL</t>
  </si>
  <si>
    <t>shreekalpa95@gmail.com</t>
  </si>
  <si>
    <t>WESTBENGAL BOARD</t>
  </si>
  <si>
    <t>English, Bengali, Physical Science, Mathematics, Biology, History, Geography, EVS, Additional Mathematics.</t>
  </si>
  <si>
    <t>WBHSE</t>
  </si>
  <si>
    <t>PATHA BHABAN</t>
  </si>
  <si>
    <t>ENGLISH,BENGALI,PHYSICS,CHEMISTRY,MATHEMATICS,STATISTICS,EVS</t>
  </si>
  <si>
    <t>Medical Imaging techniques</t>
  </si>
  <si>
    <t xml:space="preserve">                   JAVA</t>
  </si>
  <si>
    <t xml:space="preserve">ROCK CLIMBING AND MOUNTAINEERING </t>
  </si>
  <si>
    <t>SUBHENDU SARKAR</t>
  </si>
  <si>
    <t>Government employee</t>
  </si>
  <si>
    <t>CENTRAL EXCISE AND CUSTOMS</t>
  </si>
  <si>
    <t>SUPERINTENDANT</t>
  </si>
  <si>
    <t>MUNMUN SARKAR</t>
  </si>
  <si>
    <t>HOMEMAKER</t>
  </si>
  <si>
    <t>TUSHAR SARKAR</t>
  </si>
  <si>
    <t>GRANDMOTHER</t>
  </si>
  <si>
    <t>KOLKATA-40</t>
  </si>
  <si>
    <t>TOLLYGUNGE-KOLKATA</t>
  </si>
  <si>
    <t>West bengal</t>
  </si>
  <si>
    <t>25A/1 M.N.sen Lanr Tollygunj kolkata-700040</t>
  </si>
  <si>
    <t>SOURAV  SHARMA</t>
  </si>
  <si>
    <t>SOURAV</t>
  </si>
  <si>
    <t>CT20141320620</t>
  </si>
  <si>
    <t>04/07/1994</t>
  </si>
  <si>
    <t>SILIGURI-DARJEELING-WEST BENGAL</t>
  </si>
  <si>
    <t>souravguragai@gmail.com</t>
  </si>
  <si>
    <t>contactsouravsharma@gmail.com</t>
  </si>
  <si>
    <t xml:space="preserve">INDIAN CERTIFICATE OF SECONDARY EDUCATION EXAMINATION </t>
  </si>
  <si>
    <t>COUNCIL FOR THE INDIAN SCHOOL CERTIFICATE EXAMINATIONS, NEW DELHI (ICSE)</t>
  </si>
  <si>
    <t>MAHBERT HIGH SCHOOL,SILIGURI</t>
  </si>
  <si>
    <t>ENGLISH,HINDI,ENVIRONMENTAL EDUCATION,HISTORY,CIVICS &amp; GEOGRAPHY, MATHEMATICS, SCIENCE, COMPUTER APPLICATIONS</t>
  </si>
  <si>
    <t>HOLY CROSS SCHOOL, TADONG,SIKKIM</t>
  </si>
  <si>
    <t>ENGLISH,PHYSICS,CHEMISTRY,BIOLOGY,MATHEMATICS</t>
  </si>
  <si>
    <t>131090110629 OF 2013-2014</t>
  </si>
  <si>
    <t>BASIC ELECTRICAL &amp; ELECTRONICS, MEDICAL IMAGING TECHNOLOGY,SENSOR AND TRANSDUCERS</t>
  </si>
  <si>
    <t>CHALLENGES IN PRODUCT DEVELOPMENT OF MEDICAL IMPLANTS AND DEVICES, IIEST SHIBPUR; BIOMED-15, BIOMEDICAL ADVANCEMENTS AND ITS GLOBAL SCENARIO;  CROSSHACK 2016-MEDICAL TECHNOLOGY HACKATHON, RG KAR MEDICAL COLLEGE; SPARKHACK 2016-IOT HACKATHON,CONVOLUTION, JADAVPUR UNIVERSITY;  JUGAADATHON-DIABETES HACKATHON, HYDERABAD; JUGAADATHON-RMNCH HACKATHON, BANGALORE; INTRODUCTION TO ARDUINO-MYWBUT.COM</t>
  </si>
  <si>
    <t>1 YEAR 7 MONTH</t>
  </si>
  <si>
    <t>WWW.MYWBUT.COM</t>
  </si>
  <si>
    <t>PUBLISHED RESEARCH PAPER ON IJSER TITLED 'RADIATION MEASUREMENT AT X-RAY ROOM AT DIFFERENT ANGLES AND DISTANCES AT A HOSPITAL' ;</t>
  </si>
  <si>
    <t>WINNER-SPARKHACK-IOT HACKATHON, CONVOLUTION, JADAVPUR UNIVERSITY; WINNER-INCEPTION,AVENIR 2015</t>
  </si>
  <si>
    <t>TQM ISO 9001:2008; MATLAB &amp; SIMULINK</t>
  </si>
  <si>
    <t>SURESH SHARMA</t>
  </si>
  <si>
    <t>GOVERNMENT OF WEST BENGAL</t>
  </si>
  <si>
    <t>ATTENDANT</t>
  </si>
  <si>
    <t>SUNITA SHARMA</t>
  </si>
  <si>
    <t>THIKANA APPARTMENT (BLOCK 2), 40(F) GIRISH GHOSH SARANI, HAKKIMPARA,SILIGURI-734001</t>
  </si>
  <si>
    <t>AMIT NIKETAN (FLAT 4), 2644 NAYABAD, KOLKATA-700094</t>
  </si>
  <si>
    <t>SOUTH  24 PARGANAS</t>
  </si>
  <si>
    <t>SREEPARNA MUKHERJEE</t>
  </si>
  <si>
    <t>SREEPARNA</t>
  </si>
  <si>
    <t>MUKHERJEE</t>
  </si>
  <si>
    <t>CT-20161845054</t>
  </si>
  <si>
    <t>05/05/1995</t>
  </si>
  <si>
    <t>GENARAL</t>
  </si>
  <si>
    <t>28,GARFA MAIN ROAD,HALTU,KOLKATA</t>
  </si>
  <si>
    <t>mukherjee5sreena@gmail.com</t>
  </si>
  <si>
    <t>WEST BENGAL BOARD OF SECONDARY EXAMINATION</t>
  </si>
  <si>
    <t>A.K.GHOSH MEMORIAL SCHOOL</t>
  </si>
  <si>
    <t>BENGALI 1ST PAPER,BENGALI 2ND PAPER,ENGLISH,MATHEMATHEMATICS,PHYSICAL SCIENCE,LIFE SCIENCE,HISTORY,GEOGRAPHY</t>
  </si>
  <si>
    <t>BENGALI 1st AND 2nd PAPER=146,ENGLISH=80MATHEMATICS=90,PHYSICAL SCIENCE=87,LIFE SCIENCE=86,HISTORY=62,GEOGRAPHY=68</t>
  </si>
  <si>
    <t>WEST BENGAL COUNCIL OF SECONDARY EDUCATION</t>
  </si>
  <si>
    <t>CARMEL HIGH SCHOOL</t>
  </si>
  <si>
    <t>BENGALI,ENGLISH,CHEMISTRY,MATHEMATICS,PHYSICS,BIOLOGY,ENVIRONMENTAL SCIENCE</t>
  </si>
  <si>
    <t>BENGALI=54,ENGLISH=81,CHEMISTRY=80,MATHEMATICS=72,PHYSICS=60,BIOLOGY=75,ENVIRONMENTAL SCIENCE=92</t>
  </si>
  <si>
    <t xml:space="preserve">_x000D_
</t>
  </si>
  <si>
    <t>THERAPEUTIC EQUIPMENT, MEDICAL IMAGING</t>
  </si>
  <si>
    <t>INDUSTRIAL TRAINING</t>
  </si>
  <si>
    <t>BPL ELECTROCARE SERVICES</t>
  </si>
  <si>
    <t>Pursuing</t>
  </si>
  <si>
    <t>Classical Dance,Social Awareness</t>
  </si>
  <si>
    <t>SANKAR MUKHERJEE</t>
  </si>
  <si>
    <t>L.I.C.I</t>
  </si>
  <si>
    <t>DEVELOPMENT OFFICER</t>
  </si>
  <si>
    <t>SUKLA MUKHERJEE</t>
  </si>
  <si>
    <t>SAME AS PERMANENT ADDRESS</t>
  </si>
  <si>
    <t>SRIJEET CHATTERJEE</t>
  </si>
  <si>
    <t>SRIJEET</t>
  </si>
  <si>
    <t>CHATTERJEE</t>
  </si>
  <si>
    <t>CT20161883982</t>
  </si>
  <si>
    <t>25/01/1995</t>
  </si>
  <si>
    <t>21+</t>
  </si>
  <si>
    <t>NORTH 24-PARGANAS-WEST BENGAL</t>
  </si>
  <si>
    <t>(033)(2574-2004)</t>
  </si>
  <si>
    <t>(+91)9038415612</t>
  </si>
  <si>
    <t>(+91)9432862188</t>
  </si>
  <si>
    <t>chatterjeesrijeet@gmail.com</t>
  </si>
  <si>
    <t>chatterjeemanish1966@gmail.com</t>
  </si>
  <si>
    <t>SRI AUROBINDO INSTITUTE OF EDUCATION</t>
  </si>
  <si>
    <t>78+76+78+80+94+80+94=580</t>
  </si>
  <si>
    <t>78+90+76+62+55+83=444</t>
  </si>
  <si>
    <t>131090110631 OF 2013-2014</t>
  </si>
  <si>
    <t>ANALOG ELECTRONICS, BIOELECTRONICS,INNOVATIVE SOLUTIONS TO MEDICAL PROBLEMS USING SIMPLE CIRCUITRY</t>
  </si>
  <si>
    <t>1. 'C'-PROGRAMMING                                                       2.JAVA</t>
  </si>
  <si>
    <t>1.BIOMEDICAL ADVANCEMENTS AND ITS GLOBAL SCENARIO                                                2.R.G KAR CROSS HACK                     3.CAMTECH DIABETES INNOVATION HACK-A-THON.                                                                  4.EMERGING CAREERS AND BUISSNESS OPPUTUNITIES IN FOOD PROCESSING</t>
  </si>
  <si>
    <t>1 YEAR</t>
  </si>
  <si>
    <t>1.PUBLISHED A RESEARCH PAPER IN IJSER TITLED-"AUTOMATED GSR BASED GSM SECUIRITY SYSTEM"                                           2.CORRESPONDING AUTHOR AT IEEE -EMBS JBHI</t>
  </si>
  <si>
    <t xml:space="preserve">1.SENIOR PROFFESIONAL INDUSTRIAL FIRST AIDER FROM INDIAN RED CROSS SOCIETY                                               2.CLASS REPRESENTATIVE ,PLACEMENT REPRESENTATIVE IN COLLEGE AND SENIOR PREFECT IN SCHOOL                                                       3 .PARTICIPATION IN SEVERAL INTERAL SCHOOL FOOTBALL TOURNAMENT                                                                                               4.CONSECUTIVE WINNER IN CLASS 11 AND 12 IN TUG-O WAR BOYS.                                                                                     5.EXCELLENT OVERALL PERFORMANCE AWARD IN CLASS 12 </t>
  </si>
  <si>
    <t xml:space="preserve">                                                                       1.ORIENS INFOTECH PVT.LTD FOR 'C PROGRAMMING LANGUAGE'.                                           2.FRENCH LANGUAGE FROM SAIE ALUMNI ASSOCIATION-1YEAR ELEMENTARY COURSE IN CLASS VII</t>
  </si>
  <si>
    <t>1.HANDS-ON TRAINING FOR POWER SUPPLY FROM AMBITECH                                                            2. HANDS-ON TRAINING FOR 8051 MICROCONTROLLER FROM AMBITECH                                                              3.INTERNSHIP COMPLETION FROM INDIAN  RED CROSS SOCIETY                                                                     4.WINTER TRAINING FROM TATA MEDICAL CENTER,KOLKATA</t>
  </si>
  <si>
    <t>MR. MANISH CHATTERJEE</t>
  </si>
  <si>
    <t>GOVERNMENT OF INDIA</t>
  </si>
  <si>
    <t>TAX ASSISTANT</t>
  </si>
  <si>
    <t>MRS. ANULEKHA CHATTERJEE</t>
  </si>
  <si>
    <t>PROFFESIONAL ARTIST</t>
  </si>
  <si>
    <t>ARTISTS FORUM,KOLKATA</t>
  </si>
  <si>
    <t>N/A</t>
  </si>
  <si>
    <t>MRS . MANJU CHATTERJEE</t>
  </si>
  <si>
    <t>181,BLOCK-B,BANGUR AVENUE,KOLKATA-700055</t>
  </si>
  <si>
    <t>SUDIPTA ROY</t>
  </si>
  <si>
    <t>SUDIPTA</t>
  </si>
  <si>
    <t>22/04/1995</t>
  </si>
  <si>
    <t>(+91)7278325918</t>
  </si>
  <si>
    <t>sudipto.rooney@gmail.com</t>
  </si>
  <si>
    <t>JADAVPUR VIDYAPITH</t>
  </si>
  <si>
    <t>MATHEMATICS,PHY,BIO,ENGLISH</t>
  </si>
  <si>
    <t>EDUCATION</t>
  </si>
  <si>
    <t>MEDICAL INSTRUMENTATION</t>
  </si>
  <si>
    <t>JAVA</t>
  </si>
  <si>
    <t>FOOTBALLER</t>
  </si>
  <si>
    <t>SUDESH ROY</t>
  </si>
  <si>
    <t>SOMA ROY</t>
  </si>
  <si>
    <t>SOVA ROY</t>
  </si>
  <si>
    <t>1/18A SANTGARH</t>
  </si>
  <si>
    <t>SUSHMITA ROY</t>
  </si>
  <si>
    <t>SUSHMITA</t>
  </si>
  <si>
    <t>CT20161844716</t>
  </si>
  <si>
    <t>02/01/1995</t>
  </si>
  <si>
    <t>JADAVPUR-SOUTH 24 PARGANAS-WEST
BENGAL</t>
  </si>
  <si>
    <t>s_mitaroy1995@rediffmail.com</t>
  </si>
  <si>
    <t>rumki95roy@gmail.com</t>
  </si>
  <si>
    <t>SECONDARY EXAMINATION(MADHYAMIK)</t>
  </si>
  <si>
    <t>CARMEL HIGH SCHOOL,KOLKATA</t>
  </si>
  <si>
    <t>FIRST LANGUAGE(BENGALI), SECOND LANGUAGE(ENGLISH), MATHEMATICS,
PHYSICAL SCIENCE, LIFE SCIENCE, HISTORY, GEOGRAPHY</t>
  </si>
  <si>
    <t xml:space="preserve">BENGALI(A), ENGLISH(B), MATHEMATICS, PHYSICS, CHEMISTRY, BIOLOGICAL SCIENCES, 
ENVIRONMENTAL EDUCATION  </t>
  </si>
  <si>
    <t>131090110633 OF 2013-2014</t>
  </si>
  <si>
    <t xml:space="preserve">C, C++                            </t>
  </si>
  <si>
    <t>BIOMEDICAL ADVANCEMENTS AND ITS GLOBAL SCENARIO
CROSS HACK 2016, A MEDICAL TECHNOLOGY HACKATHON ON 'ASSISTIVE MEDICAL TECHNOLOGY'</t>
  </si>
  <si>
    <t>SECURED 3RD POSITION IN POSTER COMPETETION ON NUCLEAR BIOMEDICINE IN BIOMED-15</t>
  </si>
  <si>
    <t xml:space="preserve">HANDS ON TRAINING ON 'C' PROGRAMMING LANGUAGE
COURSE IN INFORMATION TECHNOLOGY APPLICATION
INFOSYS CAMPUS CONNECT SOFT SKILLS PROGRAM
HANDS ON TRAINING ON VARIOUS TYPE OF POWER SUPPLY
</t>
  </si>
  <si>
    <t>BIOMEDICAL ADVANCEMENTS AND ITS GLOBAL SCENARIO
CROSS HACK 2016, A MEDICAL TECHNOLOGY HACKATHON ON 'ASSISTIVE MEDICAL TECHNOLOGY'
SANGEET BHUSAN, PRACHEEN KALA KENDRA</t>
  </si>
  <si>
    <t>SUSHOVAN ROY</t>
  </si>
  <si>
    <t>C.R.C.T, JADAVPUR UNIVERSITY, KOLKATA - 700032</t>
  </si>
  <si>
    <t>TECHNICAL ASSISTANT</t>
  </si>
  <si>
    <t>RUPA ROY</t>
  </si>
  <si>
    <t>14, CENTRAL PARK, JADAVPUR, KOLKATA - 700032</t>
  </si>
  <si>
    <t xml:space="preserve">                                       KOLKATA</t>
  </si>
  <si>
    <t xml:space="preserve">                              KOLKATA</t>
  </si>
  <si>
    <t>BABLA SARKAR</t>
  </si>
  <si>
    <t>BABLA</t>
  </si>
  <si>
    <t>CT20161867667</t>
  </si>
  <si>
    <t>12/09/1994</t>
  </si>
  <si>
    <t>O' +</t>
  </si>
  <si>
    <t>S.C</t>
  </si>
  <si>
    <t>VILLAGE- GOALBATHAN, P.O- NITYANANDAKATI, DIST- NORTH 24 PARGANAS.</t>
  </si>
  <si>
    <t>babla.bme5@gmail.com</t>
  </si>
  <si>
    <t>babla.bme@rediffmail.com</t>
  </si>
  <si>
    <t>BITHARI K.P HIGH SCHOOL</t>
  </si>
  <si>
    <t>BENGALI,ENGLISH,MATHEMATICS,PHYSICAL SCIENCE, LIFE SCIENCE, HISTORY, GEOGRAPHY</t>
  </si>
  <si>
    <t>MEDICAL LABORATORY TECHNOLOGY</t>
  </si>
  <si>
    <t>SHEIKHPARA ABDUR RAHAMAN MEMORIAL POLYTECHNIC</t>
  </si>
  <si>
    <t>1.MATHEMATICS-III</t>
  </si>
  <si>
    <t>BIOMEDICAL INSTRUMENT</t>
  </si>
  <si>
    <t>C'</t>
  </si>
  <si>
    <t>VARIOUS TYPE OF POWER SUPPLY</t>
  </si>
  <si>
    <t>JANUARY 2015 TO JUNE 2015</t>
  </si>
  <si>
    <t>2010 TO 2011</t>
  </si>
  <si>
    <t>ALOKE SARKAR</t>
  </si>
  <si>
    <t>GITA SARKAR</t>
  </si>
  <si>
    <t>VILLAGE- GOALBATHAN, P.O- NITYANANDAKATI, P.S- SWARUPNAGAR DIST- NORTH 24 PARGANAS. PIN- 743273, WEST BENGAL.</t>
  </si>
  <si>
    <t>BOALIA, GARIA STN. KOLKATA 700084</t>
  </si>
  <si>
    <t>BOALIA , GARIA STN.</t>
  </si>
  <si>
    <t>WEST BENGAL.</t>
  </si>
  <si>
    <t>RIJU DAS</t>
  </si>
  <si>
    <t>RIJU</t>
  </si>
  <si>
    <t>27/08/1994</t>
  </si>
  <si>
    <t>VILL+P.O DIGHA,P.S PANRUI,DIST BIRBHUM,STATE WEST BENGAL</t>
  </si>
  <si>
    <t>dasriju1994@gmail.com</t>
  </si>
  <si>
    <t>dasriju90@yahoo.com</t>
  </si>
  <si>
    <t>PASCHIM SUNDAL PUR HIGH SCHOOL</t>
  </si>
  <si>
    <t>BIPAD TARAN DAS</t>
  </si>
  <si>
    <t>RINA DAS</t>
  </si>
  <si>
    <t>VILL+P.O - DIGHA ,P.S - PANRUI , DIST - BIRBHUM , STATE - WEST BENGAL PIN - 731236</t>
  </si>
  <si>
    <t>BOLPUR SANTINIKETAN</t>
  </si>
  <si>
    <t>BOUALIYA GARIA LANDMARK GANGULI BARI NEAR BOUALIYA JUVA SANGHA</t>
  </si>
  <si>
    <t>SANDIPAN SARKAR</t>
  </si>
  <si>
    <t>SANDIPAN</t>
  </si>
  <si>
    <t>CT20161867635</t>
  </si>
  <si>
    <t>vill+p.o-Hatinagar,dist-Murshidabad, state-West Bengal, pin-742102</t>
  </si>
  <si>
    <t>sandipanalone@gmail.com</t>
  </si>
  <si>
    <t>sandipan9749@outlook.com</t>
  </si>
  <si>
    <t>Westbengal Board of Secondary Education</t>
  </si>
  <si>
    <t>HATINAGAR Adibasi Srikrishna VIDYAPITH</t>
  </si>
  <si>
    <t>8 SUBJECT--FIRST LANGUAGE(1ST PAPER) , FIRST LANGUAGE(2ND PAPER) , SECOND LANGUAGE , MATHEMATICS , PHYSICAL SCIENCE , LIFE SCIENCE , HISTORY , GEOGRAPHY</t>
  </si>
  <si>
    <t>Bengali Medium</t>
  </si>
  <si>
    <t>English Medium</t>
  </si>
  <si>
    <t>BIO-MEDICAL ENGINEERING</t>
  </si>
  <si>
    <t>Bio-Medical Engineering</t>
  </si>
  <si>
    <t>M302</t>
  </si>
  <si>
    <t>BIO-MEDICAL INSTRUMENTS</t>
  </si>
  <si>
    <t>PROJECT ON DIGITAL THERMOMETER/TRAINING ON MICROPROCESSOR &amp; MICROCONTROLLER &amp; BASIC ANALOG ELECTRONICS</t>
  </si>
  <si>
    <t>SHEIKHPARA ABDUR RAHAMAN MEMORIAL POLYTECHNIC/AMBITECH</t>
  </si>
  <si>
    <t>14.01.2013-14.04.2014/01.07.2015-1.09.2015</t>
  </si>
  <si>
    <t>SEMINAR ON ADVANCE BIO-MEDICAL ENGINEERING</t>
  </si>
  <si>
    <t>BIPAD BHANJAN SARKAR</t>
  </si>
  <si>
    <t>RETIRED PERSON</t>
  </si>
  <si>
    <t>GURUDAS TARASUNDARI INSTITUTION</t>
  </si>
  <si>
    <t>ANKHI SARKAR</t>
  </si>
  <si>
    <t>VILL+P.O-HATINAGAR , DIST-MURSHIDABAD , THANA-BERHAMPORE , STATE-WEST BENGAL , PIN-742102</t>
  </si>
  <si>
    <t>BOALIA,GORIA , DIST-SOUTH 24 PARGANA, PIN-700084</t>
  </si>
  <si>
    <t>SANTANU MANDAL</t>
  </si>
  <si>
    <t>SANTANU</t>
  </si>
  <si>
    <t>CT20161867654</t>
  </si>
  <si>
    <t>VILL-ANDHARMANIK,P.O-BASUDEBKHALI,P.S-BERHAMPORE,DIST-MURSHIDABAD,PIN-742187</t>
  </si>
  <si>
    <t>(+91)8436410451</t>
  </si>
  <si>
    <t>santanubme@gmail.com</t>
  </si>
  <si>
    <t>santanu.mlt@live.com</t>
  </si>
  <si>
    <t>GOILJAN REFUGEE HIGH SCHOOL</t>
  </si>
  <si>
    <t>1ST</t>
  </si>
  <si>
    <t>MANINDRA CHANDRA VIDYAPITH</t>
  </si>
  <si>
    <t>BENGALI,ENGLISH,COMPUTER APPLICATION,GEOGRAPHY,SANSKIT,ECONOMICS,ENVIRONMENT SCIENCE</t>
  </si>
  <si>
    <t>WEST BENGAL STATE COUNCIL OF TECHINICAL EDUCATION</t>
  </si>
  <si>
    <t>SHEIKHPARA ABDUR RAHMAN MEMORIAL POLYTECHNIC</t>
  </si>
  <si>
    <t>PROGRAMING C</t>
  </si>
  <si>
    <t>INTERSHIP</t>
  </si>
  <si>
    <t>PRECISION SURGICAL</t>
  </si>
  <si>
    <t>05.01.2014-30.06.2014</t>
  </si>
  <si>
    <t>ADVANCE BIOMEDICAL ENGINEER</t>
  </si>
  <si>
    <t>6TH</t>
  </si>
  <si>
    <t>JAYGOPAL MANDAL</t>
  </si>
  <si>
    <t>CENTRAL SERICULTURE</t>
  </si>
  <si>
    <t>FIELD ASST.</t>
  </si>
  <si>
    <t>SOUBHGYA MANDAL</t>
  </si>
  <si>
    <t>VILLAGE</t>
  </si>
  <si>
    <t>MURSHIBAD</t>
  </si>
  <si>
    <t>BOALIA,GARIA,KOLKATA,KOL-700084</t>
  </si>
  <si>
    <t>CE</t>
  </si>
  <si>
    <t>ABHISEKH CHONGDER</t>
  </si>
  <si>
    <t>ABHISEKH</t>
  </si>
  <si>
    <t>CHONGDER</t>
  </si>
  <si>
    <t>CT20161866928</t>
  </si>
  <si>
    <t>28/05/1993</t>
  </si>
  <si>
    <t>KADAMTALA,HOWRAH,WEST-BENGAL</t>
  </si>
  <si>
    <t>abhisekhchongder7@gmail.com</t>
  </si>
  <si>
    <t>chongderabhisekh8@gmail.com</t>
  </si>
  <si>
    <t>HOWRAH VIVEKANANDA INSTITUTION</t>
  </si>
  <si>
    <t>BENGALI-(1ST PAPER),BENGALI-(2ND PAPER),ENGLISH,MATHEMATICS,PHYSICAL SCIENCE,LIFE SCIENCE,HISTORY,GEOGRAPHY</t>
  </si>
  <si>
    <t xml:space="preserve">HIGHER SECONDERY EXAMINATION </t>
  </si>
  <si>
    <t>BENGALI,ENGLISH,MATHEMATICS,PHYSICS,CHEMISTRY,BIOLOGY,ENVIRONMENTIAL SCIENCE</t>
  </si>
  <si>
    <t>CIVIL ENGINEERING</t>
  </si>
  <si>
    <t>REINFORCRD CEMENT CONCRETE,CONCRETE TECHNOLOGY,SOLID MECHANICS</t>
  </si>
  <si>
    <t>ASHOKE CHONGDER</t>
  </si>
  <si>
    <t>CHHAYA CHONGDER</t>
  </si>
  <si>
    <t>101/C BRINDABON MULLICK LANE,KADAMTALA,HOWRAH</t>
  </si>
  <si>
    <t>KADAMTALA,HOWRAH</t>
  </si>
  <si>
    <t>ABHISHEK DHABAL</t>
  </si>
  <si>
    <t>ABHISHEK</t>
  </si>
  <si>
    <t>DHABAL</t>
  </si>
  <si>
    <t>CT20161857112</t>
  </si>
  <si>
    <t>04/04/1995</t>
  </si>
  <si>
    <t>033-24314654</t>
  </si>
  <si>
    <t>abhishekdhabal.AD@gmail.com</t>
  </si>
  <si>
    <t>papai_94@yahoo.com</t>
  </si>
  <si>
    <t>SOUTH POINT HIGH SCHOOL (SPHS)</t>
  </si>
  <si>
    <t>FIRST LANGUAGE-(BENGALI)1ST PAPER, FIRST LANGUAGE-(BENGALI)2ND PAPER, SECOND LANGUAGE(ENGLISH), MATHEMATICS, PHYSICAL SCIENCE, LIFE SCIENCE,  HISTORY, GEOGRAPHY</t>
  </si>
  <si>
    <t>BENGALI A, ENGLISH B, CHEMISTRY, MATHS, PHYSICS, STATISTICS, ENVIRONMENTAL EDUCATION</t>
  </si>
  <si>
    <t>RCC DESIGN, SOIL MECHANICS, STENGTH OF MATERIALS, HIGHWAY ENGINEERING</t>
  </si>
  <si>
    <t>IBCC(INDIA'S BIGGEST CIVIL CAMPIONSHIP) INDIA 2016</t>
  </si>
  <si>
    <t>PARTICIPATED IN ROBOTICS AND BRIDGE MAKING COMPETITION IN IIT KHARAGPUR.</t>
  </si>
  <si>
    <t>SPORTS CHAMPION(CLASS8)(SPHS), SCHOOL CRICKET TEAM (CLASS 9 TO CLASS 10) (SPHS), SCHOOL CRICKET TEAM (CLASS 11 TO CLASS 12) (PATHA BHABAN), COLLEGE CRICKET TEAM(1ST YEAR TO 4TH YEAR)</t>
  </si>
  <si>
    <t>BRIDGE MAKING, ROBOTICS AND COMPUTERS</t>
  </si>
  <si>
    <t>SPORTS, CRICKET</t>
  </si>
  <si>
    <t>TARUN KUMAR DHABAL</t>
  </si>
  <si>
    <t>GOVERNMENT SERVICE (CIVIL ENGINEER)</t>
  </si>
  <si>
    <t>C.P.W.D</t>
  </si>
  <si>
    <t>ASST. ENGINEER</t>
  </si>
  <si>
    <t>NIVEDITA DHABAL</t>
  </si>
  <si>
    <t>FLAT A-2, P-15  BANSDRONI PLACE     KOLKATA - 70</t>
  </si>
  <si>
    <t xml:space="preserve">  BANSDRONI-KOLKATA</t>
  </si>
  <si>
    <t xml:space="preserve"> CE</t>
  </si>
  <si>
    <t>ABHISHEK DUTTA</t>
  </si>
  <si>
    <t xml:space="preserve">ABHISHEK </t>
  </si>
  <si>
    <t>13/02/1993</t>
  </si>
  <si>
    <t>DUM DUM  CANTONMENT - NORTH 24 PGS - WEST BENGAL</t>
  </si>
  <si>
    <t>(+91)9903153595</t>
  </si>
  <si>
    <t>(+91)8981884243</t>
  </si>
  <si>
    <t>duttaabhishek1993@gmail.com</t>
  </si>
  <si>
    <t>mintumondal.dupukuria@gmail.com</t>
  </si>
  <si>
    <t>W.B.B.S.E.</t>
  </si>
  <si>
    <t>RAMKRISHNA MISSION VIDYABHAVAN</t>
  </si>
  <si>
    <t xml:space="preserve">BENGALI -I, BENGALI-II, ENGLISH, MATHEMATICS, HISTORY, GEOGRAPHY, LIFE SCIEINCE, PHYSICAL SCIEINCE, </t>
  </si>
  <si>
    <t>W.B.B.H.S.E.</t>
  </si>
  <si>
    <t>DUM DUM SUBHASH NAGAR HIGH SCHOOL</t>
  </si>
  <si>
    <t>BENGALI, ENGLISH, PHIS</t>
  </si>
  <si>
    <t>CIVIL</t>
  </si>
  <si>
    <t>W.B.S.C.T.E.</t>
  </si>
  <si>
    <t>KINGSTON POLYTECNIC COLLEGE</t>
  </si>
  <si>
    <t>B. TECH.</t>
  </si>
  <si>
    <t>-</t>
  </si>
  <si>
    <t>SERVEY, CONCRETE,  ESTMATION, TRANSPORTATION, BMC</t>
  </si>
  <si>
    <t>2009-2010</t>
  </si>
  <si>
    <t>ANJAN KUMAR DUTTA</t>
  </si>
  <si>
    <t>SERVICE(RETD.)</t>
  </si>
  <si>
    <t>WEST BENGAL GOVT.</t>
  </si>
  <si>
    <t>CLARK</t>
  </si>
  <si>
    <t>POLLY DUTTA</t>
  </si>
  <si>
    <t>C/O -ANJAN KUMAR DUTTA, MAHATABPUR, BIHAND POLLICE OUTPOST, P.O.- MOADNIPUR,P.S- KOTOWALI, DIST.-PASCHIM MEDINAPORE, PIN- 721101</t>
  </si>
  <si>
    <t xml:space="preserve"> MEDINAPORE</t>
  </si>
  <si>
    <t>PACHIM MEDINAPORE</t>
  </si>
  <si>
    <t>6 VIDYASAGAR ROAD,DUM DUM CANTAMENT, P.O.- RABINDRANAGAR, DIST. - NORTH 24 PBS., PIN- 700065</t>
  </si>
  <si>
    <t>NORTH 24 PBS</t>
  </si>
  <si>
    <t>WEST BINGAL</t>
  </si>
  <si>
    <t>AGNIVO RAY</t>
  </si>
  <si>
    <t>AGNIVO</t>
  </si>
  <si>
    <t>RAY</t>
  </si>
  <si>
    <t>CT20161866929</t>
  </si>
  <si>
    <t>10/06/1995</t>
  </si>
  <si>
    <t>GARIA STATION-SOUTH 24 PARGANA-WEST BENGAL</t>
  </si>
  <si>
    <t>033-24327191</t>
  </si>
  <si>
    <t>agnivoray.1@gmail.com</t>
  </si>
  <si>
    <t>agnivoray.2@gmail.com</t>
  </si>
  <si>
    <t>CONCRETE STRUCTURES,HIGHWAY ENGINEERING, SOIL MECHANICS</t>
  </si>
  <si>
    <t>C PROGRAMMING</t>
  </si>
  <si>
    <t>IBCC(INDIA'S BIGGEST CIVIL CHAMPIONSHIP) INDIA 2016</t>
  </si>
  <si>
    <t xml:space="preserve">PARTICIPATED IN TALENT SEARCH TEST ON GEOGRAPHY (2009),PARTICIPATED IN BRIDGE MAKING COMPETETION(MEGALITH) IN IIT KHARAGPUR(2015), SECURED FULL MARKS IN MATHS IN MADHYAMIK PARIKSHA, SECURED 1st POSITION AT COLLEGE EVENT IN CONSTRUZIONE                                                                                                                                                                                                                                                                  </t>
  </si>
  <si>
    <t>COMPLETED 4th YEAR(VISHARAD PART-1) IN DRAWING,COMPLETED 1st YEAR IN MUSIC,SWIMMING</t>
  </si>
  <si>
    <t>TALENT SEARCH TEST ON GEOGRAPHY,BRIDGE MAKING,IBCC,AUTOCAD TRAINING,CONSTRUZIONE</t>
  </si>
  <si>
    <t>DRAWING AND MUSIC</t>
  </si>
  <si>
    <t>SOMENATH RAY</t>
  </si>
  <si>
    <t>BANK</t>
  </si>
  <si>
    <t>SPECIAL ASSISTANT</t>
  </si>
  <si>
    <t>AGAMANI RAY</t>
  </si>
  <si>
    <t>HOUSEMAKER</t>
  </si>
  <si>
    <t>DHALUA,P.O.-DHALUA,GARIA STATION,NEAR SAHA PANCHIL,KOL-152</t>
  </si>
  <si>
    <t>GARIA STATION-KOLKATA</t>
  </si>
  <si>
    <t>AKASH BHATTACHARYYA</t>
  </si>
  <si>
    <t>AKASH</t>
  </si>
  <si>
    <t>BHATTACHARYYA</t>
  </si>
  <si>
    <t>31/03/1995</t>
  </si>
  <si>
    <t>akashbhattacharyya06@gmail.com</t>
  </si>
  <si>
    <t>BARUIPUR HIGH SCHOOL</t>
  </si>
  <si>
    <t>F.L-BENGALI(1ST PAPER),BENGALI(2ND PAPER), S.L- ENGLISH,MATHEMATICS,PHYSICAL SCIENCE,LIFE SCIENCE,HISTORY,GEOGRAPHY</t>
  </si>
  <si>
    <t>SHREE RAMKRISHNA INSTITUTE OF SCIENCE &amp; TECHNOLOGY</t>
  </si>
  <si>
    <t>CONCRETE TECHNOLOGY</t>
  </si>
  <si>
    <t>COMPUTER AIDED DESIGNING</t>
  </si>
  <si>
    <t>ASOK BHATTACHARYYA</t>
  </si>
  <si>
    <t>EXECUTIVE ENGINEER SOUTHERN MECHANICAL DIVISION P.W(ROADS) DEPARTMENT</t>
  </si>
  <si>
    <t>DRAFTS MAN</t>
  </si>
  <si>
    <t>SUNITA BHATTACHARYYA</t>
  </si>
  <si>
    <t>MASTERPARA,BARUIPUR,SOUTH 24 PGS. KOLKATA- 700144</t>
  </si>
  <si>
    <t>BARUIPUR</t>
  </si>
  <si>
    <t>SOUTH 24 PARGANAS.</t>
  </si>
  <si>
    <t>ALOKANANDA ROY</t>
  </si>
  <si>
    <t>ALOKANANDA</t>
  </si>
  <si>
    <t>26/01/1993</t>
  </si>
  <si>
    <t>033-25303608</t>
  </si>
  <si>
    <t>alokananda_roy@yahoo.com</t>
  </si>
  <si>
    <t xml:space="preserve">MADHYAMIK EXAMINATION </t>
  </si>
  <si>
    <t>GOKHHALE MEMORIAL GIRLS' SCHOOL</t>
  </si>
  <si>
    <t xml:space="preserve">BENGALI ENGLISH HISTORY GEOGRAPHY LIFE-SCIENCE MATHEMATCS PHYSICAL-SCIENCE </t>
  </si>
  <si>
    <t>ST. JOHNS DIOCESAN GIRLS HIGH SCHOOL</t>
  </si>
  <si>
    <t xml:space="preserve">BENGALI ENGLISH CHEMISTRY MATHEMATICS PHYSICS BIOLOGY ENVIROMENTAL EDUCATION </t>
  </si>
  <si>
    <t>ASHIS ROY</t>
  </si>
  <si>
    <t>CIVIL ENGINEER</t>
  </si>
  <si>
    <t>DIRECTOR</t>
  </si>
  <si>
    <t>MITA ROY</t>
  </si>
  <si>
    <t xml:space="preserve">HOUSEWIFE </t>
  </si>
  <si>
    <t>30 MA SARODAMONI SARANI</t>
  </si>
  <si>
    <t>12 A RAJA MANINDRA ROAD</t>
  </si>
  <si>
    <t>AMINUR RAHAMAN</t>
  </si>
  <si>
    <t>AMINUR</t>
  </si>
  <si>
    <t>RAHAMAN</t>
  </si>
  <si>
    <t>15/05/1995</t>
  </si>
  <si>
    <t>SAGARDIGHI-MURSHIDABAD-WEST BENGAL</t>
  </si>
  <si>
    <t>aminur.adar@gmail.com</t>
  </si>
  <si>
    <t>aminur150595@gmail.com</t>
  </si>
  <si>
    <t>MOREGRAM HIGH SCHOOL</t>
  </si>
  <si>
    <t>(1) FIRST LANGUAGE - (1ST PAPER), (2) FIRST LANGUAGE - (2ND PAPER), (3) SECOND LANGUAGE, (4) MATHEMATICS, (5) PHYSICAL SCIENCE, (6) LIFE SCIENCE, (7) HISTORY, (8) GEOGRAPHY, (9) OPTIONAL ELECTIVE SUBJECT</t>
  </si>
  <si>
    <t xml:space="preserve">WEST BENGAL COUNCIL OF HIGHER SECONDARY EDUCATION </t>
  </si>
  <si>
    <t>DOSTAPUR HIGH SCHOOL</t>
  </si>
  <si>
    <t xml:space="preserve">(1) BENGALI, (2) ENGLISH, (3) CHEMISTRY, (4) MATHEMATICS, (5) PHYSICS, (6) BIOLOGY, (7) ENVIRONMENTAL SCIENCE </t>
  </si>
  <si>
    <t>(1) STRUCTURAL ANALYSIS, (2) DESIGN OF RC STRUCTURES</t>
  </si>
  <si>
    <t>C-PROGAMING</t>
  </si>
  <si>
    <t>PAINTING-ADYA</t>
  </si>
  <si>
    <t>HAFIJUR RAHAMAN</t>
  </si>
  <si>
    <t>ANJUMANARA BIBI</t>
  </si>
  <si>
    <t>VILL+P/O - BHOLA, P/S - SAGARDIGHI, DISTRICT - MURSHIDABAD, PIN NO. - 742226, STATE - WEST BENGAL</t>
  </si>
  <si>
    <t>SAGARDIGHI - BHOLA</t>
  </si>
  <si>
    <t>C/O-K L KUNDU, NABAPALLY (EAST), DHALUA, KOLKATA-700152</t>
  </si>
  <si>
    <t>AMIT KUMAR GUPTA</t>
  </si>
  <si>
    <t>AMIT</t>
  </si>
  <si>
    <t>19/01/1993</t>
  </si>
  <si>
    <t>amitkrgupta1993@gmail.com</t>
  </si>
  <si>
    <t>gamit125@gmail.com</t>
  </si>
  <si>
    <t>ST MICHAEL'S ACADEMY</t>
  </si>
  <si>
    <t>FIRST LANGUAGE (HINDI), SECOND LANGUAGE (ENGLISH), MATHEMATICS, PHYSICAL SCIENCE, LIFE SCIENCE, HISTORY, GEOGRAPHY, OPTIONAL ( COMPUTER APPLICATION)</t>
  </si>
  <si>
    <t>NATIONAL HIGH SCHOOL BOY'S</t>
  </si>
  <si>
    <t>HINDI (A), ENGLISH (B), CHEMISTRY, MATHEMATICS, PHYSICS, BIOLOGICAL SCIENCES, ENVIRONMENTAL EDUCATION</t>
  </si>
  <si>
    <t>SOIL MECHANICS, SOLID MECHANICS</t>
  </si>
  <si>
    <t>IBCC INDIA</t>
  </si>
  <si>
    <t>2012 - 2013</t>
  </si>
  <si>
    <t>MEGALITH 2015, IBCC INDIA</t>
  </si>
  <si>
    <t>ASHOK KUMAR GUPTA</t>
  </si>
  <si>
    <t>BUSSINESSMAN</t>
  </si>
  <si>
    <t>KISHORI MISTRI</t>
  </si>
  <si>
    <t>PROPRIETOR</t>
  </si>
  <si>
    <t>NEELAM GUPTA</t>
  </si>
  <si>
    <t>99, PREM CHAND BORAL STREET</t>
  </si>
  <si>
    <t>101, DUM DUM ROAD</t>
  </si>
  <si>
    <t>NORTH 24- PARGANAS</t>
  </si>
  <si>
    <t>AMRITA MAITRA</t>
  </si>
  <si>
    <t>AMRITA</t>
  </si>
  <si>
    <t>MAITRA</t>
  </si>
  <si>
    <t>19/10/1995</t>
  </si>
  <si>
    <t>J-375, B.P.TOWNSHIP, KOLKATA-700094</t>
  </si>
  <si>
    <t>amritamaitra15@gmail.com</t>
  </si>
  <si>
    <t>amaitra09@gmail.com</t>
  </si>
  <si>
    <t>KAMALA GIRLS' SCHOOL</t>
  </si>
  <si>
    <t>BENGALI(1ST PAPER) , BENGALI(2ND PAPER) ,ENGLISH, MATHEMATICS, PHYSICAL SCIENCE, LIFE SCIENCE, HISTORY, GEOGRAPHY</t>
  </si>
  <si>
    <t>BENGALI A, ENGLISH B, CHEMISTRY, MATHEMATICS, PHYSICS, COMPUTER SCIENCE</t>
  </si>
  <si>
    <t>CIVIL ENGG</t>
  </si>
  <si>
    <t>AMITAVA MAITRA</t>
  </si>
  <si>
    <t>ZEAL OUTDOOR</t>
  </si>
  <si>
    <t>MARKETING MANAGER</t>
  </si>
  <si>
    <t>RANJANA MAITRA</t>
  </si>
  <si>
    <t>WEST BENGAL AGRO INDUSTRIES CORP LTD</t>
  </si>
  <si>
    <t>LDA CUM TYPIST</t>
  </si>
  <si>
    <t>J-375, Flat No. B2/12, B.P. TOWNSHIP, KOLKATA-700094</t>
  </si>
  <si>
    <t>ANKIT KUMAR</t>
  </si>
  <si>
    <t>ANKIT</t>
  </si>
  <si>
    <t>07/06/1995</t>
  </si>
  <si>
    <t>FATEHPUR-GAYA-BIHAR</t>
  </si>
  <si>
    <t>ankitaude@gmail.com</t>
  </si>
  <si>
    <t>ankitrocksduniya@gmail.com</t>
  </si>
  <si>
    <t>BSEB</t>
  </si>
  <si>
    <t xml:space="preserve"> RAM SAHAY HIGH SCHOOL FATEHPUR</t>
  </si>
  <si>
    <t>INTERMEDIATE EXAMNATION</t>
  </si>
  <si>
    <t>RAM SAHAY HIGH SCHOOL FATEHPUR</t>
  </si>
  <si>
    <t>R B NON-HINDI ALTERNATIVE ENGLISH,ENGLISH,PHYSICS,CHEMISTRY,MATHEMATICS</t>
  </si>
  <si>
    <t>JEE(MAIN)</t>
  </si>
  <si>
    <t>FLUID MECHANICS ,SOIL MECHANICS</t>
  </si>
  <si>
    <t>SHASHI BHUSHAN PRASAD</t>
  </si>
  <si>
    <t>KAWITA DEVI</t>
  </si>
  <si>
    <t>ANKIT KUMAR C/O SHASHIBHUSHAN PRASAD ANDER BAZAR FATEHPUR VILL+POST+PS- FATEHPUR DIST-GAYA STATE-BIHAR 824232</t>
  </si>
  <si>
    <t>FATEHPUR-GAYA</t>
  </si>
  <si>
    <t>GAYA</t>
  </si>
  <si>
    <t>B.B.HALDAR MESS NEAR FRIENDS CLUB GARIA PANCHPOTA KOLKOTA 700152</t>
  </si>
  <si>
    <t>GARIA-KOLKOTA</t>
  </si>
  <si>
    <t>ANKIT SINGH</t>
  </si>
  <si>
    <t>19/11/1994</t>
  </si>
  <si>
    <t>DUM DUM PARK - NORTH 24 PARAGANAS - WEST BENGAL</t>
  </si>
  <si>
    <t>033-25906415</t>
  </si>
  <si>
    <t>asingh9412@gmail.com</t>
  </si>
  <si>
    <t>K VIDYALAYA ORDANANCE FACTORY DUM DUM</t>
  </si>
  <si>
    <t>ENGLISH,HINDI,MATHEMATICS,SCIENCE,SOCIAL SCIENE</t>
  </si>
  <si>
    <t xml:space="preserve">K VIDYALAYA ORDANANCE FACTORY DUM DUM </t>
  </si>
  <si>
    <t>ENGLISH,MATHEMATICS,PHYSICS,CHEMISTRY,COMPUTER SCIENCE</t>
  </si>
  <si>
    <t>CHANDESHWER PRASAD SINGH</t>
  </si>
  <si>
    <t>GOVERNMENT SERVICE (CIVIL)</t>
  </si>
  <si>
    <t>INDIAN RAILWAYS</t>
  </si>
  <si>
    <t>EXECUTIVE ENGINEER</t>
  </si>
  <si>
    <t>SANGITA SINGH</t>
  </si>
  <si>
    <t>1B, 385 DUM DUM PARK</t>
  </si>
  <si>
    <t>ANKITA DEY</t>
  </si>
  <si>
    <t>06/06/1991</t>
  </si>
  <si>
    <t>ankitadey06.ad@gmail.com</t>
  </si>
  <si>
    <t>WESTBENGAL SECONDERY EDUCATION</t>
  </si>
  <si>
    <t>KHANPUR GIRLS HIGH SCHOOL</t>
  </si>
  <si>
    <t>BANGLA, ENGLISH, MATHS, PHYSICS, LIFESCIENCE, HISTORY, GEOGRAPHY</t>
  </si>
  <si>
    <t>HIGHER SECONDERY</t>
  </si>
  <si>
    <t>WESTBENGAL HIGHERSECONDERY EDUCATION</t>
  </si>
  <si>
    <t>BUSINESS EDUCATION, ECONOMICS, ACCOUNTS, ENGLISH, BENGALI</t>
  </si>
  <si>
    <t>WESTBENGAL STATE COUNCIL TECHNICAL EDUCATION</t>
  </si>
  <si>
    <t>TECHINIQUE POLLYTECHNIQUE  INSTITUTE</t>
  </si>
  <si>
    <t>SAMIR DEY</t>
  </si>
  <si>
    <t>KMC</t>
  </si>
  <si>
    <t>SUB ASSISTANT ENGINEAR</t>
  </si>
  <si>
    <t>GITA DEY</t>
  </si>
  <si>
    <t>10/1 CHAKDHA GOVERNMENT COLONEY, KOLKATA</t>
  </si>
  <si>
    <t>10/1 CHAKDHA GOVERNMENT COLONEY</t>
  </si>
  <si>
    <t>ANKUR PAUL</t>
  </si>
  <si>
    <t>ANKUR</t>
  </si>
  <si>
    <t>CT20161857107</t>
  </si>
  <si>
    <t>03/09/1994</t>
  </si>
  <si>
    <t>A +</t>
  </si>
  <si>
    <t>PLACE-TUFANGANJ, DT.-COOCHBEHAR, STATE- WEST BENGAL</t>
  </si>
  <si>
    <t>(+91)8900654955</t>
  </si>
  <si>
    <t>ankurpaul3994@gmail.com</t>
  </si>
  <si>
    <t>paulankur4993@gmail.com</t>
  </si>
  <si>
    <t>COUNCIL FOR INDIAN SCHOOL CERTIFICATE EXAMINATION</t>
  </si>
  <si>
    <t>ST. MARY'S HIGH SCHOOL</t>
  </si>
  <si>
    <t>ENGLISH, HINDI, ENVIRONMENTAL EDUCATION, HISTORY CIVICS &amp; GEOGRAPHY, MATHEMATICS, SCIENCE, COMPUTER APPLICATIONS</t>
  </si>
  <si>
    <t>ENGLISH, MATHEMATICS, PHYSICS, CHEMISTRY, BIOLOGY</t>
  </si>
  <si>
    <t>DESIGN OF RC STRUCTURES, SOIL MECHANICS, HIGHWAY ENGINEERING</t>
  </si>
  <si>
    <t>C PROGRAMMING, JAVA</t>
  </si>
  <si>
    <t>1. IBCC (INDIA'S BIGGEST CIVIL CHAMPIONSHIP) 2. HACKTRACK</t>
  </si>
  <si>
    <t>1. 53 RANK IN EAST INDIA IN EASTERN INDIA SCHOLARSHIP 2011, 2. PARTICIPATION IN CRIAR EVENT OF MEGALITH  2015, 3. AUTO CAD WITH AUTO LISP</t>
  </si>
  <si>
    <t>SINGING, DRAWING</t>
  </si>
  <si>
    <t>1. 53 RANK IN EAST INDIA IN EASTERN INDIA SCHOLARSHIP 2011, 2. UNSW GLOBAL MATHS 2010, 3. DISTINCTION IN AJMAL TALENT SEARCH EXAMINATION 2006, 4. QUIZ COMPETITION 2013, 5. PARTICIPATION IN CRIAR EVENT OF MEGALITH 2015</t>
  </si>
  <si>
    <t>SOCIAL WORK FOR AWARENESS OF NOISE POLLUTION IN CLASS 9.</t>
  </si>
  <si>
    <t>SADHAN CHANDRA PAUL</t>
  </si>
  <si>
    <t>SR. ASSISTANT</t>
  </si>
  <si>
    <t>RINA PAUL</t>
  </si>
  <si>
    <t>C/O BHOLANATH PAUL, BIDYASAGAR ROAD, WARD NO.-12, P.O.-TUFANGANJ NEWTOWN, DT.-COOCHBEHAR, WEST BENGAL, PINCODE-736160</t>
  </si>
  <si>
    <t>TOWN - TUFANGANJ</t>
  </si>
  <si>
    <t>COOCHBEHAR</t>
  </si>
  <si>
    <t>C/O TUSHAR KANTI BHAKTA, 76 ANANDA ABASAN, GARIA STATION ROAD, GARIA, KOLKATA-700084</t>
  </si>
  <si>
    <t>ANKUSH LAHIRI</t>
  </si>
  <si>
    <t>ANKUSH</t>
  </si>
  <si>
    <t>LAHIRI</t>
  </si>
  <si>
    <t>02/01/1996</t>
  </si>
  <si>
    <t>HOSPITALPARA,JALPAIGURI,WEST BENGAL</t>
  </si>
  <si>
    <t>03561-225858</t>
  </si>
  <si>
    <t>ankush.lahiri11@gmail.com</t>
  </si>
  <si>
    <t>FANINDRADEB INSTITUTION</t>
  </si>
  <si>
    <t>BENGALI FIRST PAPER,BENGALI SECOND PAPER,ENGLISH,HISTORY,GEOGRAPHY,LIFE SCIENCE,PHYSICAL SCIENCE,MATHEMATICS,ENVIRONMENTAL SCIENCE</t>
  </si>
  <si>
    <t>HIGHER SECONDERY EXAMINATION</t>
  </si>
  <si>
    <t>BENGALI,ENGLISH,PHYSICS,CHEMISTRY,MATHEMATICS,BIOLOGICAL SCIENCE</t>
  </si>
  <si>
    <t>GOOD</t>
  </si>
  <si>
    <t>ACHINTYA KUMAR LAHIRI</t>
  </si>
  <si>
    <t>SCHOOL TEACHER</t>
  </si>
  <si>
    <t>SCHOOL</t>
  </si>
  <si>
    <t>JUTHIKA CHAKRABORTY</t>
  </si>
  <si>
    <t>NURSE</t>
  </si>
  <si>
    <t>JALPAIGURI GOVT.HOSPITAL</t>
  </si>
  <si>
    <t>FATHER</t>
  </si>
  <si>
    <t>HOSPITAL PARA,JALPAIGURI,PIN-735101</t>
  </si>
  <si>
    <t>78 NABANAGAR,JADABPUR,KOLKATA</t>
  </si>
  <si>
    <t>ANURAB BISWAS</t>
  </si>
  <si>
    <t>ANURAB</t>
  </si>
  <si>
    <t>01/11/1994</t>
  </si>
  <si>
    <t>anurab.biswasnsn52@gmail.com</t>
  </si>
  <si>
    <t>rockmusicgod@gmail.com</t>
  </si>
  <si>
    <t xml:space="preserve">MADHYAMIK PARIKSHA (SECONDARY EDUCATION) </t>
  </si>
  <si>
    <t xml:space="preserve">BENGALI-I-BENGALI-II-ENGLISH-MATHEMATICS-HISTORY-GEOGRAPHY-LIFE SCIENCE-PHYSICAL SCIENCE </t>
  </si>
  <si>
    <t>WEST BENGAL COUNCIL FOR HIGHER SECONDARY EDUCATION</t>
  </si>
  <si>
    <t>NATIONAL HIGH SCHOOL</t>
  </si>
  <si>
    <t>ENGLISH-BENGALI-PHYSICS-CHEMISTRY-MATHEMATICS-COMPUTER SCIENCE-ENVIRONMENTAL SCIENCE</t>
  </si>
  <si>
    <t>SOLID MECHANICS, BUILDING MATERIAL AND CONSTRUCTION, CONCRETE TECHNOLOGY</t>
  </si>
  <si>
    <t>ANDROBOTIX WORKSHOP, ETHICAL HACKING WORKSHOP BY SUNNY VAGELA, WORKSHOP ON STRUCTURES BY CIVIL SIMPLIFIED</t>
  </si>
  <si>
    <t>TAPASH BISWAS</t>
  </si>
  <si>
    <t>CENTRAL GOVT. EMPLOYEE</t>
  </si>
  <si>
    <t>ASSISTANT COMMISSIONER</t>
  </si>
  <si>
    <t>SAILA PLAZA', 36\7, C.N.ROY ROAD, KOLKATA-700039</t>
  </si>
  <si>
    <t>'SAILA PLAZA', 36\7, C.N.ROY ROAD, KOLKATA-700039</t>
  </si>
  <si>
    <t>APROTANU MALLICK</t>
  </si>
  <si>
    <t>APROTANU</t>
  </si>
  <si>
    <t>MALLICK</t>
  </si>
  <si>
    <t>22/7/1995</t>
  </si>
  <si>
    <t>VILL+PO=BADURIA-NORTH 24 PARGANAS-WEST BENGAL</t>
  </si>
  <si>
    <t>aprotanumallick@gmail.com</t>
  </si>
  <si>
    <t>BENGALI,ENGLISH,MATH,LIFE SCIENCE,PHYSICAL SCIENCE,HISTORY,GEOGRAPHY</t>
  </si>
  <si>
    <t>BENGALI,ENGLISH,CHEMISTRY,MATH,PHYSICS</t>
  </si>
  <si>
    <t>CONCRETE</t>
  </si>
  <si>
    <t>PRODIP MALLICK</t>
  </si>
  <si>
    <t>ARATI MALLICK</t>
  </si>
  <si>
    <t>VILL-BADURIA ,P.S &amp; P.O=BADURIA, 24 P.G.S(N),PIN-743401</t>
  </si>
  <si>
    <t>BADURIA</t>
  </si>
  <si>
    <t>94/8,RABINDRA PALLY,P.O &amp; P.S -NEW BARRACKPUR,KOL-700131</t>
  </si>
  <si>
    <t>NEW BARRACKPUR</t>
  </si>
  <si>
    <t>ARINDAM DEY DHARA</t>
  </si>
  <si>
    <t>ARINDAM</t>
  </si>
  <si>
    <t>DEY DHARA</t>
  </si>
  <si>
    <t>26/01/1991</t>
  </si>
  <si>
    <t>GARIA- SOUTH 24 PARGANAS-WESTBENGAL</t>
  </si>
  <si>
    <t>arindamdeydhara@gmail.com</t>
  </si>
  <si>
    <t>arindamdeydhara@hotmail.com</t>
  </si>
  <si>
    <t>PANCHASAYAR SIKSHA NIKETAN</t>
  </si>
  <si>
    <t>BENGALI,ENGLISH,MATHEMATICS, PHYSICAL SCIENCE, LIFE SCIENCE, HISTORY, GEOGRAPHY</t>
  </si>
  <si>
    <t>TETULBERIA ANUKUL CHANDRA HIGH SCHOOL</t>
  </si>
  <si>
    <t>BENGALI, ENGLISH, CHEMISTRY, BIOLOGICAL SCIENCE,ENVIRONMENT AL EDUCATION</t>
  </si>
  <si>
    <t>JIS SCHOOL OF POLYTECHNIC</t>
  </si>
  <si>
    <t>FIELD SURVEY</t>
  </si>
  <si>
    <t>AUTOCAD,SMART IT</t>
  </si>
  <si>
    <t>TAPAN CHANDRA DEY DHARA</t>
  </si>
  <si>
    <t>MA-TARA DIESEL</t>
  </si>
  <si>
    <t>OWNER</t>
  </si>
  <si>
    <t>SUSAMA DEY DHARA</t>
  </si>
  <si>
    <t>H/8 SREENAGAR GARIA P.O.-PANCHASAYAR KOLKATA-700094</t>
  </si>
  <si>
    <t>GARIA, KOLKATA</t>
  </si>
  <si>
    <t>GARIA ,KOLKATA</t>
  </si>
  <si>
    <t>AVINASH KUMAR</t>
  </si>
  <si>
    <t>AVINASH</t>
  </si>
  <si>
    <t>03/11/1995</t>
  </si>
  <si>
    <t>GAYA-GAYA- BIHAR</t>
  </si>
  <si>
    <t>avisingh24n@gmail.com</t>
  </si>
  <si>
    <t>A.I.S.S.E</t>
  </si>
  <si>
    <t>SOCIAL SCIENCE,MATHEMATICS,HINDI COURSE-A,ENGLISH COMM,SCIENCE THEORY,INTRODUCTORY I T,</t>
  </si>
  <si>
    <t>BIHAR BOARD</t>
  </si>
  <si>
    <t>MAHABODHI COLLEGE,GAYA</t>
  </si>
  <si>
    <t>PHYSICS,CHEMISTRY,MATHEMATICS,ALTERNATIVE ENGLISH, R B NON-HINDI</t>
  </si>
  <si>
    <t>UMESHWAR SINGH</t>
  </si>
  <si>
    <t>GOVERNMENT JOB</t>
  </si>
  <si>
    <t>LALI DEVI</t>
  </si>
  <si>
    <t>NEW COLLONY CHOTKI DELHA ROAD NO-2, LANE NO.-13 , NEAR DIVYA JOYTI    SCHOOL ,GAYA</t>
  </si>
  <si>
    <t>C/O SHANKAR BISWASS,NEAR NETAJI SUBHASH ENGINEERING COLLEGE,POLICE PARA,TECHNO CITY,GARIA,KOLKATA-700152</t>
  </si>
  <si>
    <t>AYUSH RAJ</t>
  </si>
  <si>
    <t>AYUSH</t>
  </si>
  <si>
    <t>RAJ</t>
  </si>
  <si>
    <t>08/09/1995</t>
  </si>
  <si>
    <t>MUSALLAHPUR-PATNA-BIHAR</t>
  </si>
  <si>
    <t>raj.back89@gmail.com</t>
  </si>
  <si>
    <t>COUNCIL FOR THE INDIAN SCHOOL CERTIFICATE EXAMINATION, NEW DELHI</t>
  </si>
  <si>
    <t>INDIAN CERTIFICATE OF SECONDARY EDUCATION</t>
  </si>
  <si>
    <t>ST. XAVIER'S HIGH SCHOOL, PATNA</t>
  </si>
  <si>
    <t>ENGLISH , HINDI , ENVIRONMENTAL EDUCATION, HISTORY+ CIVICS+GEOGRAPHY, MATHEMATICS, SCIENCE, COMPUTER APPLICATIONS</t>
  </si>
  <si>
    <t>BIHAR SCHOOL EXAMINATION BOARD, PATNA</t>
  </si>
  <si>
    <t>M.P. COLLEGE, ARAKAPUR, SIWAN</t>
  </si>
  <si>
    <t>R B NON- HINDI+ ALTERNATIVE ENGLISH, ENGLISH, PHYSICS, CHEMISTRY, MATHEMATICS</t>
  </si>
  <si>
    <t xml:space="preserve">ENGLISH </t>
  </si>
  <si>
    <t>C,C++,JAVA</t>
  </si>
  <si>
    <t>SHANKAR RAJAK</t>
  </si>
  <si>
    <t>DOCTOR</t>
  </si>
  <si>
    <t>MEDICAL</t>
  </si>
  <si>
    <t>CHIEF MEDICAL OFFICER</t>
  </si>
  <si>
    <t>SARLA RAJ</t>
  </si>
  <si>
    <t>C/O SHANKAR RAJAK ,MUSALLAHPUR CHAINTLA, NATHUN LANE</t>
  </si>
  <si>
    <t>PATNA, BIHAR</t>
  </si>
  <si>
    <t>PATNA</t>
  </si>
  <si>
    <t xml:space="preserve">NEAR NETAJI SUBHASH ENGINEERING COLLEGE, </t>
  </si>
  <si>
    <t>DEBDAS SAHA</t>
  </si>
  <si>
    <t>DEBDAS</t>
  </si>
  <si>
    <t>28/4/1995</t>
  </si>
  <si>
    <t>NADIA-WESTBENGAL</t>
  </si>
  <si>
    <t>mailtodsaha1995@gmail.com</t>
  </si>
  <si>
    <t>mailtodsaha@gmail.com</t>
  </si>
  <si>
    <t>BETHUADAHARI J.C.M.HIGH SCHOOL</t>
  </si>
  <si>
    <t>RCC DESIGN,SURVEYING,SOIL MECHANICS</t>
  </si>
  <si>
    <t>PARTICIPATED IN ECHELON ON KSHITIJ 2016 IN IIT KHARAGPUR</t>
  </si>
  <si>
    <t>ECHELON</t>
  </si>
  <si>
    <t>DILIP KUMAR SAHA</t>
  </si>
  <si>
    <t>POLICE</t>
  </si>
  <si>
    <t>DEBJIT NASKAR</t>
  </si>
  <si>
    <t>DEBJIT</t>
  </si>
  <si>
    <t>06/01/1993</t>
  </si>
  <si>
    <t xml:space="preserve">                         BARUIPUR</t>
  </si>
  <si>
    <t>naskar.debjit13@gmail.com</t>
  </si>
  <si>
    <t>saheb.naskar06@gmail.com</t>
  </si>
  <si>
    <t xml:space="preserve">FIRST LANGUAGE- BENGALI (1ST PAPER), BENGALI(2ND PAPER), SECOND LANGUAGE-ENGLISH, MATHEMATICS, PHYSICAL SCIENCE, LIFE SCIENCE, HISTORY, GEOGRAPHY, OPTIONAL ELECTIVE SUBJECT- COMPUTER SCIENCE. </t>
  </si>
  <si>
    <t>BENGALI, ENGLISH, MATHEMATICS, PHYSICS, BIOLOGY, OPTIONAL ELECTIVE- CHEMISTRY, ENVIRONMENTAL SCIENCE</t>
  </si>
  <si>
    <t>HOOGHLY INSTITUTE OF TECHNOLOGY</t>
  </si>
  <si>
    <t xml:space="preserve">               SURVEYING</t>
  </si>
  <si>
    <t xml:space="preserve">                  'C' LANGUAGE</t>
  </si>
  <si>
    <t>MICROSOFT, WEBEL TECHNOLOGY LIMITED</t>
  </si>
  <si>
    <t>SUKUMAR NASKAR</t>
  </si>
  <si>
    <t>MADHABI NASKAR</t>
  </si>
  <si>
    <t>VILL- SUBUDDHIPUR MIDDLE ROAD, BARUIPUR. (OPP. KRISHNA CINEMA HALL).                                       P.O.+P.S.- BARUIPUR.                        DIST.- TWENTY PARGANAS(SOUTH). PIN- KOL-700144.                      STATE- WEST BENGAL.</t>
  </si>
  <si>
    <t xml:space="preserve"> SUBUDDHIPUR MIDDLE ROAD, BARUIPUR</t>
  </si>
  <si>
    <t xml:space="preserve"> TWENTY FOUR    PARGANAS (SOUTH)</t>
  </si>
  <si>
    <t>VILL- SUBUDDHIPUR MIDDLE ROAD, BARUIPUR. (OPP. KRISHNA CINEMA HALL).                                              P.O.+P.S.- BARUIPUR.                          DIST.- TWENTY PARGANAS(SOUTH).    PIN- KOL-700144.                              STATE- WEST BENGAL.</t>
  </si>
  <si>
    <t>TWENTY FOUR PARGANAS (SOUTH)</t>
  </si>
  <si>
    <t>HARBINDER SINGH</t>
  </si>
  <si>
    <t>HARBINDER</t>
  </si>
  <si>
    <t>22/08/1995</t>
  </si>
  <si>
    <t>SIKH</t>
  </si>
  <si>
    <t>harbindersingh983@gmail.com</t>
  </si>
  <si>
    <t>ALL INDIA SECONDARY SCHOOL EXAMINATION</t>
  </si>
  <si>
    <t>D.A.V. PUBLIC SCHOOL</t>
  </si>
  <si>
    <t xml:space="preserve">ENGLISH, SOCIOL SCIENCE, SCIENCE, MATHS, HINDI </t>
  </si>
  <si>
    <t>ENGLISH,PHYSICS,CHEMISTRY,HINDI,BIOLOGY,MATHS</t>
  </si>
  <si>
    <t xml:space="preserve">SOIL MECHANICS ,CONCRETE STRUCTURE </t>
  </si>
  <si>
    <t>3RD IN FIRST YEAR IN ENTIRE COLLEGE</t>
  </si>
  <si>
    <t>2ND IN CHESS ,HAS 4CERTIFICATES IN DRAWING AND BECAME 3RD IN RELAY RACE</t>
  </si>
  <si>
    <t>3RD IN ENTIRE COLLEGE</t>
  </si>
  <si>
    <t>CHESS DRAWING RELAY RACE</t>
  </si>
  <si>
    <t>PAWAN DIP SINGH</t>
  </si>
  <si>
    <t>MANJIT KAUR</t>
  </si>
  <si>
    <t>35/48 B ABHAY VIDHYA LANKAR ROAD KOLKATA -700060</t>
  </si>
  <si>
    <t>BEHALA-KOLKATA</t>
  </si>
  <si>
    <t>35/48 B ABHAY VIDHYA LANKAR ROAD KOLKATA-700060</t>
  </si>
  <si>
    <t>HEMANT KUMAR BHAIYA</t>
  </si>
  <si>
    <t>HEMANT</t>
  </si>
  <si>
    <t>BHAIYA</t>
  </si>
  <si>
    <t>23/09/1996</t>
  </si>
  <si>
    <t>JAMTARA-JAMTARA-JHARKHAND</t>
  </si>
  <si>
    <t>kumarhemant825@gmail.com</t>
  </si>
  <si>
    <t>SAVITRI DEVI DAV PUBLIC SCHOOL</t>
  </si>
  <si>
    <t xml:space="preserve">ENGLISH COMMUNICATION, SANSKRIT, MATHEMATICS, SCIENCE, SOCIAL SCIENCE </t>
  </si>
  <si>
    <t>DAV PUBLIC SCHOOL BARIATU ROAD RANCHI</t>
  </si>
  <si>
    <t xml:space="preserve">ENGLISH CORE, MATHEMATICS, PHYSICS, CHEMISTRY, PHYSICAL EDUCATION, PAINTING </t>
  </si>
  <si>
    <t>HARIDAY NARAYAN BHAIYA</t>
  </si>
  <si>
    <t>NEELAM BHAIYA</t>
  </si>
  <si>
    <t>C/O- HRIDAY NARAYAN BHAIYA , (OPPOSITE ST.ANTHONY SCHOOL) , KAYESTHAPARA, JAMTARA-815351, JHARKHAND</t>
  </si>
  <si>
    <t>JAMTARA</t>
  </si>
  <si>
    <t xml:space="preserve">C/O-PAWAN SARKAR, PIRTALLA, PANCHPOTA, POLICEPARA, GARIA STATION-700152, KOLKATA </t>
  </si>
  <si>
    <t>HEMANTA SINGH</t>
  </si>
  <si>
    <t>HEMANTA</t>
  </si>
  <si>
    <t>06/10/1994</t>
  </si>
  <si>
    <t xml:space="preserve"> NEW ALIPORE- KOLKATA</t>
  </si>
  <si>
    <t>singhhemanta110@gmail.com</t>
  </si>
  <si>
    <t>MADYAMIK</t>
  </si>
  <si>
    <t xml:space="preserve">BENGALI, ENGLISH,MATHEMATICS, PHYSICAL SCIENCE , HISTORY, GEOGRAPHY , OPTIONAL ELECTIVE </t>
  </si>
  <si>
    <t>SAHAPUR HARENDRANATH VIDYAPITH</t>
  </si>
  <si>
    <t>BENGALI,ENGLISH,MATHEMATICS,PHYSICS, CHEMISTRY, COMPUTER SCIENCE, ENVE</t>
  </si>
  <si>
    <t>RCC,SOLID MECHANICS,FLUID</t>
  </si>
  <si>
    <t>VIJOY SINGH</t>
  </si>
  <si>
    <t>CAR DRIVER</t>
  </si>
  <si>
    <t>ANITA SINGH</t>
  </si>
  <si>
    <t>159,SN ROY ROAD ,P.O-NEW ALIPORE KOLKATA 700038</t>
  </si>
  <si>
    <t>NEWALIPORE</t>
  </si>
  <si>
    <t>INDRANIL BISAI</t>
  </si>
  <si>
    <t>INDRANIL</t>
  </si>
  <si>
    <t>BISAI</t>
  </si>
  <si>
    <t>14/06/1993</t>
  </si>
  <si>
    <t>BELDA-PASCHIM MEDNAPORE-WEST BENGAL</t>
  </si>
  <si>
    <t>(+91)9474747371</t>
  </si>
  <si>
    <t>bisaiindranil13@gmail.com</t>
  </si>
  <si>
    <t>indranil_bisai@yahoo.com</t>
  </si>
  <si>
    <t>RENJURA HIGH SCHOOL</t>
  </si>
  <si>
    <t>JALPAIGURI POLYTECHNIC INSTITUTE</t>
  </si>
  <si>
    <t>SERVEY, CONCRETE, FOUNDATIONESTMATION, TRANSPORTATION</t>
  </si>
  <si>
    <t>2008-2010, 2013-2014</t>
  </si>
  <si>
    <t>PATIL RAIL INFRASTRACTURE LTD.</t>
  </si>
  <si>
    <t>HARENDRANATH BISAI</t>
  </si>
  <si>
    <t>FARMER</t>
  </si>
  <si>
    <t>SUMITA BISAI</t>
  </si>
  <si>
    <t>VILL+P.O.- RENJURA, P.S- DATAN, DIST.-PACHIM MEDNIPORE, PIN- 721443</t>
  </si>
  <si>
    <t>RENJURA</t>
  </si>
  <si>
    <t xml:space="preserve">PACHIM MEDNIPORE, </t>
  </si>
  <si>
    <t>INDRANIL SARKAR</t>
  </si>
  <si>
    <t>26/08/1992</t>
  </si>
  <si>
    <t>80/2, PATHURIA GHATA STREET, KOLKATA- 700006, WEST BENGAL</t>
  </si>
  <si>
    <t>(+91)9836027020</t>
  </si>
  <si>
    <t>indranilsarkar26@gmail.com</t>
  </si>
  <si>
    <t>SAILENDRA SIRCAR VIDYALAYA GOVT SPON.</t>
  </si>
  <si>
    <t>BENGALI,ENGLISH,MATHEMATICS,PHYSICAL SCIENCE,LIFE SCIENCE,HISTORY,GEOGRAPHY, BIOLOGY(ADDITIONAL)</t>
  </si>
  <si>
    <t>W.B.C.H.S.E.</t>
  </si>
  <si>
    <t>SHYAMBAZAR A.V. SCHOOL</t>
  </si>
  <si>
    <t>BENGALI,ENGLISH,CHEMISTRY, MATHEMATICS,PHYSICS,COMPUTER SCIENCE,ENVIRONMENTAL SCIENCE(COMPULSORY)</t>
  </si>
  <si>
    <t>KINGSTON POLYTECHNIC COLLEGE</t>
  </si>
  <si>
    <t>BMC</t>
  </si>
  <si>
    <t>SWAPAN KUMAR SARKAR</t>
  </si>
  <si>
    <t>BULBUL SARKAR</t>
  </si>
  <si>
    <t>80/2, PATHURIA GHATA STREET, KOLKATA- 700006</t>
  </si>
  <si>
    <t>KAUSHIK GUHA ROY</t>
  </si>
  <si>
    <t>KAUSHIK</t>
  </si>
  <si>
    <t>GUHA ROY</t>
  </si>
  <si>
    <t>08/11/1995</t>
  </si>
  <si>
    <t>BANSDRONI-KOLKATA-WEST BENGAL</t>
  </si>
  <si>
    <t>(+91)9836821760</t>
  </si>
  <si>
    <t>kaushikguharoy1995@gmail.com</t>
  </si>
  <si>
    <t>BALLYGUNGE GOVT. HIGH SCHOOL</t>
  </si>
  <si>
    <t>FIRST LANGUAGE( BENGALI 1ST PAPER ), FIRST LANGUAGE( BENGALI 2ND PAPER ), SECOND LANGUAGE ( ENGLISH ), MATHEMATICS, PHYSICAL SCIENCE, LIFE SCIENCE, HISTORY, GEOGRAPHY</t>
  </si>
  <si>
    <t xml:space="preserve">BENGALI(A), ENGLISH(B), PHYSICS, CHEMISTRY, MATHEMATICS, BIOLOGICAL SCIENCES, ENVIRONMENTAL EDUCATION </t>
  </si>
  <si>
    <t>(1) SURVEYING, (2)REINFORCED CEMENT CONCRETE, (3) STRUCTURAL ANALYSIS</t>
  </si>
  <si>
    <t>AUTOCAD</t>
  </si>
  <si>
    <t>GOT 1ST POSITION IN HIGHER SECONDARY EXAMINATION IN SCHOOL</t>
  </si>
  <si>
    <t>1ST PLACE AT BRIDGE MAKING EVENT IN NSEC TECH. FESTIVAL 2014</t>
  </si>
  <si>
    <t>TRAINING AT METRO RAILWAY  CONSTRUCTION PROJECT UNDER SENBO ENGINEERING LTD.</t>
  </si>
  <si>
    <t>KALYAN GUHA ROY</t>
  </si>
  <si>
    <t>MERCURY LABORATORIES</t>
  </si>
  <si>
    <t>AREA BUSINESS MANAGER</t>
  </si>
  <si>
    <t>KRISHNA GUHA ROY</t>
  </si>
  <si>
    <t>B-3/8, BRAHMAPUR NORTHERN PARK, BANSDRONI, KOLKATA-700 070</t>
  </si>
  <si>
    <t>BANSDRONI-KOLKATA</t>
  </si>
  <si>
    <t>700 070</t>
  </si>
  <si>
    <t>KOUSHIK DEBNATH</t>
  </si>
  <si>
    <t>KOUSHIK</t>
  </si>
  <si>
    <t>DEBNATH</t>
  </si>
  <si>
    <t>CT20161866994</t>
  </si>
  <si>
    <t>28/04/1994</t>
  </si>
  <si>
    <t>DUM DUM-NORTH 24 PARGANAS-WEST BENGAL</t>
  </si>
  <si>
    <t>koushik.debnath94@gmail.com</t>
  </si>
  <si>
    <t>koushikdebnath005@outlook.com</t>
  </si>
  <si>
    <t>DUM DUM KISHORE BHARATI HIGH SCHOOL</t>
  </si>
  <si>
    <t>BENGALI(PAPER 1 AND PAPER 2),ENGLISH,MATHEMATICS,PHYSICAL SCIENCE,LIFE SCIENCE,HISTORY,GEOGRAPHY</t>
  </si>
  <si>
    <t>DESIGN OF RC STRUCTURES</t>
  </si>
  <si>
    <t>C LANGUAGE</t>
  </si>
  <si>
    <t>PRASANTA KUMAR DEBNATH</t>
  </si>
  <si>
    <t>PUBLIC WORKS DIRECTORED</t>
  </si>
  <si>
    <t>SUB-ASSISTANT ENGINEER</t>
  </si>
  <si>
    <t>MITALI DEBNATH</t>
  </si>
  <si>
    <t>SHUVAM APARTMENT, FLAT ON 3RD FLOOR, FLAT NO.-3A,10, P.K. GUHA ROAD, KOLKATA-700028</t>
  </si>
  <si>
    <t>DUM DUM</t>
  </si>
  <si>
    <t>MANISH PAL</t>
  </si>
  <si>
    <t xml:space="preserve">   </t>
  </si>
  <si>
    <t>01/02/1996</t>
  </si>
  <si>
    <t>COLLEGE STREET-KOLKATA-WEST BENGAL</t>
  </si>
  <si>
    <t>(+91)9836383987</t>
  </si>
  <si>
    <t>manishpal.kolkata@gmail.com</t>
  </si>
  <si>
    <t>manishpal.kolkata@yahoo.com</t>
  </si>
  <si>
    <t xml:space="preserve">GOVT. SPON. MULTIPURPOSE SCHOOL FOR BOYS TAKI HOUSE </t>
  </si>
  <si>
    <t>BENGALI (PAPER I &amp; II),ENGLISH,MATHEMATICS,PHYSICAL SCIENCE,LIFE SCIENCE,HISTORY,GEOGRAPHY</t>
  </si>
  <si>
    <t>WEST BENGAL COUNSIL FOR GGHER SECONDARY EDUCATION</t>
  </si>
  <si>
    <t>BENGALI, ENGLISH, PHYSICS, CHEMISTRY, MATHEMATICS, BIOLOGICAL SCIENCES, ENVIRONMENTAL SCIENCES</t>
  </si>
  <si>
    <t>WBJEE &amp;AIEEE</t>
  </si>
  <si>
    <t>SURVEYING, RCC STRUCTURES, HIGHWAY ENGINEERING, PRESTRESS CONCRETE, BUILDING MATERIALS &amp; CONSTRUCTION, CONCRETE TECHNOLOGY, STRENGTH OF MATERIAL</t>
  </si>
  <si>
    <t>AUTOCAD, DRAWING</t>
  </si>
  <si>
    <t>DRIVING</t>
  </si>
  <si>
    <t>BAIDYA NATH PAL</t>
  </si>
  <si>
    <t>KSHAMA PAL</t>
  </si>
  <si>
    <t>11,COLLEGE ROW.KOLKATA-700009</t>
  </si>
  <si>
    <t>COLLEGE STREET</t>
  </si>
  <si>
    <t>MD SHAH ALAM</t>
  </si>
  <si>
    <t>SHAH</t>
  </si>
  <si>
    <t>ALAM</t>
  </si>
  <si>
    <t>10/04/1995</t>
  </si>
  <si>
    <t>MUSLIM</t>
  </si>
  <si>
    <t>shahfaisal5060@gmail.com</t>
  </si>
  <si>
    <t>SHREE JAIN VIDHYALAYA</t>
  </si>
  <si>
    <t>ENGLISH,HINDI,HISTORY,GEOGRAPHY,LIFE SCIENCE,PHYSICAL SCIENCE,,MATHS,COMPUTER APPLICATION</t>
  </si>
  <si>
    <t>ENGLISH,HINDI,PHYSICS,CHEMISTRY,MATHS,BIOLOGY,ENVIRONMENTAL</t>
  </si>
  <si>
    <t>SOIL MECHANICS,STRUCTURE ANALYSIS</t>
  </si>
  <si>
    <t>MD JAHANGIR</t>
  </si>
  <si>
    <t>MJS</t>
  </si>
  <si>
    <t>SAMINA KHATOON</t>
  </si>
  <si>
    <t>14 DENT MISSION ROAD KOLKATA-700023</t>
  </si>
  <si>
    <t>KIDDERPORE-KOKATA</t>
  </si>
  <si>
    <t>MD.FAISAL EJAZ</t>
  </si>
  <si>
    <t>FAISAL</t>
  </si>
  <si>
    <t>EJAZ</t>
  </si>
  <si>
    <t>14/07/1995</t>
  </si>
  <si>
    <t>CHOUDHARY MOHALLA-KATIHAR-BIHAR</t>
  </si>
  <si>
    <t>faisalktr991@gmail.com</t>
  </si>
  <si>
    <t>ALL INDIA SECONDARY SCHOOL EXAMINATION.</t>
  </si>
  <si>
    <t>ADHIN AJABLAL MANJHI CHILDREN'S ACADEMY .</t>
  </si>
  <si>
    <t>MATHEMATICS-SOCIAL SCIENCE-SCIENCE-ENGLISH COMMUNICATION-URDU.</t>
  </si>
  <si>
    <t>HASANPUR COLLEGE,HASANPURROAD ,SAMASTIPUR</t>
  </si>
  <si>
    <t>R B NON-HINDI-ALTERNATIVE ENGLISH-ENGLISH-PHYSICS-CHEMISTRY-MATHEMATICS-COMPUTER SCIENCE</t>
  </si>
  <si>
    <t>MEMBER OF COLLEGE CRICKET TEAM.</t>
  </si>
  <si>
    <t>RUNNER UP AT FUTURE INTER- COLLEGE T-20 TOURNAMENT</t>
  </si>
  <si>
    <t>MD.EJAZUL HAQUE</t>
  </si>
  <si>
    <t>HEALTH DEPARTMENT</t>
  </si>
  <si>
    <t>SHAHINA EJAZ</t>
  </si>
  <si>
    <t>C/O MD. EJAZUL HAQUE,VILL-JALKAURA,P.O-JALKAURA,P.S-KHAGARIA,BIHAR-851222</t>
  </si>
  <si>
    <t>AT-CHOUDHARY MOHALLA-KATIHAR,BIHAR</t>
  </si>
  <si>
    <t>KHAGARIA</t>
  </si>
  <si>
    <t>C/O UJJWAL BISWAS,NEAR NETAJI SUBHASH ENGINEERING COLLEGE,POLICE PARA,TECHNOCITY,GARIA,KOLKATA-700152,WEST BENGAL</t>
  </si>
  <si>
    <t>MILTAN KUMAR</t>
  </si>
  <si>
    <t xml:space="preserve">MILTAN </t>
  </si>
  <si>
    <t>11/12/1994</t>
  </si>
  <si>
    <t>ALOULI-KHAGARIA-BIHAR</t>
  </si>
  <si>
    <t>miltanranjan78@gmail.com</t>
  </si>
  <si>
    <t>S S HIGH SCHOOL ALOULI</t>
  </si>
  <si>
    <t>HINDI,SANKRIT,MATHEMATICS,SCIENCE,SOCAL SCIENCE, ENGLISH</t>
  </si>
  <si>
    <t>BIHAR SCHOOL EXAMINATION BOARD,PATNA</t>
  </si>
  <si>
    <t>S.K.COLLEGE,THATHIA,ROSERA,SAMASTIPUR</t>
  </si>
  <si>
    <t>R B NON-HINDI, ALTERNATIVE ENGLISH, PHYSICS, CHEMISTRY, MATHEMATICS</t>
  </si>
  <si>
    <t>ASHOK SAH</t>
  </si>
  <si>
    <t>MANJU DEVI</t>
  </si>
  <si>
    <t>S/O ASHOK SAH, AT+PO+PS -ALOULI, DIST-KHAGARIA,                   PIN CODE -848203, BIHAR</t>
  </si>
  <si>
    <t>ALOULI</t>
  </si>
  <si>
    <t>KHAGRIA</t>
  </si>
  <si>
    <t>MILTAN KUMAR, NEAR PIRTALA, PANCHPOTA, POLICEPARA, GARIA, KOLKATA-700152, WEST BENGAL</t>
  </si>
  <si>
    <t>MINTU MONDAL</t>
  </si>
  <si>
    <t>MINTU</t>
  </si>
  <si>
    <t>23/10/1993</t>
  </si>
  <si>
    <t>SAKTIPUR- MURSHADABAD-WEST BENGAL</t>
  </si>
  <si>
    <t>(+91)8670991918</t>
  </si>
  <si>
    <t>mintumondal777@gmail.com</t>
  </si>
  <si>
    <t>DOPUKURIA HIGH SCHOOL</t>
  </si>
  <si>
    <t>BIPRADAS PALCHOWDHURI INSTITUTE OF TECHNOLOGY</t>
  </si>
  <si>
    <t>DESIGN, SERVEY, CONCRETE, FOUNDATION, ESTMATION, TRANSPORTATION, BMC</t>
  </si>
  <si>
    <t>Auto - CAD, ADCA</t>
  </si>
  <si>
    <t>DHANU MONDAL</t>
  </si>
  <si>
    <t>REBA MONDAL</t>
  </si>
  <si>
    <t>C/O.- DHANU MONDAL, VILL+P.O.- DOPUKURIA, P.S- SAKTIPUR, DIST.-MURSHADABAD, PIN- 742163</t>
  </si>
  <si>
    <t>DOPUKURIA</t>
  </si>
  <si>
    <t>MURSHADABAD</t>
  </si>
  <si>
    <t>NIKHIL RANJAN</t>
  </si>
  <si>
    <t>NIKHIL</t>
  </si>
  <si>
    <t>RANJAN</t>
  </si>
  <si>
    <t>21/06/1995</t>
  </si>
  <si>
    <t>KUNDRI-PALAMAU-JHARKHAND</t>
  </si>
  <si>
    <t>nikhil.ranjan2011@gmail.com</t>
  </si>
  <si>
    <t>nikhilrs2015@gmail.com</t>
  </si>
  <si>
    <t>V.P.M. GYAN NIKETAN SCHOOL, DALTONGANJ</t>
  </si>
  <si>
    <t>ENGLISH, MATHEMATICS, SCIENCE, SOCIAL SCIENCE, SANSKRIT, HINDI</t>
  </si>
  <si>
    <t>ALL INDIA SECONDARY SCHOOL CERTIFICATE EXAMINATION</t>
  </si>
  <si>
    <t>DAV PUBLIC SCHOOL, HEHAL, RANCHI</t>
  </si>
  <si>
    <t>ENGLISH, MATHEMATICS, PHYSICS, CHEMISTRY, SANSKRIT</t>
  </si>
  <si>
    <t>B. Tech</t>
  </si>
  <si>
    <t>KAMAKHYA NARAYAN SINGH</t>
  </si>
  <si>
    <t>GOVT MIDDLE SCHOOL, JURU, LESLIGANJ, PALAMAU, JHARKHAND.</t>
  </si>
  <si>
    <t>ASST. TEACHER</t>
  </si>
  <si>
    <t>POONAM DEVI</t>
  </si>
  <si>
    <t>VILLAGE - KUNDRI, POST - KUNDRI, PS - LESLIGANJ, PALAMAU, JHARKHAND.</t>
  </si>
  <si>
    <t>KUNDRI - LESLIGANJ</t>
  </si>
  <si>
    <t>PALAMAU</t>
  </si>
  <si>
    <t>NEAR NETAJI SUBHASH ENGINEERING COLLEGE, TECHNO CITY, GARIA, KOLKATA</t>
  </si>
  <si>
    <t>NILAVA CHOUDHURY</t>
  </si>
  <si>
    <t>NILAVA</t>
  </si>
  <si>
    <t>CHOUDHURY</t>
  </si>
  <si>
    <t>CT20161856261</t>
  </si>
  <si>
    <t>30/07/1994</t>
  </si>
  <si>
    <t>DAKSHINESWAR-NORTH 24 PARAGANAS-WEST BENGAL</t>
  </si>
  <si>
    <t>nilavachoudhury@gmail.com</t>
  </si>
  <si>
    <t>choudhurynilava@gmail.com</t>
  </si>
  <si>
    <t>BARANAGORE RAMAKRISHNA MISSION ASHRAMA HIGH SCHOOL</t>
  </si>
  <si>
    <t>BENGALI (PAPER I &amp; II),ENGLISH,MATHEMATICS,PHYSICAL SCIENCE,LIFE SCIENCE,HISTORY,GEOGRAPHY,COMPUTER APPLICATION (ADDITIONAL)</t>
  </si>
  <si>
    <t>UTTARPARA GOVERNMENT HIGH SCHOOL</t>
  </si>
  <si>
    <t>1ST &amp; 3RD IN BIJNAN MEDHA EXAMINATION ORGANISED BY BASU BIJNAN MANDIR IN 2003 &amp; 2009</t>
  </si>
  <si>
    <t>CHAMPION IN STATE LEVEL QUIZ COMPETITION ORGANISED BY BIRLA INDUSTRIAL &amp; TECHNICAL MUSEUM</t>
  </si>
  <si>
    <t>ASHIM KRISHNA CHOUDHURY</t>
  </si>
  <si>
    <t>PURBA CHOUDHURY</t>
  </si>
  <si>
    <t>50/1A R.N. TAGORE ROAD, DAKSHINESWAR, KOLKATA-700076</t>
  </si>
  <si>
    <t>DAKSHINESWAR</t>
  </si>
  <si>
    <t>NITA PAL</t>
  </si>
  <si>
    <t>NITA</t>
  </si>
  <si>
    <t>18/04/1995</t>
  </si>
  <si>
    <t>DURGAPUR-BURDWAN-WEST BENGAL</t>
  </si>
  <si>
    <t>paul.neeta@gmail.com</t>
  </si>
  <si>
    <t>paul.neeta30@yahoo.com</t>
  </si>
  <si>
    <t>INDIAN CERTIFICATE OF SECONDARY EXAMINATION</t>
  </si>
  <si>
    <t>CARMEL SCHOOL, DURGAPUR</t>
  </si>
  <si>
    <t xml:space="preserve">(1) ENGLISH, (2) BENGALI, (3) ENVIRONMETAL EDUCATION, (4) HISTORY,CIVICS &amp; GEOGRAPHY, (5) MATHEMATICS, (6) SCIENCE(PHYSICS, CHEMISTRY, BIOLOGY), (7) ECONIMIC APPLICATIONS </t>
  </si>
  <si>
    <t>SENIOR SCHOOL CERTIFICTE EXAMINATION</t>
  </si>
  <si>
    <t>DAV MODEL SCHOOL, DURGAPUR</t>
  </si>
  <si>
    <t>(1) ENGLISH CORE, (2) MATHEMATICS, (3) PHYSICS, (4) CHEMISTRY, (5) BIOLOGY, (6) PHYSICAL EDUCATION</t>
  </si>
  <si>
    <t>(1) SURVEYING, (2) STEEL STRUCTURE</t>
  </si>
  <si>
    <t>C-PROGRAMING</t>
  </si>
  <si>
    <t>NATIONAL INETRACTIVE MATH OLYMPIAD</t>
  </si>
  <si>
    <t>CLASICAL MUSIC UPTO SECOND YEAR</t>
  </si>
  <si>
    <t>196(NATIONAL)</t>
  </si>
  <si>
    <t>JAYANTA KUMAR PAL</t>
  </si>
  <si>
    <t>RITA PAL</t>
  </si>
  <si>
    <t>9/33 EINSTEIN AVENUE, DURGAPUR, PIN NO.- 713205, DISTRICT - BURDWAN, WEST BENGAL</t>
  </si>
  <si>
    <t>DURGAPUR</t>
  </si>
  <si>
    <t>BURDAWN</t>
  </si>
  <si>
    <t>NITISH KUMAR</t>
  </si>
  <si>
    <t>NITISH</t>
  </si>
  <si>
    <t>12/10/1994</t>
  </si>
  <si>
    <t>HAVELI KHARAGPUR-MUNGER-BIHAR</t>
  </si>
  <si>
    <t>nitkmr2013@gmail.com</t>
  </si>
  <si>
    <t>GOVT +2 HIGH SCHOOL</t>
  </si>
  <si>
    <t>HINDI,SANSKRIT,MATHEMATICS,SCIENCE,SOCIAL SCIENCE, ENGLISH</t>
  </si>
  <si>
    <t>BIHAR SCHOOL EXAMINATION BOARD , PATNA</t>
  </si>
  <si>
    <t>NARENDRA SINGH COLLEGE</t>
  </si>
  <si>
    <t>RB NON-HINDI+ ALTERNATIVE ENGLISH, ENGLISH, PHYSICS, CHEMISTRY, MATHEMATICS</t>
  </si>
  <si>
    <t>JEE MAINS</t>
  </si>
  <si>
    <t>C, JAVA,C++</t>
  </si>
  <si>
    <t>NAWAL KISHOR YADAV</t>
  </si>
  <si>
    <t>NEELAM DEVI</t>
  </si>
  <si>
    <t>WEST AZIMJANG HAVELI KHARAGPUR DIST - MUNGER, BIHAR</t>
  </si>
  <si>
    <t>WEST AZIMJANG HAVELI KHARAGPUR</t>
  </si>
  <si>
    <t>NEAR NETAJI SUBHASH ENGINEERING COLLEGE, GARIA , KOLKATA</t>
  </si>
  <si>
    <t>GARIA/KOLKATA</t>
  </si>
  <si>
    <t>PURNENDU SINGH</t>
  </si>
  <si>
    <t>PURNENDU</t>
  </si>
  <si>
    <t>26/04/1995</t>
  </si>
  <si>
    <t xml:space="preserve"> INDIAN</t>
  </si>
  <si>
    <t>ENGLISH BAZAR - MALDA - WEST BENGAL</t>
  </si>
  <si>
    <t>purnendusingh43@gmail.com</t>
  </si>
  <si>
    <t>purnendusingh26@gmail.com</t>
  </si>
  <si>
    <t>INDIAN CERTIFICATE OF SECONDARY EDUCATION EXAMINATION 2011</t>
  </si>
  <si>
    <t xml:space="preserve">COUNCIL FOR THE INDIAN SCHOOL CERTIFICATE EXAMINATIONS , NEW DELHI </t>
  </si>
  <si>
    <t>THE ST. XAVIER'S SCHOOL , MALDA</t>
  </si>
  <si>
    <t>ENGLISH , HINDI , ENVIRONMENTAL EDUCATION , HISTORY CIVICS AND GEOGRAPHY (HCS  , GEO  ) , MATHEMATICS , SCIENCE (PHY  , CHE  ,BIO ),COMPUTER APPLICATION</t>
  </si>
  <si>
    <t>INDIAN SCHOOL CERTIFICATE EXAMINATION 2013</t>
  </si>
  <si>
    <t>COUNCIL FOR THE INDIAN SCHOOL CERTIFICATE EXAMINATIONS , NEW DELHI</t>
  </si>
  <si>
    <t>ENGLISH , MATHEMATICS , PHYSICS , CHEMISTRY , BIOLOGY</t>
  </si>
  <si>
    <t>C , BLUE J</t>
  </si>
  <si>
    <t>RAMESH KUMAR SINGH</t>
  </si>
  <si>
    <t>J.MS HINDI HIGH SCHOOL , MALDA</t>
  </si>
  <si>
    <t>BA PASS.</t>
  </si>
  <si>
    <t>DAULI SINGH</t>
  </si>
  <si>
    <t>NETAJI PARK ; LANE - A/1 ; MALDA-732101</t>
  </si>
  <si>
    <t>MALDA TOWN</t>
  </si>
  <si>
    <t>PURNENDU SINGH;  C/O : PAWAN SARKAR ; PIRTALA - PANCHPOTA ,GARIA;  KOLKATA -700152</t>
  </si>
  <si>
    <t>RAJU KUMAR</t>
  </si>
  <si>
    <t>RAJU</t>
  </si>
  <si>
    <t>04/02/1994</t>
  </si>
  <si>
    <t>ANJANI-SARAN-BIHAR</t>
  </si>
  <si>
    <t>self.raju@gmail.com</t>
  </si>
  <si>
    <t>JHARKHAND ACADEMIC COUNCIL</t>
  </si>
  <si>
    <t>RESIDENTIAL HIGH SCHOOL NETARHAT</t>
  </si>
  <si>
    <t>ENGLISH, SANSKRIT, MATHEMATICS, SCIENCE &amp; TECHNOLOGY, SOCIAL SCIENCE, INTRODUCTORY OF INFORMATION TECHNOLOGY</t>
  </si>
  <si>
    <t>ST. XAVIER'S SCHOOL BALLIA</t>
  </si>
  <si>
    <t>ENGLISH CORE, MATHEMATICS,PHYSICS, CHEMISTRY,PHYSICAL EDUCATION</t>
  </si>
  <si>
    <t>BALESHWAR SINGH</t>
  </si>
  <si>
    <t>INDU DEVI</t>
  </si>
  <si>
    <t>S/O-BALESHWAR SINGH, VILLAGE &amp; POST OFFICE=ANJANI, DISTRICT=SARAN, PIN-841219, STATE -BIHAR</t>
  </si>
  <si>
    <t>ANJANI</t>
  </si>
  <si>
    <t>SARAN</t>
  </si>
  <si>
    <t>RAJU KUMAR, NEAR PIRTALA, PANCHPOTA, POLICEPARA, GARIA, PIN-700152, WB</t>
  </si>
  <si>
    <t>ROHAN RAJ</t>
  </si>
  <si>
    <t>ROHAN</t>
  </si>
  <si>
    <t>11/02/1996</t>
  </si>
  <si>
    <t>HILSA-NALANDA-BIHAR</t>
  </si>
  <si>
    <t>rohanambasta95@gmail.com</t>
  </si>
  <si>
    <t>razrohan.raz@gmail.com</t>
  </si>
  <si>
    <t>H/S YOGIPUR GOSAINPUR</t>
  </si>
  <si>
    <t>HINDI, SANSKRIT,MATHEMATICS,SCIENCE,SOCIAL SCIENCE</t>
  </si>
  <si>
    <t>COLLEGE OF COMMERCE</t>
  </si>
  <si>
    <t>HINDI, ALTERNATIVE ENGLISH,ENGLISH,PHYSICS,CHEMISTRY, MATHEMATICS</t>
  </si>
  <si>
    <t>SOIL MECHANICS,STRUCTURE ANALYSIS,SURVEY ENGINEERING</t>
  </si>
  <si>
    <t>PAWAN KUMAR</t>
  </si>
  <si>
    <t>GOVT. JOB</t>
  </si>
  <si>
    <t>MBG BANK</t>
  </si>
  <si>
    <t>ASST. MANEGER</t>
  </si>
  <si>
    <t>NEELAM KUMARI</t>
  </si>
  <si>
    <t xml:space="preserve">NA </t>
  </si>
  <si>
    <t xml:space="preserve">SARSWATI COLONY, WEST FROM JAIL, HILSA </t>
  </si>
  <si>
    <t>HILSA</t>
  </si>
  <si>
    <t>NALANDA</t>
  </si>
  <si>
    <t>C/O TAPAN BANARJEE, SRINAGAR MAIN ROAD, NEAR SBI BANK, GARIA</t>
  </si>
  <si>
    <t>RUBEL SHEIKH</t>
  </si>
  <si>
    <t>RUBEL</t>
  </si>
  <si>
    <t>SHEIKH</t>
  </si>
  <si>
    <t>CT20161849983</t>
  </si>
  <si>
    <t>17/09/1993</t>
  </si>
  <si>
    <t>GHANESHYAMPUR-MURSHIDABAD-WEST BENGAL</t>
  </si>
  <si>
    <t>sheikhrubel059@gmail.com</t>
  </si>
  <si>
    <t>rubelsk104@gmail.com</t>
  </si>
  <si>
    <t>MADHAYAMIK</t>
  </si>
  <si>
    <t>BANIPUR U.N HIGH SCHOOL</t>
  </si>
  <si>
    <t>W.B.B.H.S.E</t>
  </si>
  <si>
    <t>BARALA RAM DAS SEN HIGH SCHOOL</t>
  </si>
  <si>
    <t>ALI HOSSAIN</t>
  </si>
  <si>
    <t>MANOWARA BIBI</t>
  </si>
  <si>
    <t>VILL-GHANESHYAMPUR,P.O-KANKURIA,P.S-SAMSERGANJ,DIST-MURSHIDABAD,PIN-742202</t>
  </si>
  <si>
    <t>GHANESHYAMPUR-DHULIYAN</t>
  </si>
  <si>
    <t>RUPAM SAHU</t>
  </si>
  <si>
    <t xml:space="preserve">RUPAM </t>
  </si>
  <si>
    <t>SAHU</t>
  </si>
  <si>
    <t>11/09/1993</t>
  </si>
  <si>
    <t>MADHYMIK</t>
  </si>
  <si>
    <t xml:space="preserve">WEST BENGAL BOARD OF  SECONDARY EDUCATION </t>
  </si>
  <si>
    <t>BENGALI, ENGLISH, PHYSICAL SCIENCE, LIFE SCIENCE, MATHMATICS, HISTORY, GEOGRAPHY, OPTIONAL(MECHANICS)</t>
  </si>
  <si>
    <t>WEST BENGAL BOARD OF HIGHER EDUCATION</t>
  </si>
  <si>
    <t>BENGALI, ENGLISH, PHYSICS, CHEMISTRY, MATHMATICS, BIOLOGY</t>
  </si>
  <si>
    <t>B.TECH.</t>
  </si>
  <si>
    <t>Structure, Concrete Technology, Foundation Engineering</t>
  </si>
  <si>
    <t>C+</t>
  </si>
  <si>
    <t>1.Secured 1st position in Bridge-o-Mania</t>
  </si>
  <si>
    <t>RAMENDU BIKAS SAHU</t>
  </si>
  <si>
    <t>JADAVPUR UNIVERSITY</t>
  </si>
  <si>
    <t>PROFESSOR</t>
  </si>
  <si>
    <t>PURABI SAHU</t>
  </si>
  <si>
    <t>A/5 CHIRANTANI PARK , BANSDRONI,KOLKATA-700070</t>
  </si>
  <si>
    <t>SAIKAT MANDAL</t>
  </si>
  <si>
    <t>SAIKAT</t>
  </si>
  <si>
    <t>12/12/1995</t>
  </si>
  <si>
    <t>HARIDASNAGAR, P/O-RAGHUNATHGANJ, DIST-MURSHIDABAD, STATE-WEST BENGAL.</t>
  </si>
  <si>
    <t>(+91)9434712329</t>
  </si>
  <si>
    <t>saikat4322@gmail.com</t>
  </si>
  <si>
    <t>saikat4321@outlook.com</t>
  </si>
  <si>
    <t>RAGHUNATHGANJ HIGH SCHOOL</t>
  </si>
  <si>
    <t>FIRST LANGUAGE -(1ST PAPER ),                    FIRST LANGUAGE -(2ND PAPER ),            SECOND LANGUAGE,                        MATHEMATICS,                                    PHYSICAL SCIENCE,                                        LIFE SCIENCE,                                                                  HISTORY,                                           GEOGRAPHY.</t>
  </si>
  <si>
    <t xml:space="preserve">BENGALI, ENGLISH,CHEMISTRY, MATHEMATICS, PHYSICS, BIOLOGY, ENVIRONMENTAL SCIENCE </t>
  </si>
  <si>
    <t>B.TECH CIVIL</t>
  </si>
  <si>
    <t>KSHEMANANDA MANDAL</t>
  </si>
  <si>
    <t>RETIRED FROM GOVT. SERVICE</t>
  </si>
  <si>
    <t>LAND &amp; LAND REFORMS DEPARTMENT</t>
  </si>
  <si>
    <t>SPECIAL REVENUE OFFICER- GRADE-1</t>
  </si>
  <si>
    <t>NILA MANDAL</t>
  </si>
  <si>
    <t>NIL</t>
  </si>
  <si>
    <t>NILSAIKAT, HARIDASNAGAR, P/O- RAGHUNATHGANJ, DIST- MURSHIDABAD, PIN-742225</t>
  </si>
  <si>
    <t>TOWN-RAGHUNATHGANJ</t>
  </si>
  <si>
    <t>K-95/1, KHATTI MITHI APARTMENT, BOSE PARA, KAMDAHARI, P/O-GARIA, KOLKATA-700084.</t>
  </si>
  <si>
    <t>SAMIR PRATIHAR</t>
  </si>
  <si>
    <t>SAMIR</t>
  </si>
  <si>
    <t>PRATIHAR</t>
  </si>
  <si>
    <t>CT20161851036</t>
  </si>
  <si>
    <t>05/03/1996</t>
  </si>
  <si>
    <t>BINPUR-PASCHIM MEDNIPUR-WEST BENGAL</t>
  </si>
  <si>
    <t>samirpratihar100@gmail.com</t>
  </si>
  <si>
    <t>samirpratihar1996@gmail.com</t>
  </si>
  <si>
    <t xml:space="preserve"> SECONDARY EXAMINATION</t>
  </si>
  <si>
    <t>JHARGRAM KUMUD KUMARI INSTITUTION</t>
  </si>
  <si>
    <t>FIRST LANGUAGE-(1ST PAPER),FIRST LANGUAGE-(2ND PAPER),SECOND LANGUAGE,MATHEMATICS,PHYSICAL SCIENCE,LIFE SCIENCE,HISTORY,GEOGRAPHY,OPTIONAL ELECTIVE SUBJECT</t>
  </si>
  <si>
    <t>BENGALI MEDIUM</t>
  </si>
  <si>
    <t>BENGALI,ENGLISH,CHEMISTRY,PHYSICS,MATHEMATICS,BIOLOGY,ENVIRONMENT</t>
  </si>
  <si>
    <t xml:space="preserve">BENGALI </t>
  </si>
  <si>
    <t>DESIGN OF RC STRUCTURES,FOUNDATION ENGINEERING,CONCRETE TECHNOLOGY</t>
  </si>
  <si>
    <t>C-PROGRAMMING</t>
  </si>
  <si>
    <t>BISWANATH PRATIHAR</t>
  </si>
  <si>
    <t>SHIKHA PRATIHAR</t>
  </si>
  <si>
    <t>SHYMAL PRATIHAR</t>
  </si>
  <si>
    <t>BARASHALBANI,P.O-BINPUR,P.S-BINPUR,DIST.-PASCHIM MEDNIPUR,PIN-721501</t>
  </si>
  <si>
    <t>BINPUR</t>
  </si>
  <si>
    <t>BARASHALBANI,P.O-BINPUR,P.S-BINPUR,DIST.-PASCHIM MEDNIPUR</t>
  </si>
  <si>
    <t>SANKHAJIT MITRA</t>
  </si>
  <si>
    <t>SANKHAJIT</t>
  </si>
  <si>
    <t>MITRA</t>
  </si>
  <si>
    <t>01/01/1995</t>
  </si>
  <si>
    <t>SONARPUR-SOUTH 24PARGANA-WEST BENGAL</t>
  </si>
  <si>
    <t>033-24775142</t>
  </si>
  <si>
    <t>sankhajit.mitra110@gmail.com</t>
  </si>
  <si>
    <t>mitra.srirup@yahoo.com</t>
  </si>
  <si>
    <t>WBSE</t>
  </si>
  <si>
    <t>NIVA ANANDA VIDYALAYA</t>
  </si>
  <si>
    <t>BENGALI(1ST PAPER) BENGALI(2ND PAPER) ENGLISH MATHEMATICS PHYSICAL SCIENCE HISTORY LIFE SCIENCE GEOGRAPHY</t>
  </si>
  <si>
    <t>BENGALI ENGLISH MATHEMATICS PHYSIC CHEMISTRY</t>
  </si>
  <si>
    <t>41000+</t>
  </si>
  <si>
    <t>REINFORCEMENT CEMENT AND CONCRETE</t>
  </si>
  <si>
    <t>SRIRUP MITRA</t>
  </si>
  <si>
    <t>HIGH COURT</t>
  </si>
  <si>
    <t>ASSTT REGISTER</t>
  </si>
  <si>
    <t>SASWATI MITRA</t>
  </si>
  <si>
    <t>745 AGHORE SARANI SONARPUR KOLKATA-700149</t>
  </si>
  <si>
    <t>SONARPUR</t>
  </si>
  <si>
    <t>SOUTH 24PARGANA</t>
  </si>
  <si>
    <t>SANTANU DEY</t>
  </si>
  <si>
    <t>23/07/1994</t>
  </si>
  <si>
    <t>ADI HALDERPARA, CHANDANNAGAR, HOOGHLY, WB</t>
  </si>
  <si>
    <t>santanu.dey.100@gmail.com</t>
  </si>
  <si>
    <t>santanueziodey@gmail.com</t>
  </si>
  <si>
    <t>KANAILAL VIDYAMANDIR</t>
  </si>
  <si>
    <t>FIRST LANGUAGE- BENGALI (1ST PAPER), BENGALI(2ND PAPER), SECOND LANGUAGE-ENGLISH, MATHEMATICS, PHYSICAL SCIENCE, LIFE SCIENCE, HISTORY, GEOGRAPHY, OPTIONAL ELECTIVE SUBJECT- BIOLOGY</t>
  </si>
  <si>
    <t>TECHNIQUE POLYTECHNIC INSTITUTE</t>
  </si>
  <si>
    <t>BUILDING MATERIALS &amp; CONSTRUCTION</t>
  </si>
  <si>
    <t xml:space="preserve">                            'C'</t>
  </si>
  <si>
    <t>KRISHNENDU DEY</t>
  </si>
  <si>
    <t>SULEKHA DEY</t>
  </si>
  <si>
    <t>CHANDANNAGAR</t>
  </si>
  <si>
    <t xml:space="preserve">TENTULBERIA(OPP. ANUKUL CHANDRA HIGH SCHOOL)                                          DIST.- 24 PARGANAS (SOUTH)                                         PIN- KOL-700084                                       </t>
  </si>
  <si>
    <t xml:space="preserve">TENTULBERIA(OPP. ANUKUL CHANDRA HIGH SCHOOL)                                          </t>
  </si>
  <si>
    <t>SANTU BETAL</t>
  </si>
  <si>
    <t>SANTU</t>
  </si>
  <si>
    <t>BETAL</t>
  </si>
  <si>
    <t>CT20161854965</t>
  </si>
  <si>
    <t>10/03/1996</t>
  </si>
  <si>
    <t>KADAMDIHA-PASCHIM MEDINIPUR-WEST BENGAL</t>
  </si>
  <si>
    <t>santubetal653@gmail.com</t>
  </si>
  <si>
    <t>betalsantu653@gmail.com</t>
  </si>
  <si>
    <t>GOALTORE HIGH SCHOOL</t>
  </si>
  <si>
    <t>FIRST LANGUAGE-(FIRST PAPER),FIRST LANGUAGE-(SECOND PAPER),SECOND LANGUAGE,ENGLISH,MATHEMATICS,PHYSICAL SCIENCE,LIFE SCIENCE,HISTORY,GEOGRAPHY,OPTIONAL ELECTIVE SUBJECT</t>
  </si>
  <si>
    <t>KERANITOLA SHREE SHREE MOHANANANDA VIDYAMANDIR</t>
  </si>
  <si>
    <t>BENGALI,ENGLISH,MATHEMATICS,PHYSICS,CHEMISTRY,ENVIRONMENT</t>
  </si>
  <si>
    <t>BUILDING MATERIALS,CONCRETE TECHNOLOGY,STRUCTURAL ANALYSIS</t>
  </si>
  <si>
    <t>C- PROGRAMMING</t>
  </si>
  <si>
    <t>MANAS BETAL</t>
  </si>
  <si>
    <t>DIPTI BETAL</t>
  </si>
  <si>
    <t>VILL-KADAMDIHA,P.O+P.S-GOALTORE,DIST-PASCHIM MEDINIPUR,PIN-721128</t>
  </si>
  <si>
    <t>VILL-KADAMDIHA</t>
  </si>
  <si>
    <t>SHIV PRASAD SAH</t>
  </si>
  <si>
    <t>SHIV</t>
  </si>
  <si>
    <t>PRASAD</t>
  </si>
  <si>
    <t>01/04/1995</t>
  </si>
  <si>
    <t>ISHAPORE-24PGS NORTH-WEST BENGAL</t>
  </si>
  <si>
    <t>ysindhiya@gmail.com</t>
  </si>
  <si>
    <t>C.B.S.E.</t>
  </si>
  <si>
    <t>K.V.NO. 1 ISHAPORE</t>
  </si>
  <si>
    <t>ENGLISH, HINDI, MATHEMATICS, SCIENCE, SOCIAL STUDIES</t>
  </si>
  <si>
    <t>K.V.NO.1 ISHAPORE</t>
  </si>
  <si>
    <t>ENGLISH, MATHEMATICS, COMPUTER SCIENCE, PHYSICS, CHEMISTRY</t>
  </si>
  <si>
    <t>BUILDING MATERIALS ,BUILDING CONSTRUCTION, FOUNDATION ENGINEERING</t>
  </si>
  <si>
    <t>BRIDGE WORKSHOP</t>
  </si>
  <si>
    <t>SIYARAM SAH</t>
  </si>
  <si>
    <t>KAMINI KAUSHAL KUMARI</t>
  </si>
  <si>
    <t>SURKIKAL KUMARPARA ISHAPORE 24PGS NORTH , P.O- NAWABGANJ 743144</t>
  </si>
  <si>
    <t>ISHAPORE</t>
  </si>
  <si>
    <t>24 PGS NORTH</t>
  </si>
  <si>
    <t>24PGS NORTH</t>
  </si>
  <si>
    <t>SHIVPRASAD AGARWAL</t>
  </si>
  <si>
    <t>SHIVPRASAD</t>
  </si>
  <si>
    <t>AGARWAL</t>
  </si>
  <si>
    <t>07/02/1994</t>
  </si>
  <si>
    <t>MIDNAPORE-PASCHIM MEDINIPUR-W.B</t>
  </si>
  <si>
    <t>agarwalshivprasad6@gmail.com</t>
  </si>
  <si>
    <t>ALL INDIA SECONDARY SCHOOL EXAMINATION,2010</t>
  </si>
  <si>
    <t>SANT NANDLAL SMRITI VIDYA MANDIR</t>
  </si>
  <si>
    <t>ENGLISH COMM-HINDI COURSE A-MATHEMATICS-SCIENCE-SOCIAL SCIENCE</t>
  </si>
  <si>
    <t>ANDHRA HIGH SCHOOL</t>
  </si>
  <si>
    <t>HINDI A-ENGLISH B-CHEMISTRY-MATHEMATICS-PHYSICS-BIOLOGY-ENVIRONMENTAL SCIENCE</t>
  </si>
  <si>
    <t>RAJ KUMAR AGARWAL</t>
  </si>
  <si>
    <t>PARVATI SALTS PVT LTD</t>
  </si>
  <si>
    <t>ASHA AGARWAL</t>
  </si>
  <si>
    <t>C/O RAJ KUMAR AGARWAL,MITRA COMPOUND,NEAR R.K HONDA,STATION ROAD,MIDNAPORE,P.S-KOTWALI,DIST-P.MEDINIPUR,P.O-MIDNAPORE,WEST BENGAL</t>
  </si>
  <si>
    <t>MIDNAPORE</t>
  </si>
  <si>
    <t>SHUVAMOY DEBNATH</t>
  </si>
  <si>
    <t>SHUVAMOY</t>
  </si>
  <si>
    <t>18/11/1995</t>
  </si>
  <si>
    <t>MAHISH BATHAN-COOCH BEHAR-WEST BENGAL</t>
  </si>
  <si>
    <t>debnathshuvamoy100@gmail.com</t>
  </si>
  <si>
    <t>MANINDRANATH HIGH SCHOOL</t>
  </si>
  <si>
    <t>BENGALI-ENGLISH-MATHMATICS-PHYSICAL SCIENCE-LIFE SCIENCE-HISTORY-GEOGRAPHY</t>
  </si>
  <si>
    <t>BENGALI-ENGLISH-MATHMATICS-CHEMISTRY-PHYSICS-BIOLOGY</t>
  </si>
  <si>
    <t>BENALI</t>
  </si>
  <si>
    <t>MALAY KANTI DEBNATH</t>
  </si>
  <si>
    <t>SUNANDA DEBNATH</t>
  </si>
  <si>
    <t>C/O-MALAY KANTI DEBNATH,VILL+POST-MAHISH BATHAN,DIST-COOCH BEHAR,STATE-WEST BENGAL,PIN-736101</t>
  </si>
  <si>
    <t>MAHISH BATHAN-COOCH BEHAR</t>
  </si>
  <si>
    <t>COOCH BEHAR</t>
  </si>
  <si>
    <t>C/O-K.L KUNDU ,NEAR PUMP HOUSE,DHALUA,BALIA,PIN-700152</t>
  </si>
  <si>
    <t>SOURAV DUTTA</t>
  </si>
  <si>
    <t>09/04/1995</t>
  </si>
  <si>
    <t>MIDNAPORE-WEST MIDNAPORE-WEST BENGAL</t>
  </si>
  <si>
    <t>ce.souravdutta@gmail.com</t>
  </si>
  <si>
    <t>ce.souravdutta@outlook.com</t>
  </si>
  <si>
    <t>MIDNAPORE COLLEGIATE SCHOOL</t>
  </si>
  <si>
    <t>BENGALI, ENGLISH, CHEMISTRY, MATHEMATICS, PHYSICS, COMPUTER SCIENCE, ENVIRONMENTAL SCIENCE</t>
  </si>
  <si>
    <t>REINFORCED CONCRETE DESIGN, CONCRETE TECHNOLOGY, SURVEY, STAAD PRO</t>
  </si>
  <si>
    <t>DRAWING</t>
  </si>
  <si>
    <t>NITYAJIT DUTTA</t>
  </si>
  <si>
    <t>SHAMITA DUTTA</t>
  </si>
  <si>
    <t>M/81, MIRTA COMPOUND, STATION ROAD, MIDNAPORE, P.S.- KOTWALI, DIST- PASCHIM MEDINIPORE, WEST BENGAL, PIN-721101</t>
  </si>
  <si>
    <t>PASCHIM MEDINIPORE</t>
  </si>
  <si>
    <t>C/O JAGADISH SINGH, DHALUA BORDER ROAD, GARIA, KOLKATA</t>
  </si>
  <si>
    <t>SOURJYA BANIK</t>
  </si>
  <si>
    <t>SOURJYA</t>
  </si>
  <si>
    <t>BANIK</t>
  </si>
  <si>
    <t>MAL BAZAR-JALPAIGURI-WEST BENGAL</t>
  </si>
  <si>
    <t>(+91)8158072263</t>
  </si>
  <si>
    <t>sourjyabaniknsec@gmail.com</t>
  </si>
  <si>
    <t>sourjyabanik@gmail.com</t>
  </si>
  <si>
    <t>MAL ADARSHA VIDYA BHABAN</t>
  </si>
  <si>
    <t>FIRST LANGUAGE-(1ST PAPER),FIRST LANGUAGE-(2ND PAPER),SECOND LANGUAGE,MATHEMATICS,PHYSICAL SCIENCE,LIFE SCIENCE,HISTORY,GEOGRAPHY,OPTIONAL ELECTIVE</t>
  </si>
  <si>
    <t>W.B.C.H.E</t>
  </si>
  <si>
    <t>BENGALI,ENGLISH,BIOLOGY,CHEMISTRY,PHYSICS,MATH,ENVIRONMENT</t>
  </si>
  <si>
    <t>SOIL MECHANICS</t>
  </si>
  <si>
    <t>LT. GOUR BANIK</t>
  </si>
  <si>
    <t>SAMPA BANIK</t>
  </si>
  <si>
    <t>P.O-MAL BAZAR,SOUTH COLONY,DIST-JALPAIGURI</t>
  </si>
  <si>
    <t>MAL BAZAR</t>
  </si>
  <si>
    <t>GARIA STATION,SOUTH 24 PARGANAS</t>
  </si>
  <si>
    <t>PANCHOTA</t>
  </si>
  <si>
    <t xml:space="preserve">SOUSTAV NASKAR </t>
  </si>
  <si>
    <t xml:space="preserve">SOUSTAV </t>
  </si>
  <si>
    <t xml:space="preserve">NASKAR </t>
  </si>
  <si>
    <t>18/12/1994</t>
  </si>
  <si>
    <t xml:space="preserve"> HINDU </t>
  </si>
  <si>
    <t xml:space="preserve">INDIAN </t>
  </si>
  <si>
    <t xml:space="preserve">West Bengal </t>
  </si>
  <si>
    <t xml:space="preserve">SOUSTAVNASKAR@gmail.com </t>
  </si>
  <si>
    <t xml:space="preserve">DELHI </t>
  </si>
  <si>
    <t xml:space="preserve">LYCEE </t>
  </si>
  <si>
    <t xml:space="preserve">HOME SCIENCE </t>
  </si>
  <si>
    <t xml:space="preserve">DIPLOMA IN CIVIL ENGINEERING </t>
  </si>
  <si>
    <t xml:space="preserve">WEST BENGAL STATE COUNCIL OF TECHNICAL EDUCATION </t>
  </si>
  <si>
    <t xml:space="preserve">TECHNIQUE POLYTECHNIC INSTITUTE </t>
  </si>
  <si>
    <t xml:space="preserve">JELET </t>
  </si>
  <si>
    <t xml:space="preserve">CIVIL ENGINEERING </t>
  </si>
  <si>
    <t>No</t>
  </si>
  <si>
    <t xml:space="preserve">CONCRETE TECHNOLOGY </t>
  </si>
  <si>
    <t xml:space="preserve">TANUSREE GHOSH </t>
  </si>
  <si>
    <t xml:space="preserve">HOME MAKER </t>
  </si>
  <si>
    <t>MISS</t>
  </si>
  <si>
    <t xml:space="preserve">SUMAN KR.GHOSH </t>
  </si>
  <si>
    <t xml:space="preserve">CLERK </t>
  </si>
  <si>
    <t xml:space="preserve">EASTERN RAILWAY </t>
  </si>
  <si>
    <t>MR.</t>
  </si>
  <si>
    <t xml:space="preserve">UNCLE </t>
  </si>
  <si>
    <t>16/C BOSEPUKUR ROAD KOLKATA 42</t>
  </si>
  <si>
    <t xml:space="preserve">KOLKATA </t>
  </si>
  <si>
    <t>SOUVICK PAL</t>
  </si>
  <si>
    <t>SOUVICK</t>
  </si>
  <si>
    <t>UDAYNARAYANPUR-HOWRAH-WEST BENGAL</t>
  </si>
  <si>
    <t>(+91)9732671728</t>
  </si>
  <si>
    <t>souvickpal535@gmail.com</t>
  </si>
  <si>
    <t>souvickpal47@gmail.com</t>
  </si>
  <si>
    <t>UDAYNARAYANPUR SARADA CHARAN INSTITUTION</t>
  </si>
  <si>
    <t xml:space="preserve">BENGALI,ENGLISH,BIOLOGICAL SCIENCES,CHEMISTRY,PHYSICS,MATHEMATICS,ENVIRONMENTAL EDUCATION </t>
  </si>
  <si>
    <t>DESIGN OF RC STRUCTURE,CONCRETE TECHNOLOGY,HIGHWAY ENGINEERING</t>
  </si>
  <si>
    <t xml:space="preserve">1st IN UDAYNARAYANPUR BLOCK IN MADHYAMIK PARIKSHA AND HIGHER SECONDARY EXAMINATION,1st IN CLASS V TO XII </t>
  </si>
  <si>
    <t>DRAWING,CRICKET</t>
  </si>
  <si>
    <t>AUTO CAD WITH AUTO LISP</t>
  </si>
  <si>
    <t>LATE DEBDAS PAL</t>
  </si>
  <si>
    <t>MITHU PAL</t>
  </si>
  <si>
    <t>VILL-JANGALPARA,PO-SINGTI SHIBPUR,PS-UDAYNARAYANPUR,DIST-HOWRAH,PIN-711226</t>
  </si>
  <si>
    <t>UDAYNARAYANPUR</t>
  </si>
  <si>
    <t>C/O DILIP DAS, DHALUA,NABAPALLY,GARIA STATION,KOLKATA-700152</t>
  </si>
  <si>
    <t>GARIA STATION</t>
  </si>
  <si>
    <t>SOUVIK PAUL</t>
  </si>
  <si>
    <t>SOUVIK</t>
  </si>
  <si>
    <t>24/09/1995</t>
  </si>
  <si>
    <t>BUDGE BUDGE -24 PARGANAS (SOUTH)-WEST BENGAL</t>
  </si>
  <si>
    <t>bzb.souvik.paul@gmail.com</t>
  </si>
  <si>
    <t>SECONDARY</t>
  </si>
  <si>
    <t>BUDGE BUDGE PRANKRISHNA HIGH SCHOOL</t>
  </si>
  <si>
    <t>1ST LANGUAGE: BENGALI (1ST PAPER), 1ST LANGUAGE: BENGALI (2ND PAPER), 2ND LANGUAGE: ENGLISH, MATHEMATICS, PHYSICAL SCIENCE, LIFE SCIENCE, HISTORY, GEOGRAPHY</t>
  </si>
  <si>
    <t xml:space="preserve">HIGHER SECONDARY </t>
  </si>
  <si>
    <t>BENGALI, ENGLISH, CHEMISTRY, MATHEMATICS, PHYSICS, BIOLOGICAL SCIENCES, ENVIRONMENTAL EDUCATION</t>
  </si>
  <si>
    <t>SECONDARY PASSED, HIGHER SECONDARY PASSED, APPEAR IN B-TECH COURSE OF  CIVIL ENGINEERING</t>
  </si>
  <si>
    <t>PAINTING- 2ND YEAR PASSED, RABINDRA NRITYA- 5TH YEAR PASSED, KATHOK NRITYA- 4TH YEAR PASSED, LOKO NRITYA- 2ND YEAR PASSED</t>
  </si>
  <si>
    <t>SECONDARY, HIGHER SECONDARY, VIGYAN AVIKSHA</t>
  </si>
  <si>
    <t>DIPLOMA IN INFORMATION TECHNOLOGY APPLICATION, DIPLOMA IN COMPUTER HARDWARE MAINTENANCE, NALPUR YOUTH COMPUTER TRAINING CENTRE</t>
  </si>
  <si>
    <t>BIMAL PAUL</t>
  </si>
  <si>
    <t>CURRENCY CABLE PVT. LTD. (WIRE &amp; CABLE)</t>
  </si>
  <si>
    <t xml:space="preserve"> RAKHI PAUL</t>
  </si>
  <si>
    <t>SEWING</t>
  </si>
  <si>
    <t>VILL.+PO.- HENTAL KHALI, VIA.- BUDGE BUDGE, P.S.- MAHESHTALA, DIST.- SOUTH 24 PARGANAS, KOLKATA- 700137</t>
  </si>
  <si>
    <t>KOLKATA - 700137</t>
  </si>
  <si>
    <t>SUBHAM DHAR</t>
  </si>
  <si>
    <t>DHAR</t>
  </si>
  <si>
    <t>20/12/1995</t>
  </si>
  <si>
    <t>dhar.subham20@gmail.com</t>
  </si>
  <si>
    <t>W.B.B.S.C</t>
  </si>
  <si>
    <t>SANTINIKETAN INSTITUTE OF POLYTECHNIC</t>
  </si>
  <si>
    <t>B.TCH</t>
  </si>
  <si>
    <t>SURVEY &amp; LEVELING</t>
  </si>
  <si>
    <t>AMARESH CHANRA DHAR</t>
  </si>
  <si>
    <t>PWD</t>
  </si>
  <si>
    <t>SWAPNA DHAR</t>
  </si>
  <si>
    <t>AMARESH CHANDRA DHAR</t>
  </si>
  <si>
    <t>58/1 GOPAL BANERJEE LANE</t>
  </si>
  <si>
    <t>SUBHAM ROY</t>
  </si>
  <si>
    <t>31/03/1994</t>
  </si>
  <si>
    <t>O +</t>
  </si>
  <si>
    <t>ASANSOL-BURDWAN-WEST BENGAL</t>
  </si>
  <si>
    <t>royjohnsubham@gmail.com</t>
  </si>
  <si>
    <t>subhamroy904@gmail.com</t>
  </si>
  <si>
    <t>KENDRIYA VIDYALAYA ASANSOL</t>
  </si>
  <si>
    <t>WBSCHSE</t>
  </si>
  <si>
    <t>ASANSOL COLLEGIATE SCHOOL</t>
  </si>
  <si>
    <t>PHYSICS,CHEMISTRY,MATHEMATICS,BIOLOGY,HINDI,ENGLISH,ENVIRONMENTAL STUDIES</t>
  </si>
  <si>
    <t>INSTITUTE OF SCIENCE AND TECHNOLOGY</t>
  </si>
  <si>
    <t>DISTINCTION IN DIPLOMA</t>
  </si>
  <si>
    <t>ESSAY WRITING, AUTOCAD 2D,3D</t>
  </si>
  <si>
    <t xml:space="preserve"> COLLEGE TECH FEST WINNERS,PARTICIPATION IN IIT FEST</t>
  </si>
  <si>
    <t>PRATAP ROY</t>
  </si>
  <si>
    <t>RAILWAY SERVICE</t>
  </si>
  <si>
    <t>SECTION ENGINEER</t>
  </si>
  <si>
    <t>ASHA ROY</t>
  </si>
  <si>
    <t>GOPAL NAGAR,POST -KALLA(C.H),NEAR BYPASS,ASANSOL</t>
  </si>
  <si>
    <t>ASANSOL</t>
  </si>
  <si>
    <t>PANCHPOTA ,TECHNO CITY,NEAR NETAJI SUBHASH ENGINEERING COLLEGE,GARIA,WEST BENGAL</t>
  </si>
  <si>
    <t>SUBHRAJYOTI MANDAL</t>
  </si>
  <si>
    <t>SUBHRAJYOTI</t>
  </si>
  <si>
    <t>230714(CTS)</t>
  </si>
  <si>
    <t>14/06/1995</t>
  </si>
  <si>
    <t>NEWTOWN,PARK ROAD,ALIPURDUAR-ALIPURDUAR-WEST BENGAL</t>
  </si>
  <si>
    <t>03564-258545</t>
  </si>
  <si>
    <t>rdey6760@gmail.com</t>
  </si>
  <si>
    <t>WBBSE(MADHYAMIK)</t>
  </si>
  <si>
    <t>WEST BENGAL BOARD OF EXAMINATION</t>
  </si>
  <si>
    <t>MC WILLIAM H.S SCHOOL(H.S)</t>
  </si>
  <si>
    <t>BENGALI1</t>
  </si>
  <si>
    <t>MC WILLIAM H.S SCHOOL</t>
  </si>
  <si>
    <t>BENGALI A</t>
  </si>
  <si>
    <t>SOIL,RCC</t>
  </si>
  <si>
    <t>BISWAJIT MANDAL</t>
  </si>
  <si>
    <t>ENGINEER</t>
  </si>
  <si>
    <t>ALIPURDUAR MUNICIPALITY</t>
  </si>
  <si>
    <t>S.A.E</t>
  </si>
  <si>
    <t>SHIPRA MANDAL</t>
  </si>
  <si>
    <t>NEWTOWN,PARK ROAD,ALIPURDUAR COURT,ALIPURDUAR,736122</t>
  </si>
  <si>
    <t>ALIPURDUAR</t>
  </si>
  <si>
    <t>FLAT NO-312,RAIL VIHAR,EAST KOLKATA TOWNSHIP,NEAR RUBY HOSPITAL,KOLKATA-700107</t>
  </si>
  <si>
    <t>RAIL VIHAR,RUBY,KOLKATA</t>
  </si>
  <si>
    <t>SUDARSHAN RANA</t>
  </si>
  <si>
    <t>SUDARSHAN</t>
  </si>
  <si>
    <t>RANA</t>
  </si>
  <si>
    <t>10/10/1995</t>
  </si>
  <si>
    <t>AT+PO -HESALONG,DIST-HAZARIBAGH,JHARKHAND</t>
  </si>
  <si>
    <t>sudarshan.rna@gmail.com</t>
  </si>
  <si>
    <t>ANNUAL SECONDRY EXAMINATION</t>
  </si>
  <si>
    <t>HIGH SCHOOL CHUMBA,RAMGARH</t>
  </si>
  <si>
    <t>HINDI-A , ENGLISH ,MATHEMATICS, SCIENCE &amp;TECHNOLOGY, SOCIAL SCIENCE, SANSKRIT</t>
  </si>
  <si>
    <t>ANNADA COLLEGE,HAZARIBAGH</t>
  </si>
  <si>
    <t>ENGLISH-A, PHYSICS, CHEMISTRY, MATHEMATICS,COMPUTER SCIENCE.ECONOMICS</t>
  </si>
  <si>
    <t xml:space="preserve">CONCRETE </t>
  </si>
  <si>
    <t xml:space="preserve">TULSI  RANA </t>
  </si>
  <si>
    <t>NAPUR DEVI</t>
  </si>
  <si>
    <t>AT+PO- HESALONG, DIST HAZARIBAGH,STATE- JHARKHAND</t>
  </si>
  <si>
    <t>HAZARIBAGH</t>
  </si>
  <si>
    <t>C/O - TAPAN BANERJEE ,SREENAGAR,NEAR SBI ATM, GARIA,KOLKATA-700152</t>
  </si>
  <si>
    <t>SUMAN BERA</t>
  </si>
  <si>
    <t>SUMAN</t>
  </si>
  <si>
    <t>BERA</t>
  </si>
  <si>
    <t>CT20161849865</t>
  </si>
  <si>
    <t>12/04/1996</t>
  </si>
  <si>
    <t>B-</t>
  </si>
  <si>
    <t>MATHURA-PURBA MEDINIPUR-WEST BENGAL</t>
  </si>
  <si>
    <t>(+91)9933747857</t>
  </si>
  <si>
    <t>(+91)8906559722</t>
  </si>
  <si>
    <t>sumanbera726@gmail.com</t>
  </si>
  <si>
    <t>MADHYAMIK PARIKSHA(SECONDARY EDUCATION)</t>
  </si>
  <si>
    <t>PANIA SARADABARH RAMKRISHNA SIKSHASADAN</t>
  </si>
  <si>
    <t>TIKRAPARA AMBICA MOYEE HIGH SCHOOL</t>
  </si>
  <si>
    <t>BENGALI,ENGLISH,CHEMISTRY,PHYSICS,BIOLOGICAL SCIENCE,ENVIRONMENTAL EDUCATION</t>
  </si>
  <si>
    <t>STRENGTH OF MATERIALS,SURVEYING</t>
  </si>
  <si>
    <t>SWAPAN BERA</t>
  </si>
  <si>
    <t>ANIMA BERA</t>
  </si>
  <si>
    <t>VILL+P.O.-MATHURA,P.S-PATASHPUR,DIST-PURBA MEDINIPUR,PIN-721456</t>
  </si>
  <si>
    <t>MATHURA</t>
  </si>
  <si>
    <t>SUMANTA MAITRA</t>
  </si>
  <si>
    <t>SUMANTA</t>
  </si>
  <si>
    <t>05/01/1994</t>
  </si>
  <si>
    <t>BERHAMPORE,MURSHIDABAD,WEST BENGAL</t>
  </si>
  <si>
    <t>sumantamaitra0001@gmail.com</t>
  </si>
  <si>
    <t>BHARATPUR ALIA HIGH SCHOOL</t>
  </si>
  <si>
    <t>BENGALI(PAPER-1&amp;2),ENGLISH,MATHEMATICS,PHYSICAL SCIENCE,LIFE SCIENCE,HISTORY,GEOGRAPHY</t>
  </si>
  <si>
    <t>BERHAMPORE J.N ACADEMY</t>
  </si>
  <si>
    <t>STRUCTURAL ANALYSIS,DESIGN OF RC STRUCTURE,SOIL MECHANICS,FLUID MECHANICVS</t>
  </si>
  <si>
    <t>SUBODH KUMAR MAITRA</t>
  </si>
  <si>
    <t>BHARATPUR BLOCK PRIMARY HEALTH CENTRE,MURSHIDABAD,WEST BENGAL</t>
  </si>
  <si>
    <t>HEALTH INSPECTOR</t>
  </si>
  <si>
    <t>BELA MAITRA</t>
  </si>
  <si>
    <t>22/3 SUTIR MATH(1ST LANE),BERHAMPORE,MURSHIDABAD,P.O.-BERHAMPORE,P.S.-BERHAMPORE</t>
  </si>
  <si>
    <t>GARIA STATION ROAD,TENTULBERIA,P.O.-PANCHPOTA,P.S.-SONARPUR,KOL-700084</t>
  </si>
  <si>
    <t>SUMIT GHOSH</t>
  </si>
  <si>
    <t>SUMIT</t>
  </si>
  <si>
    <t>CT20161849148</t>
  </si>
  <si>
    <t>GARHBETA - PASCHIM MIDNAPORE - WEST BENGAL</t>
  </si>
  <si>
    <t>sumitghoshnsec94@gmail.com</t>
  </si>
  <si>
    <t>SHYAMNAGAR SRI RAMKRISHNA VIDYAMANDIR</t>
  </si>
  <si>
    <t>GARHBETA HIGH SCHOOL</t>
  </si>
  <si>
    <t>SURVEYING,BUILDING MATERIAL &amp; CONSTRUCTION,CONCRETE TECHNOLOGY,FOUNDATION ENGINEERING,ENGINEERING GEOLOGY,SOIL MECHANICS,</t>
  </si>
  <si>
    <t>2012 TO 2013</t>
  </si>
  <si>
    <t>NIMAI GHOSH</t>
  </si>
  <si>
    <t>SHEFALI GHOSH</t>
  </si>
  <si>
    <t>DHADIKA,PASCHIM MIDNAPORE ,PIN:-721127,WEST BENGAL</t>
  </si>
  <si>
    <t>DHADIKA</t>
  </si>
  <si>
    <t>PASCHIM MIDNAPORE</t>
  </si>
  <si>
    <t>TECHNO CITY ,GARIA, KOLKATA,KOLKATA 700152,WEST BENGAL,INDIA</t>
  </si>
  <si>
    <t>SURYADIP SAHA</t>
  </si>
  <si>
    <t>SURYADIP</t>
  </si>
  <si>
    <t>09/03/1995</t>
  </si>
  <si>
    <t>BIDHAN NAGAR-KOLKATA-WEST BENGAL</t>
  </si>
  <si>
    <t>suryadip.saha2011@gmail.com</t>
  </si>
  <si>
    <t>RAMKRISHNA VIVEKANANDA MISSION VIDYABHAVAN</t>
  </si>
  <si>
    <t xml:space="preserve">1ST LANGUAGE(BENGALI) PAPER 1- 1ST LANGUAGE(BENGALI) PAPER 2-2ND LANGUAGE(ENGLISH)-MATHEMATICS-HISTORY-GEOGRAPHY-LIFE SCIENCE-PHYSICAL SCIENCE </t>
  </si>
  <si>
    <t>NARAINDAS BANGUR MEMORIAL MULTIPURPOSE SCHOOL (GOVT. SPON)</t>
  </si>
  <si>
    <t>ENGLISH-BENGALI-PHYSICS-CHEMISTRY-MATHEMATICS-BIOLOGICAL SCIENCE-ENVIRONMENTAL SCIENCE</t>
  </si>
  <si>
    <t>SWAPAN SAHA</t>
  </si>
  <si>
    <t>225/256, BAGMARI ROAD, KOLKATA-700054</t>
  </si>
  <si>
    <t>BIDHAN NAGAR</t>
  </si>
  <si>
    <t>SUSMITA SARKAR</t>
  </si>
  <si>
    <t>CT20161962275</t>
  </si>
  <si>
    <t>03/11/1993</t>
  </si>
  <si>
    <t>COSSIMBAZAR-MURSHIDABAD-WEST BENGAL</t>
  </si>
  <si>
    <t>susmitasarkar243@gmail.com</t>
  </si>
  <si>
    <t>susmitasarkar2929@gmail.com</t>
  </si>
  <si>
    <t>MADHYAMIC PARIKSHA</t>
  </si>
  <si>
    <t>BERHAMPORE GIRLS MAHAKALI PATHSALA</t>
  </si>
  <si>
    <t>BENGALI(FIRST PAPER),BENGALI(SECOND PAPER),ENGLISH,MATHEMATICS,PHYSICAL SCIENCE,LIFE SCIENCE,HISTORY,GEOGRAPHY</t>
  </si>
  <si>
    <t>WBSCTE</t>
  </si>
  <si>
    <t>R.P.B.M. JIAGANJ COLLEGE OF ENGINEERING &amp; TECHNOLOGY</t>
  </si>
  <si>
    <t>FIELD SURVEYING,HIGHWAY ENGINEERING</t>
  </si>
  <si>
    <t>PARTICIPATE IN ROLLER COASTER AND BRIDGE MAKING COMPETITION IN IIT KHARAGPUR.WINNER IN BRIDGE MAKING COMPETITION IN COLLEGE TECH FEST.DISTINCTION IN PAINTING.</t>
  </si>
  <si>
    <t>AUTO CAD,COMPUTER APPLICATION.</t>
  </si>
  <si>
    <t>PAINTING,SCIENCE TALLENT COMPETITION,AVENIR 2015(NSEC),MEGALITH 2016(IIT)</t>
  </si>
  <si>
    <t>RAJAT SARKAR</t>
  </si>
  <si>
    <t>LIPIKA SARKAR</t>
  </si>
  <si>
    <t>VILL-BHATPARA,P.O-COSSIMBAZAR,P.S-BERHAMPORE,DIST-MURSHIDABAD,PIN-742102</t>
  </si>
  <si>
    <t>DEBNATH PREMISES NO-1080,NAYABAD,CHHIT NAYABAD 2,PANCHASAYAR</t>
  </si>
  <si>
    <t>SUVAJEET DATTA</t>
  </si>
  <si>
    <t>SUVAJEET</t>
  </si>
  <si>
    <t>23/01/1996</t>
  </si>
  <si>
    <t>(033)(24159079)</t>
  </si>
  <si>
    <t>suvajeetdatta1@gmail.com</t>
  </si>
  <si>
    <t>suvajeetdatta2@gmail.com</t>
  </si>
  <si>
    <t>FIRST LANGUAGE-(1ST PAPER), FIRST LANGUAGE-(2ND PAPER), SECOND LANGUAGE, MATHEMATICS, PHYSICAL SCIENCE, LIFE SCIENCE, HISTORY, GEOGRAPHY</t>
  </si>
  <si>
    <t>BENGALI, ENGLISH, CHEMESTRY, MATHEMATICS, PHYSICS, BIOLOGY, ENVIRONMENTAL SCIENCE</t>
  </si>
  <si>
    <t>SOLID MECHANICS, REINFORCED CONCRETE STRUCTURES, CONCRETE TECHNOLOGY</t>
  </si>
  <si>
    <t>THIRD IN STORY WRITING COMPETITION</t>
  </si>
  <si>
    <t>AUTOCAD WITH AUTOLISP</t>
  </si>
  <si>
    <t>SWIMMER'S CERTIFICATE, STORY WRITING COMPETITION</t>
  </si>
  <si>
    <t>TARIT DATTA</t>
  </si>
  <si>
    <t>NATIONAL INSTITUTE FOR THE ORTHOPEDICALLY HANDICAPPED</t>
  </si>
  <si>
    <t>LECTURER</t>
  </si>
  <si>
    <t>PAMPA DATTA</t>
  </si>
  <si>
    <t>10B/1A, MUKHERJEE PARA LANE</t>
  </si>
  <si>
    <t>DHAKURIA-KOLKATA</t>
  </si>
  <si>
    <t xml:space="preserve">SUVAMOY GHOSH </t>
  </si>
  <si>
    <t xml:space="preserve">SUVAMOY </t>
  </si>
  <si>
    <t>25/02/1994</t>
  </si>
  <si>
    <t xml:space="preserve">NETAJI NAGAR - SOUTH 24 PARGANAS - WEST BENGAL </t>
  </si>
  <si>
    <t>suvamoyghosh25@gmail.com</t>
  </si>
  <si>
    <t>suvamoyghosh25@outlook.com</t>
  </si>
  <si>
    <t xml:space="preserve">MADHYAMIK </t>
  </si>
  <si>
    <t xml:space="preserve">SWAMI PRANABANANDA VIDYAPITH </t>
  </si>
  <si>
    <t xml:space="preserve">BENGALI (I&amp;II), ENGLISH, MATHEMATICS, PHYSICAL SCIENCE, LIFE SCIENCE, HISTORY, GEOGRAPHY </t>
  </si>
  <si>
    <t>BENGALI, ENGLISH, PHYSICS, CHEMISTRY, BIOLOGICAL SCIENCES</t>
  </si>
  <si>
    <t xml:space="preserve">B. TECH. </t>
  </si>
  <si>
    <t xml:space="preserve">SURVEYING, RCC STRUCTURES, HIGHWAY ENGINEERING, PRESTRESS CONCRETE, BUILDING MATERIALS AND CONSTRUCTION, CONCRETE TECHNOLOGY, STRENGTH OF MATERIALS </t>
  </si>
  <si>
    <t>FINE ARTS, CRICKET</t>
  </si>
  <si>
    <t xml:space="preserve">BASUDEB GHOSH </t>
  </si>
  <si>
    <t xml:space="preserve">C. P. W. D. </t>
  </si>
  <si>
    <t xml:space="preserve">KRISHNA GHOSH </t>
  </si>
  <si>
    <t>9/29 NETAJI NAGAR KOLKATA-700 092</t>
  </si>
  <si>
    <t xml:space="preserve">NETAJI NAGAR </t>
  </si>
  <si>
    <t>700 092</t>
  </si>
  <si>
    <t>9/29 NETAJI NAGAR, KOLKATA -700 092</t>
  </si>
  <si>
    <t xml:space="preserve">SOUTH 24 PARGANAS </t>
  </si>
  <si>
    <t>UTSAB ROY</t>
  </si>
  <si>
    <t>UTSAB</t>
  </si>
  <si>
    <t>CT20161866943</t>
  </si>
  <si>
    <t>02/02/1995</t>
  </si>
  <si>
    <t>ABASH-PASCHIM MIDNAPORE-WEST BENGAL</t>
  </si>
  <si>
    <t>utsabroy.ce@gmail.com</t>
  </si>
  <si>
    <t>KUAI HIGH SCHOOL</t>
  </si>
  <si>
    <t>1.BENGALI 2.ENGLISH 3.MATHEMATICS 4.PHYSICAL SCIENCE 5.LIFE SCIENCE 6.HISTORY 7.GEOGRAPHY 8.PHYSICAL &amp; WORK EDUCATIAN</t>
  </si>
  <si>
    <t>1.BENGALI 2.ENGLISH 3.CHEMISTRY 4.PHYSICS 5.MATHEMATICS 6.BIOLOGY 7.ENVIRONMENTAL SCIENCE</t>
  </si>
  <si>
    <t>GURU CHARAN ROY</t>
  </si>
  <si>
    <t>KABITA ROY</t>
  </si>
  <si>
    <t>ABAS,PASCHIM MIDNAPORE,WEST BENGAL,INDIA,PIN-721102</t>
  </si>
  <si>
    <t>MEDINIPUR</t>
  </si>
  <si>
    <t>GARIA,KOLKATA,WEST BENGAL</t>
  </si>
  <si>
    <t>VISHAL KUMAR SHAH</t>
  </si>
  <si>
    <t>VISHAL</t>
  </si>
  <si>
    <t>27/06/1994</t>
  </si>
  <si>
    <t>KATIHAR-KATIHAR-BIHAR</t>
  </si>
  <si>
    <t>vishalshah.td@gmail.com</t>
  </si>
  <si>
    <t>twinkledhanani.vs@gmail.com</t>
  </si>
  <si>
    <t>MITHILA PUBLIC SCHOOL</t>
  </si>
  <si>
    <t>ENGLISH LNG &amp; LIT-HINDI COURSE B-MATHEMATICS-SCIENCE-SOCIALS CIENCE</t>
  </si>
  <si>
    <t>A.I.S.S.C.E</t>
  </si>
  <si>
    <t>ISHAN INTERNATIONAL PUBLIC SCHOOL</t>
  </si>
  <si>
    <t>ENGLISH CORE-MATHEMATICS-PHYSICS-CHEMISTRY-PHYSICAL EDUCATION-PAINTING</t>
  </si>
  <si>
    <t>KRISHNA SHAH</t>
  </si>
  <si>
    <t>RAMAWATI DEVI</t>
  </si>
  <si>
    <t>C/O-KRISHNA SHAH, DURGA ASTHAN CHOWK PUJA KATRA,P.O-KATIHAT,DIST-KATIHAR,BIHAR</t>
  </si>
  <si>
    <t>KATIHAR</t>
  </si>
  <si>
    <t>CSE</t>
  </si>
  <si>
    <t>AADITYA KAUSHAL</t>
  </si>
  <si>
    <t>AADITYA</t>
  </si>
  <si>
    <t>KAUSHAL</t>
  </si>
  <si>
    <t>CT20151586185</t>
  </si>
  <si>
    <t>21/09/1995</t>
  </si>
  <si>
    <t>KARBALA ROAD - GIRIDIH - JHARKHAND</t>
  </si>
  <si>
    <t>(+91)8809590430</t>
  </si>
  <si>
    <t>aadityakaushal8@gmail.com</t>
  </si>
  <si>
    <t>kaushaladitya657@gmail.com</t>
  </si>
  <si>
    <t>SSE</t>
  </si>
  <si>
    <t>BADRI NARAYAN SAHA DAYANAND ANGLO VEDIC PUBLIC SCHOOL</t>
  </si>
  <si>
    <t>ENGLISH, SANSKRIT, MATHEMATICS,SCIENCE(PHYSICS,CHEMISTRY,BIOLOGY) , SOCIAL SCIENCE, FOUNDATION OF INFORMATION TECHNOLOGY</t>
  </si>
  <si>
    <t>SUBHASH PUBLIC SCHOOL</t>
  </si>
  <si>
    <t>ENGLISH CORE, MUSIC HINDUSTANI VOCAL, MATHEMATICS,PHYSICS ,CHEMISTRY</t>
  </si>
  <si>
    <t>DATA STRUCTURE, DATABASE MANAGEMENT SYSTEM</t>
  </si>
  <si>
    <t>HTML,C,JAVA</t>
  </si>
  <si>
    <t>Holiday Tour Management System - PHP 5.0 AND MYSQL</t>
  </si>
  <si>
    <t>GLOBSYN SKILLS</t>
  </si>
  <si>
    <t>14/07/2016 TO 23/07/2016</t>
  </si>
  <si>
    <t>CLASS 4 - RANK 4, CLASS 7- RANK 5 , CLASS 8- MARKS IN HINDI: 97 (SCHOOL HIGHEST), CLASS 12- MARKS IN MATHEMATICS: 98(SCHOOL HIGHEST)</t>
  </si>
  <si>
    <t>1. PARTICIPATED IN AKHIL BHARATIYA DHARMA SHIKSHA PRATIYOGITA PARIKSHA  AND AKHIL BHARATIYA SANSKRIT PRATIYOGITA PARIKSHA (FROM CLASS 6 TO 8)  2. PARTICIPATED IN 13TH NATIONAL SCIENCE OLYMPIAD 3. PARTICIPATED IN 4TH INTERNATIONAL MATHEMATICS OLYMPIAD  4. CAMPUS CONNECT(FOUNDATION PROGRAM)- BY INFOSYS</t>
  </si>
  <si>
    <t>KAUSHAL KISHORE PATHAK</t>
  </si>
  <si>
    <t>UNITED BANK OF INDIA</t>
  </si>
  <si>
    <t>RANI PATHAK</t>
  </si>
  <si>
    <t>KARBALA ROAD, JAI PRAKASH NAGAR, NEAR HANUMAAN MANDIR , GIRIDIH-815301</t>
  </si>
  <si>
    <t>GIRIDIH</t>
  </si>
  <si>
    <t>C/O PRABHASH DUTTA , PANCHPOTA, POLICEPARA, NEAR NETAJI SUBHASH ENGINEERING COLLEGE, GARIA, KOLKATA - 700152</t>
  </si>
  <si>
    <t>AAKASH SAHA</t>
  </si>
  <si>
    <t>AAKASH</t>
  </si>
  <si>
    <t>CT20151602195</t>
  </si>
  <si>
    <t>BEHALA-KOLKATA-WEST BENGAL</t>
  </si>
  <si>
    <t>(+91)9874961664</t>
  </si>
  <si>
    <t>saha.aakash@ymail.com</t>
  </si>
  <si>
    <t>aks021.blackcat@gmail.com</t>
  </si>
  <si>
    <t>CISCE</t>
  </si>
  <si>
    <t>LOYOLA HIGH SCHOOL</t>
  </si>
  <si>
    <t>ENGLISH,BENGALI,ENVIRONMENTAL EDUCATION,HISTORY,CIVICS &amp; GEOGRAPHY,MATHEMATICS,SCIENCE(PHYSICS,CHEMISTRY,BIOLOGY),COMPUTER APPLICATION</t>
  </si>
  <si>
    <t>K.E. CARMEL SCHOOL</t>
  </si>
  <si>
    <t>DBMS,DSA,OOP(JAVA)</t>
  </si>
  <si>
    <t>C,JAVA,SQL,MySQL,PHP,HTML,CSS</t>
  </si>
  <si>
    <t>ONLINE BUS MANAGEMENT SYSTEM-PHP 5.0 AND MYSQL</t>
  </si>
  <si>
    <t xml:space="preserve">1.ANDROBOTICS-TECHNOPHILIA </t>
  </si>
  <si>
    <t>CLASS 3-RANK 2;CLASS 4-RANK 3;CLASS 5-RANK 3;CLASS 6-RANK 3;CLASS 7-RANK 2;CLASS 8-RANK 2;CLASS 9-RANK 2;5TH IMO(SCHOOL RANK-3,CITY RANK-140,STATE RANK-189,INTERNATIONAL RANK-2880);TECHNOPHILIA ANDROBOTICS WORKSHOP-ZONAL ROUND-RANK 1;</t>
  </si>
  <si>
    <t>ALL INDIA CAMEL COLOR CONTEST 2004-BEST ENTRY AT SCHOOL LEVEL(GROUP-C)</t>
  </si>
  <si>
    <t>1.TRAINING ON C PROGRAMMING LANGUAGE-ORIENS INFOTECH PVT LTD.  2.CAMPUS CONNECT(SOFT SKILLS)- BY INFOSYS. 3. ANDROID APP DEVELOPMENT -WEBTEK LABS</t>
  </si>
  <si>
    <t>ANIL SAHA</t>
  </si>
  <si>
    <t>AASTHA ENTERPRISE</t>
  </si>
  <si>
    <t>BA</t>
  </si>
  <si>
    <t>MANJU SAHA</t>
  </si>
  <si>
    <t>155/A TALPUKUR ROAD,SARSUNA,BEHALA,KOLKATA-700061</t>
  </si>
  <si>
    <t>ABDULLAH GHANI</t>
  </si>
  <si>
    <t>ABDULLAH</t>
  </si>
  <si>
    <t>GHANI</t>
  </si>
  <si>
    <t>CT20141343816</t>
  </si>
  <si>
    <t>12/09/1995</t>
  </si>
  <si>
    <t>GENRAL</t>
  </si>
  <si>
    <t>F.H.S. RANIGANJ,BURDWAN ,WEST BENGAL</t>
  </si>
  <si>
    <t>abdullah.ghani3@gmail.com</t>
  </si>
  <si>
    <t>abdghani995@gmail.com</t>
  </si>
  <si>
    <t>HEMSHEELA MODEL SCHOOL</t>
  </si>
  <si>
    <t>ENGLISH; BENGALI; MATHEMATICS; SOCIAL SCIENCE ; SCIENCE</t>
  </si>
  <si>
    <t>ENGLISH; MATHEMATICS; PHYSICS; CHEMISTRY; COMPUTER SCIENCE ;PHYSICAL EDUCATION</t>
  </si>
  <si>
    <t>OBJECT ORIENTED PROGRAMMING ; DATA STRUCTURE</t>
  </si>
  <si>
    <t>JAVA,JAVASCRIPT,PHP, PYTHON, C,SQL,C++</t>
  </si>
  <si>
    <t>BIG DATA ANALYTICS ON NEW YORK STOCK EXCHANGE DATASET USING PIG</t>
  </si>
  <si>
    <t>PROGRAMMING IN JAVA FROM NIIT ; INFOSYS CAMPUS CONNECT SOFT SKILLS ;PYTHON PROGRAMMING LANGUAGE WITH DJANGO; BIG DATA WITH HADOOP FROM ARDENT</t>
  </si>
  <si>
    <t>MD. NASIMUL GHANI</t>
  </si>
  <si>
    <t>RANIGANJ HIGH SCHOOL</t>
  </si>
  <si>
    <t>MUNMUN BEGUM</t>
  </si>
  <si>
    <t>F.H.S. ROAD RANIGANJ, BURDWAN ,WEST BENGAL</t>
  </si>
  <si>
    <t>RANIGANJ</t>
  </si>
  <si>
    <t xml:space="preserve">DHALUA BORDER ROAD, PANCHPOTA,GARIA </t>
  </si>
  <si>
    <t>ADITYA BIKRAM BISWAS</t>
  </si>
  <si>
    <t>ADITYA</t>
  </si>
  <si>
    <t>BIKRAM</t>
  </si>
  <si>
    <t>CT20161845017</t>
  </si>
  <si>
    <t>02/08/1994</t>
  </si>
  <si>
    <t>033-25905318</t>
  </si>
  <si>
    <t>adityabiswasantu@gmail.com</t>
  </si>
  <si>
    <t>adityabiswasantu45@gmail.com</t>
  </si>
  <si>
    <t>ST. STEPHEN'S SCHOOL</t>
  </si>
  <si>
    <t>1ST LANGUAGE(ENGLISH), 2ND LANGUAGE(BENGALI), HISTORY CIVICS &amp; GEOGRAPHY, MATHEMATICS, SCIENCE(PHYSICS, CHEMISTRY, BILOGY), ENVIROMENTAL EDUCATION, COMPUTER APPLICATIONS</t>
  </si>
  <si>
    <t>1ST LANGUAGE(ENGLISH), 2ND LANGUAGE(BENGALI), MATHEMATICS, PHYSICS, CHEMISTRY, COMPUTER SCIENCE</t>
  </si>
  <si>
    <t>DBMS, CORE JAVA</t>
  </si>
  <si>
    <t>C,CORE JAVA,SQL,PYTHON</t>
  </si>
  <si>
    <t>ONLINE RAILWAY TICKET BOOKING SYSTEM-PYTHON</t>
  </si>
  <si>
    <t>14/07/2016 TO 25/07/2016</t>
  </si>
  <si>
    <t>CLASS 2-RANK-1;CLASS 4-RANK-1;CLASS 5-RANK-1;</t>
  </si>
  <si>
    <t>SHORT PUT-RANK 3</t>
  </si>
  <si>
    <t>TRAINING ON C PROGRAMMING LANGUAGE-ORIENS INFOTECH PVT LTD</t>
  </si>
  <si>
    <t>RUPAM KANTI BISWAS</t>
  </si>
  <si>
    <t>UNICHEM OVERSEAS PVT LTD.</t>
  </si>
  <si>
    <t>SHILPI BISWAS</t>
  </si>
  <si>
    <t>118, DUM DUM PARK, P.O - BANGUR, P.S - LAKETOWN, KOLKATA</t>
  </si>
  <si>
    <t>24 PARAGANAS(NORTH)</t>
  </si>
  <si>
    <t>AKASH GIRI</t>
  </si>
  <si>
    <t>GIRI</t>
  </si>
  <si>
    <t>CT20141314383</t>
  </si>
  <si>
    <t>PURBA PUTIARY - KOLKATA - WEST BENGAL</t>
  </si>
  <si>
    <t>akashgiri27aug@gmail.com</t>
  </si>
  <si>
    <t>akx.sonu@gmail.com</t>
  </si>
  <si>
    <t>ISCE</t>
  </si>
  <si>
    <t>ENGLISH; HINDI; ENVIRONMENTAL EDUCATION; HISTORY, CIVICS &amp; GEOGRAPHY; MATHEMATICS; SCIENCE; COMPUTER APPLICATION</t>
  </si>
  <si>
    <t>ENGLISH; HINDI; MATHEMATICS; PHYSICS; CHEMISTRY; COMPUTER SCIENCE</t>
  </si>
  <si>
    <t>OBJECT ORIENTED PROGRAMMING,DSA</t>
  </si>
  <si>
    <t>JAVA, C, C#, HTML ,CSS, SQL</t>
  </si>
  <si>
    <t>BLOOD DONATION MANAGEMENT SYSTEM PHP 5.0 AND MySQL</t>
  </si>
  <si>
    <t>13/07/2016 to 25/07/2016</t>
  </si>
  <si>
    <t>IBM CE-SOFTWARE FOUNDATION COURSE WITH C++ PROGRAMMING, Training on J2EE-MICROSOFT TECHNOLOGY ASSOCIATE, Training on ASP.NET WITH C#-MICROSOFT TECHNOLOGY ASSOCIATE, TRAINING ON C PROGRAMMING LANGUAGE-ORIENS INFOTECH PVT LTD.</t>
  </si>
  <si>
    <t>UMA SHANKAR GIRI</t>
  </si>
  <si>
    <t>MINA GIRI</t>
  </si>
  <si>
    <t>48, BABUPARA,P.O - PURBA PUTIARY, KOLKATA - 700093</t>
  </si>
  <si>
    <t>AKASH KUMAR</t>
  </si>
  <si>
    <t xml:space="preserve">CT20151617394 </t>
  </si>
  <si>
    <t>RAISER-MUNGER-BIHAR</t>
  </si>
  <si>
    <t>resakash1498@gmail.com</t>
  </si>
  <si>
    <t>Aksh198@outlook.com</t>
  </si>
  <si>
    <t>SSC</t>
  </si>
  <si>
    <t>SARASWATI VIDYA MANDIR</t>
  </si>
  <si>
    <t>HINDI,ENGLISH,SCIENCE,SOCIAL SCIENCE,MATHEMATICS,FOUNDATION OF IT</t>
  </si>
  <si>
    <t>HSC</t>
  </si>
  <si>
    <t>KRISHNANAND MEMORIAL ACADEMY</t>
  </si>
  <si>
    <t>ENGLISH,MATHEMATICS,PHYSICS,CHEMISTRY,PHYSICAL EDUCATION</t>
  </si>
  <si>
    <t>DSA,DBMS,OOP,OS</t>
  </si>
  <si>
    <t>C,JAVA,PYTHON,HTML,C++</t>
  </si>
  <si>
    <t>Big data New York exchange problem using spark/pig</t>
  </si>
  <si>
    <t>Globsyn Skills</t>
  </si>
  <si>
    <t>11/07/2016 TO 28/07/2016</t>
  </si>
  <si>
    <t>HACKTRACK</t>
  </si>
  <si>
    <t>RANK 3 IN VEDIC MATHEMATICS COMPITION IN CLASS 5</t>
  </si>
  <si>
    <t>LINUX ADMINISTRATION WITH SCRIPTING</t>
  </si>
  <si>
    <t>BIRWAL KUMAR</t>
  </si>
  <si>
    <t>STAFF</t>
  </si>
  <si>
    <t>PAWITRI DEVI</t>
  </si>
  <si>
    <t>RAISER</t>
  </si>
  <si>
    <t>TECHNO CITY</t>
  </si>
  <si>
    <t>AMOD KUMAR</t>
  </si>
  <si>
    <t xml:space="preserve">AMOD </t>
  </si>
  <si>
    <t xml:space="preserve"> CT20151617500</t>
  </si>
  <si>
    <t>25/05/1995</t>
  </si>
  <si>
    <t>EBC</t>
  </si>
  <si>
    <t>MACHHAHA-MADHEPURA-BIHAR</t>
  </si>
  <si>
    <t>(+91)9570247926</t>
  </si>
  <si>
    <t>amod8983@gmail.com</t>
  </si>
  <si>
    <t>amod9570247926@gmail.com</t>
  </si>
  <si>
    <t>SECONDARY SCHOOL LEAVING CERTIFICATE EXAMINATION</t>
  </si>
  <si>
    <t>MBOSE</t>
  </si>
  <si>
    <t>PILLANGKATTA SECONDARY SCHOOL</t>
  </si>
  <si>
    <t>ENGLISH,HINDI(IL),ENVIRONMENTAL EDUCATION,SOCIAL STUDIES(HISTORY,CIVICS ,ECONOMICS, GEOGRAPHY),MATHEMATICS,SCIENCE(PHYSICS,CHEMISTRY,BIOLOGY),HEALTH EDUCATION</t>
  </si>
  <si>
    <t>HIGHER SECONDARY FINAL EXAMINATION</t>
  </si>
  <si>
    <t>AHSEC</t>
  </si>
  <si>
    <t>B BOROOAH COLLEGE</t>
  </si>
  <si>
    <t>ENGLISH,ALTERNATIVE ENGLISH,MATHEMATICS,PHYSICS,CHEMISTRY,STATISTICS</t>
  </si>
  <si>
    <t>DBMS,DSA,OOP,OS</t>
  </si>
  <si>
    <t>JAVA,PHP,C</t>
  </si>
  <si>
    <t>J2EE -WEBTEK LABS CERTIFIED BY IBM.</t>
  </si>
  <si>
    <t>SUDHIR KUMAR</t>
  </si>
  <si>
    <t>PILLANGKATTA SECONDARY SCHOOL, PILLANGKATTA</t>
  </si>
  <si>
    <t>SHYAMA KUMARI</t>
  </si>
  <si>
    <t>UPGRADED MIDDLE SCHOOL, MACHHAHA</t>
  </si>
  <si>
    <t>IA</t>
  </si>
  <si>
    <t>C/O:SUDHIR KUMAR, VILL:MACHHAHA, POST:RAUTA, VIA:KUMARKHAND, DIST:MADHEPURA, BIHAR-852112</t>
  </si>
  <si>
    <t>VILL:MACHHAHA, POST:RAUTA</t>
  </si>
  <si>
    <t>MADHEPURA</t>
  </si>
  <si>
    <t>ANAM SABA</t>
  </si>
  <si>
    <t>ANAM</t>
  </si>
  <si>
    <t>SABA</t>
  </si>
  <si>
    <t>CT20151589318</t>
  </si>
  <si>
    <t>18/10/1993</t>
  </si>
  <si>
    <t>BOKARO STEEL CITY-BOKARO-JHARKHAND</t>
  </si>
  <si>
    <t>anam.saba378@gmail.com</t>
  </si>
  <si>
    <t>anam.gift@gmail.com</t>
  </si>
  <si>
    <t>SREE AYYAPPA PUBLIC SCHOOL</t>
  </si>
  <si>
    <t>ENGLISH COMMUNICATION,COMMUNICATION SANSKRIT,MATHEMATICS,SCIENCE,SOCIAL SCIENCE</t>
  </si>
  <si>
    <t>ENGLISH CORE,ECONOMICS,MATHEMATICS,PHYSICS,CHEMISTRY,PHYSICAL EDUCATION</t>
  </si>
  <si>
    <t>DSA,OBJECT ORIENTED PROGRAMMING</t>
  </si>
  <si>
    <t>JAVA,C,HTML,CSS,SQL</t>
  </si>
  <si>
    <t>SECURED 3RD POSITION IN INTER SCHOOL MODEL DISPLAY-2008,SECURED 1ST POSITION IN SCIENCE EXHIBITION(2008-2009 SESSION),SECURED 2ND POSITION IN SCIENCE EXHIBITION(2010-2011 SESSION),CERTIFICATE OF MERIT ON 16TH DISTRICT CHILDREN'S SCIENCE CONGRESS-2008</t>
  </si>
  <si>
    <t>CORE JAVA-MICROSOFT TECHNOLOGY ASSOCIATE,ASP.NET WITH C#-MICROSOFT TECHNOLOGY ASSOCIATE,INFOSYS CAMPUS CONNECT SOFT SKILLS PROGRAM,INFOSYS CAMPUS CONNECT PROGRAM</t>
  </si>
  <si>
    <t>PERWAIZ ANWAR HAMIDI</t>
  </si>
  <si>
    <t>CUSTOMS AND CENTRAL EXCISE DEPARTMENT</t>
  </si>
  <si>
    <t>ADMINISTRATIVE OFFICER</t>
  </si>
  <si>
    <t>KAUSAR JAHAN</t>
  </si>
  <si>
    <t>Plot No.-378 COOPERATIVE COLONY,BOKARO STEEL CITY,JHARKHAND,PINCODE-827001</t>
  </si>
  <si>
    <t>BOKARO STEEL CITY</t>
  </si>
  <si>
    <t>QR NO.- IV/4,CENTRAL EXCISE AND CUSTOMS COLONY,SECTOR-V/B,BOKARO STEEL CITY,JHARKHAND,PINCODE-827006</t>
  </si>
  <si>
    <t>ANISH KUMAR JHA</t>
  </si>
  <si>
    <t>ANISH</t>
  </si>
  <si>
    <t>JHA</t>
  </si>
  <si>
    <t>CT20151632826</t>
  </si>
  <si>
    <t>23/10/1995</t>
  </si>
  <si>
    <t>BELOUN-DARBHANGA-BIHAR</t>
  </si>
  <si>
    <t>(+91)9534560450</t>
  </si>
  <si>
    <t>(+91)9038678744</t>
  </si>
  <si>
    <t>(+91)9631121878</t>
  </si>
  <si>
    <t>anishjha93@gmail.com</t>
  </si>
  <si>
    <t>er.jhanish@gmail.com</t>
  </si>
  <si>
    <t xml:space="preserve">JNJV HIGH SCHOOL </t>
  </si>
  <si>
    <t>HINDI,SANSKRIT,SCIENCE,MATHEMATICS,ENGLISH,SOCIAL SCIENCE.</t>
  </si>
  <si>
    <t>M.L.S.M COLLEGE DARBHANGA</t>
  </si>
  <si>
    <t>HINDI+ALTERNATiVE ENGLISH,ENGLISH,PHYSICS,CHEMISTRY,MATHEMATICS</t>
  </si>
  <si>
    <t>DBMS,DSA,OS</t>
  </si>
  <si>
    <t>C,JAVA,C++,HTML,CSS,JAVASCRIPT</t>
  </si>
  <si>
    <t>Big data analytics on new york stock exchange dataset using pig/spark</t>
  </si>
  <si>
    <t>11/JUL/2015 TO 28/JUL/2016</t>
  </si>
  <si>
    <t>J2EE CERTIFIED BY IBM  AND ORGANISED BY WEBTEK LABS PVT LTD.</t>
  </si>
  <si>
    <t>MADAN MOHAN JHA</t>
  </si>
  <si>
    <t>CONTRUCTION MATERIAL</t>
  </si>
  <si>
    <t>MATRICULATION</t>
  </si>
  <si>
    <t>SUNITA DEVI</t>
  </si>
  <si>
    <t>NONE</t>
  </si>
  <si>
    <t>S/O- MADAN MOHAN JHA, VILL-BELOUN, POST-NAWADA ,PS-BAHERA,  DARBHANGA, BIHAR (847201)</t>
  </si>
  <si>
    <t>BELOUN BENIPUR DRBHANGA</t>
  </si>
  <si>
    <t>DARBHANGA</t>
  </si>
  <si>
    <t>NAYABAD ,NEW GARIA ,KOLKAKTA</t>
  </si>
  <si>
    <t>NAYABAD ,NEW GARIA</t>
  </si>
  <si>
    <t>KOLKAKTA</t>
  </si>
  <si>
    <t>ANKAN MAZUMDAR</t>
  </si>
  <si>
    <t>ANKAN</t>
  </si>
  <si>
    <t>MAZUMDAR</t>
  </si>
  <si>
    <t>CT20161855237</t>
  </si>
  <si>
    <t>25/10/1994</t>
  </si>
  <si>
    <t>ROCKSANKAN@GMAIL.COM</t>
  </si>
  <si>
    <t>TATA DAV SCHOOL, TISCO SIJUA, BHELATAND, DHANBAD</t>
  </si>
  <si>
    <t>ENGLISH COMMUNICATION,COMMUNICATION SANSKRIT,MATHEMATICS,SCIENCE,SOCIAL SCIENCE,INTRODUCTORY I T</t>
  </si>
  <si>
    <t>SSCE</t>
  </si>
  <si>
    <t>DOON PUBLIC SCHOOL, KOYLA NAGAR, DHANBAD,JH</t>
  </si>
  <si>
    <t>COMPUTER SCIENCE AND ENGINEERING</t>
  </si>
  <si>
    <t>DBMS,OS,DSA</t>
  </si>
  <si>
    <t>ASHESH MAZUMDAR</t>
  </si>
  <si>
    <t>TISCO</t>
  </si>
  <si>
    <t>SABITA MAJUMDAR</t>
  </si>
  <si>
    <t>BHELATAND MORE,BHELATAND,TATA SIJUA,DHANBAD,JH-828103</t>
  </si>
  <si>
    <t>KUNJOMONI ABASAN,POLICEPARA,GARIA,KOLKATA-7000152</t>
  </si>
  <si>
    <t>ANKIT MARIK</t>
  </si>
  <si>
    <t>MARIK</t>
  </si>
  <si>
    <t>CT20161855258</t>
  </si>
  <si>
    <t>26/08/1994</t>
  </si>
  <si>
    <t>BAGUIATI-KOLKATA-WEST BENGAL</t>
  </si>
  <si>
    <t>ankitozil11@gmail.com</t>
  </si>
  <si>
    <t>ankit_ars_26@yahoo.com</t>
  </si>
  <si>
    <t>DELHI PUBLIC SCHOOL,BOPAL,AHMEDABAD</t>
  </si>
  <si>
    <t>ENGLISH COMMUNICATION,COMMUNICATIVE SANSKRIT,MATHEMATICS,SCIENCE,SOCIAL SCIENCE</t>
  </si>
  <si>
    <t>DELHI PUBLIC SCHOOL,NAVI MUMBAI</t>
  </si>
  <si>
    <t>FUNCTIONAL ENGLISH,MATHEMATICS,PHYSICS,CHEMISTRY,COMPUTER SCIENCE,</t>
  </si>
  <si>
    <t>OOPs,DSA</t>
  </si>
  <si>
    <t>JAVA,C,C++</t>
  </si>
  <si>
    <t>Big Data Analytics with R</t>
  </si>
  <si>
    <t>Globsyn skills</t>
  </si>
  <si>
    <t>FROM 11/07/2016 TO 28/07/2016</t>
  </si>
  <si>
    <t>2012-13</t>
  </si>
  <si>
    <t>RANJIT MARIK</t>
  </si>
  <si>
    <t>ONGC(retired)</t>
  </si>
  <si>
    <t>DGM(P)</t>
  </si>
  <si>
    <t>MITALI MARIK</t>
  </si>
  <si>
    <t>20,RAICHARAN GHOSH LANE,KOLKATA,700039</t>
  </si>
  <si>
    <t>ANKIT PRASAD</t>
  </si>
  <si>
    <t>CT20141340197</t>
  </si>
  <si>
    <t>27/02/1995</t>
  </si>
  <si>
    <t>KHARDAH-24 PARGANAS NORTH-WEST BENGAL</t>
  </si>
  <si>
    <t>(+91)9874619800</t>
  </si>
  <si>
    <t>ankitprasad_kdh@yahoo.com</t>
  </si>
  <si>
    <t>ganesh_khardah@yahoo.com</t>
  </si>
  <si>
    <t>KENDRIYA  VIDYALAYA ARMY H Q BARRACKPORE WB</t>
  </si>
  <si>
    <t>ENGLISH COMMUNICATIVE,HINDI COURSE-A,MATHEMATICS,SCIENCE,SOCIAL SCIENCE</t>
  </si>
  <si>
    <t>NETWORKING,DSA,OS,DBMS,OOP</t>
  </si>
  <si>
    <t>C,C++,JAVA,PYTHON</t>
  </si>
  <si>
    <t>BIG DATA ANALYTICS ON NEWYORK STOCK EXCHANGE DATASET USING PIG</t>
  </si>
  <si>
    <t>1.HANDS ON TRAINING ON C PROGRAMMING 2.2 WEEKS WORKSHOP ON PYTHON PROGRAMMING</t>
  </si>
  <si>
    <t>CLASS 12 CS DEPARTMENT TOPPER IN SCHOOL</t>
  </si>
  <si>
    <t>SPELLINC COMPETITION 2010-CONSOLATION,DISTINCTION IN FINE ARTS IN ALL INDIA ARTS AND CRAFT SOCIETY(REGISTERED BY GOVT. OF WB),EVENT HEAD OF CRYPTQUEST IN AVENIR 2016</t>
  </si>
  <si>
    <t>1.TRAINING ON C PROGRAMMING LANGUAGE-ORIENS INFOTECH PVT LTD.  2.CAMPUS CONNECT(SOFT SKILLS)- BY INFOSYS. 3. TRAINING ON JAVA ENTERPRISE EDITION 7 FROM ARDENT 4.PROFICIENCY CERTIFICATE 2011 5.TRAINING ON INFORMATION TECHNOLOGY APPLICATION FROM KHARDAH YOUTH TRAINING CENTRE IN 2010 6. TRAINING ON ANDROID APPLICATION DEVELOPMENT FROM  ARDENT</t>
  </si>
  <si>
    <t xml:space="preserve">1.FINE ARTS PR. SARVA BHARATIYA CHARU KALA MANDIR 2.FINE ARTS YEAR 1 KHARDAH ART AND CRAFT TRAINING CENTRE 3. FINE ARTS YEAR 3 KHARDAH ART AND CRAFT TRAINING CENTRE </t>
  </si>
  <si>
    <t>GANESH PRASAD</t>
  </si>
  <si>
    <t>SUNAINA PRASAD</t>
  </si>
  <si>
    <t>H/O KISHOR JAIN,GOSTO MANDIR,P.O.KHARDAH,KOLKATA-700117</t>
  </si>
  <si>
    <t xml:space="preserve">24 PARGANAS NORTH </t>
  </si>
  <si>
    <t>ANKITA SEN</t>
  </si>
  <si>
    <t>SEN</t>
  </si>
  <si>
    <t>CT20161846928</t>
  </si>
  <si>
    <t>KRISHNAGAR- NADIA-WEST BENGAL</t>
  </si>
  <si>
    <t>03472-258034</t>
  </si>
  <si>
    <t>ankita12.sen@gmail.com</t>
  </si>
  <si>
    <t>ankita_sen94@ymail.com</t>
  </si>
  <si>
    <t xml:space="preserve"> LADY CARMICHAEL GIRLS' HIGH SCHOOL</t>
  </si>
  <si>
    <t>BENGALI(1ST PAPER),BENGALI(2ND PAPER),ENGLISH,MATHEMATICS,PHYSICAL SCIENCE,LIFE SCIENCE,HISTORY,GEOGRAPHY,ENVIRONMENTAL SCIENCE</t>
  </si>
  <si>
    <t>KRISHNAGAR GOVT. GIRLS' HIGH SCHOOL</t>
  </si>
  <si>
    <t>DSA,DBMS,OS</t>
  </si>
  <si>
    <t>Online Bnanking System-Advanced Java(J2EE)</t>
  </si>
  <si>
    <t>National Small Industries Corporation(NSIC), Howrah</t>
  </si>
  <si>
    <t>4/7/2016-16/7/2016</t>
  </si>
  <si>
    <t>1.MADHYAMIK-84% MARKS, 2. HIGHER SECONDARY- 81% MARKS</t>
  </si>
  <si>
    <t>INTER SCHOOL SONG COMPETETION-STAND FIRST</t>
  </si>
  <si>
    <t>1.TRAINING ON JAVA PROGRAMMING 2.ANDROID APP DEVELOPMENT</t>
  </si>
  <si>
    <t>AMLAN SEN</t>
  </si>
  <si>
    <t>TEACHING</t>
  </si>
  <si>
    <t>KRISHNAGAR HIGH SCHOOL</t>
  </si>
  <si>
    <t>LATE CHHAYA SEN</t>
  </si>
  <si>
    <t>BAISHALI CO-OPERATIVE, K.N.ROY LANE,P.O. KRISHNAGAR,DIST: NADIA,WB,PIN 741101</t>
  </si>
  <si>
    <t>KRISHNAGAR</t>
  </si>
  <si>
    <t>BAISHALI CO-OPERATIVE, K.N.ROY LANE, P.O. KRISHNAGAR , DIST: NADIA, WB, PIN 741101</t>
  </si>
  <si>
    <t>ARGHYA KANAK JANA</t>
  </si>
  <si>
    <t>ARGHYA</t>
  </si>
  <si>
    <t>KANAK</t>
  </si>
  <si>
    <t>JANA</t>
  </si>
  <si>
    <t>CT20151689752</t>
  </si>
  <si>
    <t>29/08/1994</t>
  </si>
  <si>
    <t>(+91)9007795169</t>
  </si>
  <si>
    <t>(+91)9830871448</t>
  </si>
  <si>
    <t>(+91)8961496427</t>
  </si>
  <si>
    <t>arghyakanakjana2@gmail.com</t>
  </si>
  <si>
    <t>arghyakanakjana@yahoo.in</t>
  </si>
  <si>
    <t>BEHALA ARYYA VIDYAMANDIR</t>
  </si>
  <si>
    <t>JODHPUR PARK BOYS HIGH SCHOOL</t>
  </si>
  <si>
    <t>BENGALI,ENGLISH,MATHEMATICS,PHYSICS,CHEMISTRY,BIOLOGY,ENVIRONMENTAL EDUCATION</t>
  </si>
  <si>
    <t>DBMS,OS</t>
  </si>
  <si>
    <t>CORE JAVA, C</t>
  </si>
  <si>
    <t>ONLINE BUS MANAGEMENT SYSTEM- WITH PHP 5.0 &amp; MYSQL</t>
  </si>
  <si>
    <t>13-7-2016 TO 23-07-2016</t>
  </si>
  <si>
    <t xml:space="preserve">TALENT SEARCH TEST ON GEOGRAPHY BY BANGIYO BHUGOL MANCHA-CLASS 9- GRADE A+; </t>
  </si>
  <si>
    <t>JAYANTA KUMAR JANA</t>
  </si>
  <si>
    <t>EMPLOYEES PROVIDENT FUND ORGANISATION</t>
  </si>
  <si>
    <t>SECTION SUPERVISOR</t>
  </si>
  <si>
    <t>ARATI JANA</t>
  </si>
  <si>
    <t>770/1 TALPUKUR ROAD,SARSUNA,SUBHASHNAGAR,KOLKATA-700061</t>
  </si>
  <si>
    <t>ARNAB DAS</t>
  </si>
  <si>
    <t>ARNAB</t>
  </si>
  <si>
    <t>CT20151593586</t>
  </si>
  <si>
    <t>11/01/1994</t>
  </si>
  <si>
    <t>(0343)2551455</t>
  </si>
  <si>
    <t>emailtoarnabdas@gmail.com</t>
  </si>
  <si>
    <t>mailtoddas@gmail.com</t>
  </si>
  <si>
    <t>DURGAPUR MAMC TOWNSHIP MODERN HIGH SCHOOL</t>
  </si>
  <si>
    <t>ENGLISH,BENGALI,HISTORY, GEOGRAPHY,MATHEMATICS,PHYSICAL SCIENCE,LIFE SCIENCE</t>
  </si>
  <si>
    <t>BIDHAN CHANDRA INSTITUTION</t>
  </si>
  <si>
    <t>ENGLISH,BENGALI,MATHEMATICS,PHYSICS,CHEMISTRY,COMPUTER SCIENCE,ENVIRONMENTAL EDUCATION</t>
  </si>
  <si>
    <t>DSA,OS</t>
  </si>
  <si>
    <t>C PROGRAMMING, CORE JAVA</t>
  </si>
  <si>
    <t>HOLIDAY TOUR MANAGEMENT SYSTEM-PHP 5.0</t>
  </si>
  <si>
    <t xml:space="preserve"> ANDROID APP DEVELOPMENT - WEBTEK LABS</t>
  </si>
  <si>
    <t>DEBASISH DAS</t>
  </si>
  <si>
    <t>SUB DIVISIONAL ENGINEER</t>
  </si>
  <si>
    <t>REETA DAS</t>
  </si>
  <si>
    <t>C/O-LATE JOGESH CHANDRA DAS,PREONAGAR,P.O.-SODEPUR,DIST.-24 PARGANAS(NORTH),PIN-700110</t>
  </si>
  <si>
    <t>SODEPUR</t>
  </si>
  <si>
    <t>TYPE IV/1 CO-AXIAL COLONY,GARAGE MORE,P.O.-DURGAPUR-713201</t>
  </si>
  <si>
    <t>ARPAN VINAYAK</t>
  </si>
  <si>
    <t>ARPAN</t>
  </si>
  <si>
    <t>VINAYAK</t>
  </si>
  <si>
    <t>CT20151637895</t>
  </si>
  <si>
    <t>03/02/1996</t>
  </si>
  <si>
    <t>KADRU-RANCHI-JHARKHAND</t>
  </si>
  <si>
    <t>0651-2340275/9431721217</t>
  </si>
  <si>
    <t>arpanvinayak@outlook.com</t>
  </si>
  <si>
    <t>arpanvinayak@yahoo.co.in</t>
  </si>
  <si>
    <t xml:space="preserve">SSE </t>
  </si>
  <si>
    <t>JAWAHAR VIDYA MANDIR, SHYAMALI, RANCHI</t>
  </si>
  <si>
    <t>ENGLISH COMMUNICATION, COMMUNICATIVE SANSKRIT, MATHEMATICS,SCIENCE,SOCIAL SCIENCE</t>
  </si>
  <si>
    <t>ENGLISH CORE, ECONOMICS,MATHEMATICS, PHYSICS, CHEMISTRY</t>
  </si>
  <si>
    <t>OOP</t>
  </si>
  <si>
    <t>BIG DATA ANALYTICS ON NEW YORK STOCK EXCHANGE DATASET USING SPARK</t>
  </si>
  <si>
    <t>11-JULY-2016 TO 28-JULY-2016</t>
  </si>
  <si>
    <t>10 CGPA IN CLASS 10</t>
  </si>
  <si>
    <t>1. SECOND POSITION IN STATE LEVEL PAINTING COMPETITION, 2.RUNNERS UP IN INTER HOUSE FOOTBALL, 3.THIRD POSITION IN STATE LEVEL SWIMMING COMPETITION, 4.SECOND POSITION IN CLASS LEVEL ESSAY WRITING COMPETITON</t>
  </si>
  <si>
    <t>ANDROID APP DEVELOPMENT (WEBTEK LABS, KOLKATA),CAMPUS CONNECT FOUNDATION PROGRAM BY INFOSYS</t>
  </si>
  <si>
    <t>1.PAINTING DIPLOMA TILL FOURTH YEAR 2.GEETA CHANTING PARTICIPATION 3.PARTICIPATED IN SHUTTER HUNT PHOTOGRAPHY COMPETITION BY CAM2O</t>
  </si>
  <si>
    <t>ASHOK KUMAR BARUA</t>
  </si>
  <si>
    <t>CENTRAL GOVERNMENT SERVICE</t>
  </si>
  <si>
    <t>IA&amp;AD (INDIAN AUDIT AND ACCOUNTS DEPARTMENT)</t>
  </si>
  <si>
    <t>ASSISTANT AUDIT OFFICER (GROUP B)</t>
  </si>
  <si>
    <t>SUPARNA BARUA</t>
  </si>
  <si>
    <t>HAPPY DAYS MUSIC AND DANCE SCHOOL</t>
  </si>
  <si>
    <t>INSTRUCTOR</t>
  </si>
  <si>
    <t>INDRA KANAN, OPPOSITE MAHAVIR MANDIR, KADRU ROAD, RANCHI-834002, JHARKHAND</t>
  </si>
  <si>
    <t>KADRU,RANCHI</t>
  </si>
  <si>
    <t>RANCHI</t>
  </si>
  <si>
    <t>SPANDAN MESS, C/O ANURUP DAS,7,KHUDIRAM SARANI, NEAR MATRI BUILDERS, GARIA, KOLKATA</t>
  </si>
  <si>
    <t>ARPITA MANDAL</t>
  </si>
  <si>
    <t>CT20151587563</t>
  </si>
  <si>
    <t>26/11/1994</t>
  </si>
  <si>
    <t>HALTU-KOLKATA-WESTBENGAL</t>
  </si>
  <si>
    <t>(033)24155069</t>
  </si>
  <si>
    <t>arpitamandal94@gmail.com</t>
  </si>
  <si>
    <t>Mandalarpita94@gmail.com</t>
  </si>
  <si>
    <t>MADHYAMIK PARIKSHA( SECONDARY EXAMINATION)</t>
  </si>
  <si>
    <t>SILVER POINT SCHOOL</t>
  </si>
  <si>
    <t>FIRST LANGUAGE: BENGALI (1ST PAPER, 2ND PAPER), SECOND LANGUAGE: ENGLISH, MATHEMATICS, PHYSICAL SCIENCE, LIFE SCIENCE, HISTORY, GEOGRAPHY, OPTIONAL ELECTIVE: COMPUTER APPLICATION</t>
  </si>
  <si>
    <t>LANGUAGES: BENGALI(A), ENGLISH(B); COMPULSORY ELECTIVE: CHEMISTRY, MATHEMATICS, PHYSICS; OPTIONAL ELECTIVE: BIOLOGICAL SCIENCES; COMPULSORY: ENVIRONMENTAL EDUCATION</t>
  </si>
  <si>
    <t>DATA STRUCTURE , DATABASE MANAGEMENT SYSTEM, OPERATING SYSTEM</t>
  </si>
  <si>
    <t>C,CORE JAVA</t>
  </si>
  <si>
    <t>INFOSYS CAMPUS CONNECT PROGRAM</t>
  </si>
  <si>
    <t>PRAYAG SANGEET SAMITI ALLAHABAD SUBJECT VOCAL JUNIOR DIPLOMA, PRAYAG SANGEET SAMITI ALLAHABAD SUBJECT RABINDRA SANGEET SENIOR DIPLOMA</t>
  </si>
  <si>
    <t>BIMAN MANDAL</t>
  </si>
  <si>
    <t>MEDICAL PRACTITIONER</t>
  </si>
  <si>
    <t>NAMITA MANDAL</t>
  </si>
  <si>
    <t>155/1 K.P. ROY LANE KOLKATA: 700078</t>
  </si>
  <si>
    <t>155/1 K.P. ROY LANE KOLKATA :700078</t>
  </si>
  <si>
    <t>ARUNAVA KUNDU</t>
  </si>
  <si>
    <t>ARUNAVA</t>
  </si>
  <si>
    <t>CT20141378157</t>
  </si>
  <si>
    <t>20/03/1995</t>
  </si>
  <si>
    <t>BAGHAJATIN-SOUTH 24 PARGANAS-WEST BENGAL</t>
  </si>
  <si>
    <t>(+91)9830490184</t>
  </si>
  <si>
    <t>(+91)9874383169</t>
  </si>
  <si>
    <t>(+91)8013558094</t>
  </si>
  <si>
    <t>jonty.kundu@gmail.com</t>
  </si>
  <si>
    <t>madman3395@gmail.com</t>
  </si>
  <si>
    <t>JAVA,C,PYTHON,HTML,JAVASCRIPT,PHP</t>
  </si>
  <si>
    <t>ONLINE EXAMINATION PROCESS USING PYTHON AND MYSQL</t>
  </si>
  <si>
    <t>GLOBSYN Skills</t>
  </si>
  <si>
    <t>11/07/2016 TO 25/07/2016</t>
  </si>
  <si>
    <t>1. ANDROBOTICS-TECHNOPHILIA</t>
  </si>
  <si>
    <t>1.  DESIGNED THE OFFICIAL WEBSITE OF THE COLLEGE</t>
  </si>
  <si>
    <t>1. TRAINING ON BIGDATA - HADOOP FROM ARDENT COMPUTECH PVT. LTD. 2. PARTICIPATED IN KSHITIJ 2014 ORGANISED BY IIT KGP 3. PARTICIPATED IN AN EVENT CASCADE AND MANY OTHER EVENTS IN KSHITIJ 2015 ORGANISED BY IIT KGP 4. PARTICIPATED IN TCS IT WIZ 2011 5. PARTICIPATED IN INNOVACION 2014 ORGANISED BY IEM 6. PARTICIPATED IN AN EVENT ALGORITHMIST IN INNOVACION 2015 ORGANISED BY  IEM 7. PARTICIPATED IN AN EVENT TREK-D'TRIX IN SRE 2014 ORGANISED BY ST. THOMAS COLLEGE OF ENGINEERING AND TECHNOLOGY 8. PARTICIPATED IN AN EVENT CODEWARS IN DAKSHH 2014  ORGANISED BY HERITAGE INSTITUTE OF TECHNOLOGY</t>
  </si>
  <si>
    <t>NITIN KUNDU</t>
  </si>
  <si>
    <t>LICI</t>
  </si>
  <si>
    <t>B.Com</t>
  </si>
  <si>
    <t>SIKHA KUNDU</t>
  </si>
  <si>
    <t>HIGHER SECONDARY PASS</t>
  </si>
  <si>
    <t>G/27 BAGHAJATIN P.O. :- GARIA KOLKATA 700084</t>
  </si>
  <si>
    <t>ASHISH KUMAR</t>
  </si>
  <si>
    <t>ASHISH</t>
  </si>
  <si>
    <t>CT20161857309</t>
  </si>
  <si>
    <t>17/11/1995</t>
  </si>
  <si>
    <t>(+91)9934064216</t>
  </si>
  <si>
    <t>kumarashish.8100@gmail.com</t>
  </si>
  <si>
    <t>ashishnsec61@gmail.com</t>
  </si>
  <si>
    <t xml:space="preserve">JESUS &amp; MARY ACADEMY </t>
  </si>
  <si>
    <t>ENGLISH COMM.,COMM.SANSKRIT,MATHEMATICS,SCIENCE,SOCIAL SCIENCE</t>
  </si>
  <si>
    <t>ROSE PUBLIC SCHOOL</t>
  </si>
  <si>
    <t>ENGLISH CORE,MUSIC HIND.VOCAL,MATHEMATICS,PHYSICS,CHEMISTRY</t>
  </si>
  <si>
    <t>DBMS,DSA</t>
  </si>
  <si>
    <t>JAVA,C</t>
  </si>
  <si>
    <t>OPEN ONLINE COURSE REGISTRATION-INDUSTRIAL TRAINING ON PYTHON PROGRAMMING.</t>
  </si>
  <si>
    <t>TWO WEEKS WORKSHOP ON PYTHON PROGRAMMING.</t>
  </si>
  <si>
    <t>DEBATE COMPETITION-RANK 1.</t>
  </si>
  <si>
    <t>MANOJ KUMAR JHA</t>
  </si>
  <si>
    <t>NUTAN JHA</t>
  </si>
  <si>
    <t>C/O MR.MANOJ KUMAR JHA,AZAMNAGAR.</t>
  </si>
  <si>
    <t xml:space="preserve">  CITY-DARBHANGA.</t>
  </si>
  <si>
    <t>DARBHANGA.</t>
  </si>
  <si>
    <t>J-354,BAISHNAB GHATA,PATULI TOWNSHIP</t>
  </si>
  <si>
    <t>KOLKATA.</t>
  </si>
  <si>
    <t>ASHISH RANJAN</t>
  </si>
  <si>
    <t>CT20151595011</t>
  </si>
  <si>
    <t>12/01/1995</t>
  </si>
  <si>
    <t>(+91)9386096133</t>
  </si>
  <si>
    <t>(+91)8013904843</t>
  </si>
  <si>
    <t>(+91)7278731243</t>
  </si>
  <si>
    <t>gettheashish@gmail.com</t>
  </si>
  <si>
    <t>code.ashish@hotmail.com</t>
  </si>
  <si>
    <t>DR DUKHAN RAM DAV PUBLIC SCHOOL , DANAPUR PATNA</t>
  </si>
  <si>
    <t>ENGLISH COMM., COMM. SANSKRIT, MATHEMATICS, SCIENCE, SOCIAL SCIENCE, INTRODUCTORY IT</t>
  </si>
  <si>
    <t>SSSE</t>
  </si>
  <si>
    <t>NIOS</t>
  </si>
  <si>
    <t>ENGLISH, MATHS, PHYSICS, CHEMISTRY, PAINTING</t>
  </si>
  <si>
    <t>DBMS, DSA, OOP, OS</t>
  </si>
  <si>
    <t xml:space="preserve">C, C++, JAVA, PYTHON, RUBY, SQL, HTML, CSS, JAVA SCRIPT, JQUERY, PHP, ANDROID, NODE.JS, ANGULAR.JS, GIT, SHELL SCRIPT, </t>
  </si>
  <si>
    <t>Console Application For Open Online Course Registration System Using Python 3</t>
  </si>
  <si>
    <t>FROM 11/07/2016 TO 25/07/2016</t>
  </si>
  <si>
    <t>ETHICAL HACKING WORKSHOP - TECHDEFENCE</t>
  </si>
  <si>
    <t>WINNER OF ANDROID APP DEVELOPMENT COMPETITION AT IIT PATNA, WINNER OF ANDROID APP DEVELOPMENT COMPETITION AT MSIT KOLKATA, SECOND RANK IN WEB DESIGNING COMPETITION AT NSEC KOLKATA, SECOND RANK IN ETHICAL HACKING COMPETITION AT NSEC KOLKATA</t>
  </si>
  <si>
    <t>CERTIFICATE IN PHP - CMC ACADEMY, ANDROID APP DEVELOPMENT - HPE EDUCATION SERVICES</t>
  </si>
  <si>
    <t>RAJIV RANJAN RAKESH</t>
  </si>
  <si>
    <t>DEPARTMENT OF AGRICULTURE, BIHAR</t>
  </si>
  <si>
    <t>AGRICULTURE COORDINATOR</t>
  </si>
  <si>
    <t>KALPANA KUMARI</t>
  </si>
  <si>
    <t>C/O DR. VIJAY NANDAN SINGH, MAI, HILSA, PO: MAI</t>
  </si>
  <si>
    <t>MAI, HILSA</t>
  </si>
  <si>
    <t>3B, 3RD FLOOR, MAPLEWOOD APPARTMENT, 1965 NAYABAD, (NEAR PRANTIK)</t>
  </si>
  <si>
    <t>AYAN KUMAR SINHA</t>
  </si>
  <si>
    <t>AYAN</t>
  </si>
  <si>
    <t>SINHA</t>
  </si>
  <si>
    <t>CT20151586206</t>
  </si>
  <si>
    <t>28/04/1993</t>
  </si>
  <si>
    <t>SERAMPORE-HOOGHLY-WEST BENGAL</t>
  </si>
  <si>
    <t>(033) 2622-0690</t>
  </si>
  <si>
    <t>(+91) 8961183526</t>
  </si>
  <si>
    <t>ayan.india.2009@gmail.com</t>
  </si>
  <si>
    <t>ayan.india.2000@gmail.com</t>
  </si>
  <si>
    <t>MAHES SRI RAMKRISHNA ASHRAM VIDYALAYA</t>
  </si>
  <si>
    <t>BENGALI(1ST PAPER),BENGALI(2ND PAPER),ENGLISH,MATHEMATICS,PHYSICAL SCIENCE,LIFE SCIENCE, HISTORY, GEOGRAPHY,WORK EDUCATION(OPTIONAL ELECTIVE)</t>
  </si>
  <si>
    <t>CHATRA NANDALAL INSTITUTION</t>
  </si>
  <si>
    <t>BENGALI,ENGLISH,CHEMISTRY,MATHEMATICS,PHYSICS,BIOLOGICAL SCIENCES,ENVIRONMENTAL SCIENCES</t>
  </si>
  <si>
    <t>DBMS,Data Structure,Operating Systems,  Algorithm</t>
  </si>
  <si>
    <t>C,JAVA,J2EE,Python</t>
  </si>
  <si>
    <t>Big Data with HADOOP</t>
  </si>
  <si>
    <t>Webtek Labs</t>
  </si>
  <si>
    <t>N\A</t>
  </si>
  <si>
    <t xml:space="preserve">GRADE A in SCIENCE TALENT SEARCH EXAMINATION in class V, </t>
  </si>
  <si>
    <t>SECOND PLACE IN 10 METER AIR RIFLE SHOOTING IN INTER CLUB CHAMPIONSHIP COMPETITION , TWO TIMES FREE STYLE AND BACK STROKE SWIMMING CHAMPION</t>
  </si>
  <si>
    <t xml:space="preserve">CERTIFICATION FROM WEBTEK LABS IN J2EE WITH DB2 CERTIFIED BY IBM </t>
  </si>
  <si>
    <t xml:space="preserve">TRAINED RIFLE SHOOTER FROM SERAMPORE RIFLE CLUB,PRACHEEN KALA KENDRA CHITRA BHUSHAN (FIRST YEAR AND SECOND YEAR),  </t>
  </si>
  <si>
    <t>MR. AJOY KUMAR SINHA</t>
  </si>
  <si>
    <t>RETIRED POLICE OFFICER</t>
  </si>
  <si>
    <t xml:space="preserve">WEST BENGAL POLICE </t>
  </si>
  <si>
    <t>INSPECTOR</t>
  </si>
  <si>
    <t>MRS. POLLY SINHA</t>
  </si>
  <si>
    <t>8/A, DOCTOR BAGAN LANE , SERAMPORE , HOOGHLY, WEST BENGAL.P.O-MALLICKPARA, PIN-712203</t>
  </si>
  <si>
    <t>BARNINI CHATTERJEE</t>
  </si>
  <si>
    <t>BARNINI</t>
  </si>
  <si>
    <t>CT20151616997</t>
  </si>
  <si>
    <t>08/12/1994</t>
  </si>
  <si>
    <t>KASBA-KOLKATA-WEST BENGAL</t>
  </si>
  <si>
    <t>(+9133)23448485</t>
  </si>
  <si>
    <t>(+91)9051816193</t>
  </si>
  <si>
    <t>(+91)9831102427</t>
  </si>
  <si>
    <t>barnini.chatterjee@gmail.com</t>
  </si>
  <si>
    <t>barnini0812@gmail.com</t>
  </si>
  <si>
    <t>ENGLISH, BENGALI(PAPER I AND PAPER II), MATHEMATICS, PHYSICAL SCIENCE, LIFE SCIENCE, HISTORY, GEOGRAPHY</t>
  </si>
  <si>
    <t>ENGLISH, BENGALI, CHEMISTRY, MATHEMATICS, PHYSICS, COMPUTER SCIENCE, ENVIRONMENTAL EDUCATION</t>
  </si>
  <si>
    <t>OOP, C, PYTHON, DBMS, PL/SQL, DATA STRUCTURES</t>
  </si>
  <si>
    <t>JAVA, C, PYTHON, PL/SQL, HTML, CSS</t>
  </si>
  <si>
    <t>1.INTERNSHIP (3 WEEKS) ON
A) DISTRICTWISE SUMMARY OF MC JOBS, AND,
B) SMART METER FIXING                                     2.RAILWAY TICKET RESERVATION SYSTEM-PYTHON PROGRAMMING</t>
  </si>
  <si>
    <t>1.CALCUTTA ELECTRIC SUPPLY CORPORATION LTD.             2.GLOBSYN FINISHING SCHOOL</t>
  </si>
  <si>
    <t>1. 23/12/2015 TO 11/01/2016                              2.11/07/2016 TO 25/07/2016</t>
  </si>
  <si>
    <t>STOOD 10TH (ALL SECTIONS, APPROX. 900 STUDENTS) IN CLASS 4</t>
  </si>
  <si>
    <t>BIVAKAR(5TH YEAR) IN PAINTING, BANGIYA SANGEET PARISHAD</t>
  </si>
  <si>
    <t>SWARNENDU CHATTERJEE</t>
  </si>
  <si>
    <t>EDCONS EXPORTS (P) LTD.</t>
  </si>
  <si>
    <t>HEAD - HR &amp; IR</t>
  </si>
  <si>
    <t>SUVRA CHATTERJEE</t>
  </si>
  <si>
    <t>FLAT NOS. 2-C &amp; G-C, BLOCK B, MRINALINI APARTMENTS, 46, NEW BALLYGUNGE ROAD, KOLKATA-700039</t>
  </si>
  <si>
    <t>BIPIN KUMAR</t>
  </si>
  <si>
    <t>BIPIN</t>
  </si>
  <si>
    <t>CT20161854295</t>
  </si>
  <si>
    <t>28/01/1996</t>
  </si>
  <si>
    <t>GOVINDPUR-VAISHALI-BIHAR</t>
  </si>
  <si>
    <t>(+91)9934290186</t>
  </si>
  <si>
    <t>(+91)8442989820</t>
  </si>
  <si>
    <t>(+91)8804254065</t>
  </si>
  <si>
    <t>bipin.roy.kumar@gmail.com</t>
  </si>
  <si>
    <t>bidyanandray9934@gmail.com</t>
  </si>
  <si>
    <t xml:space="preserve">ST PAUL SEC SCH </t>
  </si>
  <si>
    <t>HINDI,SCIENCE,MATHEMATICS,ENGLISH,SOCIAL SCIENCE.</t>
  </si>
  <si>
    <t>R.B.S INTER COLLEGE, DHANUKHI, VAISHALI</t>
  </si>
  <si>
    <t>BIDYANAND ROY</t>
  </si>
  <si>
    <t>MUNNI DEVI</t>
  </si>
  <si>
    <t>S/O- BIDYANAND RAY, VILL-GOVINDPUR, POST-SINGHARA ,PS-MAHUA,  VAISHALI, BIHAR (844126)</t>
  </si>
  <si>
    <t>GHOVINDPUR / VAISHALI</t>
  </si>
  <si>
    <t>VAISHALI</t>
  </si>
  <si>
    <t>BISHAL JAISWAL</t>
  </si>
  <si>
    <t>BISHAL</t>
  </si>
  <si>
    <t>JAISWAL</t>
  </si>
  <si>
    <t>CT20141314290</t>
  </si>
  <si>
    <t>25/08/1993</t>
  </si>
  <si>
    <t>MANICTALLA-KOLKATA-WEST BENGAL</t>
  </si>
  <si>
    <t>(+91)9883212949</t>
  </si>
  <si>
    <t>jaiswalbishal3@gmail.com</t>
  </si>
  <si>
    <t>dodoakash@yahoo.in</t>
  </si>
  <si>
    <t>SRI RAM NARAYAN SINGH MEMORIAL HIGH SCHOOL</t>
  </si>
  <si>
    <t>ENGLISH,HINDI,ENVIRONMENTAL EDUCATION,HISTORY,CIVICS &amp; GEOGRAPHY,MATHEMATICS,SCIENCE(PHYSICS,CHEMISTRY,BIOLOGY),COMPUTER APPLICATI ON</t>
  </si>
  <si>
    <t>THE BHAWANIPUR GUJRATI EDUCATION SOCIETY SCHOOL</t>
  </si>
  <si>
    <t>ENGLISH,ENVIRONMENTAL SCIENCE,MATHEMATICS,PHYSICS,CHEMISTRY,COMPUTER SCIENCE</t>
  </si>
  <si>
    <t>OBJECT ORIENTED PROGRAMMING</t>
  </si>
  <si>
    <t>C,C++,JAVA,PYTHON,HTML,CSS,SQL,SCALA,PHP.</t>
  </si>
  <si>
    <t>BIG DATA ANALYTICS ON NEW YORK STOCK EXCHANGE DATASET USING PIG/SPARK</t>
  </si>
  <si>
    <t>PYTHON PROGRAMMING,ETHICAL HACKING - HACKTRACK.</t>
  </si>
  <si>
    <t>118TH RANK IN BLITZKRIEG(ONLINE APTITUTDE TEST ) AT TELOS 2015(WBUT.COM)</t>
  </si>
  <si>
    <t>2ND IN MOCKTAIL MAKING COMPETITION ORGANISED BY R.N.SINGH MEMORIAL HIGH SCHOOL IN RHAPSODY (THE CULTURAL MEET)</t>
  </si>
  <si>
    <t>1.TRAINING ON C PROGRAMMING LANGUAGE-ORIENS INFOTECH PVT LTD.  2.CAMPUS CONNECT(SOFT SKILLS)- BY INFOSYS. 3.J2EE - MICROSOFT (SHREYANSHI CONSULTANCY PVT. LTD.)  4.ANDROID APPLICATION DEVELOPMENT - WEBTEK LABS PVT.LTD. 5.DATABASE ADMINISTRATION FUNDAMENTALS - MICROSOFT TECHNOLOGY ASSOCIATE</t>
  </si>
  <si>
    <t>1.EMATS ALL INDIA GENERAL KNOWLEDGE TEST  2.TELOS 2014  &amp; 2015- THE ULTIMATE AIM 3. KSHITIJ 2014</t>
  </si>
  <si>
    <t>ARBIND JAISWAL</t>
  </si>
  <si>
    <t>A.K. TRADING COMPANY</t>
  </si>
  <si>
    <t>SHEELA JAISWAL</t>
  </si>
  <si>
    <t>28/C BADUR BAGAN LANE KOLKATA-700009</t>
  </si>
  <si>
    <t>BODHISATWA DAS</t>
  </si>
  <si>
    <t>BODHISATWA</t>
  </si>
  <si>
    <t>CT20151616830</t>
  </si>
  <si>
    <t>20/01/1995</t>
  </si>
  <si>
    <t>BERHAMPORE-MURSHIDABAD-WEST BENGAL</t>
  </si>
  <si>
    <t>(03482)(254555)</t>
  </si>
  <si>
    <t>bodhisatwads1@gmail.com</t>
  </si>
  <si>
    <t>GITARAM ACADEMY</t>
  </si>
  <si>
    <t>GITARAM HIGHER SECONDARY SCHOOL</t>
  </si>
  <si>
    <t>BENGALI,ENGLISH,CHEMISTRY,MATHEMATICS,PHYSICS,COMPUTER SCIENCE</t>
  </si>
  <si>
    <t>STUDENT MANAGEMENT SYSTEM- PHP 5.0 AND MYSQL</t>
  </si>
  <si>
    <t>14/7/2016 TO 23/7/2016</t>
  </si>
  <si>
    <t>CLASS 9-RANK 3,CLASS 11-RANK 1,CLASS 12-RANK 1</t>
  </si>
  <si>
    <t>1.SCIENCE EXHIBITION 2012-PROJECT REPORT CATEGORY-WINNER  2.IT QUIZ OF TTIS INFOCOM KNOWLEDGE WORKSHOP-RUNNER UP  3. FIFA 11 EVENT AT TECH FEST OF NSEC-RUNNER UP 4. 1ST YEAR OF FINE ART EXAMINATION IN SARALA ART &amp; CRAFT COLLEGE-RANK 1  5.2ND YEAR OF FINE ART EXAMINATION IN SARALA ART &amp; CRAFT COLLEGE-RANK 1.</t>
  </si>
  <si>
    <t>CAMPUS CONNECT(SOFT SKILLS)- BY INFOSYS</t>
  </si>
  <si>
    <t>JAGABANDHU DAS</t>
  </si>
  <si>
    <t>OFFICER</t>
  </si>
  <si>
    <t>BIPASA DAS ROY</t>
  </si>
  <si>
    <t>STATE BANK OF INDIA EMPLOYEE</t>
  </si>
  <si>
    <t>24/1/C SAHID SURYA SEN ROAD,BERHAMPORE,MURSHIDABAD,WEST BENGAL</t>
  </si>
  <si>
    <t>E47/1 RAMGARH,KOLKATA-47</t>
  </si>
  <si>
    <t>CHINTU KUMAR</t>
  </si>
  <si>
    <t>CHINTU</t>
  </si>
  <si>
    <t>CT20161854058</t>
  </si>
  <si>
    <t>PANCHU CHAK DANAPUR CANTT-PATNA-BIHAR</t>
  </si>
  <si>
    <t>(+91)7301025296</t>
  </si>
  <si>
    <t>chintukumar317@gmail.com</t>
  </si>
  <si>
    <t>chintukumar31727@gmail.com</t>
  </si>
  <si>
    <t>KENDRIYA VIDYALAYA DANAPUR CANTT PATNA</t>
  </si>
  <si>
    <t>ENGLISH COMM.,HINDI COURSE-A,MATHEMATICS,SCIENCE,SOCIAL SCIENCE</t>
  </si>
  <si>
    <t>ENGLISH CORE,MATHEMATICS,PHYSICS,CHEMISTRY,COMPUTER SCIENCE,</t>
  </si>
  <si>
    <t>DBMS,OOP,OS,DSA</t>
  </si>
  <si>
    <t>C,C++,JAVA,HTML,CSS,PHP,ANGULAR JS,</t>
  </si>
  <si>
    <t>CONSOLE APPLICATION FOR OPEN ONLINE  COURSE REGISTRATION USING PYTHON</t>
  </si>
  <si>
    <t>TRAINING ON ANDROID-HPE EDUCATION SERVICES</t>
  </si>
  <si>
    <t>RAVINDRA MAHTO</t>
  </si>
  <si>
    <t>NEERA DEVI</t>
  </si>
  <si>
    <t>PANCHU CHAK DANAPUR CANTT,PATNA, BIHAR</t>
  </si>
  <si>
    <t xml:space="preserve"> PANCHU CHAKK DANAPUR CANTT-PATNA</t>
  </si>
  <si>
    <t>3B,3RD FLOOR  MAPPLEWOOD APARTMENT(1965) NEAR PRANTIK MORE ,NAYABAD,NEW GARIA,KOLKATA</t>
  </si>
  <si>
    <t>NAYABAD NEW GARIA-KOLKATA</t>
  </si>
  <si>
    <t>WEST BEBGAL</t>
  </si>
  <si>
    <t>CHIRAJEET BISWAS</t>
  </si>
  <si>
    <t>CHIRAJEET</t>
  </si>
  <si>
    <t>CT20151586243</t>
  </si>
  <si>
    <t>13/05/1995</t>
  </si>
  <si>
    <t>(+91)9836697602</t>
  </si>
  <si>
    <t>(+91)7686882431</t>
  </si>
  <si>
    <t>(+91)8482009052</t>
  </si>
  <si>
    <t>chirajeetbiswas@gmail.com</t>
  </si>
  <si>
    <t>henryswift15@gmail.cm</t>
  </si>
  <si>
    <t>BENGALI 1,BENGALI 2,ENGLISH,MATHEMATICS,PHYSICAL SCIENCE,LIFE,SCIENCE,HISTORY,GEOGRAPHY</t>
  </si>
  <si>
    <t>BENGALI,ENGLISH,CHEMISTRY,MATHEMATiCS,COMPUTER SCIENCE,PHYSICS,ENVIRONMENTAL SCIENCE</t>
  </si>
  <si>
    <t>DATA STRUCTURES AND ALGORITHMS,OPERATING SYSTEMS,COMPUTER NETWORKS,DATABASE MANAGEMENT SYSTEM</t>
  </si>
  <si>
    <t>1.ANDROBOTIX BY TECHNOPHILIA 2..J2EE  FROM WEBTEK LABS</t>
  </si>
  <si>
    <t xml:space="preserve"> ACHIEVED RANK OF 15628 OUT OF MORE THAN ONE LAKH STUDENTS APPEARED FOR WBJEE</t>
  </si>
  <si>
    <t>1) WON 1ST PRIZE AT STATE LEVEL DRAWING COMPETITION 2) DONE REIKI FIRST DEGREE 3)SINGING</t>
  </si>
  <si>
    <t>1.J2EE FROM WEBTEK LABS 2.ANDROBOTIX FROM TECHNOPHILIA</t>
  </si>
  <si>
    <t xml:space="preserve">1) REIKI FIRST DEGREE 2) FIRST PRIZE IN .DRAWING </t>
  </si>
  <si>
    <t>CHINMOY BISWAS</t>
  </si>
  <si>
    <t>CHITRA BISWAS</t>
  </si>
  <si>
    <t>UPASANA APARTMENT,D3,212,MAHAMAYAPUR SCHOOL ROAD,GARIA,KOLKATA-700084</t>
  </si>
  <si>
    <t>DEBABRATA TARAFDER</t>
  </si>
  <si>
    <t>DEBABRATA</t>
  </si>
  <si>
    <t>TARAFDER</t>
  </si>
  <si>
    <t>CT20151603059</t>
  </si>
  <si>
    <t>04/05/1995</t>
  </si>
  <si>
    <t>A-</t>
  </si>
  <si>
    <t>BETHUADAHARI-NADIA-WEST BENGAL</t>
  </si>
  <si>
    <t>(+91)9735360968</t>
  </si>
  <si>
    <t>mailtodebu95@gmail.com</t>
  </si>
  <si>
    <t>debabratatarafder07@gmail.com</t>
  </si>
  <si>
    <t>BETHUADAHARI JCM HIGH SCHOOL</t>
  </si>
  <si>
    <t>BENGALI,ENGLISH,MATHEMATICS,PHYSICAL SCIENCE,LIFE SCIENCE,HISTORY,GEOGRAPHY,PHYSICAL EDUCATION</t>
  </si>
  <si>
    <t>BENGALI,ENGLISH ,PHYSICS,CHEMISTRY,MATHEMATICS,BIOLOGY,ENVIRONMENT SCIENCE</t>
  </si>
  <si>
    <t>HOLIDAY TOUR MANAGEMENT SYSTEM-PHP 5.0 &amp;MYSQL</t>
  </si>
  <si>
    <t>ADVANCE JAVA(NRI FIN TECH PVT LTD)</t>
  </si>
  <si>
    <t>SUBRATA TARAFDER</t>
  </si>
  <si>
    <t>MINATI TARAFDER</t>
  </si>
  <si>
    <t>VILL -KHIDIRPUR DASPARA,P.O. -BETHUADAHARI,P.S. -NAKASHIPARA ,NADIA,741126</t>
  </si>
  <si>
    <t>BETHUADAHARI</t>
  </si>
  <si>
    <t>PANCHPOTA,POLICE PARA,GARIA</t>
  </si>
  <si>
    <t xml:space="preserve">DEBASMITA BISWAS </t>
  </si>
  <si>
    <t xml:space="preserve">DEBASMITA </t>
  </si>
  <si>
    <t xml:space="preserve">BISWAS </t>
  </si>
  <si>
    <t>CT20151690543</t>
  </si>
  <si>
    <t xml:space="preserve">DHAKURIA-KOLKATA-WEST BENGAL </t>
  </si>
  <si>
    <t>debasmitabiswas1710@gmail.com</t>
  </si>
  <si>
    <t>debasmita999biswas@gmail.com</t>
  </si>
  <si>
    <t xml:space="preserve">MADHYAMIK PARIKSHA </t>
  </si>
  <si>
    <t>SHRI SHIKSHAYATAN SCHOOL</t>
  </si>
  <si>
    <t xml:space="preserve">ENGLISH-BENGALI-MATHS-PHYSICAL SCIENCE-LIFE SCIENCE-HISTORY-GEOGRAPHY </t>
  </si>
  <si>
    <t xml:space="preserve">ENGLISH-BENGALI-MATHS-PHYSICS-CHEMISTRY-COMPUTER SCIENCE-ENVIRONMENTAL SCIENCE </t>
  </si>
  <si>
    <t xml:space="preserve">BTECH </t>
  </si>
  <si>
    <t xml:space="preserve"> OOP, OS, DBMS</t>
  </si>
  <si>
    <t>CORE JAVA, C, HTML, CSS</t>
  </si>
  <si>
    <t>HACKTRACK CONDUCTED BY SUNNY VAGELA AT NSEC</t>
  </si>
  <si>
    <t>MAGGIE QUIZ 2005, MAITRAYEE QUIZ CONDUCTED BY THE ROTTARY CLUB OF KOLKATA 2007, SOUTH POINT HIGH SCHOOL MASQUERADE COMPETITION 2009, SKIT COMPETION BY CEMO 2010, CINE ARTICULATE CONDUCTED BY PHEONIX AT AVENIR 2015</t>
  </si>
  <si>
    <t>CORE JAVA BY IBM CONDUCTED AT THE WEBTEK LABS, ANDROID APPLICATION DEVELOPMENT BY AND AT WEBTEK LABS</t>
  </si>
  <si>
    <t>COMMUNICATIVE COURSE ON SPANISH LANGUAGE LEVEL A1 AT THE RAMAKRISHNA MISSION INSTITUTE OF CULTURE, SCHOOL OF LANGUAGES IN 2015; COMMUNICATIVE COURSE ON SPANISH LANGUAGE LEVEL A2 AT THE RAMAKRISHNA INSTITUTE OF CULTURE, SCHOOL OF LANGUAGES 2015</t>
  </si>
  <si>
    <t xml:space="preserve">MR. SAMIR KUMAR BISWAS </t>
  </si>
  <si>
    <t>BANK PENSIONER</t>
  </si>
  <si>
    <t>MRS. CHANDRIMA BISWAS</t>
  </si>
  <si>
    <t>SHUCHISMITA BISWAS</t>
  </si>
  <si>
    <t xml:space="preserve">DESIGN ENGINEER </t>
  </si>
  <si>
    <t>SCHNEIDER ELECTRICS</t>
  </si>
  <si>
    <t xml:space="preserve"> ENGINEER</t>
  </si>
  <si>
    <t xml:space="preserve"> SISTER</t>
  </si>
  <si>
    <t>22, DHAKURIA STATION LANE, LOKENATH APARTMENT, 2ND FLOOR, KOLKATA- 700031</t>
  </si>
  <si>
    <t>DHAKURIA- KOLKATA</t>
  </si>
  <si>
    <t>22, DHAKURIA STATION LANE, LOKENATH APARTMENT, 2ND FLOOR, KOLKATA-700031.</t>
  </si>
  <si>
    <t>DEBGOPAL BARIK</t>
  </si>
  <si>
    <t>DEBGOPAL</t>
  </si>
  <si>
    <t>BARIK</t>
  </si>
  <si>
    <t>CT20151698828</t>
  </si>
  <si>
    <t>13/01/1994</t>
  </si>
  <si>
    <t>CHANDRAKONA ROAD-PASCHIM MEDINIPUR-WEST BENGAL</t>
  </si>
  <si>
    <t>(+91)9434991672</t>
  </si>
  <si>
    <t>(+91)8515883183</t>
  </si>
  <si>
    <t>(+91)7044472866</t>
  </si>
  <si>
    <t>devgopal2013@gmail.com</t>
  </si>
  <si>
    <t>devrocking.1994@gmail.com</t>
  </si>
  <si>
    <t>SECONDARY EXAM</t>
  </si>
  <si>
    <t>DEBCHA NABAKOLA HIGH SCHOOL</t>
  </si>
  <si>
    <t>BENGALI 1ST PAPER, BENGALI 2ND PAPER, ENGLISH , MATHEMATICS, LIFE SCIENCE, PHYSICAL SCIENCE,HISTORY, GEOGRAPHY,WORK EDUCATION(OPTIONAL ELECTIVE SUBJECT)</t>
  </si>
  <si>
    <t>HIGHER SECONDARY EXAM</t>
  </si>
  <si>
    <t>CHANDRAKONA ROAD SARADAMOYEE HIGH SCHOOL</t>
  </si>
  <si>
    <t>BENGALI, ENGLISH, PHYSICS, CHEMISTRY,BIOLOGY, MATHEMATICS,ENVIRONMENTAL SCIENCE</t>
  </si>
  <si>
    <t>DATA BASE MANAGEMENT SYSTEM,   DATA STRUCTURE ,  OPERATING SYSTEM</t>
  </si>
  <si>
    <t>C, CORE JAVA,  BASICS OF PYTHON</t>
  </si>
  <si>
    <t>ONLINE RETAIL MANAGEMENT SYSTEM - BY PYTHON PROGRAMMING.</t>
  </si>
  <si>
    <t>GLOBSYN.</t>
  </si>
  <si>
    <t>11-07-2016 TO 25-07-2016</t>
  </si>
  <si>
    <t>CLASS 1,2,4- RANK 1, CLASS 3-3RD, CLASS 7,8- 2ND, CLASS 9- 3RD, SECONDARY EXAM- 2ND TOPPER IN SCHOOL, HIGHER SECONDARY EXAM- TOPPER IN ZONE, GOT KASHINATH KARAK SCHOLARSHIP FOR BEST RESULT IN SECONDARY AND HIGHER SECONDARY EXAM FROM S.M. HIGH SCHOOL, GOT MERIT CUM MEANS SCHOLARSHIP IN SECONDARY AND HIGHER SECONDARY EXAM FROM WEST BENGAL BOARD  AND CENTRAL BOARD RESPECTIVELY., GOT SILVER MEDEL FOR SECURING 2ND POSITION IN VIGYAN MANCHA IN ZONE..</t>
  </si>
  <si>
    <t>COMPLETED 3RD YEAR OF PAINTING (WITH  DISTINCTION) FROM NIKHIL BANGYA SIKHAK SAMITI, GOT 1ST POSITION ON ESSAY WRITING IN CLASS 8(SCHOOL LEVEL),  GOT 2ND POSITION IN GO AS U LIKE IN CLASS 6(SCHOOL LEVEL), CONSISTANTLY GOT FIRST POSITION IN PAINTING FROM NETAJI SPORTING CLUB.</t>
  </si>
  <si>
    <t xml:space="preserve">1.CAMPUS CONNECT(SOFT SKILLS)- BY INFOSYS.  </t>
  </si>
  <si>
    <t>I HAVE GOT 50 PLUS CERTIFICATES IN DIFFERENT FIELDS LIKE MATH RACE, MEMORY TEST, DICTATION, DRAMA COMPETITION, BALL THROWING AND SPECIALLY IN  DRAWING COMPETITION..</t>
  </si>
  <si>
    <t>ALIP BARIK</t>
  </si>
  <si>
    <t>LILIAC LABORATORIES</t>
  </si>
  <si>
    <t>SENIOR MEDICAL REPRESENTATIVE</t>
  </si>
  <si>
    <t>NAMITA BARIK</t>
  </si>
  <si>
    <t>LABORATORIAN</t>
  </si>
  <si>
    <t>SHREE KRISHNA PATHOLOGICAL LABORATORY</t>
  </si>
  <si>
    <t>D.M.L.T.</t>
  </si>
  <si>
    <t>VILL- DURLAVGANJ, CHANDRAKONA ROAD, P.O- SATBANKURA, DIST- PASCHIM MEDINIPUR, WEST BENGAL, PIN-721253.</t>
  </si>
  <si>
    <t>CHANDRAKONA ROAD</t>
  </si>
  <si>
    <t>24-D, SATYAM SIBAM SUNDARAM APARTMENT, GARIA MAIN ROAD, GARIA, KOLKATA-700084.</t>
  </si>
  <si>
    <t>DEBLINA PATTANYAK</t>
  </si>
  <si>
    <t>DEBLINA</t>
  </si>
  <si>
    <t>PATTANAYAK</t>
  </si>
  <si>
    <t>CT20151638050</t>
  </si>
  <si>
    <t>(033)24932497</t>
  </si>
  <si>
    <t>(+91)9874821950</t>
  </si>
  <si>
    <t>(+91)8017939161</t>
  </si>
  <si>
    <t>bigchocomonster@gmail.com</t>
  </si>
  <si>
    <t>ENGLISH, BENGALI, HISTORY, GEOGRAPHY, PHYSICAL SCIENCE, LIFE SCIENCE, MATHEMATICS, PHYSICS(OPTIONAL ELECTIVE)</t>
  </si>
  <si>
    <t>ENGLISH, BENGALI, CHEMISTRY, MATHS, PHYSICS, STATICTICS(OPTIONAL), ENVIRONMENTAL SCIENCE</t>
  </si>
  <si>
    <t xml:space="preserve"> BIG DATA ANALYTICS ON NEW YORK STOCK EXCHANGE DATASET USING SPARK</t>
  </si>
  <si>
    <t>1.ANDROBOTICS-TECHNOPHILIA 2.HACKTRACK 3.INFOSYS CAMPUS CONNECT FOUNDATION PROGRAMME</t>
  </si>
  <si>
    <t>1.RANK-5,CLASS-6 2.RANK-6,CLASS-7 3.RANK-3,CLASS-8 4.GOLD MEDALLIST IN IAIS</t>
  </si>
  <si>
    <t xml:space="preserve">1.SANGEET VISHARAD IN RABINDRA SANGEET 2.AWARDED SANGEET BHUSHAN IN NAZRUL GEETI 3.CHITRA VISHARD (1ST PART) 4.FIRST POSITION IN SCHOOL PLAY AND ESSAY WRITING </t>
  </si>
  <si>
    <t xml:space="preserve">1.TRAINING ON C PROGRAMMING LANGUAGE-ORIENS INFOTECH PVT LTD. 2. ANDROID APP DEVELOPMENT -WEBTEK LABS 3.CAMPUS CONNECT FOUNDATION PROGRAM BY INFOSYS (TECHNICAL SKILLS) 4.HIGH DISTINCTION AND STATE LEVEL TOPPER IN IAIS 5.CERTIFICATES OF MERIT IN SCIENCE APTITUDE AND MATHEMATICS </t>
  </si>
  <si>
    <t>1.VARIOUS CERTIFICATES OF MERIT FROM MUSIC, PAINTING AND DANCE COMPETITIONS 2.TRAINING IN BHARATNATYAM AND KATHHAK</t>
  </si>
  <si>
    <t>DINABANDHU PATTANAYAK</t>
  </si>
  <si>
    <t>BAADAL GAS SERVICE</t>
  </si>
  <si>
    <t>KABITA PATTANAYAK</t>
  </si>
  <si>
    <t>NEW BAADAL GAS SERVICE</t>
  </si>
  <si>
    <t>314/2A,TALPUKUR ROAD, SARSUNA, KOLKATA-700061</t>
  </si>
  <si>
    <t>DEEP MUKHERJEE</t>
  </si>
  <si>
    <t>DEEP</t>
  </si>
  <si>
    <t>CT20151603197</t>
  </si>
  <si>
    <t>29/08/1993</t>
  </si>
  <si>
    <t>JOGESHPALLY-BANKURA-WEST BENGAL</t>
  </si>
  <si>
    <t>dmukherjee029@gmail.com</t>
  </si>
  <si>
    <t>dmukherjee029@yahoo.com</t>
  </si>
  <si>
    <t>SECONDARY EXAMINATION(S.E)</t>
  </si>
  <si>
    <t>BANKURA ZILLA SCHOOL</t>
  </si>
  <si>
    <t>BENGALI-(1ST PAPER),BENGALI-(2NDPAPER),ENGLISH,MATHEMATICS,PHYSICAL SCIENCE,LIFE SCIENCE,HISTORY,GEOGRAPHY</t>
  </si>
  <si>
    <t>HIGHER SECONDARY EXAMINATION(H.S.E)</t>
  </si>
  <si>
    <t>BANKURA BANGA VIDYALAY</t>
  </si>
  <si>
    <t>DBMS,DSA,OOP</t>
  </si>
  <si>
    <t>J2EE(ADVANCE JAVA)</t>
  </si>
  <si>
    <t>NATIONAL SMALL INDUSTRIES CORPORATION(NSIC)</t>
  </si>
  <si>
    <t>4/07/2016-16/07/2016</t>
  </si>
  <si>
    <t>1.CAMPUS CONNECT(FOUNDATION PROGRAM)- BY INFOSYS.</t>
  </si>
  <si>
    <t>RABIN MUKHERJEE</t>
  </si>
  <si>
    <t xml:space="preserve">AGRICULTURE </t>
  </si>
  <si>
    <t>CONTINGENCY  STUFF</t>
  </si>
  <si>
    <t>KRISHNA MUKHERJEE</t>
  </si>
  <si>
    <t>C/O-RABIN MUKHERJEE,JOGESHPALLY,J.B ROAD,BANKURA,P.0-BANKURA,PIN CODE-722101</t>
  </si>
  <si>
    <t>C/O-PRABHAS DUTTA,PANCHPOTA,GARIA,KOLKATA-700152</t>
  </si>
  <si>
    <t>DEEPAK KUMAR</t>
  </si>
  <si>
    <t>DEEPAK</t>
  </si>
  <si>
    <t>CT20161856692</t>
  </si>
  <si>
    <t>09/07/1995</t>
  </si>
  <si>
    <t>LINE BAZAR-PURNEA-BIHAR</t>
  </si>
  <si>
    <t>deepakraj.2996@gmail.com</t>
  </si>
  <si>
    <t>MILLIA CONVENT ENGLISH SCHOOL, RAMBAGH PURNEA</t>
  </si>
  <si>
    <t>ENGLISH,SANSKRIT,MATHEMATICS,SCIENCE,SOCIAL SCIENCE</t>
  </si>
  <si>
    <t>S.S.N.Y COLLEGE, NARPATGANJ</t>
  </si>
  <si>
    <t>PHYSICS,CHEMISTRY,ENGLISH,MATHS,ENGLISH+HINDI</t>
  </si>
  <si>
    <t>OS/DSA/DBMS/OOP</t>
  </si>
  <si>
    <t>C/JAVA/PHP</t>
  </si>
  <si>
    <t>JANARDAN PRASAD GUPTA</t>
  </si>
  <si>
    <t>ANNAPURNA HOTEL</t>
  </si>
  <si>
    <t>INTERMEDIATE</t>
  </si>
  <si>
    <t>MAMTA DEVI</t>
  </si>
  <si>
    <t>UPGRADED MIDDLE SCHOOL, GETHORA</t>
  </si>
  <si>
    <t>c/o JANARDAN PRASAD GUPTA, LINE BAZAR, PURNEA, BIHAR-854301</t>
  </si>
  <si>
    <t>LINE BAZAR-PURNEA</t>
  </si>
  <si>
    <t>PURNEA</t>
  </si>
  <si>
    <t>G/105 BAGHAJATIN PALLY, FLAT 1/B 1ST FLOOR, KOLKATA-700086</t>
  </si>
  <si>
    <t>DIYA BANDYOPADHYAY</t>
  </si>
  <si>
    <t>DIYA</t>
  </si>
  <si>
    <t>BANDYOPADHYAY</t>
  </si>
  <si>
    <t>CT20151597344</t>
  </si>
  <si>
    <t>08/07/1994</t>
  </si>
  <si>
    <t>RAGHUNATHGANJ-MURSHIDABAD-WEST BENGAL</t>
  </si>
  <si>
    <t>03483-267641</t>
  </si>
  <si>
    <t>idiyabandyopadhyay@gmail.com</t>
  </si>
  <si>
    <t>diyab0507@gmail.com</t>
  </si>
  <si>
    <t>RAGHUNATHGANJ GIRLS HIGH SCHOOL</t>
  </si>
  <si>
    <t>FIRST LANGUAGE-BENGALI,SECOND LANGUAGE-ENGLISH,OPTIONAL ELECTIVE-WORK EDUCATION GROUP</t>
  </si>
  <si>
    <t>LANGUAGES:BENGALI A ,ENGLISH B, ELECTIVES: CHEMISTRY,MATHEMATICS,PHYSICS ,OPTIONAL ELECTIVE:BIOLOGICAL SCIENCES,COMPULSORY :ENVIRONMENTAL EDUCATION</t>
  </si>
  <si>
    <t>C, COREJAVA</t>
  </si>
  <si>
    <t>Python programming workshop held in college</t>
  </si>
  <si>
    <t>NINTH IN PRIMARY FINAL EXAMINATION-2003-2004,AMUL VIDYA SHREE FOR STATE BOARD EXAMINATION 2010,</t>
  </si>
  <si>
    <t>CAME FIRST IN EXTEMPORE SPEECH(BENGALI) ORGANIZED BY ABTA YEAR 2008, CAME FIRST IN ESSAY COMPETITION ORGANIZED BY WEST BENGAL MUNICIPAL AND            CORPORATION ON 2007, Various other winner certificates in essay competition, elocution,A TALE  WAS PUBLISHED IN THE BOOK NAMED The Micro Tales (Extraordinary Tales By Ordinary People. ) ON 2016</t>
  </si>
  <si>
    <t>PASCHIM BANGA VIGYAN MANCHA ORGANIZED BIGYAN ABHIKSHA EXAMINATION MERIT CERTIFICATES (2005-2009),INFOSYS CAMPUS CONNECT SOFT SKILL,IBM CE-INTRODUCTION TO OBJECT ORIENTED PROGRAMMING USING JAVA,ORIENS INFOTECH PVT. LTD. KOLKATA CENTRE HAND ON TRAINING ON C PROGRAMMING LANGUAGE</t>
  </si>
  <si>
    <t>JUNIOR DIPLOMA(2006),SENIOR DIPLOMA(2008),7 TH YEAR 'ANKAN RATNA' CERTIFICATE IN PAINTING ON 2013 BY BANGIYA SANGEET PARISHAD,RABINDRA SANGEET  1ST YEAR CERTIFICATE BY BANGIYA SANGEET PARISHAD</t>
  </si>
  <si>
    <t>DEBOJYOTI BANDYOPADHYAY</t>
  </si>
  <si>
    <t>OFFICE OF THE ADSR BARUIPUR</t>
  </si>
  <si>
    <t>ADDITIONAL DISTRICT SUBREGISTRAR</t>
  </si>
  <si>
    <t>BABITA BANDYOPADHYAY</t>
  </si>
  <si>
    <t>883,SOUTH ROYNAGAR,KOYEL APARTMENT ,FLAT NO 5, NEAR BRAMHAPUR SHIB MANDIR ,P.O &amp; P.S.:BANSDRONI,KOLKATA-700070</t>
  </si>
  <si>
    <t>KOLKATA-700070</t>
  </si>
  <si>
    <t>Dwaipayan Das</t>
  </si>
  <si>
    <t>Dwaipayan</t>
  </si>
  <si>
    <t>Das</t>
  </si>
  <si>
    <t>02/12/1994</t>
  </si>
  <si>
    <t>Hinduism</t>
  </si>
  <si>
    <t>Kankurgachi-Kolkata-West Bengal</t>
  </si>
  <si>
    <t>dwaipayand4@gmail.com</t>
  </si>
  <si>
    <t>Council for the Indian School Certificate Examinations</t>
  </si>
  <si>
    <t>Sri Aurobindo Institute of Education</t>
  </si>
  <si>
    <t>English,Bengali,Environmental Education,History Civics and Geography,Mathematics,Science(physics,chemistry,biology),Computer Applications</t>
  </si>
  <si>
    <t>English,Bengali,Mathematics.Physics,Chemistry,Biology</t>
  </si>
  <si>
    <t>Formal Language and Automata Theory,DBMS,Operating System,Algorithms</t>
  </si>
  <si>
    <t>Java,C++</t>
  </si>
  <si>
    <t>Hacktrack</t>
  </si>
  <si>
    <t>Not Available</t>
  </si>
  <si>
    <t>Late Rabin Kumar Das</t>
  </si>
  <si>
    <t>Deepanwita Das</t>
  </si>
  <si>
    <t>Housewife</t>
  </si>
  <si>
    <t>Dipankar Mandal</t>
  </si>
  <si>
    <t>Service</t>
  </si>
  <si>
    <t>Indian Government</t>
  </si>
  <si>
    <t>Chief Postmaster</t>
  </si>
  <si>
    <t>Maternal Uncle</t>
  </si>
  <si>
    <t>38/3B,Shib Krishna Daw Lane,Kolkata-700054</t>
  </si>
  <si>
    <t>Kolkata(City)</t>
  </si>
  <si>
    <t>38/3B,Shib,Krishna Daw Lane,Kolkata-700054</t>
  </si>
  <si>
    <t>FARAZ AHMAD</t>
  </si>
  <si>
    <t>FARAZ</t>
  </si>
  <si>
    <t>AHMAD</t>
  </si>
  <si>
    <t>CT20151586249</t>
  </si>
  <si>
    <t>30/05/1995</t>
  </si>
  <si>
    <t>A (-ve)</t>
  </si>
  <si>
    <t>HISUA-NAWADA-BIHAR</t>
  </si>
  <si>
    <t>(+91)9234199277</t>
  </si>
  <si>
    <t>(+91)7686847890</t>
  </si>
  <si>
    <t>(+91)9681342151</t>
  </si>
  <si>
    <t>faraza72@gmail.com</t>
  </si>
  <si>
    <t>nesarfaraz@gmail.com</t>
  </si>
  <si>
    <t>SHATABDI PUBLIC SCHOOL</t>
  </si>
  <si>
    <t>SOCIAL SCIENCE,URDU,MATHEMATICS,HINDI,ENGLISH,SCIENCE</t>
  </si>
  <si>
    <t>MIRZA GHALIB COLLEGE</t>
  </si>
  <si>
    <t>R B NON-HINDI URDU,ENGLISH,PHYSICS,CHEMISTRY,MATHEMATICS</t>
  </si>
  <si>
    <t>OOP,DSA</t>
  </si>
  <si>
    <t>JAVA,C,HTML</t>
  </si>
  <si>
    <t xml:space="preserve">       GLOBSYN SKILLS</t>
  </si>
  <si>
    <t>SECURED 1ST RANK IN TECHNOPHILIA ANDROBOTICS WORKSHOP-ZONAL ROUND(2013)</t>
  </si>
  <si>
    <t>1.ASP.NET WITH C# - BY ASPIREVISION TECH EDUCATION PVT.LTD. 2.CAMPUS CUNNECT PROGRAM</t>
  </si>
  <si>
    <t>MD NESAR</t>
  </si>
  <si>
    <t>GOVERNMENT</t>
  </si>
  <si>
    <t>LIBRARIAN</t>
  </si>
  <si>
    <t>REHANA BANO</t>
  </si>
  <si>
    <t xml:space="preserve">MD JAMAL AKHTAR </t>
  </si>
  <si>
    <t>SURVEY OF INDIA</t>
  </si>
  <si>
    <t>NEPHEW</t>
  </si>
  <si>
    <t>KHANKHANA PUR,PANCHU,HISUA,NAWADA,BIHAR-805103</t>
  </si>
  <si>
    <t>HISUA-NAWADA</t>
  </si>
  <si>
    <t>NAWADA</t>
  </si>
  <si>
    <t>110/H/8 ELLIOT ROAD KOLKATA-700016</t>
  </si>
  <si>
    <t>INDRANIL PRADHAN</t>
  </si>
  <si>
    <t>PRADHAN</t>
  </si>
  <si>
    <t>CT20151586174</t>
  </si>
  <si>
    <t>03/08/1995</t>
  </si>
  <si>
    <t>NAMKHANA-SOUTH 24 PARGANAS-WEST BENGAL</t>
  </si>
  <si>
    <t>(+91)7602060600</t>
  </si>
  <si>
    <t>indranil.pradhan@yahoo.in</t>
  </si>
  <si>
    <t>indraneelpradhan@gmail.com</t>
  </si>
  <si>
    <t>RAJNAGAR BISWAMBHAR HIGH SCHOOL</t>
  </si>
  <si>
    <t>FIRST LANGUAGE-(BENGALI 1ST PAPER),FIRST LANGUAGE-(BENGALI 2ND PAPER),SECOND LANGUAGE(ENGLISH),MATHEMATICS,PHYSICAL SCIENCE,LIFE SCIENCE,HISTORY,GEOGRAPHY,OPTIONAL ELECTIVE SUBJECT(MECHANICS)</t>
  </si>
  <si>
    <t>RAJNAGAR BIWAMBHAR HIGH SCHOOL</t>
  </si>
  <si>
    <t>BENGALI,ENGLISH,CHEMISTRY,PHYSICS,MATHEMATICS,BIOLOGICAL SCIENCE,ENVIROMENTAL SCIENCE</t>
  </si>
  <si>
    <t>OPERATING SYSTEM, DATABASE MANAGEMENT SYSTEM</t>
  </si>
  <si>
    <t>C,  JAVA</t>
  </si>
  <si>
    <t xml:space="preserve">BIG DATA ANALYTICS ON NEW YORK STOCK EXCHANGE DATASET USING SPARK </t>
  </si>
  <si>
    <t>EMERGING TRENDS IN NEXT-GEN COMPUTING SYSTEM: MULTICORE,IOT,BIG DATA, AND CLOUD PERSPECTIVE CONDUCTED BY IEEE CIRCUITS AND SYSTEMS SOCIETY</t>
  </si>
  <si>
    <t xml:space="preserve">1. GOT 99 IN PHYSICAL SCIENCE WHICH IS THE HIGHEST IN OUR BLOCK NAMKHANA IN MADHYAMIK PARIKSHA(SECONDARY EXAMINATION) 2. PASSED IN B GRADE IN CLASS SEVEN AND IN GRADE A IN CLASS SIX IN SUNDARBON MEDHA PARIKHSA 3.GOT 100 IN MATHEMATICS WHICH IS THE HIGHEST IN OUR BLOCK NAMKHANA IN HIGHER SECONDARY EXAMINATION 2013 4. RANKED THIRD IN OUR BLOCK NAMKHANA IN HIGHER SECONDARY EXAMINATION </t>
  </si>
  <si>
    <t>1. PHOTOS PUBLISHED IN NATIONAL GEOGRAPHIC TWO TIMES 2. EDITOR'S FAVORITE IN ONE PHOTO IN NATIONAL GEOGRAPHIC 3.PHOTO OF THE DAY IN PHOTOBURST.NET 4. RUNNER-UP IN PHOTOGRAPHY COMPETITION OF PRESIDENCY UNIVERSITY IN MILIEU 2016  5. BEST NEWCOMER IN CAM20 PHOTOWALKERS,  6. HOLD SECOND POSITION IN CLICK INSTANT, A PHOTOGRAPHY COMPETITION OF NSEC 7. SECURED FIRST POSITION IN 35MM LIVE, A PHOTOGRAPHY COMPETITION OF B.P. PODDAR INSTITUTE OF MANAGEMENT AND TECHNOLOGY IN TECH STORM 2.16</t>
  </si>
  <si>
    <t>1. IBM CE - INTRODUCING TO OBJECT ORIENTED PROGRAMMING USING JAVA 2. IBM CE PROJECT - ENTERPRISE APPLICATION DEVELOPMENT USING JAVA / J2EE - LA - VIDA - CAFÉ - CASUAL - DINNING - EXPERIENCE</t>
  </si>
  <si>
    <t>1. RANKED CDT IN NATIONAL CADET CORPS DTE WEST BENGAL &amp; SIKKIM 2.PARTICIPATED IN ARTISTIQUE 2015 KOLKATA PHOTOWALK CONDUCTED BY ASIAN PHOTOGRAPHY AND STREETS OF CALCUTTA</t>
  </si>
  <si>
    <t>NARAYAN CHANDRA PRADHAN</t>
  </si>
  <si>
    <t>HEAD MASTER</t>
  </si>
  <si>
    <t>GITA PRADHAN</t>
  </si>
  <si>
    <t>HEALTH ASSISTANT(F)</t>
  </si>
  <si>
    <t>DWARIKNAGAR BPHC</t>
  </si>
  <si>
    <t>HEALTH WORKER</t>
  </si>
  <si>
    <t>JAYITA PRADHAN</t>
  </si>
  <si>
    <t>PHD RESEARCH SCHOLAR</t>
  </si>
  <si>
    <t>INDIAN ASSOCIATION FOR THE CULTIVATION OF SCIENCE</t>
  </si>
  <si>
    <t>JUNIOR RESEARCH FELLOW</t>
  </si>
  <si>
    <t>ELDER SISTER</t>
  </si>
  <si>
    <t xml:space="preserve">VILLAGE- RAJNAGAR : POST OFFICE.-RAJNAGAR BISWAMBHAR : POLICE STATION- NAMKHANA : DISTRICT - SOUTH 24 PARGANAS : PIN CODE- 743357 </t>
  </si>
  <si>
    <t>RAJNAGAR</t>
  </si>
  <si>
    <t>69 ANANDAPALLY, 2A &amp; 2B RAJA SUBODH CHANDRA ROAD, JADAVPUR, KOLKATA-32</t>
  </si>
  <si>
    <t>IPSHITA KHAMARU</t>
  </si>
  <si>
    <t>IPSHITA</t>
  </si>
  <si>
    <t>CT20151602422</t>
  </si>
  <si>
    <t>22/03/1996</t>
  </si>
  <si>
    <t>03213-235669</t>
  </si>
  <si>
    <t>ipshitakhamaru@yahoo.in</t>
  </si>
  <si>
    <t>khamaruipi22@gmail.com</t>
  </si>
  <si>
    <t>KENDRIYA VIDYALAYA PUSHP VIHAR,M.B ROAD,NEW DELHI</t>
  </si>
  <si>
    <t>ENGLISH COMMUNICATION,HINDI COURSE-A,MATHEMATICS,SCIENCE,SOCIAL SCIENCE</t>
  </si>
  <si>
    <t>ENGLISH CORE, MATHEMATICS,PHYSICS,CHEMISTRY, COMPUTER SCIENCE</t>
  </si>
  <si>
    <t>COMPUTER SCIENCE ENGINEERING</t>
  </si>
  <si>
    <t>JAVA,C++,HTML,PYTHON,C#</t>
  </si>
  <si>
    <t>STUDENT MANAGEMENT SYSTEM-PHP 5.0 AND MYSQL</t>
  </si>
  <si>
    <t>INFOSYS CAMPUS CONNECT</t>
  </si>
  <si>
    <t>10 CGPA IN 1OTH AISSE-2011</t>
  </si>
  <si>
    <t xml:space="preserve"> 3RD POSITION IN QUIZ COMPETITION OF REGIONAL LEVEL SOCIAL SCIENCE EXHIBITION-2010 </t>
  </si>
  <si>
    <t>CERTIFICATE FROM MINISTRY OF HUMAN AND RESOURCE DEVELOPMENT IN 2012,SHREYANSHI CERTIFICATE ON ANDROID  IN 2015</t>
  </si>
  <si>
    <t>CERTIFICATE FROM MINISTRY OF ENVIRONMENT AND FOREST IN 2009,CERFICATE OF APPRECIATION IN AAKASH NATIONAL TALENT HUNT EXAM(STAGE-1)-2010</t>
  </si>
  <si>
    <t>MINTU KHAMARU</t>
  </si>
  <si>
    <t>ALL INDIA RADIO</t>
  </si>
  <si>
    <t>ASSISTANT ENGINEER(CIVIL)-P</t>
  </si>
  <si>
    <t>SOMA KHAMARU</t>
  </si>
  <si>
    <t>VILL+P.O-GANDERPUKUR,DIST-HOOGHLY,WEST BENGAL-712409</t>
  </si>
  <si>
    <t>VILLAGE-GANDERPUKUR</t>
  </si>
  <si>
    <t>30 ANUKUL CHANDRA ROAD,TENTULBERIA,GARIA,KOLKATA-700084</t>
  </si>
  <si>
    <t>JIT GUPTA</t>
  </si>
  <si>
    <t>JIT</t>
  </si>
  <si>
    <t>CT20151630613</t>
  </si>
  <si>
    <t>KOLKATA- WEST BENGAL</t>
  </si>
  <si>
    <t>033 24661824</t>
  </si>
  <si>
    <t>jitgupta41@gmail.com</t>
  </si>
  <si>
    <t>dotgupta@gmail.com</t>
  </si>
  <si>
    <t>DON BOSCO SCHOOL, PARK CIRCUS, KOLKATA</t>
  </si>
  <si>
    <t>ENGLISH,BENGALI, ENVIRONMENTAL EDUCATION, HISTORY, CIVICS AND GEOGRAPHY, MATHEMATICS, SCIENCE (PHYSICS, CHEMISTRY, BIOLOGY), COMPUTER APPLICATIONS</t>
  </si>
  <si>
    <t>ENGLISH, MATHEMATICS, PHYSICS, CHEMISTRY, COMPUTER SCIENCE</t>
  </si>
  <si>
    <t>OBJECT ORIENTED PROGRAMMING, DATA STRUCTURES AND ALGORITHM</t>
  </si>
  <si>
    <t>C, JAVA, VISUAL BASIC</t>
  </si>
  <si>
    <t>HACKTRACK-ETHICAL HACKING WORKSHOP</t>
  </si>
  <si>
    <t>PERFORMED AT NH7 WEEKENDER AND OTHER LEADING MUSIC VENUES OF KOLKATA, WON THE EASTERN ZONE SINGER SONGWRITER COMPETITION AT MICROSOFT VFEST, FEATURED IN POWER 107.8 FM</t>
  </si>
  <si>
    <t>SILVER PLUS LEVEL IN HDFC BANK MERITUS SCHOLARSHIP, 2009</t>
  </si>
  <si>
    <t>2ND AT IIM JOKA CARPE DIEM (JOKA IDOL DUET), 2ND IN FREE WHEELING- AVENIR(NSEC),2ND IN WESTERN SOLO AT BON HOMIE 2014(JU), 1ST AT BOSCO FEST-BOSCO BEAT(GROUP SONG)</t>
  </si>
  <si>
    <t>RAJA GUPTA</t>
  </si>
  <si>
    <t>PRACTISING ARCHITECT</t>
  </si>
  <si>
    <t>DETA CONSULTANTS</t>
  </si>
  <si>
    <t>RAJASHI GUPTA</t>
  </si>
  <si>
    <t>CULINARY CONSULTANT</t>
  </si>
  <si>
    <t>KALI TRAVEL HOME PVT. LTD.</t>
  </si>
  <si>
    <t>CONSULTANT</t>
  </si>
  <si>
    <t>ROOPSHA DASGUUPTA</t>
  </si>
  <si>
    <t>MEDIA</t>
  </si>
  <si>
    <t>RED FM</t>
  </si>
  <si>
    <t>CLUSTER PROGRAMMING HEAD, EAST</t>
  </si>
  <si>
    <t>PATERNAL AUNT</t>
  </si>
  <si>
    <t>NAMASKAR' 1ST FLOOR, 24A ANIL ROY ROAD</t>
  </si>
  <si>
    <t>KAJOL KUMARI</t>
  </si>
  <si>
    <t>KAJOL</t>
  </si>
  <si>
    <t>CT20151598203</t>
  </si>
  <si>
    <t>DUMKA-JHARKHAND</t>
  </si>
  <si>
    <t>kajolkumari567@gmail.com</t>
  </si>
  <si>
    <t>SIDO KANHU HIGH SCHOOL,DUMKA,JHARKHAND</t>
  </si>
  <si>
    <t>ENGLISH,MATHEMATICS,SOCIAL SCIENCE,SCIENCE,SANSKRIT</t>
  </si>
  <si>
    <t>CGPA 9.4</t>
  </si>
  <si>
    <t>GURU GOBIND SINGH PUBLIC SCHOOL,BOKARO,JHARKHAND</t>
  </si>
  <si>
    <t>ENGLISH,MATHEMATICS,PHYSICS,CHEMISTRY,COMPUTER SCIENCE,PHYSICAL EDUCATION</t>
  </si>
  <si>
    <t>DBMS,CORE JAVA</t>
  </si>
  <si>
    <t>CORE JAVA,C</t>
  </si>
  <si>
    <t>AIRLINES MANAGEMENT SYSTEM(WITH PHP 5.0 &amp; MY SQL)</t>
  </si>
  <si>
    <t>IBM CE- INTRODUCTION TO CLOUD COMPUTING</t>
  </si>
  <si>
    <t>LATE B.P SINHA</t>
  </si>
  <si>
    <t>ASHA SINHA</t>
  </si>
  <si>
    <t>FOREST DEPARTMENT</t>
  </si>
  <si>
    <t>CONSERVATOR OF FOREST OFFICE</t>
  </si>
  <si>
    <t>BANDARJODI,FOREST COLONY,QTR NO. N-3,DUMKA JHARKHAND</t>
  </si>
  <si>
    <t>DUMKA</t>
  </si>
  <si>
    <t>DUMKA-814101</t>
  </si>
  <si>
    <t>KAJOL KUMARI,C/O -DILIP KUMAR GANGULY,PANCHPOTA,GARIA,WEST BENGAL-700152</t>
  </si>
  <si>
    <t>KAUSTAV KOLEY</t>
  </si>
  <si>
    <t>KAUSTAV</t>
  </si>
  <si>
    <t>KOLEY</t>
  </si>
  <si>
    <t>CT20151671432</t>
  </si>
  <si>
    <t>23/03/1996</t>
  </si>
  <si>
    <t>SUREKALNA-BURDWAN-WEST BENGAL</t>
  </si>
  <si>
    <t>(03451)286-215</t>
  </si>
  <si>
    <t>(+91)9614644487</t>
  </si>
  <si>
    <t>(+91)7044476250</t>
  </si>
  <si>
    <t>KAUSTAVKOLEY9@GMAIL.COM</t>
  </si>
  <si>
    <t>KAUSTVAKOLEY9@LIVE.COM</t>
  </si>
  <si>
    <t>RAMAKRISHNA MISSION  BOYS' HOME HIGH SCHOOL[H.S]</t>
  </si>
  <si>
    <t>BENGALI(1ST &amp; 2ND PAPER),ENGLISH,HISTORY GEOGRAPHY,MATHEMATICS,SCIENCE(PHYSICAL SCIENCE,LIFE SCIENCE)</t>
  </si>
  <si>
    <t>HIGHER SECONDARY EXAMINATION(H.S)</t>
  </si>
  <si>
    <t>BURDWAN MUNICIPAL HIGH SCHOOL</t>
  </si>
  <si>
    <t>BENGALI,ENGLISH,MATHEMATICS,PHYSICS,CHEMISTRY,COMPUTER SCIENCE(ELECTIVE),ENVIRONMENT EDUCATION</t>
  </si>
  <si>
    <t>DBMS,DSA,OOPS,AUTOMATA,OS,NETWORKING</t>
  </si>
  <si>
    <t>JAVA,C,HTML,JAVASCRIPT,XML,CSS,PYTHON</t>
  </si>
  <si>
    <t>ONLINE RETAIL MANAGEMENT SYSTEM(PYTHON)</t>
  </si>
  <si>
    <t>11/07/2016 – 25/07/2016</t>
  </si>
  <si>
    <t>HACKTRACK-TECH DEFENCE</t>
  </si>
  <si>
    <t>1.CAMPUS CONNECT(SOFT SKILLS)- BY INFOSYS.</t>
  </si>
  <si>
    <t>KUSHADHWAJ KOLEY</t>
  </si>
  <si>
    <t>SERVICE HOLDER</t>
  </si>
  <si>
    <t>MAHASHAKTI COLD STORAGE</t>
  </si>
  <si>
    <t>HELPER</t>
  </si>
  <si>
    <t>SULATA KOLEY</t>
  </si>
  <si>
    <t>VILL+P.O: SUREKALNA, P.S: JAMALPUR, DIST-BURDWAN, PIN: 713408</t>
  </si>
  <si>
    <t>C/O: PRABHASH DUTTA, PAANCHPOTA,GARIA (NEAR NETAJI SUBHASH ENGINEERING COLLEGE),KOL-152</t>
  </si>
  <si>
    <t>KOUSIK MALLICK</t>
  </si>
  <si>
    <t>KOUSIK</t>
  </si>
  <si>
    <t>CT20151669427</t>
  </si>
  <si>
    <t>22/11/1994</t>
  </si>
  <si>
    <t xml:space="preserve"> N/A</t>
  </si>
  <si>
    <t>MIDNAPORE TOWN-WEST MIDNAPORE-WEST BENGAL</t>
  </si>
  <si>
    <t>(+91)9933879062</t>
  </si>
  <si>
    <t>(+91)8420029330</t>
  </si>
  <si>
    <t>(+91)9775033206</t>
  </si>
  <si>
    <t>mkousik56@gmail.com</t>
  </si>
  <si>
    <t>mkousik11@gmail.com</t>
  </si>
  <si>
    <t>TAMLUK HAMILTON HIGH SCHOOL</t>
  </si>
  <si>
    <t>BENGALI 1ST PAPER,BENGALI 2ND PAPER,ENGLISH,MATHEMATICS,PHYSICAL SCIENCE,LIFE SCIENCE,HISTORY,GEOGRAPHY,WORK EDUCATION-PHYSICAL EDUCATION</t>
  </si>
  <si>
    <t>BENGALI,ENGLISH,CHEMISTRY,MATHEMATICS,PHYSICS,COMPUTER SCIENCE,ENVIRONMENTAL SCIENCE</t>
  </si>
  <si>
    <t>DSA,OOP,OS</t>
  </si>
  <si>
    <t>ONLINE TRAVELLING (J2EE)</t>
  </si>
  <si>
    <t>NATIONAL SMALL INDUSTRIES CORPORATION (NSIC)</t>
  </si>
  <si>
    <t>04/07/2016 TO 16/07/2017</t>
  </si>
  <si>
    <t>SHYAMAL KR MALLICK</t>
  </si>
  <si>
    <t>CHANDITA MALLICK</t>
  </si>
  <si>
    <t>SNIGDHA MALLICK</t>
  </si>
  <si>
    <t>TECHNO INDIA GROUP</t>
  </si>
  <si>
    <t>OFFICE STUFF</t>
  </si>
  <si>
    <t>AUNT</t>
  </si>
  <si>
    <t>F-11,ARABINDANAGAR, JUDGES COURT,MIDNAPORE TOWN</t>
  </si>
  <si>
    <t>WEST MIDNAPORE</t>
  </si>
  <si>
    <t>C-52/8, BAISHAKHI ABASAN, SALTLAKE</t>
  </si>
  <si>
    <t>KOUSTUV MUKHERJEE</t>
  </si>
  <si>
    <t>KOUSTUV</t>
  </si>
  <si>
    <t>CT20161856728</t>
  </si>
  <si>
    <t>09/10/1992</t>
  </si>
  <si>
    <t>BARADONGAL-HOOGHLY-WEST BENGAL</t>
  </si>
  <si>
    <t>(+91)9734554227</t>
  </si>
  <si>
    <t>(+91)8346993640</t>
  </si>
  <si>
    <t>(+91)9475161534</t>
  </si>
  <si>
    <t>kmukherjee564@gmail.com</t>
  </si>
  <si>
    <t>BARADONGAL RAMANATH INSTITUTION</t>
  </si>
  <si>
    <t>BENGALI 1ST,BENGALI 2ND,ENGLISH,MATHEMATICS,PHYSICAL SCIENCE,LIFE SCIENCE,HISTORY,GEOGRAPHY,WORK EDUCATION GROUP.</t>
  </si>
  <si>
    <t>BENGALI,ENGLISH,CHEMISTRY,MATHAMATICS,PHYSICS,BIOLOGY,ENVIRONMENTAL.</t>
  </si>
  <si>
    <t>DSA,OOP,DBMS</t>
  </si>
  <si>
    <t>Online Travelling (j2ee)</t>
  </si>
  <si>
    <t>National Small Industries Corporation(NSIC)</t>
  </si>
  <si>
    <t>4/07/2016 TO 16/07/2016</t>
  </si>
  <si>
    <t>RANK 3 IN CLASS 9.</t>
  </si>
  <si>
    <t>1.RANK 1ST IN ESSAY WRITING COMPETITION IN CULTURAL COMPETITION ORGANISED BY A.B.T.A IN 2009.
2.RANK 1ST IN ESSAY WRITING COMPETITION IN CULTURAL COMPETITION ORGANISED BY A.B.T.A IN 2010(CLASS-IX-XII).
3.RANK 1ST IN "PASCHIMBANGA YUVA SANGSAD" CONPETITION 2008 ORGANISED BY ARAMBAGH PONCHAYET SOMITI.
4.RANK 2ND IN IMPROMPTU SPEECH(GROUP-B) IN CULTURAL COMPETITION ORGANISED BY A.B.T.A. ARAMBAGH ZONE.
5.RANK 2ND IN IMPROMPTU SPEECH ORGANISED BY STUDENT HEALTH HOME ARAMBAGH 
6.RANK 3RD IN RECITATION(GROUP-B) IN CULTURAL COMPETITION ORGANISED BY A.B.T.A ARAMBAGH ZONE.
7.RANK 2ND IN RECITATION(GROUP B) IN ANNUAL INTER CLASS CULTURAL COMPETITION(2006-2007).
8.RANK 2ND IN IMPROMPTU SPEECH(GROUP B) IN ANNUAL INTER CLASS CULTURAL COMPETITION(2006-2007).
9.RANK 2ND IN QUIZ COMPETITION(GROUP B) IN ANNUAL INTER CLASS CULTURAL COMPETITION(2006-2007).</t>
  </si>
  <si>
    <t>1.CULTURAL COMPETITION 2009,A.B.TA
2.CULTURAL COMPETITION 2010,A.B.T.A
3."PASCHIMBANGA YUVA SANGSAD AND QUIZ COMPETITION"-2008,ARAMBAGH PONCHAYET SOMITI</t>
  </si>
  <si>
    <t>PATAKI MUKHERJEE</t>
  </si>
  <si>
    <t>RETIRED KOLKATA POLICE</t>
  </si>
  <si>
    <t>KOLKATA POICE</t>
  </si>
  <si>
    <t>RETIRED DRIVER</t>
  </si>
  <si>
    <t>LATE ANAJANA MUKHERJEE</t>
  </si>
  <si>
    <t>VILL+P.O-BARADONGAL,P.S-ARAMBAGH,DIST-HOOGHLY,STATE-WEST BENGAL,PIN-712617</t>
  </si>
  <si>
    <t>ARAMBAGH,HOOGHLY</t>
  </si>
  <si>
    <t>KRISHNA AGARWAL</t>
  </si>
  <si>
    <t>KRISHNA</t>
  </si>
  <si>
    <t>CT20151589119</t>
  </si>
  <si>
    <t>21/11/1993</t>
  </si>
  <si>
    <t>(+91)9332800439</t>
  </si>
  <si>
    <t>krishna93agarwal@gmail.com</t>
  </si>
  <si>
    <t>perkbyte@gmail.com</t>
  </si>
  <si>
    <t>ST. MICHAEL'S SCHOOL</t>
  </si>
  <si>
    <t>ENGLISH,HINDI,ENVIRONMENTAL EDUCATION,HISTORY,CIVICS &amp; GEOGRAPHY,MATHEMATICS,SCIENCE(PHYSICS,CHEMISTRY,BIOLOGY), ECONOMIC APPLICATIONS</t>
  </si>
  <si>
    <t>SRI CHAITANYA VIDYANIKETAN</t>
  </si>
  <si>
    <t>DBMS,DATA STRUCTURE</t>
  </si>
  <si>
    <t>BIG DATA ANALYTICS ON NEW YORK STOCK EXCHANGE DATASET USING SPARK- BIG DATA WITH R</t>
  </si>
  <si>
    <t>MARTIAL ARTS, BASKETBALL</t>
  </si>
  <si>
    <t>ADESH AGARWAL</t>
  </si>
  <si>
    <t>RIDDHI SIDDHI TRADERS</t>
  </si>
  <si>
    <t>SABITA AGARWAL</t>
  </si>
  <si>
    <t>ADESH AGARWAL, C/O-RIDDHI SIDDHI TRADERS, CINEMA ROAD, DURGAPUR-713201, WEST BENGAL</t>
  </si>
  <si>
    <t>C/O-SUSHANTO DAS, POLICEPARA, NEAR ASHARAM BAPU ASHRAM,PANCHPOTA, GARIA</t>
  </si>
  <si>
    <t>KUMAR RAHUL</t>
  </si>
  <si>
    <t>RAHUL</t>
  </si>
  <si>
    <t>CT20151674377</t>
  </si>
  <si>
    <t>MADHUBANI-PURNEA-BIHAR</t>
  </si>
  <si>
    <t>rahul.sinha.raw@gmail.com</t>
  </si>
  <si>
    <t>rahulrsinha9@gmail.com</t>
  </si>
  <si>
    <t>BSEB,PATNA</t>
  </si>
  <si>
    <t>MAA KALI H S MADHUBANI</t>
  </si>
  <si>
    <t>HINDI,SANSKRIT,MATHEMATICS,SCIENCE,SOCIAL SCIENCE,ENGLISH,ADV.MATH(OPT)</t>
  </si>
  <si>
    <t>PURNEA COLLEGE,PURNEA</t>
  </si>
  <si>
    <t>R B NONHINDI + ALT ENGLISH + ENGLISH+PHYSICS+CHEMISTRY+MATHEMATICS</t>
  </si>
  <si>
    <t>OS,DBMS,DSA,DESIGN AND ANALYSIS OF ALGORITHMS</t>
  </si>
  <si>
    <t>C,JAVA,c++</t>
  </si>
  <si>
    <t>big data analytics on new York stock exchange problem using spark</t>
  </si>
  <si>
    <t>11/07/2016 to 28/07/2016</t>
  </si>
  <si>
    <t>2 weak workshop on python conducted by college</t>
  </si>
  <si>
    <t>CUSTOMER REALTIONSHIP MANAGEMENT (WITH J2EE)</t>
  </si>
  <si>
    <t>LATE BHAGBAT PRASHAD SHRIVASTAV</t>
  </si>
  <si>
    <t>KIRAN DEVI</t>
  </si>
  <si>
    <t>C/O- MANMOHAN LAL TARANAGAR,AMDHUBANI,PURNEA,BIHAR,854301</t>
  </si>
  <si>
    <t>TARANAGAR,MADHUBANI</t>
  </si>
  <si>
    <t>c/o tapan mallick ,1473 NAYABAD ,NEW GARIA ,KOLKAKTA</t>
  </si>
  <si>
    <t>NAYABAD,NEW GARIA</t>
  </si>
  <si>
    <t>KUSHAL CHAKRABORTY</t>
  </si>
  <si>
    <t>KUSHAL</t>
  </si>
  <si>
    <t>CT20151586253</t>
  </si>
  <si>
    <t>07/02/1995</t>
  </si>
  <si>
    <t>BIRATI-NORTH 24 PARGANAS-WEST BENGAL</t>
  </si>
  <si>
    <t>(+91)(9433773366)</t>
  </si>
  <si>
    <t>(+91)(8017652043)</t>
  </si>
  <si>
    <t>(+91)(9088030928)</t>
  </si>
  <si>
    <t>rony.kushal@gmail.com</t>
  </si>
  <si>
    <t>kushal.chakraborty0702@gmail.com</t>
  </si>
  <si>
    <t>BIRATI HIGH SCHOOL</t>
  </si>
  <si>
    <t>BENGALI, ENGLISH, MATHEMATICS, PHYSICS, CHEMISTRY, COMPUTER SCIENCE</t>
  </si>
  <si>
    <t>DBMS,DATA STRUCTURE,OS</t>
  </si>
  <si>
    <t>C, CORE JAVA</t>
  </si>
  <si>
    <t>BIG DATA NEW YORK STOCK EXCHANGE PROBLEM USING PIG</t>
  </si>
  <si>
    <t xml:space="preserve">1.CAMPUS CONNECT(TECHNICAL) BY INFOSYS </t>
  </si>
  <si>
    <t>TIMIR BARAN CHAKRABORTY</t>
  </si>
  <si>
    <t>RETIRED(VR)</t>
  </si>
  <si>
    <t>BANK OF INDIA</t>
  </si>
  <si>
    <t>CTO</t>
  </si>
  <si>
    <t>TAPASHI CHAKRABORTY</t>
  </si>
  <si>
    <t>RAJA RAMMOHAN PATH, NABANAGAR,P.O- BIRATI, P.S.-NIMTA, KOLKATA-700051</t>
  </si>
  <si>
    <t>BIRATI</t>
  </si>
  <si>
    <t>RAJA RAMMOHAN PATH, NABANAGAR, P.O.-BIRATI, P.S-NIMTA, KOLKATA-700051</t>
  </si>
  <si>
    <t>MADHU KUMARI</t>
  </si>
  <si>
    <t>MADHU</t>
  </si>
  <si>
    <t>CT20161855631</t>
  </si>
  <si>
    <t>02/06/1995</t>
  </si>
  <si>
    <t>madhu212suhana@gmail.com</t>
  </si>
  <si>
    <t xml:space="preserve">JAWAHAR NAVODAYA VIDYALAYA GANDEY,GIRIDIH,JHARKHAND  </t>
  </si>
  <si>
    <t xml:space="preserve">MATHEMATICS,SCIENCE,ENGLISH LNG &amp; LIT,SOCIAL SCIENCE,HINDI COURSE-A </t>
  </si>
  <si>
    <t>ADWAITA MISSION HIGH SCHOOL BOUNSI BANKA BIHAR</t>
  </si>
  <si>
    <t>COMPUTER SCIENCE</t>
  </si>
  <si>
    <t>C,JAVA,NETWORKING,DBMS,DSA</t>
  </si>
  <si>
    <t>AIRLINES MANAGEMENT SYSTEM-PHP 5.0 &amp; MY SQL</t>
  </si>
  <si>
    <t>PRABHU PRASAD SAHU</t>
  </si>
  <si>
    <t>RITA DEVI</t>
  </si>
  <si>
    <t>AJAY SAW</t>
  </si>
  <si>
    <t>BUISNESS-MAN</t>
  </si>
  <si>
    <t>VILL+PS-HIRODIH, POST - KISGO, ,BLOCK-JAMUA,DIST-GIRIDIH,PIN CODE- 825412, STATE- JHARKHAND</t>
  </si>
  <si>
    <t>HIRODIH, GIRIDIH</t>
  </si>
  <si>
    <t>C/O-ASHEEM SAHA,RANBHUTIA PIRTALA,PUNCHPOTA,GARIS-KOLKATA</t>
  </si>
  <si>
    <t>SOUTH PARGANAS</t>
  </si>
  <si>
    <t>MALABIKA MAITI</t>
  </si>
  <si>
    <t>MALABIKA</t>
  </si>
  <si>
    <t>MAITI</t>
  </si>
  <si>
    <t>CT20161852876</t>
  </si>
  <si>
    <t>CHANDIPUR</t>
  </si>
  <si>
    <t>malabikamaiti2012@gmail.com</t>
  </si>
  <si>
    <t>rubigitanjali1@gmail.com</t>
  </si>
  <si>
    <t>MADHABPUR M N GIRLS' HIGH SCHOOL</t>
  </si>
  <si>
    <t>HARIPUR HIGH SCHOOL</t>
  </si>
  <si>
    <t>BENGALI,ENGLISH,MATHEMATICS,PHYSICS,CHEMISTRY,BIOLOGY,ENVIRONMENTAL</t>
  </si>
  <si>
    <t>DBMS,OS,NETWORKING,ARCHITECTURE</t>
  </si>
  <si>
    <t>C,JAVA,SQL,DSA</t>
  </si>
  <si>
    <t>student management system -PHP 5.0 &amp; my SQL</t>
  </si>
  <si>
    <t>globsyn</t>
  </si>
  <si>
    <t>14th july to 23rd july(2016)</t>
  </si>
  <si>
    <t>RABINDRA NRITYA(BANGIYA SANGEET PARISHAD),BHARATNATYAM(BANGIYA SANGEET PARISHAD)</t>
  </si>
  <si>
    <t>MUSIC(BANGIYA SANGEET PARISHAD),NRITYA(BANGIYA SANGEET PARISHAD)</t>
  </si>
  <si>
    <t>PIJUSHKANTI MAITI</t>
  </si>
  <si>
    <t>RETIRE TEACHER</t>
  </si>
  <si>
    <t>MADHABPUR I N HIGH SCHOOL(H.S)</t>
  </si>
  <si>
    <t>MANIKA MAITI</t>
  </si>
  <si>
    <t>CHARABARH GIRLS' HIGH SCHOOL(H.S)</t>
  </si>
  <si>
    <t xml:space="preserve"> RETIRE TEACHER</t>
  </si>
  <si>
    <t>VILL-ISWARPUR,P.O-MADHABPUR,P.S-BHUPATINAGAR,DIST-PURBA MEDINIPUR,PIN-721626</t>
  </si>
  <si>
    <t>VILLAGE-ISWARPUR</t>
  </si>
  <si>
    <t>MANURAJ KUMAR</t>
  </si>
  <si>
    <t>MANURAJ</t>
  </si>
  <si>
    <t>CT20151674260</t>
  </si>
  <si>
    <t>26/06/1993</t>
  </si>
  <si>
    <t>PIPRA-KHAGARIA-BIHAR</t>
  </si>
  <si>
    <t>raj.manuraj124@gmail.com</t>
  </si>
  <si>
    <t>razz.manurazz124@gmail.com</t>
  </si>
  <si>
    <t>SHYAMLAL DAV PUB SCH RAJENDRA NGR KHAGARIA BR</t>
  </si>
  <si>
    <t>SOCIAL SCIENCE+MATHEMATICS+SANSKRIT+ENGLISH+SCIENCE+INTRODUCTORY IT</t>
  </si>
  <si>
    <t>DAV PUBLIC SCHOOL GANDHI NAGAR CCL RANCHI JH</t>
  </si>
  <si>
    <t>ENGLISH+MATHEMATICS+PHYSICS+CHEMISTRY+COMPUTER SCIENCE+PHYSICAL EDUCATION</t>
  </si>
  <si>
    <t>BIGDATA ANALYTICS ON NEW YORK STOCK EXCHANGE DATASET USING PIG/SPARK</t>
  </si>
  <si>
    <t>11/06/2016 TO 28/06/2016</t>
  </si>
  <si>
    <t>ASP.NET</t>
  </si>
  <si>
    <t>ROHIT KUMAR</t>
  </si>
  <si>
    <t>PRIVATE JOB</t>
  </si>
  <si>
    <t>SAHARA INDIA PARIWAR</t>
  </si>
  <si>
    <t>MATRIC</t>
  </si>
  <si>
    <t>ANITA KUMARI</t>
  </si>
  <si>
    <t>VILL-PIPRA,P.O-KESHAW NAGAR,P.S-CHAUTHAM,DIST-KHAGARIA (BIHAR)</t>
  </si>
  <si>
    <t>PIPRA-VILLAGE</t>
  </si>
  <si>
    <t>FL-1A,2453 LS TOWER,HATHIBARI MORE,SHREENAGAR MAIN ROAD,GARIA ,KOLKATA-94</t>
  </si>
  <si>
    <t>GARIA-TOWN</t>
  </si>
  <si>
    <t>MD ARQUAM MOID</t>
  </si>
  <si>
    <t>ARQUAM</t>
  </si>
  <si>
    <t>MOID</t>
  </si>
  <si>
    <t>CT20161857302</t>
  </si>
  <si>
    <t>LINE BAZAR-PURNIA-BIHAR</t>
  </si>
  <si>
    <t>amoid2652@gmail.com</t>
  </si>
  <si>
    <t>MILLIA CONVENT ENGLISH SCHOOL</t>
  </si>
  <si>
    <t>ENGLISH,URDU,SOCIALSCIENCE,SCIENCE,MATHEMATICS</t>
  </si>
  <si>
    <t xml:space="preserve"> PHYSICALEDUCATION,ENGLISH+PHYSICS+CHEMISTRY+MATHEMATICS</t>
  </si>
  <si>
    <t>OS,DBMS,DESIGN AND ANALYSIS OF ALGORITHMS</t>
  </si>
  <si>
    <t>MD MOIDURRAHMAN</t>
  </si>
  <si>
    <t>NOORUSSABAH KHATOON</t>
  </si>
  <si>
    <t>LINE BAZAR ,PURNIA,BIHAR</t>
  </si>
  <si>
    <t>LINE BAZAR-PURNIA</t>
  </si>
  <si>
    <t>MD SHAH JALAL UDDIN</t>
  </si>
  <si>
    <t>SHAH JALAL</t>
  </si>
  <si>
    <t>UDDIN</t>
  </si>
  <si>
    <t>CT20151673628</t>
  </si>
  <si>
    <t>29/06/1995</t>
  </si>
  <si>
    <t>md98366@gmail.com</t>
  </si>
  <si>
    <t>COUNCIL FOR INDIAN SCHOOL CERTIFICATION EXAMINATION</t>
  </si>
  <si>
    <t>JULIAN DAY SCHOOL</t>
  </si>
  <si>
    <t>ENGLISH,BENGALI,ENVIRONMENTAL EDUCATION,HISTORY CIVICIS &amp;GEOGRAPHY,SCIENCE(PHYSICS,CHEMISTRY,BIOLOGY),MATHEMATICS,COMPUTER APPLICATIONS</t>
  </si>
  <si>
    <t>INDIAN  SCHOOL CERTIFICATE EXAMINATION</t>
  </si>
  <si>
    <t>PHYSICS,CHEMISTRY,MATHEMATICS,COMPUTER SCIENCE</t>
  </si>
  <si>
    <t>DBMS,OPERATING SYSTEM</t>
  </si>
  <si>
    <t>CORE JAVA,C++,HTML</t>
  </si>
  <si>
    <t>BIG DATA ANALYTIC ON NEW YORK STOCK EXCHANGE DATA SET USING PIG</t>
  </si>
  <si>
    <t>MD MOHIUDDIN</t>
  </si>
  <si>
    <t>PARVIN BEGUM</t>
  </si>
  <si>
    <t>66BRAUN FELD ROW</t>
  </si>
  <si>
    <t>66,BRAUNFELD ROW KOLKATA -27</t>
  </si>
  <si>
    <t>66braun feld row row kolkata 27</t>
  </si>
  <si>
    <t>kolkata</t>
  </si>
  <si>
    <t>MEGHNA KUNDU</t>
  </si>
  <si>
    <t>MEGHNA</t>
  </si>
  <si>
    <t>CT20151586165</t>
  </si>
  <si>
    <t>RAMGARH-KOLKATA-WEST BENGAL</t>
  </si>
  <si>
    <t>(033)24305132</t>
  </si>
  <si>
    <t>(+91)8017704322</t>
  </si>
  <si>
    <t>(+91)9804395441</t>
  </si>
  <si>
    <t>meghnakundu123@gmail.com</t>
  </si>
  <si>
    <t>meghnakundu1995@gmail.com</t>
  </si>
  <si>
    <t>NAVANALANDA HIGH SCHOOL</t>
  </si>
  <si>
    <t>BALLYGUNGE SIKSHA SADAN</t>
  </si>
  <si>
    <t>ENGLISH,BENGALI,CHEMISTRY,MATHS,PHYSICS,COMPUTER SCIENCE,ENVIORNMENTAL EDUCATION</t>
  </si>
  <si>
    <t xml:space="preserve"> DBMS,DSA</t>
  </si>
  <si>
    <t>RAILWAY TICKET RESERVATION  SYSTEM-PYTHON PROGRAMMING</t>
  </si>
  <si>
    <t>GLOBSYN FINISHING SCHOOL</t>
  </si>
  <si>
    <t>11/7/2016 TO 25/7/2016</t>
  </si>
  <si>
    <t>2011-2012</t>
  </si>
  <si>
    <t>1. IT WIZARD PROGRAMMING &amp; PRODUCTIVITY-NIIT  2. ANDROID APP DEVELOPMENT -WEBTEK LABS</t>
  </si>
  <si>
    <t>MANIK KUNDU</t>
  </si>
  <si>
    <t>HINDUSTAN UNILEVER LTD</t>
  </si>
  <si>
    <t>EXECUTIVE</t>
  </si>
  <si>
    <t>CHANCHALA KUNDU</t>
  </si>
  <si>
    <t>E-140 RAMGARH KOLKATA-700047</t>
  </si>
  <si>
    <t>MITHILA HORE</t>
  </si>
  <si>
    <t>MITHILA</t>
  </si>
  <si>
    <t>HORE</t>
  </si>
  <si>
    <t>CT20151586245</t>
  </si>
  <si>
    <t>21/08/1994</t>
  </si>
  <si>
    <t>JADAVPUR-KOLKATA-WEST BENGAL</t>
  </si>
  <si>
    <t>(+91)8013717311</t>
  </si>
  <si>
    <t>(+91)9038960487</t>
  </si>
  <si>
    <t>(+91)7686857530</t>
  </si>
  <si>
    <t>horemithila@gmail.com</t>
  </si>
  <si>
    <t>mithi2116@gmail.com</t>
  </si>
  <si>
    <t xml:space="preserve">BINODINI GIRLS' HIGH SCHOOL </t>
  </si>
  <si>
    <t>BINODINI GIRLS' HIGH SCHOOL</t>
  </si>
  <si>
    <t>BENGALI,ENGLISH,PHYSICS,CHEMISTRY,MATHEMATICS,BIOLOGY,ENVIRONMENTAL SCIENCE</t>
  </si>
  <si>
    <t>1.SECURED 2ND POSITION IN SPELLING COMPETITION(2005), 2. CERTIFICATION ON ACHIEVEMENT CUM DIAGONSTIC TEST IN MATHEMATICS(2005), 3.CERTIFICATE OF APPRECIATION IN COMPUTER LITERACY PROGRAM BY MICROSOFT(2006-2007), 4. CERTIFICATE OF MERIT ON SCIENCE APTITUDE AND TALENT TEST(2007 AND 2008)</t>
  </si>
  <si>
    <t>1.ASP.NET WITH C# - BY ASPIREVISION TECH EDUCATION PVT.LTD. 2.CAMPUS CONNECT PROGRAM</t>
  </si>
  <si>
    <t>CERTIFICATION ON RABINDRA SANGEET (VOCAL) BY PRACHIN KALA KENDRA(2002-2003,2003-2004,2004-2005,2005-2006,2006-2007)</t>
  </si>
  <si>
    <t>ANUP KUMAR HORE</t>
  </si>
  <si>
    <t>HORE POLYTHENE CENTER</t>
  </si>
  <si>
    <t>ANITA HORE</t>
  </si>
  <si>
    <t>14,GARFA MANASATALA ROAD , KOLKATA-700075</t>
  </si>
  <si>
    <t>NARENDRA SINGH</t>
  </si>
  <si>
    <t>NARENDRA</t>
  </si>
  <si>
    <t>CT20161854153</t>
  </si>
  <si>
    <t>30/03/1994</t>
  </si>
  <si>
    <t>JWALAPUR-HARIDWAR-UTTRAKHAND</t>
  </si>
  <si>
    <t>(+91)9690360743</t>
  </si>
  <si>
    <t>narensingh.cse@gmail.com</t>
  </si>
  <si>
    <t>sunnydroid2017@gmail.com</t>
  </si>
  <si>
    <t>ST. MARY'S SR SEC SCHOOL JWALAPUR HARIDWAR UK</t>
  </si>
  <si>
    <t>ENGLISH COMMUNICATION,HINDI ,MATHEMATICS,SCIENCE,SOCIAL SCIENCE</t>
  </si>
  <si>
    <t>SHRI GURU RAM RAI PUB SCH V VIHAR DEHRADUN UK</t>
  </si>
  <si>
    <t>ENGLISH CORE,PHYSICS , CHEMISTRY,MATHEMATICS,PHYSICAL EDUCATION</t>
  </si>
  <si>
    <t>C,C++,JAVA,PYTHON,HTML,CSS,JAVASCRIPT,ANDROID,NODE JS,ANGULAR JS,SHELL SCRIPTING</t>
  </si>
  <si>
    <t>CONSOLE APPLICATION FOR OPEN ONLINE COURSE REGISTRATION USING PYTHON</t>
  </si>
  <si>
    <t xml:space="preserve">                    GLOBSYN SKILLS</t>
  </si>
  <si>
    <t xml:space="preserve">                    FROM 11/07/2016 TO 25/07/2016</t>
  </si>
  <si>
    <t xml:space="preserve">                      N/A</t>
  </si>
  <si>
    <t>WINNER OF ANDROID APP DEVELOPMENT AT MSIT KOLKATA,WINNER OF ANDROID APP DEVELOPMENT(BON-APP-ETIT) AT NSEC KOLKATA</t>
  </si>
  <si>
    <t>ANDROID APP DEVELOPMENT-HPE EDUCATION SERVICES ,CERTIFICATION IN PYTHON PROGRAMMING - GLOBSYN SKILLS</t>
  </si>
  <si>
    <t>ASHOK KUMAR</t>
  </si>
  <si>
    <t>Bharat Heavy Electricals Limited (BHEL)</t>
  </si>
  <si>
    <t>MASTER TECHNICIAN</t>
  </si>
  <si>
    <t>VINOD</t>
  </si>
  <si>
    <t>B-10,GOPI CHAND COLONY,NEW DHEERWALI,JWALAPUR,HARIDWAR,UTTARAKHAND</t>
  </si>
  <si>
    <t>JWALAPUR-HARIDWAR</t>
  </si>
  <si>
    <t>HARIDWAR</t>
  </si>
  <si>
    <t>UTTARAKHAND</t>
  </si>
  <si>
    <t>3B,3RD FLOOR ,MAPPLEWOOD APARTMENT(1965),NEAR PRANTIK MORE, NAYABAD,KOLKATA</t>
  </si>
  <si>
    <t>NIMISHA JAIN</t>
  </si>
  <si>
    <t>NIMISHA</t>
  </si>
  <si>
    <t>JAIN</t>
  </si>
  <si>
    <t>CT20161856784</t>
  </si>
  <si>
    <t>BURRABAZAR-KOLKATA-WESTBENGAL</t>
  </si>
  <si>
    <t>(+91)9830306369</t>
  </si>
  <si>
    <t>(+91)8981653625</t>
  </si>
  <si>
    <t>(+91)9038467809</t>
  </si>
  <si>
    <t>nimishajain95@gmail.com</t>
  </si>
  <si>
    <t>jainnimsha@yahoo.in</t>
  </si>
  <si>
    <t>MAHESHWARI GIRLS` SCHOOL</t>
  </si>
  <si>
    <t>ENGLISH,HINDI,ENVIRONMENTAL EDUCATION,HISTORY,CIVICS &amp; GEOGRAPHY,MATHEMATICS,SCIENCE,COMPUTER APPLICATIONS</t>
  </si>
  <si>
    <t>ENGLISH,HINDI,MATHEMATICS,PHYSICS,CHEMISTRY,COMPUTER SCIENCE</t>
  </si>
  <si>
    <t>C,C++,JAVA,C#,PYTHON,CSS,HTML,JAVASCRIPT ,SQL,SCALA</t>
  </si>
  <si>
    <t>1ST RANK-CLASS I ,3RD RANK-CLASS V</t>
  </si>
  <si>
    <t>1.2ND IN DRAWING COMPETITON ORGANISED BY NETAJI SUBHASH MISSION &amp; FANTASY  (GROUP C),2.
3RD -NIGTSHIFT AN EVENT IN KSHITIJ (IIT KHARAGPUR).</t>
  </si>
  <si>
    <t>1.TRAINING ON C PROGRAMMING LANGUAGE-ORIENS INFOTECH PVT LTD.  2.CAMPUS CONNECT(SOFT SKILLS)- BY INFOSYS. 3. ANDROID APPLICATION DEVELOPMENT -MICROSOFT(SHREYANSHI CONSULTANCY PVT. LTD.) 4.ASP.NET WITH C#-MICROSOFT  (SHREYANSHI CONSULTANCY PVT. LTD.) ,5.ADVANCE JAVA-IBM (WEBTEK LABS PVT. LTD.).6.BIG DATA WITH R BY GLOBSYN SKILLS.</t>
  </si>
  <si>
    <t>1.QUIZ COMPETITION BY SERIES FOUNDATION (ENLIGHTENMENT ),2.TCS IT WIZ 2011.</t>
  </si>
  <si>
    <t>JOGENDRA PRASAD JAIN</t>
  </si>
  <si>
    <t>PURAB PASCHIM</t>
  </si>
  <si>
    <t>RAJNI JAIN</t>
  </si>
  <si>
    <t>4,KANNU LAL LANE,KOLKATA-700007</t>
  </si>
  <si>
    <t>BURRABAZAR-KOLKATA</t>
  </si>
  <si>
    <t>SAMHITA SHYAM</t>
  </si>
  <si>
    <t>SHYAM</t>
  </si>
  <si>
    <t>SAMHITA</t>
  </si>
  <si>
    <t>CT20161858467</t>
  </si>
  <si>
    <t>AGARTALA-WEST-TRIPURA</t>
  </si>
  <si>
    <t>samhitashyam99@gmail.com</t>
  </si>
  <si>
    <t>TBSE</t>
  </si>
  <si>
    <t>RAMAKRISHNA VIVEKANANDA VIDYAMANDIR</t>
  </si>
  <si>
    <t>BENGALI,ENGLISH,MATH,PHYSICAL SCIENCE, LIFE SCIENCE, HISTORY, GEOGRAPHY</t>
  </si>
  <si>
    <t>TRIPURA UNIVERSITY</t>
  </si>
  <si>
    <t>WOMEN'S POLYTECHNIC</t>
  </si>
  <si>
    <t>DBMS,DS</t>
  </si>
  <si>
    <t>JIBAN KUMAR SHYAM</t>
  </si>
  <si>
    <t>GOVT. SERVICE</t>
  </si>
  <si>
    <t>GOVT OF TRIPURA</t>
  </si>
  <si>
    <t>AMIN</t>
  </si>
  <si>
    <t>MITHU SHYAM</t>
  </si>
  <si>
    <t>VILLAGE- BRAHMAKUNDA P.O- SIMNA P.S - SIDHAI WEST  TRIPURA</t>
  </si>
  <si>
    <t>BRAHMAKUNDA-VILLAGE</t>
  </si>
  <si>
    <t>155/1 K.P. ROY LANE</t>
  </si>
  <si>
    <t>CHITRITA BHATTACHARYA</t>
  </si>
  <si>
    <t>CHITRITA</t>
  </si>
  <si>
    <t>CT20161855414</t>
  </si>
  <si>
    <t>27/09/1992</t>
  </si>
  <si>
    <t>SONALI PARK,KOLKATA,WEST BENGAL</t>
  </si>
  <si>
    <t>033-24317165</t>
  </si>
  <si>
    <t>chitrita270992@gmail.com</t>
  </si>
  <si>
    <t>ankita.physio09@gmail.com</t>
  </si>
  <si>
    <t>SAKHAWAT MEMORIAL GOVT. GIRLS' HIGH SCHOOL</t>
  </si>
  <si>
    <t>BENGALI,ENGLISH,MATHEMATICS,PHYSICAL SCIENCE,LIFE SCIENCE,HISTORY,GEOGRAPHY,BIOLOGY(OPTIONAL ELECTIVE SUBJECT)</t>
  </si>
  <si>
    <t>SAKHAWAT MEMORIAL GOVT GIRLS'HIGH SCHOOL</t>
  </si>
  <si>
    <t>DCST</t>
  </si>
  <si>
    <t>ACHARYA PRAFULLA CHANDRA ROY POLYTECHNIC</t>
  </si>
  <si>
    <t>DS,OS,OOP,DBMS</t>
  </si>
  <si>
    <t>c.java, php &amp; my sql</t>
  </si>
  <si>
    <t>"Event manage,ent system"-php 5.0 &amp; my sql</t>
  </si>
  <si>
    <t>"Globsyn"</t>
  </si>
  <si>
    <t>14/7/2016-23/7/2016</t>
  </si>
  <si>
    <t>STOOD SEVENTH IN PRIMARY FINAL EXAMINATION IN 2002-2003</t>
  </si>
  <si>
    <t>GOT 1ST DIVISION IN RABINDRA NRITYA AND KATHAK NRITYA IN 2004-2005, GOT DISTINCTION IN CLASSICAL MUSIC IN 2006-2007</t>
  </si>
  <si>
    <t>TAPAPRASAD BHATTACHARYA</t>
  </si>
  <si>
    <t>RETIRED GOVT.EMPLOYEE</t>
  </si>
  <si>
    <t>MUKTA BHATTACHARYA</t>
  </si>
  <si>
    <t>A/69/2,SONALI PARK,P.O. BANSDRONI,P.S. REGENT PARK, KOLKATA-700070</t>
  </si>
  <si>
    <t>SONALI PARK,KOLKATA</t>
  </si>
  <si>
    <t>SONALI PARK, KOLKATA</t>
  </si>
  <si>
    <t>SANTANU DAS</t>
  </si>
  <si>
    <t>CT20151486976</t>
  </si>
  <si>
    <t>15/04/1994</t>
  </si>
  <si>
    <t>VILL+P0ST-SITAMURI, DIST.-JAMTARA, STATE-JHARKHAND</t>
  </si>
  <si>
    <t>santanucse3@gmail.com</t>
  </si>
  <si>
    <t>santanucse127@gmail.com</t>
  </si>
  <si>
    <t>ALL INDIA SECONDARY SCHOOL EXAMINATION ,2010</t>
  </si>
  <si>
    <t>SOCIAL SCIENCE,MATEMATICS,SCIENCE,ENGLISH,SANSKRIT</t>
  </si>
  <si>
    <t>COMPUTER ENGINEERING</t>
  </si>
  <si>
    <t>STATE BOARD OF TECHNICAL EDUCATION,RANCHI</t>
  </si>
  <si>
    <t>GOVERNMENT POLYTECHNIC,BHAGA</t>
  </si>
  <si>
    <t>DSA,DBMS,OOP</t>
  </si>
  <si>
    <t>C,C++,CORE JAVA,SQL,HTML,PHP</t>
  </si>
  <si>
    <t>INDUSTRIAL TRAINING (J2EE)</t>
  </si>
  <si>
    <t>NATIONAL SMALL INDUSTRIES CORPORATION</t>
  </si>
  <si>
    <t>04/07/2016 TO 16/07/2016</t>
  </si>
  <si>
    <t>2013-2014</t>
  </si>
  <si>
    <t>DIPLOMA-1ST RANK IN COLLEGE</t>
  </si>
  <si>
    <t>DROWING (POSITION -1ST)-NEHRU YUVA KENDRA DUMKA.</t>
  </si>
  <si>
    <t>1.3 MONTH COURSE ON C PROGRAMMING LANGUAGE-INTEK COMPUTER EDUCATION.  2.CAMPUS CONNECT(SOFTWARE TECH.)- BY INFOSYS. 3. TRAINING ON PHP 5.0 WITH MY SQL -GLOBSYN SKILLS.</t>
  </si>
  <si>
    <t>HANDBALL (ZONE LEVEL)-RUNNER ,DIST. LEVEL(DUMKA)-PARTICIPATE</t>
  </si>
  <si>
    <t>UTTAM KUMAR DAS</t>
  </si>
  <si>
    <t>SUJATA DAS</t>
  </si>
  <si>
    <t>VILL+POST-SITAMURI,P.S.-BINDAPATHAR,JAMTARA(JHARKHAND)-815355</t>
  </si>
  <si>
    <t>VILLAGE-SITAMURI</t>
  </si>
  <si>
    <t>C/O-SHANTANU GUHA,DHALUA ROAD ,NABAPALLY,GARIA STATION,KOLKATA-700152</t>
  </si>
  <si>
    <t>DEBKUMAR GIRI</t>
  </si>
  <si>
    <t>DEBKUMAR</t>
  </si>
  <si>
    <t>CT20161854261</t>
  </si>
  <si>
    <t>03/07/1995</t>
  </si>
  <si>
    <t>VILL+P.O-DEBNAGAR, P.S-NAMKHANA, DIST-SOUTH 24 PGS, STATE-WEST BENGAL.</t>
  </si>
  <si>
    <t>giridebkumarcse@gmail.com</t>
  </si>
  <si>
    <t>debkumargiricse@yahoo.com</t>
  </si>
  <si>
    <t>Secondary</t>
  </si>
  <si>
    <t>DEBNAGAR MOKSHADA DINDA HIGH SCHOOL</t>
  </si>
  <si>
    <t>BENGALI,ENGLISH,MATHMETICS,PHYSICAL SCIENCE,LIFE SCIENCE,HISTORY,GEOGRAPHY,OPTIONAL ELECTIVE SUBJECT</t>
  </si>
  <si>
    <t>W.B.S.C.V.E.T.</t>
  </si>
  <si>
    <t>KAKDWIP BIRENDRA VIDYANIKETAN</t>
  </si>
  <si>
    <t>COMPUTER ASSEMBLY &amp; MAINTENANCE,COMPUTER FUNDAMENTAL &amp; PROGRAMMING,TECHNICAL DRAWING,PROJECT,ENVIRONMENTAL STUDIES,MATH-II,PHYSICS,BENGALI,ENGLISH</t>
  </si>
  <si>
    <t>CST</t>
  </si>
  <si>
    <t>ACHARYA PRAFULLA CHANDRA RAY POLYTECHNIC</t>
  </si>
  <si>
    <t>C,DSA,DBMS,OOP</t>
  </si>
  <si>
    <t>C,C++,MYSQL,JAVA,PHP</t>
  </si>
  <si>
    <t>INDUSTRIAL TRAINING OF ADVANCED JAVA(J2EE)</t>
  </si>
  <si>
    <t>National Small Industries Corporation</t>
  </si>
  <si>
    <t>TRAINING ON PHP WITH MY SQL-NETWIZARD TECHNOLOGY Pvt.LTD.,CAMPUS CONNECT-INFOSYS.</t>
  </si>
  <si>
    <t>ASIMANANDA GIRI</t>
  </si>
  <si>
    <t>GOURI GIRI</t>
  </si>
  <si>
    <t>VILL+P.O.-DEBNAGAR,P.S-NAMKHANA,DIST-SOUTH 24 PGS,PIN-743357,STATE-WEST BENGAL</t>
  </si>
  <si>
    <t>CITY-NAMKHANA</t>
  </si>
  <si>
    <t>SOUTH 24 PGS.</t>
  </si>
  <si>
    <t>VILL-SRIKHANDA ,P.O-PANCHPOTA,P.S-SONARPUR,DIST-SOUTH 24 PGS,STATE-WEST BENGAL,PIN-700152</t>
  </si>
  <si>
    <t>SOUTH 24 PGS</t>
  </si>
  <si>
    <t>SOUMI MONDAL</t>
  </si>
  <si>
    <t xml:space="preserve">SOUMI </t>
  </si>
  <si>
    <t>CT20161851845</t>
  </si>
  <si>
    <t>06/06/1995</t>
  </si>
  <si>
    <t>DUMDUM-NORTH 24 PARGANAS-WEST BENGAL</t>
  </si>
  <si>
    <t>(033)25481581</t>
  </si>
  <si>
    <t>(+91)7044190439</t>
  </si>
  <si>
    <t>soumi5991@gmail.com</t>
  </si>
  <si>
    <t>DUM DUM CHRIST CHURCH GIRLS HIGH SCHOOL</t>
  </si>
  <si>
    <t>FL-&gt;BENGALI,SL-&gt;ENGLISH,MATHEMATICS,PHYSICAL SCIENCE,LIFE SCIENCE,HISTORY,GEOGRAPHY</t>
  </si>
  <si>
    <t>COMPUTER SCIENCE &amp; TECHNOLOGY</t>
  </si>
  <si>
    <t>CENTRAL CALCUTTA POLYTECHNIC</t>
  </si>
  <si>
    <t>DSA,DBMS,COMPUTER NETWORK</t>
  </si>
  <si>
    <t>C,JAVA,HTML</t>
  </si>
  <si>
    <t>NATIONAL SMALL INDUSTRY CORPORATION(NSIC)</t>
  </si>
  <si>
    <t>SUKUMAR MONDAL</t>
  </si>
  <si>
    <t>CESC(CALCUTTA ELECTRIC SUPPLY CORPORATION)</t>
  </si>
  <si>
    <t>MANIKA MONDAL</t>
  </si>
  <si>
    <t>216/1,PURBA SINTHEE ROAD,DUMDUM,KOLKATA 700030</t>
  </si>
  <si>
    <t>DUMDUM</t>
  </si>
  <si>
    <t>NORTH 24 PARGANA</t>
  </si>
  <si>
    <t>SUCHARITA PRAMANIK</t>
  </si>
  <si>
    <t>SUCHARITA</t>
  </si>
  <si>
    <t>PRAMANIK</t>
  </si>
  <si>
    <t>CT20151598439</t>
  </si>
  <si>
    <t>25/05/1993</t>
  </si>
  <si>
    <t>BAGNAN-HOWRAH-WEST BENGAL</t>
  </si>
  <si>
    <t>(+91)9733824628</t>
  </si>
  <si>
    <t>sucharitaandpramanik@gmail.com</t>
  </si>
  <si>
    <t>sucharita2505@gmail.com</t>
  </si>
  <si>
    <t>BAGNAN GIRLS HIGH SCHOOL</t>
  </si>
  <si>
    <t>BAGNAN ADARSHA BALIKA VIDYALAYA</t>
  </si>
  <si>
    <t>WOMEN'S POLYTECHNIC,KOLKATA</t>
  </si>
  <si>
    <t>OS,OOP,DBMS,DSA</t>
  </si>
  <si>
    <t>C,C++,PHP,HTML</t>
  </si>
  <si>
    <t>"EVENT MANAGEMENT SYSTEM"-PHP 5.0 &amp; MYSQL</t>
  </si>
  <si>
    <t>CLASS 5-RANK 3;CLASS 6-RANK 3;CLASS 7-RANK 2;CLASS 8-RANK 2,CLASS9-RANK 2</t>
  </si>
  <si>
    <t>TRAINING ON PROGRAMMING LANGUAGE-J2EE FROM WEBTECH LABS</t>
  </si>
  <si>
    <t>INFORMATION TECHNOLOGY &amp; APPLICATION COURSES IN 2009 -YOUTH COMPUTER TRAINING CENTRE,GOVT OF WEST BENGAL</t>
  </si>
  <si>
    <t>SISIR KUMAR PRAMANIK</t>
  </si>
  <si>
    <t>RETIRED TEACHER</t>
  </si>
  <si>
    <t>SCHOOL UNDER H.S COUNCIL</t>
  </si>
  <si>
    <t>RETIRED H.M</t>
  </si>
  <si>
    <t>SUKLA PRAMANIK</t>
  </si>
  <si>
    <t>VILL-KHALORE(CHANDNI),P.O+P.S-BAGNAN,DIST-HOWRAH,PIN-711303</t>
  </si>
  <si>
    <t>KHALORE</t>
  </si>
  <si>
    <t>PALLABI GHOSH</t>
  </si>
  <si>
    <t>PALLABI</t>
  </si>
  <si>
    <t>CT20151585404</t>
  </si>
  <si>
    <t>26/09/1993</t>
  </si>
  <si>
    <t>CHHUTIPUR-HOOGHLY-WEST BENGAL</t>
  </si>
  <si>
    <t>(+91)9432169449</t>
  </si>
  <si>
    <t>pghosh.live@gmail.com</t>
  </si>
  <si>
    <t>p.ghosh2521@gmail.com</t>
  </si>
  <si>
    <t>NANDA HARIMATI HIGH SCHOOL</t>
  </si>
  <si>
    <t>BENGALI,ENGLISH,MATHEMATICS,PHYSICAL SCIENCE,LIFE SCIENCE,HISTORY,GEOGRAPHY,ADDITIONAL-WORK EDUCATION GROUP</t>
  </si>
  <si>
    <t>ANANDANAGAR A.C.ROY HIGH SCHOOL</t>
  </si>
  <si>
    <t>SAROJ MOHAN INSTITUTE OF TECHNOLOGY</t>
  </si>
  <si>
    <t>DBMS,DSA,OS,OOP</t>
  </si>
  <si>
    <t>C,HTML,PHP,JAVA,CSS</t>
  </si>
  <si>
    <t>CLASS 4-RANK3,CLASS 5-RANK3,CLASS 6-RANK3,SCIENCE TALENT SEARCH EXAMINATION 2002-GRADE-B,SCIENCE TALENT SEARCH EXAMINATION 2004-GRADE-B,</t>
  </si>
  <si>
    <t>1ST DIVISION IN NAZRUL GEETI,1ST DIVISION IN ANKAN</t>
  </si>
  <si>
    <t>SCIENCE TALENT SEARCH EXAMINATION-2002,SCIENCE TALENT SEARCH EXAMINATION-2004</t>
  </si>
  <si>
    <t>MAHADEB GHOSH</t>
  </si>
  <si>
    <t>EX-GOVERNMENT EMPLOYEE</t>
  </si>
  <si>
    <t>INDIA POST</t>
  </si>
  <si>
    <t>EX-POSTAL ASSISTANT</t>
  </si>
  <si>
    <t>ANITA GHOSH</t>
  </si>
  <si>
    <t>VILL-CHHUTIPUR,PO-NANDA,PS-SINGUR,DIST-HOOGHLY,PIN-712124</t>
  </si>
  <si>
    <t>SUTAPA MANDAL</t>
  </si>
  <si>
    <t>SUTAPA</t>
  </si>
  <si>
    <t>CT20161851846</t>
  </si>
  <si>
    <t>02/02/1994</t>
  </si>
  <si>
    <t>VILL:NIMTALA-NORTH 24 PARGANAS-WEST BENGAL</t>
  </si>
  <si>
    <t>(+91)9609236696</t>
  </si>
  <si>
    <t>(+91)9051361315</t>
  </si>
  <si>
    <t>sutapamum22@gmail.com</t>
  </si>
  <si>
    <t>CHARGHAT GIRLS HIGH SCHOOL</t>
  </si>
  <si>
    <t>RAJBALLAVPUR HIGH SCHOOL</t>
  </si>
  <si>
    <t>BENGALI,ENGLISH,PHYSICS,CHEMISTRY,MATHEMATICS,BIOLOGICAL SCIENCES</t>
  </si>
  <si>
    <t>COMPUTER NETWORK,DSA</t>
  </si>
  <si>
    <t>DIBYENDU MANDAL</t>
  </si>
  <si>
    <t xml:space="preserve"> SWATI MANDAL</t>
  </si>
  <si>
    <t>VILL-NIMTALA,PO-EAST BISHNUPUR,PS-SWARUPNAGAR,DISTRICT-NORTH 24 PARGANAS,PINCODE-743273</t>
  </si>
  <si>
    <t>VILLAGE-NIMTALA</t>
  </si>
  <si>
    <t>URMISHA DAS ADHIKARY</t>
  </si>
  <si>
    <t>URMISHA</t>
  </si>
  <si>
    <t>DAS ADHIKARY</t>
  </si>
  <si>
    <t>CT20161855510</t>
  </si>
  <si>
    <t>23/09/1994</t>
  </si>
  <si>
    <t>INDIA</t>
  </si>
  <si>
    <t>urmiurmi1994@gmail.com</t>
  </si>
  <si>
    <t>urmisha.da@gmail.com</t>
  </si>
  <si>
    <t>WEST BENGAL BOARD OF SECONDARY EDUCATION(WBBSE)</t>
  </si>
  <si>
    <t>ST. XAVIER'S SCHOOL</t>
  </si>
  <si>
    <t>1ST LANGUAGE(BENGALI): PAPER 1 &amp; PAPER 2, SECOND LANGUAGE(ENGLISH), MATHEMATICS, PHYSICAL SCIENCE, LIFE SCIENCE, HISTORY, GEOGRAPHY</t>
  </si>
  <si>
    <t>COMPUTER SCIENCE &amp; TECHNOLOGY(CSE)</t>
  </si>
  <si>
    <t>GLOBAL INSTITUTE OF SCIENCE &amp; TECHNOLOGY</t>
  </si>
  <si>
    <t>DBMS, DIGITAL ELECTRONICS</t>
  </si>
  <si>
    <t>C,JAVA,SQL</t>
  </si>
  <si>
    <t>NETWORKING SYSTEM OF INDIAN OIL CORPORATION LTD (REFINARY)[INFORMATION SYSTEM]</t>
  </si>
  <si>
    <t>INDIAN OIL CORPORATION LTD.</t>
  </si>
  <si>
    <t>5/07/2016 TO 5/08/2016</t>
  </si>
  <si>
    <t>ORACLE CERTIFIED SQL EXPERT</t>
  </si>
  <si>
    <t>MR. SUKUMAR DAS ADHIKARY</t>
  </si>
  <si>
    <t>JINDAL STEEL LIMITED</t>
  </si>
  <si>
    <t>SR. MANAGER</t>
  </si>
  <si>
    <t>MRS. KEKA DAS ADHIKARY</t>
  </si>
  <si>
    <t>H.NO-196, BRAJANATHCHAK, JIBANANANDO DAS NAGAR, TOWNSHIP- HALDIA PORT</t>
  </si>
  <si>
    <t>PURBA MEDNIPUR</t>
  </si>
  <si>
    <t>PRIYANKA KUMARI</t>
  </si>
  <si>
    <t>CT20151632992</t>
  </si>
  <si>
    <t>05/10/1996</t>
  </si>
  <si>
    <t>VILL-HARPUR KARAH,P.O-HARPUR KARAH,P.S-BANIAPUR,DIST-CHHAPRA(SARAN),BIHAR</t>
  </si>
  <si>
    <t>(+91)9939312556</t>
  </si>
  <si>
    <t>priyanka.kumari96084@gmail.com</t>
  </si>
  <si>
    <t>priyankamishra192@gmail.com</t>
  </si>
  <si>
    <t>JAC</t>
  </si>
  <si>
    <t>PROJECT DE NOBILI HIGH SCHOOL CHANDRAPURA</t>
  </si>
  <si>
    <t>HINDI,ENGLISH,MATHEMATICS,SCIENCE &amp; TECHNOLOGY,SOCIAL SCIENCE,SANSKRIT</t>
  </si>
  <si>
    <t>STATE BOARD OF TECHNICAL EDUCATION</t>
  </si>
  <si>
    <t>GOVERNMENT POLYTECHNIC,KODERMA</t>
  </si>
  <si>
    <t>MICROPROCESSOR,DSA,DATABASE MANAGEMENT SYSTEM</t>
  </si>
  <si>
    <t>C, C++, PHP,HTML</t>
  </si>
  <si>
    <t>"EVENT MANAGEMENT SYSTEM"-PHP 5.0 &amp;My SQL</t>
  </si>
  <si>
    <t>14/07/2016 to 23/07/2016</t>
  </si>
  <si>
    <t>BIJENDRA KUMAR MISHRA</t>
  </si>
  <si>
    <t>H.R.D</t>
  </si>
  <si>
    <t>GEETA MISHRA</t>
  </si>
  <si>
    <t>GAUTAM MISHRA</t>
  </si>
  <si>
    <t>QTR-NO-214,BLOCK N0-18,AT-BHIMKANALI,P.S-BAGHMARA,P.O-KHANUDIH,DIST-DHANBAD,JHARKHAND</t>
  </si>
  <si>
    <t>VIll-BHIMKANALI,TOWN-DHANBAD,CITY-DHANBAD</t>
  </si>
  <si>
    <t>C/O-ASHEEM SAHA,RANABHUTIA,PIRTALA,PANCHPOTA,KOLKATA 700152</t>
  </si>
  <si>
    <t>VILL-RANABHUTIA,TOWN-KOLKATA,CITY-SOUTH PARGANAS</t>
  </si>
  <si>
    <t>SAIKAT BANERJEE</t>
  </si>
  <si>
    <t>CT20161859638</t>
  </si>
  <si>
    <t>15/11/1993</t>
  </si>
  <si>
    <t>BARADA HAZRAPARA-PASCHIM MEDINIPUR-WESTBENGAL</t>
  </si>
  <si>
    <t>(+91)9635208322</t>
  </si>
  <si>
    <t>cst.saikat93@gmail.com</t>
  </si>
  <si>
    <t>RATHIPUR BARADA BANIPITH HIGHER SECONDARY SCHOOL</t>
  </si>
  <si>
    <t>SILIGURI GOVERNMENT POLYTECHNIC</t>
  </si>
  <si>
    <t>PHYSICS-II,MICROPROCESSOR,DISCRETE MATHEMATICS</t>
  </si>
  <si>
    <t>DSA,OOP.NETWORKING.</t>
  </si>
  <si>
    <t>11/07/2016 TO 27/07/2016</t>
  </si>
  <si>
    <t>SAKTI PADA BANERJEE</t>
  </si>
  <si>
    <t>RUPALI BANERJEE</t>
  </si>
  <si>
    <t>VILL+P.O-RATHIPUR,P.S-GHATAL,DIST-PASCHIM MEDINIPUR.</t>
  </si>
  <si>
    <t>GHATAL-PASCHIM MEDINIPUR</t>
  </si>
  <si>
    <t>GHATAL</t>
  </si>
  <si>
    <t>VILL+P.O-RATHIPUR,P.S-GHATAL,DIST-PASCHIM MEDINIPUR</t>
  </si>
  <si>
    <t xml:space="preserve">DIPTESH DAS        </t>
  </si>
  <si>
    <t xml:space="preserve">DIPTESH </t>
  </si>
  <si>
    <t>CT20161856732</t>
  </si>
  <si>
    <t>29/04/1993</t>
  </si>
  <si>
    <t>BACHAMARI-MALDA-WEST BENGAL</t>
  </si>
  <si>
    <t>(+91)8759808686</t>
  </si>
  <si>
    <t>(+91)9775974455</t>
  </si>
  <si>
    <t>(+91)9614023823</t>
  </si>
  <si>
    <t>Dipteshdas29@gmail.com</t>
  </si>
  <si>
    <t>AKRURMANI CORONATION INSTITUTION</t>
  </si>
  <si>
    <t>OLD MALDA KALACHAND HIGH SCHOOL</t>
  </si>
  <si>
    <t>DISCREATE MATH</t>
  </si>
  <si>
    <t>unit president in diploma college</t>
  </si>
  <si>
    <t>DEBASIS DAS</t>
  </si>
  <si>
    <t>BHAJANA DAS</t>
  </si>
  <si>
    <t>VILL+P.O-BACHAMARI,P.S-MALDA,DIST-MALDA,STATE-WEST BENGAL,PIN-732142</t>
  </si>
  <si>
    <t>BACHAMARI,MALDA</t>
  </si>
  <si>
    <t>PAYEL BANERJEE</t>
  </si>
  <si>
    <t>PAYEL</t>
  </si>
  <si>
    <t>CT20161857475</t>
  </si>
  <si>
    <t>13/03/1992</t>
  </si>
  <si>
    <t>MUKUNDAPUR-SOUTH 24 PARGANES-WEST BENGAL</t>
  </si>
  <si>
    <t>banerjeepayel46@yahoo.com</t>
  </si>
  <si>
    <t>WEST BENGAL BOARD OF SECOMDARY EDUCATION</t>
  </si>
  <si>
    <t>JODHPUR PARK GIRLS' HIGH SCHOOL</t>
  </si>
  <si>
    <t>FIRST LANGUAGE(BENGALI),SECOND LANGUAGE(ENGLISH),MATHEMATICS,PHYSICAL SCIENCE,LIFE SCIENCE,HISTORY,GEOGRAPHY,ADDITIONAL(BIOLOGY)</t>
  </si>
  <si>
    <t>WEST BENGAL COUNCIL OF HIGHIER SECONDARY EDUCATION</t>
  </si>
  <si>
    <t>BIOLOGY,MATHS,PHYSICS,CHEMISTRY,ENVIRONMENTAL SCIENCE</t>
  </si>
  <si>
    <t>COMPUTER SCIENCE AND TECHNOLOGY</t>
  </si>
  <si>
    <t>DBMS,C,OS,JAVA</t>
  </si>
  <si>
    <t>C,JAVA,ORACLE</t>
  </si>
  <si>
    <t>ONLINE AIRLINE TICKET BOOKING SYSTEM-PHP 5.0</t>
  </si>
  <si>
    <t>NETWIZERD TECHNOLOGIES (P) LTD</t>
  </si>
  <si>
    <t>03/08/2016 TO 02/08/2016</t>
  </si>
  <si>
    <t>9 MONTHS</t>
  </si>
  <si>
    <t>AZURE</t>
  </si>
  <si>
    <t>MR. BIRENDRANATH BANERJEE</t>
  </si>
  <si>
    <t>MRS. RUMA BANERJEE</t>
  </si>
  <si>
    <t>50B,DINESH NAGAR,MUKUNDAPUR,KOLKATA-99</t>
  </si>
  <si>
    <t>PATHIKRIT GHOSH</t>
  </si>
  <si>
    <t>PATHIKRIT</t>
  </si>
  <si>
    <t>CT20162049496</t>
  </si>
  <si>
    <t>27/12/1994</t>
  </si>
  <si>
    <t>(033)(40610210)</t>
  </si>
  <si>
    <t>pathikritg27@gmail.com</t>
  </si>
  <si>
    <t>ST. XAVIERS HIGH SCHOOL</t>
  </si>
  <si>
    <t>LANGUAGE 1ST PAPER(HINDI), LANGUAGE 2ND PAPER(HINDI), ENGLISH, MATHEMATICS, PHYSICAL SCIENCE, LIFE SCIENCE, HISTORY, GEOGRAPHY, ELECTIVE(MATHEMATICS)</t>
  </si>
  <si>
    <t>KENDRIYA VIDYALAYA, HALDIA</t>
  </si>
  <si>
    <t>ENGLISH, PHYSICS, CHEMISTRY, MATHEMATICS, INFORMATICS PRACTISE</t>
  </si>
  <si>
    <t>BACHELOR OF TECHNOLOGY      (B. TECH)</t>
  </si>
  <si>
    <t>1)DATA STRUCTURE AND ALGORITHM               2)OBJECT ORIENTED PROGRAMMING    3)DATABASE MANAGEMENT SYSTEM                        4)OPERATING SYSTEM</t>
  </si>
  <si>
    <t>1)C                                             2)JAVA                                         3)SQL                                       4)HTML                                     5)PYTHON                                         6ANGULARJS</t>
  </si>
  <si>
    <t>VIRTUAL TUTORIAL (WEB APPLICATION) - INTERNSHIP</t>
  </si>
  <si>
    <t>TATA CONSULTANCY SERVICES (TCS)</t>
  </si>
  <si>
    <t>07/07/2016 TO 18/08/2016</t>
  </si>
  <si>
    <t>1)HACKTRACK(ETHICAL HACKING WORKSHOP)                                           2)GOOGLE APPLIED CS WITH ANDROID     3)SEO BASICS AND WEBSITE OPTIMIZATION(ONLINE)                              4)INTRODUCTION TO PYTHON PROGRAMMING(ONLINE)                                           5)THE NEW HR : 21ST CENTURY TALENT MANAGEMENT(ONLINE)</t>
  </si>
  <si>
    <t>"SPECIAL AWARD TO MERITORIOUS CHILDREN" RECIEVER FROM INDIAN OIL CORPORATION</t>
  </si>
  <si>
    <t>1)QUARTER FINALIST, KENDRIYA VIDYALAYA NATIONAL SPORTS MEET(BADMINTON)                          2) RUNNERS UP, KENDRIYA VIDYALAYA REGIONAL SPORTS MEET(BADMINTON)                          3)WINNER, MARINE ENGINEERING AND RESEARCH INSTITUTE(BADMINTON DOUBLES)                  4)WINNER, "PAINT YOUR DREAM" CONTEST SPONSERED BY WORLD OF TITAN IN ASSOCIATION WITH TAARE ZAMEEN PAR</t>
  </si>
  <si>
    <t>1)IBM CE PROJECT - ENTERPRISE APPLICATION DEVELOPMENT USING JAVA/J2EE(e-BANKING)           2)ANDROID DEVELOPMENT(BLUETOOTH CHAT)</t>
  </si>
  <si>
    <t xml:space="preserve">1)DISTRICT PARTICIPATION CERTIFICATE(BADMINTON)            2)ALL INDIA JUNIOR BADMINTON TOURNAMENT PARTICIPATION CERTIFICATE                                       3) WEST BENGAL SCHOOL GAMES CHAMPIONSHIP PARTICIPATION CERTIFICATE(BADMINTON)                                    </t>
  </si>
  <si>
    <t>SUJIT KANTI GHOSH</t>
  </si>
  <si>
    <t>INDIAN OIL CORPORATION</t>
  </si>
  <si>
    <t>CHIEF PRODUCTION MANAGER</t>
  </si>
  <si>
    <t>SHRABONI GHOSH</t>
  </si>
  <si>
    <t>DELHI PUBLIC SCHOOL, NORTH KOLKATA</t>
  </si>
  <si>
    <t>16A1, BAY TOWER, HILAND PARK</t>
  </si>
  <si>
    <t xml:space="preserve"> CSE</t>
  </si>
  <si>
    <t>POULAMI GANGULY</t>
  </si>
  <si>
    <t>GANGULY</t>
  </si>
  <si>
    <t>CT20161856890</t>
  </si>
  <si>
    <t>25/03/1995</t>
  </si>
  <si>
    <t>SARTAPALLY-PASCHIM MEDINIPORE-WEST BENGAL</t>
  </si>
  <si>
    <t>(+91)8436739802</t>
  </si>
  <si>
    <t>poulamiganguly87@gmail.com</t>
  </si>
  <si>
    <t>MISSION GIRLS' HIGH SCHOOL</t>
  </si>
  <si>
    <t>BENGALI,ENGLISH,HISTORY,GEOGRAPHY,PHYSICAL SCIENCE,MATHEMATICS,BIOLOGICAL SCIENCE</t>
  </si>
  <si>
    <t>BENGALI,ENGLISH,PHYSICS,CHEMISTRY,BIOLOGY,MATHEMATICS</t>
  </si>
  <si>
    <t>C++,JAVA</t>
  </si>
  <si>
    <t>PARTHA SARATHI GANGULY</t>
  </si>
  <si>
    <t>GOVT SERVICE</t>
  </si>
  <si>
    <t>MIDNAPORE COLLECTORATE</t>
  </si>
  <si>
    <t>KEYA GANGULY</t>
  </si>
  <si>
    <t>R-30/1,SARATPALLY,P.O-MIDNAPORE,DIST-PASCHIM MEDINIPORE</t>
  </si>
  <si>
    <t>GEETANJALI COMPLEX,PANCHPOTA,NEAR GARIA STATION</t>
  </si>
  <si>
    <t>PRADEEP KUMAR</t>
  </si>
  <si>
    <t>PRADEEP</t>
  </si>
  <si>
    <t>CT20151593141</t>
  </si>
  <si>
    <t>10/11/1995</t>
  </si>
  <si>
    <t>O+ve</t>
  </si>
  <si>
    <t>BHABHUA-KAIMUR-BIHAR</t>
  </si>
  <si>
    <t>(+91)9304614406</t>
  </si>
  <si>
    <t>pk101195@gmail.com</t>
  </si>
  <si>
    <t>pk101195@outlook.com</t>
  </si>
  <si>
    <t>PARSURAM SINGH H/S NIMI</t>
  </si>
  <si>
    <t>S.V.P.COLLEGE,BHABHUA</t>
  </si>
  <si>
    <t>R B NON-HINDI,ENGLISH,PHYSICS,CHEMISTRY,MATHEMATICS</t>
  </si>
  <si>
    <t>PYTHON</t>
  </si>
  <si>
    <t>GLOBSYN</t>
  </si>
  <si>
    <t>11/07/2016 to 25/07/2016</t>
  </si>
  <si>
    <t>PARASNATH KESHARI</t>
  </si>
  <si>
    <t>BUSSINESS MEN</t>
  </si>
  <si>
    <t>HUSEWIFE</t>
  </si>
  <si>
    <t>DEELIP KUMAR KESHARI</t>
  </si>
  <si>
    <t>BUSSINESS MAN</t>
  </si>
  <si>
    <t>EKTA CHOWK WARD NO.16 BHABHUA KAIMUR,BIHAR</t>
  </si>
  <si>
    <t>BHABHUA BIHAR</t>
  </si>
  <si>
    <t>KAIMUR</t>
  </si>
  <si>
    <t>HIMALIKA NEAR TELEPHONE EXCHANGE,NEW GARIA KOLKATA</t>
  </si>
  <si>
    <t>GARIA KOLKATA</t>
  </si>
  <si>
    <t>PRAKARAN</t>
  </si>
  <si>
    <t>CT20151674281</t>
  </si>
  <si>
    <t>15-03-1994</t>
  </si>
  <si>
    <t>MIRGANJ-GOPALGANJ-BIHAR</t>
  </si>
  <si>
    <t>prakaranverma@hotmail.com</t>
  </si>
  <si>
    <t>prakaranverma01@gmail.com</t>
  </si>
  <si>
    <t>DON BOSCO ACADEMY</t>
  </si>
  <si>
    <t>SECIENCE,ENGLISH,ENVIRONMETAL EDUCATION,SOCIAL STUDIES, HINDI, MATHS</t>
  </si>
  <si>
    <t>ST. DOMINIC SAVIO'S HIGH SCHOOL</t>
  </si>
  <si>
    <t>ENGLISH,PHYSICS,CHEMISTRY,PHYSICAL EDUCATION,MATHEMATHICS</t>
  </si>
  <si>
    <t>B.tech</t>
  </si>
  <si>
    <t>Big Data analytics on New York stock Exchange dataset using pig/spark</t>
  </si>
  <si>
    <t>11/07/2016- 28/07/2016</t>
  </si>
  <si>
    <t>NETWORK COMMUNICATION-  BSNL PATNA</t>
  </si>
  <si>
    <t>RAJESH KUMAR VERMA</t>
  </si>
  <si>
    <t>BIHAR POLICE</t>
  </si>
  <si>
    <t>SUB INSPECTOR</t>
  </si>
  <si>
    <t>GEETA VERMA</t>
  </si>
  <si>
    <t>B-175 POLICE COLONY ANISHABAD PATNA</t>
  </si>
  <si>
    <t>ANISHABAD- PATNA</t>
  </si>
  <si>
    <t>FLAT 1A 2453 L.S TOWER NEAR HATHIBARI MORE</t>
  </si>
  <si>
    <t>GARIA- KOLKATA</t>
  </si>
  <si>
    <t>PRASHANT KUMAR</t>
  </si>
  <si>
    <t>PRASHANT</t>
  </si>
  <si>
    <t>CT20151628164</t>
  </si>
  <si>
    <t>22/11/1995</t>
  </si>
  <si>
    <t>B '-VE'</t>
  </si>
  <si>
    <t>DARGAH ROAD-PATNA-BIHAR</t>
  </si>
  <si>
    <t>(+91)9709656208</t>
  </si>
  <si>
    <t>isle.prashant@hotmail.com</t>
  </si>
  <si>
    <t>prashantkishor.kumar@gmail.com</t>
  </si>
  <si>
    <t>ST. KAREN'S HIGH SCHOOL, S.K. PURI, PATNA</t>
  </si>
  <si>
    <t>ENGLISH, HINDI, ENVIRONMENTAL EDUCATION, HISTORY, CIVICS &amp; GEOGRAPHY, MATHEMATICS, SCIENCE(PHYSICS, CHEMISTRY, BIOLOGY), COMPUTER APPLICATION</t>
  </si>
  <si>
    <t>HOLY MISSION SECONDARY SCHOOL, ADAMPUR, DANAPUR, PATNA</t>
  </si>
  <si>
    <t>ENGLISH CORE, MATHEMATICS, PHYSICS, CHEMISTRY, INFORMATICS PRACTICES, PHYSICAL EDUCATION</t>
  </si>
  <si>
    <t>DSA, DBMS, OOPS, OS</t>
  </si>
  <si>
    <t>C, C++, JAVA, PHP, PYTHON, NODE JS, ANGULAR JS, GIT, ANDROID, SQL, HTML</t>
  </si>
  <si>
    <t>1 - WORKSHOP ON ROBOTICS BY TECHNOPHILIA
2- ETHICAL HACKING WORKSHOP BY TECH DEFENCE</t>
  </si>
  <si>
    <t>WINNER OF ANDROID APP DEVELOPMENT COMPETITION AT IIT PATNA, WINNER AT GOOGLE HACKATHOM 2015, WINNER OF ANDROID APP DEVELOPMENT COMPETITION AT MSIT KOLKATA, WINNER OF ANDROID APP DEVELOPMENT COMPETITION AT NSEC KOLKATA,  WINNER AT REGIONAL LEVEL ROBOTICS COMPETITION ORGANIZED BY TECHNOPHILIA, 1ST IN 400M RACE AT SARDAR BALAB BHAI PATEL INTER-SCHOOL AHLETICS MEET 2010, 2ND IN LONG JUMP AT SARDAR BALAB BHAI PATEL INTER-SCHOOL AHLETICS MEET 2010, 1ST IN 400M RACE AT ST,KAREN'S HIGH SCHOOL ANNUAL SPORTS MEET 2010, 1ST IN LONG JUMP AT ST,KAREN'S HIGH SCHOOL ANNUAL SPORTS MEET 2010,  1ST IN 4 X 100M RELAY RACE AT ST,KAREN'S HIGH SCHOOL ANNUAL SPORTS MEET 2010.</t>
  </si>
  <si>
    <t>CERTIFICATION IN PYTHON PROGRAMMING- GLOBSYN SKILLS, CERTIFICATION IN PHP - CMC ACADEMY, CERIFICATION IN NETWORK COMMUNICATION - BSNL PATNA</t>
  </si>
  <si>
    <t>KISHOR KUMAR</t>
  </si>
  <si>
    <t>PRITI KISHOR</t>
  </si>
  <si>
    <t>PATHER KI MAHZID, DARGAH ROAD, P.S.- SULTANGANJ, P.O.- MAHENDRU, DIST. PATNA, STATE- BIHAR</t>
  </si>
  <si>
    <t>DARGAH ROAD- PATNA</t>
  </si>
  <si>
    <t>3B MAPPLEWOOD APARTMENT, 1965 NAYABAD, NEAR PRANTIK MORE, KOLKATA 700094</t>
  </si>
  <si>
    <t>NAYABAD- KOLKATA</t>
  </si>
  <si>
    <t>WEST  BENGAL</t>
  </si>
  <si>
    <t>PRATAP KUMAR CHANDRA</t>
  </si>
  <si>
    <t>PRATAP</t>
  </si>
  <si>
    <t>CHANDRA</t>
  </si>
  <si>
    <t>CT20161852966</t>
  </si>
  <si>
    <t>KALIGHAT-KOLKATA-WEST BENGAL</t>
  </si>
  <si>
    <t>(+91)9903004434</t>
  </si>
  <si>
    <t>(+91)9038225448</t>
  </si>
  <si>
    <t>pratapkumarchandra.96@gmail.com</t>
  </si>
  <si>
    <t>munai.12345@gmail.com</t>
  </si>
  <si>
    <t>BENGALI,ENGLISH,CHEMISTRY,MATHEMATICS,PHYSICS,BIOLOGY,ENVIRONMENTAL SCIENCES</t>
  </si>
  <si>
    <t>DBMS,OOP,OS</t>
  </si>
  <si>
    <t xml:space="preserve"> ONLINE BUS MANAGEMENT SYSTEM-WITH PHP 5.0 AND MYSQL </t>
  </si>
  <si>
    <t>(1)IBM CE-SOFTWARE FOUNDATION (ADVANCED) COURSE WITH C++ PROGRAMMING .(2)CLASS 6-CREDIT IN MATHEMATICS AND SCIENCE FROM MACMILLAN</t>
  </si>
  <si>
    <t>GOT 1ST DIVISION IN PAINTING FROM SANGEET-O-KALA SAMITY</t>
  </si>
  <si>
    <t>PRADYOT KUMAR CHANDRA</t>
  </si>
  <si>
    <t>RETIRED SERVICEMAN</t>
  </si>
  <si>
    <t>BELLE VUE CLINIC</t>
  </si>
  <si>
    <t>STENOGRAPHER</t>
  </si>
  <si>
    <t>ITI KANA CHANDRA</t>
  </si>
  <si>
    <t>37,KALI TEMPLE ROAD,KALIGHAT,KOLKATA-700026</t>
  </si>
  <si>
    <t>PRAVEEN KUMAR</t>
  </si>
  <si>
    <t>PRAVEEN</t>
  </si>
  <si>
    <t>CT20151593417</t>
  </si>
  <si>
    <t>06/02/1995</t>
  </si>
  <si>
    <t>O'+ve"</t>
  </si>
  <si>
    <t>AMNAUR-SARAN-BIHAR</t>
  </si>
  <si>
    <t>(+91)9771095421</t>
  </si>
  <si>
    <t>kpraveen457@gmail.com</t>
  </si>
  <si>
    <t>csepk065@gmail.com</t>
  </si>
  <si>
    <t>KENDRIYA VIDYALAYA,HAJIPUR,VAISHALI,BIHAR</t>
  </si>
  <si>
    <t>SOCIAL SCIENCE, MATHEMATICS,HINDI, ENGLISH, SCIENCE</t>
  </si>
  <si>
    <t>INDIAN PUBLIC SCHOOL HAJIPUR VAISHALI BIHAR</t>
  </si>
  <si>
    <t>ENGLISH CORE, HINDI CORE, MATHEMATICS,PHYSICS, CHEMISTRY</t>
  </si>
  <si>
    <t>DSA, OS, DBMS</t>
  </si>
  <si>
    <t>C, JAVA, SQL</t>
  </si>
  <si>
    <t xml:space="preserve">            PHP AND MYSQL</t>
  </si>
  <si>
    <t>B.M.K SINGH</t>
  </si>
  <si>
    <t>EX-SERVICE MEN</t>
  </si>
  <si>
    <t>INDIAN ARMY</t>
  </si>
  <si>
    <t>LAGAN DEVI</t>
  </si>
  <si>
    <t>BIRENDAR KUMAR</t>
  </si>
  <si>
    <t>S/O BRIJ MOHAN KUMAR SINGH, SHAKTI NAGAR, SANCHI PATTI,WARD NO.-6, HAJIPUR ,VAISHALI, BIHAR</t>
  </si>
  <si>
    <t>HAJIPUR</t>
  </si>
  <si>
    <t>MATRI BUILDERS,NEAR FRIENDS CLUB,PANCHPOTA,GARIA STATION</t>
  </si>
  <si>
    <t>SOUTH 24-PARAGANA</t>
  </si>
  <si>
    <t>RAHUL KUMAR</t>
  </si>
  <si>
    <t>CT20151596075</t>
  </si>
  <si>
    <t>09/01/1996</t>
  </si>
  <si>
    <t>errahulrock@ymail.com</t>
  </si>
  <si>
    <t>kingrahulcool@gmail.com</t>
  </si>
  <si>
    <t>DELHI MODEL PUBLIC SCHOOL</t>
  </si>
  <si>
    <t>ENGLISH,SANSKRIT,MATHEMATICS,SCIENCE,SOCIAL SCIENCE,INTRODUCTORY IT</t>
  </si>
  <si>
    <t>DSA,DBMS,OOPS,OS</t>
  </si>
  <si>
    <t>event management system using php</t>
  </si>
  <si>
    <t>TRAING ON NETWORKING AND ANDROID IN HP</t>
  </si>
  <si>
    <t>SATYENDRA PRASAD</t>
  </si>
  <si>
    <t>USHA DEVI</t>
  </si>
  <si>
    <t>RANJIT PRASAD</t>
  </si>
  <si>
    <t>VILL+PO-KESHOPUR,PS-HILSA,DIST-NALANDA ,BIHAR 801302</t>
  </si>
  <si>
    <t>C/O-TAPAN BANERJEE OPP-SBI BANK,SHREENAGAR ROAD GARIA STATION</t>
  </si>
  <si>
    <t>RANADEEP CHAKRABORTY</t>
  </si>
  <si>
    <t>RANADEEP</t>
  </si>
  <si>
    <t>CT20151610203</t>
  </si>
  <si>
    <t>ranadeep.chakraborty@yahoo.com</t>
  </si>
  <si>
    <t>ranachak1995@gmail.com</t>
  </si>
  <si>
    <t>BENGALI(1ST PAPER),BENGALI(2ND PAPER),ENGLISH,MATHEMATICS,PHYSICAL SCIENCE,LIFE SCIENCE,HISTORY,GEOGRAPHY</t>
  </si>
  <si>
    <t>BENGALI,ENGLISH,CHEMISTRY,PHYSICS,MATHEMATICS,STATISTICS,ENVIRONMENTAL EDUCATION</t>
  </si>
  <si>
    <t>DATA STRUCTURE AND ALGORITHM,DATA BASE MANAGEMENT SYSTEM,OPERATING SYSTEM</t>
  </si>
  <si>
    <t>EMPLOYEE MANAGEMENT SYSTEM(PHP 5.0 &amp; MYSQL )</t>
  </si>
  <si>
    <t xml:space="preserve">N/A </t>
  </si>
  <si>
    <t>BRAINSTORMER FINALIST 2014</t>
  </si>
  <si>
    <t>INFOSYS CAMPUS CONNECT, IBM SOFTWARE INDUSTRY-ORIENTED PROJECT USING J2EE</t>
  </si>
  <si>
    <t>BIJOY CHAKRABORTY</t>
  </si>
  <si>
    <t>507 ARMY BASE WORKSHOP</t>
  </si>
  <si>
    <t>STATION OFFICER</t>
  </si>
  <si>
    <t>MALA CHAKRABORTY</t>
  </si>
  <si>
    <t>D/42,RAMGARH</t>
  </si>
  <si>
    <t>RAYAN MUKHERJEE</t>
  </si>
  <si>
    <t>RAYAN</t>
  </si>
  <si>
    <t>CT20151597578</t>
  </si>
  <si>
    <t>08/04/1995</t>
  </si>
  <si>
    <t xml:space="preserve">                                   SHIBPUR-HOWRAH-WEST BENGAL</t>
  </si>
  <si>
    <t>rayan.mukherjee12@gmail.com</t>
  </si>
  <si>
    <t>BENGAL ENGINEERING COLLEGE MODEL HIGH SCHOOL</t>
  </si>
  <si>
    <t>1. FL-&gt;BENGALI 2. SL-&gt;ENGLISH 3. MATHEMATICS 4.PHYSICAL SCIENCE 5.LIFE SCIENCE 6.HISTORY 7.GEOGRAPHY</t>
  </si>
  <si>
    <t>BENGAL ENGINEERING COLLEGE MODEL SCHOOL</t>
  </si>
  <si>
    <t>1.BENGALI 2.ENGLISH 3.PHYSICS 4.CHEMISTRY 5.MATHEMATICS 6.BIOLOGICAL SCIENCES 8.ENVIRONMENTAL EDUCATION</t>
  </si>
  <si>
    <t>COMPUTER SCIENCE &amp; ENGINEERING(CSE)</t>
  </si>
  <si>
    <t xml:space="preserve">      DBMS,NETWORKING</t>
  </si>
  <si>
    <t xml:space="preserve">               1. C    2.JAVA</t>
  </si>
  <si>
    <t>BIGDATA NEWYORK STOCK EXCHANGE PROBLEM USING PIG</t>
  </si>
  <si>
    <t xml:space="preserve">                 GLOBSYN SKILLS</t>
  </si>
  <si>
    <t xml:space="preserve">                  11/07/2016 TO 28/07/2016</t>
  </si>
  <si>
    <t xml:space="preserve">                                 N/A</t>
  </si>
  <si>
    <t xml:space="preserve">                       N/A</t>
  </si>
  <si>
    <t xml:space="preserve">                             N/A</t>
  </si>
  <si>
    <t xml:space="preserve">1.CCNA ON ROUTING AND SWITCHING FROM NIIT(INTERCONNECTING NETWORK DEVICES )    2.ADVANCED NETWORKING   3.ORACLE WITH JAVA   5.MODERN HARDWARE TECHNOLOGY  </t>
  </si>
  <si>
    <t>TAPAN KUMAR MUKHERJEE</t>
  </si>
  <si>
    <t xml:space="preserve">    EASTERN    RAILWAY</t>
  </si>
  <si>
    <t xml:space="preserve">     TECH-1</t>
  </si>
  <si>
    <t>RINA MUKHERJEE</t>
  </si>
  <si>
    <t xml:space="preserve">           HOUSE WIFE</t>
  </si>
  <si>
    <t xml:space="preserve">          N/A</t>
  </si>
  <si>
    <t xml:space="preserve">        N/A</t>
  </si>
  <si>
    <t xml:space="preserve">                  N/A</t>
  </si>
  <si>
    <t xml:space="preserve">            N/A</t>
  </si>
  <si>
    <t xml:space="preserve">           N/A</t>
  </si>
  <si>
    <t xml:space="preserve">                          N/A</t>
  </si>
  <si>
    <t>8/1 ANANTA DEB MUKHERJEE LANE ,SHIBPUR,HOWRAH-711102</t>
  </si>
  <si>
    <t xml:space="preserve">                                     SHIBPUR</t>
  </si>
  <si>
    <t xml:space="preserve">             HOWRAH</t>
  </si>
  <si>
    <t xml:space="preserve">               WEST BENGAL</t>
  </si>
  <si>
    <t>8/1 ANANTA DEB MUKHERJEE LANE, SHIBPUR,HOWRAH-711102</t>
  </si>
  <si>
    <t xml:space="preserve">                           SHIBPUR</t>
  </si>
  <si>
    <t xml:space="preserve">                HOWRAH</t>
  </si>
  <si>
    <t xml:space="preserve">            WEST BENGAL</t>
  </si>
  <si>
    <t>REBEKA MUKHERJEE</t>
  </si>
  <si>
    <t>REBEKA</t>
  </si>
  <si>
    <t>CT20151589827</t>
  </si>
  <si>
    <t>17/11/1994</t>
  </si>
  <si>
    <t>(033)24420273</t>
  </si>
  <si>
    <t>rebekamukherjee@gmail.com</t>
  </si>
  <si>
    <t>rebekamukherjee@hotmail.com</t>
  </si>
  <si>
    <t>GARDEN HIGH SCHOOL</t>
  </si>
  <si>
    <t>ENGLISH; HINDI; ENVIRONMENTAL EDUCATION; HISTORY, CIVICS &amp; GEOGRAPHY; MATHEMATICS; SCIENCE (PHYSICS, CHEMISTRY, BIOLOGY); COMPUTER APPLICATIONS</t>
  </si>
  <si>
    <t>DSA, DAA, DBMS, OOP, OS</t>
  </si>
  <si>
    <t>C, C++, JAVA, PYTHON, R, VISUAL BASIC, SQL, HTML, CSS, JAVASCRIPT</t>
  </si>
  <si>
    <t>1. "ANDROBOTIX" - TECHNOPHILIA SYSTEMS (15-16 SEP 2013); 2. "HACKTRACK" - TECHDEFENCE (23-24 FEB 2014)</t>
  </si>
  <si>
    <t>1. FIRST PLACE "NASA SPACE SETTLEMENT DESIGN CONTEST" (2007); 2. DISTINGUISHED PERFORMANCE "ASSET" (2010); 3. PARTICIPATED IN DST-JBNSTS SCIENCE CAMP "ENJOYING SCIENCE" (2011); 4. PARTICIPATED IN "CANYON RUSH" MANUAL ROBOTICS EVENT AT KSHITIJ, IIT KGP (2014); 5. PARTICIPATED IN "INSPIRAL-ON" MANUAL ROBOTICS EVENT AT KSHITIJ, IIT KGP (2014); 6. GOOGLE APPLIED CS WITH ANDROID FACILITATOR AT NETAJI SUBHASH ENGINEERING COLLEGE (2016); 7. DELIVERED TALK ON "PYTHON SCRIPTING" FOR WORKSHOP ON WOMEN IN FREE SOFTWARE (2016)</t>
  </si>
  <si>
    <t>1. THIRD PLACE "SCHOLASTIC CREATIVE WRITING CONTEST" (2007); 2. SECOND PLACE "SCHOOL INTERHOUSE MUSIC COMPETITION" (2009);</t>
  </si>
  <si>
    <t>1. "C PROGRAMMING LANGUAGE" - ORIENS INFOTECH PVT. LTD. (2013); 2. "FOUNDATION PROGRAM" - INFOSYS CAMPUS CONNECT (2015); 3. "BIG DATA - HADOOP" - ARDENT COMPUTECH PVT. LTD. (2016); 4. "PYTHON PROGRAMMING" - NETAJI SUBHASH ENGINEERING COLLEGE (2015);</t>
  </si>
  <si>
    <t>1. CERTIFICATE OF COMPLETION "BHARATANATYAM" - KALAMANDALAM (2008); 2. PARTICIPATED IN "RIVERS OF THE WORLD" - BRITISH COUNCIL &amp; MAYOR'S THAMES FESTIVAL (2009)</t>
  </si>
  <si>
    <t>BISWAJIT MUKHERJEE</t>
  </si>
  <si>
    <t>ENGINEERING CONSULTANT (FREELANCER)</t>
  </si>
  <si>
    <t>SHELADIA ASSOCIATES INC., USA</t>
  </si>
  <si>
    <t>SR. HIGHWAY ENGINEER</t>
  </si>
  <si>
    <t>SWAGATA MUKHERJEE</t>
  </si>
  <si>
    <t>B-13 RAJDANGA, NABAPALLY, KOLKATA-700107</t>
  </si>
  <si>
    <t>RISHI RAJ</t>
  </si>
  <si>
    <t>RISHI</t>
  </si>
  <si>
    <t>CT20151674306</t>
  </si>
  <si>
    <t>JHUMRI TELAIYA-KODERMA-JHARKHAND</t>
  </si>
  <si>
    <t>(+91)8444989197</t>
  </si>
  <si>
    <t>(+91)9051943282</t>
  </si>
  <si>
    <t>honorrishiraj@gmail.com</t>
  </si>
  <si>
    <t>rishirajse@live.in</t>
  </si>
  <si>
    <t>P.V.S.S D.A.V PUBLIC SCHOOL</t>
  </si>
  <si>
    <t>SCIENCE,MATHEMATCIS,ENGLISH,SANSKRIT,SOCIAL SCIENCE</t>
  </si>
  <si>
    <t>GRIZZLY VIDYALAYA</t>
  </si>
  <si>
    <t>PHYSICS,CHEMISTRY,MATHEMATICS,PHYSICAL EDUCATION,ENGLISH</t>
  </si>
  <si>
    <t>DATA STRUCTURES</t>
  </si>
  <si>
    <t>MAHENDRA KUMAR YADAV</t>
  </si>
  <si>
    <t>OVERSEER</t>
  </si>
  <si>
    <t>BASANT KUMAR</t>
  </si>
  <si>
    <t>QUALCOMM</t>
  </si>
  <si>
    <t>S/O MAHENDRA KUMAR YADAV,559-DVC MOR ,BISHUNPUR ROAD,JHUMRI TELAIYA,KODERMA,JHARKHAND-825409</t>
  </si>
  <si>
    <t>JHUMRI TELAIYA</t>
  </si>
  <si>
    <t>KODERMA</t>
  </si>
  <si>
    <t>2453,FLAT-A,L.S TOWER,HATHIBADI MODE,SREENAGAR MAIN ROAD,GARIA KOLKATA-94</t>
  </si>
  <si>
    <t>RITURAJ PRAMANIK</t>
  </si>
  <si>
    <t>RITURAJ</t>
  </si>
  <si>
    <t>CT20161850598</t>
  </si>
  <si>
    <t>01/05/1995</t>
  </si>
  <si>
    <t>BEHRAMPORE-MURSHIDABAD-WEST BENGAL</t>
  </si>
  <si>
    <t>(+91)7278252131</t>
  </si>
  <si>
    <t>rpramanik201@gmail.com</t>
  </si>
  <si>
    <t>rmpramanik@rediffmail.com</t>
  </si>
  <si>
    <t>ST. JAMES' CONVENT SCHOOL</t>
  </si>
  <si>
    <t>ENGLISH, HINDI, ENVIRONMENTAL EDUCATION, HISTORY CIVICS AND GEOGRAPHY, MATHEMATICS, SCIENCE, COMPUTER APPLICATIONS</t>
  </si>
  <si>
    <t>82.83</t>
  </si>
  <si>
    <t>80.14</t>
  </si>
  <si>
    <t>561</t>
  </si>
  <si>
    <t>FUTURE CAMPUS SCHOOL</t>
  </si>
  <si>
    <t>ENGLISH, MATHEMATICS, PHYSICS, CHEMISTRY, BIOLOGY,</t>
  </si>
  <si>
    <t>348</t>
  </si>
  <si>
    <t>500</t>
  </si>
  <si>
    <t>15891</t>
  </si>
  <si>
    <t xml:space="preserve"> ENGLISH</t>
  </si>
  <si>
    <t>10900113071</t>
  </si>
  <si>
    <t>131090110081</t>
  </si>
  <si>
    <t>DBMS</t>
  </si>
  <si>
    <t>JAVA, C</t>
  </si>
  <si>
    <t>EMPLOYEE MANAGEMENT SYSTEM- INDUSTRIAL TRAINING</t>
  </si>
  <si>
    <t>ESSAY WRITING</t>
  </si>
  <si>
    <t>SINGING, KHO - KHO, LONG JUMP, 200 M FLAT RACE, CRICKET</t>
  </si>
  <si>
    <t>ADVANCED JAVA(ENTERPRICE APPLICATION DEVELOPMENT USING JAVA)</t>
  </si>
  <si>
    <t>RAMMOHAN PRAMANIK</t>
  </si>
  <si>
    <t>CENTRAL SILK BOARD</t>
  </si>
  <si>
    <t>ASSISTANT(TECH.)</t>
  </si>
  <si>
    <t>ANJANA PRAMANIK</t>
  </si>
  <si>
    <t>RADHARAMAN DEY</t>
  </si>
  <si>
    <t>RETIRED HIGH SCHOOL TEACHER</t>
  </si>
  <si>
    <t>HARANATH HIGH SCHOOL</t>
  </si>
  <si>
    <t>KALPANA APARTMENT, FLAT NO. - 2A, 1ST FLOOR, 63 NEW ROAD, NEAR BIRATI RAILWAY STATION, POST - BIRATI, P.S. - NIMTA, WARD NO. - 13, KOLKATA - 700051</t>
  </si>
  <si>
    <t>700051</t>
  </si>
  <si>
    <t>C/O - RAMMOHAN PRAMANIK, REGIONAL OFIICE, CENTRAL SILK BOARD, 15 GARIAHAT ROAD(SOUTH), DHAKURIA, KOLKATA-700031</t>
  </si>
  <si>
    <t>700031</t>
  </si>
  <si>
    <t>ROHAN CHAKRABORTY</t>
  </si>
  <si>
    <t>CT20151600125</t>
  </si>
  <si>
    <t>04/12/1994</t>
  </si>
  <si>
    <t>BARRACKPORE-NORTH 24 PARGANAS-WEST BENGAL</t>
  </si>
  <si>
    <t>rchakraborty.babi@gmail.com</t>
  </si>
  <si>
    <t>ARMY PUBLIC SCHOOL BARRACKPORE</t>
  </si>
  <si>
    <t>ENGLISH COMREHENSIVE, HINDI COURSE-B, MATHEMATICS, SCIENCE, SOCIAL SCIENCE</t>
  </si>
  <si>
    <t>ENGLISH CORE, COMPUTER SCIENCE, PHYSICS, CHEMISTRY, MATHEMATICS, PHYSICAL EDUCATION</t>
  </si>
  <si>
    <t>OBJECT ORIENTED PROGRAMMING,DATA STRUCTURE AND ALGORITHM</t>
  </si>
  <si>
    <t>C, C++, JAVA,PHP</t>
  </si>
  <si>
    <t>ONLINE BUS MANAGEMENT SYSTEM</t>
  </si>
  <si>
    <t>11/07/2016 TO 23/07/2016</t>
  </si>
  <si>
    <t>1)GRADE A IN ART-CET ENTRANCE EXAM OF CERTIFICATE COURSE IN DRAWING/PAINTING BY NATIONAL ACADEMY FOR ART EDUCATION PUNE-30, 2)GRADE A IN PAINTING BY CENTRE FOR INDIAN ART RESOURCES AND TRAINING NEW DELHI-55, 3)GRADE IN PAINTING BY EKLAVYA FOUNDATION OF INDIA NEW DELHI-55, 4)3RD IN 50M RACE ARMY NURSERY SCHOOL FEROZEPUR CANTT</t>
  </si>
  <si>
    <t>84.6554 IN MATHEMATICS AND 88.6635 IN SCIENCE IN PROFICIENCY TEST OF BOARD BY CBSE</t>
  </si>
  <si>
    <t>1ST DIVISION IN JUNIOR DIPLOMA PART-2</t>
  </si>
  <si>
    <t>SUBRATA CHAKRABORTY</t>
  </si>
  <si>
    <t>RETIRED ARMY PERSONNEL</t>
  </si>
  <si>
    <t>HONORARY LIEUTENANT</t>
  </si>
  <si>
    <t>MINAKSHI CHAKRABORTY</t>
  </si>
  <si>
    <t>SISTER IN LAW</t>
  </si>
  <si>
    <t>65/1 ILA APARTMENT, BHATTACHARJEE PARA, BARRACKPORE, KOLKATA-700120</t>
  </si>
  <si>
    <t>BARRACKPORE</t>
  </si>
  <si>
    <t>ROMIT SENGUPTA</t>
  </si>
  <si>
    <t>ROMIT</t>
  </si>
  <si>
    <t>SENGUPTA</t>
  </si>
  <si>
    <t>CT20151596518</t>
  </si>
  <si>
    <t>13/08/1994</t>
  </si>
  <si>
    <t>(033) 2416-9367</t>
  </si>
  <si>
    <t>romitsen94@gmail.com</t>
  </si>
  <si>
    <t>SOUTH POINT</t>
  </si>
  <si>
    <t>BENGALI, ENGLISH</t>
  </si>
  <si>
    <t>BENGALI, ENGLISH, CHEMISTRY, MATHS,PHYSICS, COMPUTER SCIENCES, ENVIRONMENTAL SCIENCES</t>
  </si>
  <si>
    <t>6 .41</t>
  </si>
  <si>
    <t>JAVA, DBMS, C</t>
  </si>
  <si>
    <t>BIG DATA ANALYTICS ON NEW YORK STOCK EXCHANGE DATA SET DURING PIG</t>
  </si>
  <si>
    <t>11/07/2016 TO 28-07-2016</t>
  </si>
  <si>
    <t>CORE JAVA BY IBM CONDUCTED AT WEBTEK LAB</t>
  </si>
  <si>
    <t>ROMEL SENGUPTA</t>
  </si>
  <si>
    <t>NOVARTIS INDIA LTD</t>
  </si>
  <si>
    <t>SR MEDICAL REPRESENTATIVE</t>
  </si>
  <si>
    <t>SRABANI SENGUPTA</t>
  </si>
  <si>
    <t>A-144, SURVEY PARK, SANTOSHPUR</t>
  </si>
  <si>
    <t>RUPSA SEN</t>
  </si>
  <si>
    <t>RUPSA</t>
  </si>
  <si>
    <t>CT20151602499</t>
  </si>
  <si>
    <t>03.04.2016</t>
  </si>
  <si>
    <t>(+91)9903272163</t>
  </si>
  <si>
    <t>(+91)9831904026</t>
  </si>
  <si>
    <t>rupsasen306@gmail.com</t>
  </si>
  <si>
    <t>a_e_kol@yahoo.com</t>
  </si>
  <si>
    <t>GOKHALE MEMORIAL GIRLS' SCHOOL</t>
  </si>
  <si>
    <t>BENGALI(PAPER 1), BENGALI (PAPER 2), ENGLISH,MATHEMATICS, PHYSICAL SCIENCE, LIFE SCIENCE, HISTORY, GEOGRAPHY</t>
  </si>
  <si>
    <t>BENGALI,ENGLISH,CHEMISTRY,PHYSICS,COMPUTER SCIENCE,ENVIRONMENTAL SCIENCE</t>
  </si>
  <si>
    <t>OPERATING SYSYTEM,DATABASE MANAGEMENT SYSTEM,COMPUTER NETWORKING</t>
  </si>
  <si>
    <t>1. COMPLETED A PROJECT NAMED "FRIEND TRACKER" BASED ON ANDROID ACTIVITIES  FROM THE WEBTEK LAB (2015)                                 2.PARTICIPATED IN SCHOOL LEVEL IT WIZARD SEARCH CONDUCTED BY NIIT INSTITUTION FOR 2 YEARS &amp; SECURED AN "OUTSTANDING" GRADE (2004-2005) &amp; "EXCELLENT" GRADE (2005-2006)                  3.PARTICIPATED IN NATIONAL ENVIRONMENT AWARENESS CAMPAIGN (NEAC) PROGRAMME IN BIODIVERSITY CONSERVATION (2007-2008) CONDUCTED BY ENDEV(SOCIETY FOR ENVIRONMENT &amp; DEVELOPMENT)</t>
  </si>
  <si>
    <t>1. COMPLETED A 6 YEAR COURSE IN INDIAN CLASSICAL DANCE IN "KALAMANDALAM",    2.PARTICIPATED IN DANCE &amp; FASHION SHOWS IN SCHOOL &amp; COLLEGE,                                     3.COMPLETED A PREPARATORY COURSE OF ART(DRAWING &amp; PAINTING) FOR 2 YEARS  FROM "DRISHYAKALA INSTITUTION"</t>
  </si>
  <si>
    <t>1. CERTIFICATE FOR A COURSE ON ANDROID ACTIVITIES &amp; FINISHED A PROJECT ON "FRIEND TRACKER" BASED ON THE SAME FROM THE WEBTEK LABS                                               2. CERTIFICATES FOR PARTICIPATING IN SCHOOL LEVEL IT WIZARD SEARCH COMPETITION CONDUCTED BY NIIT INSTITUTION FOR 2 YEARS &amp; SECURED AN "OUTSTANDING" GRADE (2004-2005) &amp; "EXCELLENT" GRADE (2005-2006)                   3. CERTIFICATE FOR PARTICIPATING IN NATIONAL ENVIRONMENT AWARENESS CAMPAIGN (NEAC) PROGRAMME IN BIODIVERSITY CONSERVATION (2007-2008) CONDUCTED BY ENDEV(SOCIETY FOR ENVIRONMENT &amp; DEVELOPMENT)</t>
  </si>
  <si>
    <t>CERTIFICATES OF MERIT FOR ART(PAINTING) FROM "DRISHYA KALA" INSTITUTION IN THE YEAR 2001 &amp; 2002</t>
  </si>
  <si>
    <t>LATE.ARUP KUMAR SEN</t>
  </si>
  <si>
    <t>MRS.SOMA SEN</t>
  </si>
  <si>
    <t>ARUP ENGINEERING &amp;FOUNDRY WORKS</t>
  </si>
  <si>
    <t>GRADUATE</t>
  </si>
  <si>
    <t>PRATAP DUTTA RAY</t>
  </si>
  <si>
    <t>STATE BANK OF BIKANER &amp; JAIPUR(SBBJ)</t>
  </si>
  <si>
    <t>MATERNAL UNCLE</t>
  </si>
  <si>
    <t xml:space="preserve">123/2, N.S.C BOSE ROAD . FLAT: REGENT COURT.  FLAT NO : 4C.  </t>
  </si>
  <si>
    <t>SAMRAT ROY</t>
  </si>
  <si>
    <t>SAMRAT</t>
  </si>
  <si>
    <t>CT20151653341</t>
  </si>
  <si>
    <t>21/02/1996</t>
  </si>
  <si>
    <t>TOLLYGUNGE-KOLKATA-WESTBENGAL</t>
  </si>
  <si>
    <t>(+91)8981198043</t>
  </si>
  <si>
    <t>(+91)8981044380</t>
  </si>
  <si>
    <t>(+91)7059622753</t>
  </si>
  <si>
    <t>samratroy438@gmail.com</t>
  </si>
  <si>
    <t>WBCSHE</t>
  </si>
  <si>
    <t xml:space="preserve"> NAVANALANDA HIGH SCHOOL</t>
  </si>
  <si>
    <t>BENGALI,ENGLISH,PHYSICS,CHEMISTRY,MATHEMATICS,COMPUTER SCIENCE,ENVIRONMENTAL SCIENCE</t>
  </si>
  <si>
    <t>C,JAVA,HTML,J2EE</t>
  </si>
  <si>
    <t>J2EE-WEBTEK LAB</t>
  </si>
  <si>
    <t>SUBRATA ROY</t>
  </si>
  <si>
    <t>MIRA ROY</t>
  </si>
  <si>
    <t>32/48/1,CHANDI GHOSH ROAD,KOLKATA-700040</t>
  </si>
  <si>
    <t>SATADAL RAY</t>
  </si>
  <si>
    <t>SATADAL</t>
  </si>
  <si>
    <t>CT20151597570</t>
  </si>
  <si>
    <t>26/09/1994</t>
  </si>
  <si>
    <t>DUM DUM-KOLKATA-WEST BENGAL</t>
  </si>
  <si>
    <t>(033)25604444</t>
  </si>
  <si>
    <t>(+91)9874012647</t>
  </si>
  <si>
    <t>(+91)9038445134</t>
  </si>
  <si>
    <t>ray.satadal94@gmail.com</t>
  </si>
  <si>
    <t>ST. MARY'S ORPHANAGE AND DAY SCHOOL</t>
  </si>
  <si>
    <t>ENGLISH, BENGALI, ENVIRONMENTAL EDUCATION, HISTORY, CIVICS &amp; GEOGRAPHY, MATHEMATICS, SCIENCE(PHYSICS, CHEMISTRY, BIOLOGY), COMPUTER APPLICATIONS</t>
  </si>
  <si>
    <t>ST. STEPHENS SCHOOL</t>
  </si>
  <si>
    <t>ENGLISH, BENGALI, MATHEMATICS, PHYSICS, CHEMISTRY, COMPUTER SCIENCE</t>
  </si>
  <si>
    <t>BIG-DATA(HADOOP), J2EE, DATA STRUCTURE AND ALGORITHMS, MICROPROCESSORS AND MICROCONTROLLERS, DATABASE MANAGEMENT SYSTEM, OPERATING SYSTEMS</t>
  </si>
  <si>
    <t>C, C++, JAVA, PYTHON</t>
  </si>
  <si>
    <t>SECURED PIZZA ORDERING SYSTEM</t>
  </si>
  <si>
    <t>ARDENT COLLABORATIONS</t>
  </si>
  <si>
    <t>01/07/2015 TO 07/07/2015</t>
  </si>
  <si>
    <t>ETHICAL HACKING, LINUX</t>
  </si>
  <si>
    <t>PARTICIPATED IN VARIOUS SCIENCE, MATHS AND CYBER OLYMPIADS</t>
  </si>
  <si>
    <t>AWARDED FIRST PRIZE IN AUXI PHORIA, CERTIFICATION OF MERIT FOR BEING SCHOOL BLUE HOUSE CAPTAIN, PARTICIPATED IN ALL INDIA CAMEL COLOUR CONTEST.</t>
  </si>
  <si>
    <t>J2EE, HADOOP</t>
  </si>
  <si>
    <t>JUNIOR DIPLOMA IN CLASSICAL EASTERN MUSIC(INSTRUMENTAL)</t>
  </si>
  <si>
    <t>DHARANI DHAR RAY</t>
  </si>
  <si>
    <t>MANAGER(HR)</t>
  </si>
  <si>
    <t>KABITA RAY</t>
  </si>
  <si>
    <t>264/1, DR. M. N. SAHA ROAD, KOLKATA - 700074</t>
  </si>
  <si>
    <t>DUM DUM - KOLKATA</t>
  </si>
  <si>
    <t>SAYAK SINHA</t>
  </si>
  <si>
    <t>SAYAK</t>
  </si>
  <si>
    <t>CT20151617637</t>
  </si>
  <si>
    <t>19/04/1995</t>
  </si>
  <si>
    <t>MADHYAMGRAM-NORTH 24 PARGANAS-WEST BENGAL</t>
  </si>
  <si>
    <t>(+91)8145074399</t>
  </si>
  <si>
    <t>(+91)8900269507</t>
  </si>
  <si>
    <t>syksinha@gmail.com</t>
  </si>
  <si>
    <t>sinha_sayak@yahoo.in</t>
  </si>
  <si>
    <t>VIDYASAGAR SHISHU NIKETAN</t>
  </si>
  <si>
    <t>ENGLISH,HINDI,ENVIRONMENTAL EDUCATION,HISTORY&amp;CIVICS, GEOGRAPHY,MATHEMATICS,PHYSICS,CHEMISTRY,BIOLOGY,COMPUTER APPLICATIONS</t>
  </si>
  <si>
    <t>ENGLISH,ENVIRONMENTAL EDUCATION,MATHEMATICS,PHYSICS,CHEMISTRY,COMPUTER SCIENCE</t>
  </si>
  <si>
    <t>IBM CE PROJECT-ENTERPRISE APPLICATION DEVELOPMENT USING JAVA/J2EE-DISCOVER-TOURIST GUIDENCE SYSTEM</t>
  </si>
  <si>
    <t>THE UNIVERSITY OF SOUTH WALES INTERNATIONAL ASSESMENTS FOR INDIAN SCHOOLS 2008,ENVIRONMENTAL CAMPAIGN 2008,NATIONAL LEVEL SCIENCE TALENT SEARCH EXAMINATION 2009</t>
  </si>
  <si>
    <t>SMILE FOUNDATION</t>
  </si>
  <si>
    <t>KALYAN KUMAR SINHA</t>
  </si>
  <si>
    <t>POWERGRID CORPORATION OF INDIA LIMITED</t>
  </si>
  <si>
    <t>DEPUTY MANAGER</t>
  </si>
  <si>
    <t>CHANDRIMA SINHA</t>
  </si>
  <si>
    <t>SAYAK SINHA C/O ASHISH SINHA,"ACHALA KUTHIR", VILLAGE AHMADPUR,POST OFFICE AHMADPUR</t>
  </si>
  <si>
    <t>AHMADPUR</t>
  </si>
  <si>
    <t>HOLDING NUMBER 76, WARD NUMBER 15, SRINAGAR GATE NUMBER 1</t>
  </si>
  <si>
    <t>MADHYAMGRAM</t>
  </si>
  <si>
    <t>SAYAN DAS</t>
  </si>
  <si>
    <t>SAYAN</t>
  </si>
  <si>
    <t>CT20151596843</t>
  </si>
  <si>
    <t>22/04/1994</t>
  </si>
  <si>
    <t>BARUIPUR-KOLKATA-WESTBENGAL</t>
  </si>
  <si>
    <t>(+91)9163627811</t>
  </si>
  <si>
    <t>dassayan384@gmail.com</t>
  </si>
  <si>
    <t>liabilityllamas147@gmail.com</t>
  </si>
  <si>
    <t>WELKIN NATIONAL SCHOOL</t>
  </si>
  <si>
    <t>ENGLISH,BENGALI,ENVIRONMENTAL EDUCATION,HISTORY,CIVICS &amp; GEOGRAPHY,MATHEMATICS,SCIENCE(PHYSICS,CHEMISTRY,BIOLOGY),COMPUTER APPLICATION.</t>
  </si>
  <si>
    <t>ENGLISH,ENVIRONMENTAL EDUCATION,BENGALI,MATHEMATICS,PHYSICS,CHEMISTRY,BIOLOGY.</t>
  </si>
  <si>
    <t>C++,JAVA,PYTHON</t>
  </si>
  <si>
    <t>PYTHON PROGRAMMING</t>
  </si>
  <si>
    <t>11/07/2016-23/07/2016</t>
  </si>
  <si>
    <t>SUBHENDU DAS</t>
  </si>
  <si>
    <t>CHAITALI DAS</t>
  </si>
  <si>
    <t>PADMAPUKUR,BARUIPUR,NORMAN BETHUNE SARANI,KOLKATA-700144</t>
  </si>
  <si>
    <t>BARUIPUR,KOLKATA</t>
  </si>
  <si>
    <t>SEEMANTI GHOSH</t>
  </si>
  <si>
    <t>SEEMANTI</t>
  </si>
  <si>
    <t>CT20151596524</t>
  </si>
  <si>
    <t>01/09/1994</t>
  </si>
  <si>
    <t>0353 2533177</t>
  </si>
  <si>
    <t>simantii@gmail.com</t>
  </si>
  <si>
    <t>simantii@hotmail.com</t>
  </si>
  <si>
    <t>ST. JOSEPH'S HIGH SCHOOL</t>
  </si>
  <si>
    <t>ENGLISH,BENGALI,ENVIRONMENTAL EDUCATION,HISTORY CIVICS AND GEOGRAPHY,MATHEMATICS,SCIENCE, COMPUTER APPLICATIONS</t>
  </si>
  <si>
    <t>ARMY PUBLIC SCHOOL</t>
  </si>
  <si>
    <t>OBJECT ORIENTED PROGRAMMING,DESIGN ANALYSIS AND ALGORITHM,OPERATING SYSTEM</t>
  </si>
  <si>
    <t>JAVA,C,C++,PYTHON,JAVASCRIPT,SQL</t>
  </si>
  <si>
    <t>IPKS( INTEGRATED PACS KCC SOLUTION)</t>
  </si>
  <si>
    <t>TATA CONSULTANCY SERVICES</t>
  </si>
  <si>
    <t>07/07/2016 - 18/08/2016</t>
  </si>
  <si>
    <t>9TH RANK IN WIZ NATIONAL SPELL BEE 2011-1012</t>
  </si>
  <si>
    <t>INFOSYS CAMPUS CONNECT SOFT SKILLS PROGRAM, HP CORE JAVA SUMMER TRAINING,INTERNATIONAL OLYMPIAD OF SCIENCE 2011 ORGANISED BY SOCIETY OF SCIENCE EDUCATION,INTERNATIONAL OLYMPIAD OF MATHS 2011 ORGANISED MATHEMATICS OLYPIAD FOUNDATION</t>
  </si>
  <si>
    <t>WIZ NATIONAL SPELL BEE 2011-12</t>
  </si>
  <si>
    <t>SANKAR GHOSH</t>
  </si>
  <si>
    <t>MINISTRY OF DEFENCE</t>
  </si>
  <si>
    <t>OFFICE SUPERINTENDENT</t>
  </si>
  <si>
    <t>SHYAMALI GHOSH</t>
  </si>
  <si>
    <t>CORPORATE SERVICE</t>
  </si>
  <si>
    <t>JUNIOR ACCOUNTS OFFICER</t>
  </si>
  <si>
    <t>80 TARASHANKAR ROAD,DESHBANDHUPARA,SILIGURI -734004</t>
  </si>
  <si>
    <t>DESHBANDHU PARA- SILIGURI</t>
  </si>
  <si>
    <t>C/O JOY ROY,80/4,SRIRAMPUR ROAD,GARIA(N)-700084</t>
  </si>
  <si>
    <t>SHIKHA KUMARI</t>
  </si>
  <si>
    <t>SHIKHA</t>
  </si>
  <si>
    <t>CT20151598120</t>
  </si>
  <si>
    <t>04/11/1993</t>
  </si>
  <si>
    <t>AB-</t>
  </si>
  <si>
    <t>KESHARI NAGAR-PATNA-BIHAR</t>
  </si>
  <si>
    <t>931104shikhasingh@gmail.com</t>
  </si>
  <si>
    <t>D. A .V PUBLIC SCHOOL B S E B COLONY PATNA BIHAR</t>
  </si>
  <si>
    <t>ENGLISH COMM., SANSKRIT COMM.,MATHEMATICS,SCIENCE,SOCIAL SCIENCE</t>
  </si>
  <si>
    <t xml:space="preserve">ALL INDIA SENIOR SCHOOL CERTIFICATE EXAMINATION </t>
  </si>
  <si>
    <t>D A V PUBLIC SCHOOL TALWANDI KOTA RAJASTHAN</t>
  </si>
  <si>
    <t>BACHELOR OF TECHNOLOGY</t>
  </si>
  <si>
    <t>DESIGN  &amp; ANALYSIS OF ALGORITHM,DBMS</t>
  </si>
  <si>
    <t>C,JAVA,C++</t>
  </si>
  <si>
    <t>INFOSYS CAMPUS CONNECT FOUNDATION PROGRAM,APTECH COMPUTER EDUCATION (C PROGRAMMING),ARDENT-CORE JAVA ON PIZZA ORDERING SYSTEM</t>
  </si>
  <si>
    <t>MR. MAHESH PRASAD SINGH</t>
  </si>
  <si>
    <t xml:space="preserve">BUSINESS </t>
  </si>
  <si>
    <t>KUMKUM SINGH</t>
  </si>
  <si>
    <t>C/26,PRABHUNATH SINGH PATH,AJANTA COLONY,KESHARI NAGAR ,PATNA-800024</t>
  </si>
  <si>
    <t>C/0- RATAN KUMAR ROY,NEAR NETAJI SUBHASH ENGINEERING COLLEGE,POLICE PARA,PANCHPOTA,TECHNO CITY,GARIA</t>
  </si>
  <si>
    <t>SOUTH PARAGNA</t>
  </si>
  <si>
    <t>CT20151586190</t>
  </si>
  <si>
    <t>DAKRA-RANCHI-JHARKHAD</t>
  </si>
  <si>
    <t>shikha.kumari118@gmail.com</t>
  </si>
  <si>
    <t>ALL INDIA SECONDARY SCHOOL EXAMINATION(AISSE)</t>
  </si>
  <si>
    <t>DAV PUBLIC SCHOOL, KHALARI</t>
  </si>
  <si>
    <t>ENGLISH, SANSKRIT, MATHEMATICS, SCIENCE, SOCIAL SCIENCE, COMPUTER</t>
  </si>
  <si>
    <t>ALL INDIA SENIOR SECONDARY CERTIFICATION EXAMINATION</t>
  </si>
  <si>
    <t>DAV PUBLIC SCHOOL, GANDHI NAGAR</t>
  </si>
  <si>
    <t>ENGLISH, MATHEMATICS, PHYSICS, CHEMISTRY, PHYSICAL EDUCATION</t>
  </si>
  <si>
    <t>DATA STRUCTURE, OPERATING SYSTEM</t>
  </si>
  <si>
    <t>C, JAVA, DBMS</t>
  </si>
  <si>
    <t>J2EE</t>
  </si>
  <si>
    <t>NSIC(National Small Industries  Corporation)</t>
  </si>
  <si>
    <t>04/07/2016 To 15/07/2016</t>
  </si>
  <si>
    <t>TREASURER IN PHOENIX-THE OFFICIAL TECH CLUB OF NSEC, GOT SCHOOL RANK 4 AND INTERNATIONAL RANK 8963 IN 2ND INTERNATIONAL MATHEMATICS OLYMPIAD IN CLASS 8, SCORED 1ST POSITION IN CHINMAYA GEETA CHANTING COMPITITION 2010, SCORED 1ST PRIZE IN SHLOKA UCHARAN IN CHILD FESTIVAL 2010, SCORE 2ND PRIZE IN SHLOKA UCHARAN ON CHILD FESTIVAL 2009, SCORE 3RD POSITION IN GEETA CHANTING COMPITION 2008, SECURED 1ST POSITION IN ARITHMOS IN AVENIR 2015, SECURED 3RD POSITION IN GIRLS SHOTPUT THROW IN ATHLETOSE 2K14</t>
  </si>
  <si>
    <t>SUBHASH KUMAR</t>
  </si>
  <si>
    <t>COAL  INDIA LIMITED</t>
  </si>
  <si>
    <t>SUB-ORDINATE ENGINEER</t>
  </si>
  <si>
    <t>SUJATA KUMARI</t>
  </si>
  <si>
    <t>CORPORATE BANK EMPLOYEE</t>
  </si>
  <si>
    <t>ICICI</t>
  </si>
  <si>
    <t>TRAINER</t>
  </si>
  <si>
    <t>B149,DAKRA COLONY, NERA DURGA MANDAP, DAKRA</t>
  </si>
  <si>
    <t>KHALARI</t>
  </si>
  <si>
    <t>BEHIND FRIENDS CLUB, NEAR NSEC(NETAJI SUBHASH ENGINEERING COLLEGE), PANCHPOTA</t>
  </si>
  <si>
    <t>SHILADITYA SARKER</t>
  </si>
  <si>
    <t>SHILADITYA</t>
  </si>
  <si>
    <t>N.A</t>
  </si>
  <si>
    <t>SARKER</t>
  </si>
  <si>
    <t>24/08/1994</t>
  </si>
  <si>
    <t>033-6500-8685</t>
  </si>
  <si>
    <t>(+91)9674050035</t>
  </si>
  <si>
    <t>sarkershiladitya@gmail.com</t>
  </si>
  <si>
    <t>W.B.S.E</t>
  </si>
  <si>
    <t>BENGALI,ENGLISH,MATHEMATICS,PHYSICAL SCIENCE,LIFE SCIENCE,GEOGRAPHY,HISTORY</t>
  </si>
  <si>
    <t>JAWAHAR LAL NEHRU MEMORIAL SENIOR SECONDARY SCHOOL</t>
  </si>
  <si>
    <t>ENGLISH,PHYSICS,CHEMISTRY,MATHEMATICS,BENGALI</t>
  </si>
  <si>
    <t>JEE(MAINS)</t>
  </si>
  <si>
    <t>FORMAL LANGUAGE AND AUTOMATA THEORY,C++</t>
  </si>
  <si>
    <t>SHOVAN SARKER</t>
  </si>
  <si>
    <t>TAPTI SARKER</t>
  </si>
  <si>
    <t>9U,RAIPUR ROAD,EAST,JADAVPUR</t>
  </si>
  <si>
    <t>KOLKATA-700032</t>
  </si>
  <si>
    <t>SHILPA CHATTERJEE</t>
  </si>
  <si>
    <t>SHILPA</t>
  </si>
  <si>
    <t>CT20151596796</t>
  </si>
  <si>
    <t>23/11/1994</t>
  </si>
  <si>
    <t>(033)24325982</t>
  </si>
  <si>
    <t>shilpachatterjee15@gmail.com</t>
  </si>
  <si>
    <t>shilpa_chatterjee@ymail.com</t>
  </si>
  <si>
    <t>BENGALI(FIRST PAPER),BENGALI(SECOND PAPER),SECOND LANGUAGE(ENGLISH),MATHEMATICS, PHYSICAL SCIENCE,LIFE SCIENCE,HISTORY,GEOGRAPHY</t>
  </si>
  <si>
    <t>BENGALI-A,ENGLISH B,PHYSICS,CHEMISTRY,MATHEMATICS, BIOLOGY,ENVIRONMENTAL SCIENCE</t>
  </si>
  <si>
    <t>DATA STRUCTURE AND ALGORYTHMS, DATABASE MANAGEMENT SYSTEM, OPERATING SYSTEM, SOFTWARE ENGINEERING</t>
  </si>
  <si>
    <t>C, JAVA, JSP,HTML</t>
  </si>
  <si>
    <t xml:space="preserve"> STUDENT MANAGEMENT SYSTEM WITH PHP 5.0 AND MYSQL</t>
  </si>
  <si>
    <t xml:space="preserve">                                      1.RECEIVED HIGHEST MARKS IN SSEMESTER EXAMS(UPTO 5TH SEM) OUT OF ALL STUDENTS OF CSE DEPT                     2.RECEIVED TOKEN OF MERIT FOR GETTING HIGHEST MARKS IN LIFE SCIENCE AND MATHEMATICS IN CLASS X FROM CARMEL HIGH SCHOOL</t>
  </si>
  <si>
    <t>RECEIVED CERTIFICATE OF HONOUR FOR RANKING 1ST IN 2ND YEAR YOGA EXAMINATION FROM YOGA AND CULTURAL INSTITUTE SURVIVAL</t>
  </si>
  <si>
    <t xml:space="preserve">                                             1.RECIEVED CERTIFICATE OF MERIT IN THE YEAR 2013 FOR RANKING 1ST OUT OF ALL DEPARTMENTS                                2.SUCCESSFULLY COMPLETED THE INTERNSHIP  FROM SOUTH EASTERN RAILWAY,GARDEN REACH ,KOLKATA- 700 043                        3.RECIEVED CERTIFICATE OF COMPLETION FROM INFOSYS FOR THE FOUNDATION PROGRAM  UNDER THE INFOSYS CAMPUS CONNECT PROGRAM                                        4.RECIEVED CERTIFICATE OF TRAINING FROM ORIENS INFOTECH PVT. LTD. ON 'C PROGRAMMING LANGUAGE'     </t>
  </si>
  <si>
    <t xml:space="preserve">                                                              1.RECIEVED PROJECT COMPLETION CERTIFICATE FOR ANDROID APP DEVELOPMENT FROM WEBTEK LABS PVT. LTD                                                             2.RECIEVED CERTIFICATE FROM SARBABHARATIYA SANGEET O SANSKRITI PARISHAD(RECOGNISED BY WEST BENGAL STATE ACADEMY OF DANCE,DRAMA,MUSIC AND FINE ARTS) FOR COMPLETING JUNIOR AND SENIOR DIPLOMA(PART-1) IN ART</t>
  </si>
  <si>
    <t>SRIMANTA KUMAR CHATTERJEE</t>
  </si>
  <si>
    <t>RETIRED EMPLOYEE OF GOVERNMENT OF INDIA UNDERTAKING</t>
  </si>
  <si>
    <t>ENGINEERING PROJECTS INDIA LTD.</t>
  </si>
  <si>
    <t>SENIOR MANAGER IT</t>
  </si>
  <si>
    <t>KARUNA CHATTERJEE</t>
  </si>
  <si>
    <t>370, NAFAR CHANDRA NASKAR ROAD , EAST BALIA, GARIA</t>
  </si>
  <si>
    <t>370, NAFAR CHANDRA NASKAR ROAD, EAST BALIA ,GARIA</t>
  </si>
  <si>
    <t>SHREYA BHATTACHARYA</t>
  </si>
  <si>
    <t>SHREYA</t>
  </si>
  <si>
    <t>CT20151600064</t>
  </si>
  <si>
    <t>13/09/1994</t>
  </si>
  <si>
    <t>RAJPUR, SOUTH 24 PGS, WEST BENGAL</t>
  </si>
  <si>
    <t>bshreya553@gmail.com</t>
  </si>
  <si>
    <t>shreya.bhattacharya@hotmail.com</t>
  </si>
  <si>
    <t>BENGALI (1ST PAPER), BENGALI(2ND PAPER), ENGLISH, MATHEMATICS, PHYSICAL SCIENCE, LIFE SCIENCE, HISTORY, GEOGRAPHY</t>
  </si>
  <si>
    <t>HIGHER-SECONDARY EXAMINATION</t>
  </si>
  <si>
    <t>BENGALI-A, ENGLISH-B, PHYSICS, CHEMISTRY, MATHEMATICS, COMPUTER SCIENCE,ENVIRONMENTAL SCIENCE</t>
  </si>
  <si>
    <t>OPERATING SYSTEM, DATABASE MANAGEMENT SYSTEM,DATA STRUCTURE AND ALGORITHMS, SOFTWARE ENGINEERING</t>
  </si>
  <si>
    <t>AIRLINE RESERVATION SYSTEM</t>
  </si>
  <si>
    <t>1.TRAINING ON J2EE FROM ASPIREVISION TECH PRIVATE LIMITED                                        2.CERTIFICATE OF COMPLETION FOR THE FOUNDATION PROGRAM UNDER THE INFOSYS CAMPUS CONNECT PROGRAM</t>
  </si>
  <si>
    <t>SHYAMAL BHATTACHARYA</t>
  </si>
  <si>
    <t>SUMITA BHATTACHARYA</t>
  </si>
  <si>
    <t>SU-CASA RESIDENCY, RAJPUR PASCHATTYA PARA, 957 AGHORE SARANI</t>
  </si>
  <si>
    <t>SU-CASA RESIDENCY RAJPUR PASCHATTYA PARA 957 AGHORE SARANI</t>
  </si>
  <si>
    <t>SHREYAS DAS</t>
  </si>
  <si>
    <t>SHREYAS</t>
  </si>
  <si>
    <t>CT20151611343</t>
  </si>
  <si>
    <t>29/12/1995</t>
  </si>
  <si>
    <t>BAURIA-HOWRAH-WEST BENGAL</t>
  </si>
  <si>
    <t>(+91)9432227871</t>
  </si>
  <si>
    <t>shreyasdas29@yahoo.com</t>
  </si>
  <si>
    <t>shreyasdas3@gmail.com</t>
  </si>
  <si>
    <t>BURIKHALI K.M. INSTITUION</t>
  </si>
  <si>
    <t>BENGALI ,ENGLISH,MATHEMATICS,LIFE SCIENCE,PHYSICAL SCIENCE,HISTORY,GEOGRAPHY,ENVIORNMENTAL SCIENCE</t>
  </si>
  <si>
    <t>BENGALI,ENGLISH,PHYSICS,CHEMISTRY,MATHEMATICS</t>
  </si>
  <si>
    <t>RECITATION,FOOTBALL,PHOTOGRAPHY</t>
  </si>
  <si>
    <t xml:space="preserve"> SENIOR DIPLOMA IN RECITATION</t>
  </si>
  <si>
    <t>DIPAK KR DAS</t>
  </si>
  <si>
    <t>MRITTIKA DAS</t>
  </si>
  <si>
    <t>VILL+P.O.-BURIKHALI(W),BAURIA,DIST-HOWRAH,PIN-711310</t>
  </si>
  <si>
    <t>BURIKHALI</t>
  </si>
  <si>
    <t>PANCHPOTA,GARIA,KOLKATA-700152</t>
  </si>
  <si>
    <t>SHRUTI PRASAD</t>
  </si>
  <si>
    <t>SHRUTI</t>
  </si>
  <si>
    <t>CT20151598100</t>
  </si>
  <si>
    <t>25/09/1995</t>
  </si>
  <si>
    <t>RANCHI-JHARKHAND</t>
  </si>
  <si>
    <t>shruti23711@gmail.com</t>
  </si>
  <si>
    <t>DAV KAPILDEV PUBLIC SCHOOL</t>
  </si>
  <si>
    <t>ENGLISH COMM.,HINDI COURSE-A,MATHEMATICS,SCIENCE,SOCIAL SCIENCE,FOUNDATION OF IT</t>
  </si>
  <si>
    <t xml:space="preserve">ALL INDIA SR SCHOOL CERTIFICATE EXAMINATION </t>
  </si>
  <si>
    <t>ENGLISH CORE,ECONOMICS,MATHEMATICS,PHYSICS,CHEMISTRY,PHYSICAL EDUCATION,WORK EXPERIENCE,PHY &amp; HEALTH EDUCATION,GENERAL STUDIES</t>
  </si>
  <si>
    <t>OBJECT ORIENTED PROGRAMING, DESIGN&amp;ANALYSIS OF ALGORITHMS,OPERATING SYSTEMS,DBMS</t>
  </si>
  <si>
    <t>AIRLINES MANAGEMENT SYSTEM(with php 5.0 &amp; mysql)</t>
  </si>
  <si>
    <t>INTER SCHOOL KHO-KHO CHAMPIONSHIP-2nd POSITION,</t>
  </si>
  <si>
    <t>IBM CE-Introduction to Cloud Computing, Foundation Program at Infosys Campus Connect</t>
  </si>
  <si>
    <t>RANCHI DISTRICT INTER SCHOOL KHO-KHO CHAMPIONSHIP</t>
  </si>
  <si>
    <t>SUMIR PRASAD</t>
  </si>
  <si>
    <t>LAYWER</t>
  </si>
  <si>
    <t>JHARKHAND HIGH COURT</t>
  </si>
  <si>
    <t>LAWYER</t>
  </si>
  <si>
    <t>ANJALI PRASAD</t>
  </si>
  <si>
    <t>SHRUTI PRASAD,D/O SUMIR PRASAD (ADV),GURU KUTIA,ANAND VIHAR,KADRU,RANCHI-834002,P.O-DORANDA,JHARKHAND</t>
  </si>
  <si>
    <t>SHRUTI PRASAD, C/O DILIP KUMAR GANGULY,PANCHPOTA,,KHUDIRAM SARANI,GARIA,KOLKATA-152,WEST BENGAL</t>
  </si>
  <si>
    <t>GARIA,KOLKATA</t>
  </si>
  <si>
    <t>SHUBHRA SHANKHA DHAR</t>
  </si>
  <si>
    <t xml:space="preserve">SHUBHRA </t>
  </si>
  <si>
    <t xml:space="preserve">SHANKHA </t>
  </si>
  <si>
    <t xml:space="preserve">DHAR </t>
  </si>
  <si>
    <t>CT20161849932</t>
  </si>
  <si>
    <t>16/08/2015</t>
  </si>
  <si>
    <t>(+91)9433404196</t>
  </si>
  <si>
    <t>shubhradhar4@gmail.com</t>
  </si>
  <si>
    <t>shubhra.music@gmail.com</t>
  </si>
  <si>
    <t>DUM DUM KRISHNA KUMAR HINDU ACADEMY</t>
  </si>
  <si>
    <t>FIRST LANGUAGE-(1ST PAPER)                  FIRST LANGUAGE-(2ND PAPER)            SECOND LANGUAGE                   MATHEMATICS                                     PHYSICAL SCIENCE                                         LIFE SCIENCE                                          HISTORY                                           GEOGRAPHY</t>
  </si>
  <si>
    <t xml:space="preserve"> WBCHSE</t>
  </si>
  <si>
    <t>DUM DUM KRISHNA KUMAR  HINDU ACADEMY</t>
  </si>
  <si>
    <t>BENGALI                                                  ENGLISH                                                  PHYSICS                                             CHEMISTRY                                  MATHEMETICS                                  COMPUTER SCIENCE                                      EVS</t>
  </si>
  <si>
    <t>COMPUTER  SCIENCE AND ENGINEERING</t>
  </si>
  <si>
    <t>C  AND DBMS</t>
  </si>
  <si>
    <t>C  AND JAVA</t>
  </si>
  <si>
    <t xml:space="preserve">PHP &amp; My SQL </t>
  </si>
  <si>
    <t>DRWAING</t>
  </si>
  <si>
    <t>PARTHA SARATHI DHAR</t>
  </si>
  <si>
    <t>A.P.C ROY HIGH SCHOOL</t>
  </si>
  <si>
    <t xml:space="preserve">RUMA DHAR </t>
  </si>
  <si>
    <t xml:space="preserve">HOUSE WIFE </t>
  </si>
  <si>
    <t>41,DUM DUM ROAD, SURER MATH,KOLKATA-700074</t>
  </si>
  <si>
    <t xml:space="preserve"> DUM DUM ,KOLKATA</t>
  </si>
  <si>
    <t>41, DUM DUM ROAD, SURER MATH,KOLKATA - 700074</t>
  </si>
  <si>
    <t>DUM DUM ,KOLKATA</t>
  </si>
  <si>
    <t>SHUBHRAJIT PAL</t>
  </si>
  <si>
    <t>SHUBHRAJIT</t>
  </si>
  <si>
    <t>CT20162050627</t>
  </si>
  <si>
    <t>18/02/1995</t>
  </si>
  <si>
    <t>HALDIA-EAST MEDINIPUR-WEST BENGAL</t>
  </si>
  <si>
    <t>(+91)9434693034</t>
  </si>
  <si>
    <t>kuljit.share@gmail.com</t>
  </si>
  <si>
    <t>HALDIA ST.XAVIERS HIGH SCHOOL</t>
  </si>
  <si>
    <t>BENGALI,ENGLISH,MATHEMATICS,PHYSICAL SCIENCE,LIFE SCIENCE,HISTORY,GEOGRAPHY,PHYSICS</t>
  </si>
  <si>
    <t>BHAVAN'S NETAJI SUBHASH CHANDRA BOSE VIDYA NIKETAN</t>
  </si>
  <si>
    <t>ENGLISH CORE,PHYSICS,CHEMISTRY,MATHEMATICS,COMPUTER SCIENCE</t>
  </si>
  <si>
    <t>C PROGRAMMING,CORE JAVA</t>
  </si>
  <si>
    <t>Programming with PHP 5.0 and Mysql</t>
  </si>
  <si>
    <t>WORKED AS A TEAM MEMBER OF DESIGNING TEAM OF www.rajeevclasses.com</t>
  </si>
  <si>
    <t>YMCA TALENT SCOUTING BADMINTON TOURNAMENT,2004:WINNER(UNDER 10 YEARS AGE GROUP), STATE RANKING BADMINTON CHAMPIONSHIP,2005:WINNER(UNDER 13 YEAR AGE GROUP), JUNIOR BADMINTON STATE CHAMPIONSHIP,2007:WINNER(UNDER 13 YEAR AGE GROUP),JUNIOR STATE RANKING BADMINTON CHAMPIONSHIP,2007:WINNER(UNDER 13 YEAR AGE GROUP), WEST BENGAL BADMINTON SCHOOL GAMES,2008:WINNER(UNDER 14 YEAR AGE GROUP),STATE BADMINTON SCHOOL GAMES,2009:WINNER(UNDER 17 YEARS)),INTER ZONAL(EAST ZONE) BADMINTON CHAMPIONSHIP:WINNER(UNDER 19 YEARS),ALL INDIA BADMINTON CAMP SELECTION(UNDER 13 YEARS,2008.UNDER 16 YEARS,2010),RCC IIT SPORTS FEST(BADMINTON),2016:WINNER(SINGLES,DOUBLES)</t>
  </si>
  <si>
    <t>IBM CE PROJECT - ENTERPRISE APPLICATION DEVELOPMENT USING JAVA/J2EE - e-BANKING, GLOBSYN - PROGRAMMING WITH PHP 5.0 AND MySQL</t>
  </si>
  <si>
    <t xml:space="preserve"> WEST BENGAL BADMINTON STATE CHAMPIONSHIP,2009:WINNER(UNDER 19 YEAR DOUBLES), RUNNERS UP(UNDER 16 YEARS),JUNIOR STATE RANKING BADMINTON TOURNAMENT,2009:RUNNERS UP(UNDER 16 YEARS),JUNIOR BADMINTON STATE CHAMPIONSHIP,2010:RUNNERS UP(UNDER 16 YEARS),SCHOOL CRICKET TEAM-WINNER(2011,2012),SCHOOL FOOTBALL TEAM-WINNER(2012)</t>
  </si>
  <si>
    <t>KSHUDIRAM PAL</t>
  </si>
  <si>
    <t>CHAITALI PAL</t>
  </si>
  <si>
    <t>INDIAN OIL</t>
  </si>
  <si>
    <t>SISTER-IN-CHARGE(DEPARTMENT-MEDICAL)</t>
  </si>
  <si>
    <t>PLOT NO.-97,BRAJANATHCHAK,HALDIA TOWNSHIP,P.O.-HALDIA PORT,PIN-721605</t>
  </si>
  <si>
    <t>HALDIA</t>
  </si>
  <si>
    <t>EAST MEDINIPUR</t>
  </si>
  <si>
    <t>8A/1A CHANDRA MONDAL LANE,KOLKATA-26</t>
  </si>
  <si>
    <t>SHUVAM KR SUREKA</t>
  </si>
  <si>
    <t>SHUVAM</t>
  </si>
  <si>
    <t>SUREKA</t>
  </si>
  <si>
    <t>CT20151603134</t>
  </si>
  <si>
    <t>31/05/1995</t>
  </si>
  <si>
    <t>(+91)9874453237</t>
  </si>
  <si>
    <t>mailtossureka@gmail.com</t>
  </si>
  <si>
    <t>shuvamkrs786@gmail.com</t>
  </si>
  <si>
    <t>PROGRAMMING WITH PHP 5.0 &amp; MYSQL</t>
  </si>
  <si>
    <t>15 DAYS (FROM 11/07/2016 TO 25/07/2016)</t>
  </si>
  <si>
    <t>MERIT CERIFICATE FOR CLASS X:BETHUADAHARI DESHBANDHU SMRITI PATHAGAR,NAKASHIPARA,NADIA</t>
  </si>
  <si>
    <t>PROGRAMMING WITH PHP 5.0 &amp; MYSQL(GLOBSYN SKILLS),INFOSYS CAMPUS CONNECT PROGRAM,KHIDIRPUR YOUTH COMPUTER TRAINING CENTRE:CITA COURSE,SCIENCE TALENT SEARCH:GRADE A(CLASS-V,VII,VIII,X)</t>
  </si>
  <si>
    <t>NARESH KR SUREKA</t>
  </si>
  <si>
    <t>EKTA SUREKA</t>
  </si>
  <si>
    <t>RAJENDRANAGAR,GHOSH PARA(NEAR BETHUADAHARI WILDLIFE SANCTUARY),NAKASHIPARA AREA,NADIA</t>
  </si>
  <si>
    <t>SNEHA NATH</t>
  </si>
  <si>
    <t>NATH</t>
  </si>
  <si>
    <t>CT20151603518</t>
  </si>
  <si>
    <t>02/10/1994</t>
  </si>
  <si>
    <t>NEW ALIPORE-KOLKATA-WEST BENGAL</t>
  </si>
  <si>
    <t>snehanath210@gmail.com</t>
  </si>
  <si>
    <t>nathsneha2@gmail.com</t>
  </si>
  <si>
    <t>BENGALI, ENGLISH,PHYSICS, CHEMISTRY,MATHEMATICS, COMPUTER SCIENCE, ENVIRONMENTAL STUDIES</t>
  </si>
  <si>
    <t>JAVA, DATA STRUCTURE</t>
  </si>
  <si>
    <t>FROM 11/07/2016 TO 28 /07/2016</t>
  </si>
  <si>
    <t>Core Java</t>
  </si>
  <si>
    <t>HIRAK NATH</t>
  </si>
  <si>
    <t>DONKRAFT</t>
  </si>
  <si>
    <t>SUDIPTA MAJUMDAR</t>
  </si>
  <si>
    <t>AMBOOTIA TEA GROUP</t>
  </si>
  <si>
    <t>SENIOR MANAGER</t>
  </si>
  <si>
    <t>SUKALYAN ROY</t>
  </si>
  <si>
    <t>CENTURY PLY</t>
  </si>
  <si>
    <t>GENERAL MANAGER</t>
  </si>
  <si>
    <t>674, BLOCK O, FIRST FLOOR, NEW ALIPORE, KOLKATA 700053</t>
  </si>
  <si>
    <t>NEW ALIPORE- KOLKATA</t>
  </si>
  <si>
    <t>SOBIA SHAHNAWAZ</t>
  </si>
  <si>
    <t>SOBIA</t>
  </si>
  <si>
    <t>SHAHNAWAZ</t>
  </si>
  <si>
    <t>CT20151589799</t>
  </si>
  <si>
    <t>14/11/1993</t>
  </si>
  <si>
    <t>sobiashahnawaz50@gmail.com</t>
  </si>
  <si>
    <t>sobiashahnawaz786@yahoo.com</t>
  </si>
  <si>
    <t>GRACE LING LIANG ENGLISH SCHOOL</t>
  </si>
  <si>
    <t>ENGLISH,HINDI,ENVIRONMENTAL EDUCATION,HISTORY,CIVICS &amp; GEOGRAPHY,MATHEMATICS,SCIENCE,COMPUTER APPLICATION</t>
  </si>
  <si>
    <t>ENGLISH,HINDI,MATHEMATICS,PHYSICS,CHEMISTRY,BIOLOGY</t>
  </si>
  <si>
    <t>C PROGRAMMING,OBJECT ORIENTED PROGRAMMING,DATA STRUCTURE AND ALGORITHM</t>
  </si>
  <si>
    <t>Airline management system in PHP 5.0 and MYSQL</t>
  </si>
  <si>
    <t>JAVA8,JEE7</t>
  </si>
  <si>
    <t>SHAHNAWAZ AHMED</t>
  </si>
  <si>
    <t>SAIMA SHAHNAWAZ</t>
  </si>
  <si>
    <t>84 TOPSIA ROAD KOLKATA-700039</t>
  </si>
  <si>
    <t>SOHON KUNDU</t>
  </si>
  <si>
    <t>SOHON</t>
  </si>
  <si>
    <t>CT20151609742</t>
  </si>
  <si>
    <t>BARANAGORE-KOLKATA-WEST BENGAL</t>
  </si>
  <si>
    <t>2557-6409</t>
  </si>
  <si>
    <t>city.sohon@gmail.com</t>
  </si>
  <si>
    <t>ST.XAVIER'S INSTITUTION</t>
  </si>
  <si>
    <t>ENGLISH,BENGALI,HISTORY,GEOGRAPHY,MATHEMATICS,ENVIRONMENTAL EDUCATION,COMPUTER APPLICATION,PHYSICS,CHEMISTRY,BIOLOGY</t>
  </si>
  <si>
    <t>ST. XAVIER'S INSTITUTION</t>
  </si>
  <si>
    <t>ENGLISH,BENGALI,COMPUTER APPLICATIONS,PHYSICS,CHEMISTRY,MATHEMATICS</t>
  </si>
  <si>
    <t>JAVA,DBMS,DATA STRUCTURE</t>
  </si>
  <si>
    <t>BUS MANAGEMENT SYSTEM WITH PHP AND MY SQL</t>
  </si>
  <si>
    <t>14.07.16  TO 23.07.16</t>
  </si>
  <si>
    <t>PLAYED FOOTBALL FOR SCHOOL TEAM,PAINTING UPTO 3RD YEAR</t>
  </si>
  <si>
    <t>SCHOOL MATHS EXHIBITION PARTICIPATION,MUNICIPALITY CERTIFICATES AT ICSE AND ISC</t>
  </si>
  <si>
    <t>DISTICTION IN PAINTING AT 2ND AND 3RD YEAR AND 1ST DIVISION IN 1ST YEAR</t>
  </si>
  <si>
    <t>SUBIR KUNDU</t>
  </si>
  <si>
    <t>BINA AGENCY</t>
  </si>
  <si>
    <t>DIPANWITA KUNDU</t>
  </si>
  <si>
    <t>SUBRATA KUNDU</t>
  </si>
  <si>
    <t>44/23/1,B.t Road kolkata-700050</t>
  </si>
  <si>
    <t>44/23/1,B.t Road,kolkata-700050</t>
  </si>
  <si>
    <t>SOUMYADIPTA MUKHERJEE</t>
  </si>
  <si>
    <t>SOUMYADIPTA</t>
  </si>
  <si>
    <t>CT20151603100</t>
  </si>
  <si>
    <t>15/11/1995</t>
  </si>
  <si>
    <t>JOGESH PALLY-BANKURA-WEST BENGAL</t>
  </si>
  <si>
    <t>rimo.mukherjee11@gmail.com</t>
  </si>
  <si>
    <t>M.D.B. D.A.V. PUBLIC SCHOOL</t>
  </si>
  <si>
    <t>ENGISH COMM.,BENGALI,MATHEMATICS,SCIENCE,SOCIAL SCIENCE,FOUNDATION OF IT</t>
  </si>
  <si>
    <t>ENGLISH CORE,PHYSICS,CHEMISTRY,MATHEMATICS,COMPUTER SCIENCE,PHYSICAL EDUCATION</t>
  </si>
  <si>
    <t>C-PROGRAMMING,CORE JAVA</t>
  </si>
  <si>
    <t>MATHEMATICS OLYMPIAD-3RD IN CLASS &amp; STATE RANK-93</t>
  </si>
  <si>
    <t>WINNER-CTVN SURER JHANKAR SEASON 3-2015,WINNER-INTRA COLLEGE MUSICAL EVENT-SPRING JAM,3RD-INTRA SCHOOL MUSIC COMPETITION,RUNNER UP-SCHOOL KABADDI TEAM,FINALIST-BRAINSTORMER 2014,QUIZ COMPETITION(INTER)</t>
  </si>
  <si>
    <t>PROGRAMMING WITH PHP 5.0 &amp; MYSQL(GLOBSYN SKILLS),INFOSYS CAMPUS CONNECT PROGRAMME,MATHEMATICS OLYMPIAD-3RD IN CLASS &amp; STATE RANK-93</t>
  </si>
  <si>
    <t>WINNER-CTVN SURER JHANKAR SEASON-3-2015;FINALIST-BRAINSTORMER 2014,INTER COLLEGE QUIZ COMPETITION;3RD IN INTRA SCHOOL MUSIC COMPETITION;RUNNER UP-SCHOOL KABADDI TEAM</t>
  </si>
  <si>
    <t>JAYANTA MUKHERJEE</t>
  </si>
  <si>
    <t>P.W.D.</t>
  </si>
  <si>
    <t>WORK ASSISTANT</t>
  </si>
  <si>
    <t>MOUSUMI MUKHERJEE</t>
  </si>
  <si>
    <t>SUDHANSHU TALUKDAR</t>
  </si>
  <si>
    <t>FAMILY BUSINESS</t>
  </si>
  <si>
    <t>HEAD</t>
  </si>
  <si>
    <t>JOGESH PALLY,(DADUR BAGAN),PO+DIST-BANKURA,PIN-722101</t>
  </si>
  <si>
    <t>JOGESH PALLY</t>
  </si>
  <si>
    <t>FLAT NO. 1A,MALANCHA APARTMENT,11,BOSE PARA ROAD,GARIA,KOLKATA-700084</t>
  </si>
  <si>
    <t>S-24 PARGANAS</t>
  </si>
  <si>
    <t>SOURAV DAS</t>
  </si>
  <si>
    <t>CT20161856394</t>
  </si>
  <si>
    <t>07/11/1994</t>
  </si>
  <si>
    <t>KOLKATA, WEST-BENGAL</t>
  </si>
  <si>
    <t>(033)25307318</t>
  </si>
  <si>
    <t>srvds7th@hotmail.com</t>
  </si>
  <si>
    <t>BENGALI PAPER 1, BENGALI PAPER 2, ENGLISH, MATHEMATICS, PHYSICAL SCIENCE, LIFE SCIENCE, HISTORY, GEOGRAPHY</t>
  </si>
  <si>
    <t>SAILENDRA SIRCAR VIDYALAYA</t>
  </si>
  <si>
    <t>BENGALI, ENGLISH, CHEMISTRY, MATHEMATICS, PHYSICS, COMPUTER SCIENCE</t>
  </si>
  <si>
    <t>C.S.E.</t>
  </si>
  <si>
    <t>C, C++, JAVA, J2EE, SQL</t>
  </si>
  <si>
    <t>INDUSTRIAL TRAINING ON DATABSE DESIGNING</t>
  </si>
  <si>
    <t>SOUTH EASTERN RAILWAY</t>
  </si>
  <si>
    <t>15/06/2015 TO 16/07/2015</t>
  </si>
  <si>
    <t>ANDROBOTIX, HACKTRACK AND FEW ON ANDROID APP DEVELOPMENT</t>
  </si>
  <si>
    <t>PERFORMED AT CHILDREN MUSIC CONFERENCE 2003 INFRONT OF BIMAN MUKHOPADHAY, QUALIFIED &amp; PERFORMED IN SPECTRUM (FUSION BAND COMPETITION OF DELHI IIT), WON A SILVER AND A BRONZE MEDAL IN SWIMMING AT HEDUA, WON THE 1ST RUNNER'S UP SHIELD FOR CHESS TWICE IN THE SCOTTISH CHURCH COLLEGIATE SCHOOL, WON 1ST PRIZE IN SIX AND 2ND PRIZE IN THREE MORE COMPETITIONS OF SINGING.</t>
  </si>
  <si>
    <t>SANGEET BIVAKAR DEGREE WITH DISTINCTION IN NAJRUL GEETI 4TH YEAR FROM BANGIYA SANGEET PARISHAD, SENIOR DIPLOMA DEGREE WITH DISTINCTION IN BHAB SANGEET 2ND YEAR FROM BANGIYA SANGEET PARISHAD, SANGEET VISHARAD DEGREE WITH DISTINCTION IN EASTERN CLASSICAL SINGING 4TH YEAR FROM PRACHEEN KALA KENDRA(CHANDIGARH) AND OTHER CERTIFICATIONS OF WINNING IN COMPETITIONS</t>
  </si>
  <si>
    <t>SUBIR KUMAR DAS</t>
  </si>
  <si>
    <t>AIR INDIA LIMITED</t>
  </si>
  <si>
    <t>MANAGER, SERVICE ENGINEER</t>
  </si>
  <si>
    <t>RITA DAS</t>
  </si>
  <si>
    <t>13/1, FAKIR CHAKRABORTY LANE, KOLKATA - 700006, P.O. BOX - BEADON STREET</t>
  </si>
  <si>
    <t>SOURAV MISRA</t>
  </si>
  <si>
    <t>MISRA</t>
  </si>
  <si>
    <t>CT20151600482</t>
  </si>
  <si>
    <t>27/01/1995</t>
  </si>
  <si>
    <t>100, HAFIZ MD. ISHAQ ROAD, HARIDEVPUR P.O., KOLKATA-700082, WEST BENGAL</t>
  </si>
  <si>
    <t>( 033 )( 24027800)</t>
  </si>
  <si>
    <t>souravmisra0001@gmail.com</t>
  </si>
  <si>
    <t>CONTINUOUS AND COMPREHENSIVE EVALUATION</t>
  </si>
  <si>
    <t>TECHNO INDIA GROUP PUBLIC SCHOOL</t>
  </si>
  <si>
    <t>ENGLISH COMM., BENGALI, MATHEMATICS, SCIENCE, SOCIAL SCIENCE, FOUNDATION OF IT</t>
  </si>
  <si>
    <t>KENDRIYA VIDYALAYA GARDEN REACH</t>
  </si>
  <si>
    <t>ENGLISH CORE, PHYSICS, CHEMISTRY, MATHEMATICS, COMPUTER SCIENCE, PHYSICAL EDUCATION, WORK EXPERIENCE, PHY &amp; HEALTH EDUCATION, GENERAL STUDIES</t>
  </si>
  <si>
    <t>JEE MAIN</t>
  </si>
  <si>
    <t>OOP, DATASTRUCTURE &amp; ALGORITHMS, DBMS</t>
  </si>
  <si>
    <t>C, C++, JAVA</t>
  </si>
  <si>
    <t>EVENT MANAGEMENT SYSTEM</t>
  </si>
  <si>
    <t>FROM 11/7/2016 TO 25/7/2016</t>
  </si>
  <si>
    <t>HACKTRACK, PYTHON</t>
  </si>
  <si>
    <t>PROJECT ON DBMS</t>
  </si>
  <si>
    <t>PRABIR KUMAR MISRA</t>
  </si>
  <si>
    <t>CHANDANA MISRA</t>
  </si>
  <si>
    <t>OS</t>
  </si>
  <si>
    <t>100, HAFIZ MD. ISHAQ ROAD, HARIDEVPUR P.O.</t>
  </si>
  <si>
    <t>SOUVIK MITRA</t>
  </si>
  <si>
    <t>CT20151586170</t>
  </si>
  <si>
    <t>28/05/1994</t>
  </si>
  <si>
    <t>KRISHNAGAR-NADIA-WESTBENGAL</t>
  </si>
  <si>
    <t>(+91)9474739762</t>
  </si>
  <si>
    <t>(+91)8348944324</t>
  </si>
  <si>
    <t>(+91)9851700120</t>
  </si>
  <si>
    <t>souvik.mitra94@gmail.com</t>
  </si>
  <si>
    <t>deepmitra550@yahoo.com</t>
  </si>
  <si>
    <t>Madhyamik Pariksha(Secondary Examination)</t>
  </si>
  <si>
    <t>KRISHNAGAR COLLEGIATE SCHOOL</t>
  </si>
  <si>
    <t>BENGALI,ENGLISH,CHEMISTRY,MATHEMATICS,PHYSICS,BIO SCIENCE,ENVIRONMENT SCIENCE</t>
  </si>
  <si>
    <t>C,JAVA,PYTHON,HTML,J2EE</t>
  </si>
  <si>
    <t>ONLINE EXAMINATION PROCESS USING PYTHON PROGRAMMING-INDUSTRIAL TRAINING</t>
  </si>
  <si>
    <t>ONE</t>
  </si>
  <si>
    <t>CLASS 3-RANK 3;CLASS 4-RANK 2;CLASS 5-RANK 3;CLASS 6-RANK 2;CLASS 7-RANK 4;CLASS 8-RANK 2;CLASS 9-RANK 2</t>
  </si>
  <si>
    <t xml:space="preserve">BANGIYA SANGEET PARISHAD,RABINDRA BHARATI UNIVERSITY-1ST DIVISION(2002-2003) IN PAINTING OF ADYA; BANGIYA SANGEET PARISHAD,RABINDRA BHARATI UNIVERSITY-DISTINCTION-85%(2003-2004) IN PAINTING OF MADHYA </t>
  </si>
  <si>
    <t>J2EE-WEBTEK LABS</t>
  </si>
  <si>
    <t>BANGIYA SANGEET PARISHAD,RABINDRA BHARATI UNIVERSITY</t>
  </si>
  <si>
    <t>NISHITH KUMAR MITRA</t>
  </si>
  <si>
    <t>GOVT. REGISTRATION DEPARTMENT</t>
  </si>
  <si>
    <t>RINA MITRA</t>
  </si>
  <si>
    <t>4,KERANIPARA LANE,KRISHNAGAR,NADIA,KRISHNAGAR-741101</t>
  </si>
  <si>
    <t>E47/1,RAMGARH,KOLKATA-700047</t>
  </si>
  <si>
    <t>SRABANI SANTRA</t>
  </si>
  <si>
    <t>SRABANI</t>
  </si>
  <si>
    <t>SANTRA</t>
  </si>
  <si>
    <t>CT20151586163</t>
  </si>
  <si>
    <t>25/07/1995</t>
  </si>
  <si>
    <t>HALDIA-PURBA MIDNAPUR-WEST BENGAL</t>
  </si>
  <si>
    <t>santrasrabani@gmail.com</t>
  </si>
  <si>
    <t>srabani2507@outlook.com</t>
  </si>
  <si>
    <t>BENGALI(I &amp; II PAPER), ENGLISH, MATHEMATICS,PHYSICAL SCIENCE, LIFE SCIENCE, HISTORY, GEOGRAPHY, OPTIONAL ELECTIVE SUBJECT</t>
  </si>
  <si>
    <t>HALDIA ST.XAVIERS HIGHER SECONDARY SCHOOL</t>
  </si>
  <si>
    <t>BENGALI, ENGLISH,CHEMISTRY,MATHEMATICS, PHYSICS, BIOLOGY, ENVIRONMENTAL SCIENCE</t>
  </si>
  <si>
    <t>DATA STRUCTURES,OPERATING SYSTEM,DBMS</t>
  </si>
  <si>
    <t xml:space="preserve">HACKTRACK BY TECHDEFENCE ,WORKSHOP ON PYTHON PROGRAMMING </t>
  </si>
  <si>
    <t>ACHIEVED 2ND POSITION IN "DARE-TO-CODE",AAHVAHAN</t>
  </si>
  <si>
    <t>7TH &amp; 8TH NATIONAL CYBER OLYMPIAD,ALL INDIAN SCIENCE TEACHER ASSOCIATION(SCIENCE APPTITUDE &amp; TALLENT SEARCH), 12TH NATIONAL SCIENCE OLYMPIAD'09,INTERNATIONAL  OLYMPIAD OF ENGLISH LANGUAGE'09,CERTIFICATION FOR COMPLETING JAVA ENTERPRISE EDITION 7 AND ANDROID APPLICATION FROM ARDENT COMPUTECH PVT .LTD.</t>
  </si>
  <si>
    <t xml:space="preserve">CERTIFICATION UPTO 2ND YEAR FOR VOCAL CLASSICAL &amp; RABINDRA SANGEET &amp; FINE ARTS FROM PRACHIN KALA KENDRA, UPTO 2ND YEAR FOR KATHAK AND RABINDRA NITYA  FROM PRACHIN KALA KENDRA,  CREATIVE TEAM HEAD AND AN EVENT HEAD FOR 'AVENIR' THE ANNUAL TECHFEST OF NSEC       </t>
  </si>
  <si>
    <t>RAJ KUMAR SANTRA</t>
  </si>
  <si>
    <t>KOPT</t>
  </si>
  <si>
    <t>DIPLOMA ENGINEER</t>
  </si>
  <si>
    <t>NUPUR SANTRA</t>
  </si>
  <si>
    <t>VILL-BASUDEVPUR(HAZRAMORE),P.O-KHANJANCHAK,P.S-DURGACHAK,DIST-PURBA MIDNAPUR</t>
  </si>
  <si>
    <t>HAZRAMORE(HALDIA)</t>
  </si>
  <si>
    <t>PURBA MIDNAPUR</t>
  </si>
  <si>
    <t>GEETANJALI COMPLEX,POLISHPARA,P.S-SONARPUR,KOLKATA-152</t>
  </si>
  <si>
    <t>PANCHPOTA-KOLKATA</t>
  </si>
  <si>
    <t>SRIJATA SARKAR</t>
  </si>
  <si>
    <t>SRIJATA</t>
  </si>
  <si>
    <t>CT20141199941</t>
  </si>
  <si>
    <t>15/11/1994</t>
  </si>
  <si>
    <t>033-24113597</t>
  </si>
  <si>
    <t>srijata18@gmail.com</t>
  </si>
  <si>
    <t>srijata.sarkar15@gmail.com</t>
  </si>
  <si>
    <t>CCE</t>
  </si>
  <si>
    <t xml:space="preserve"> ENGLISH CORE,COMPUTER SCIENCE,PHYSICS,CHEMISTRY,MATHEMATICS,BENGALI</t>
  </si>
  <si>
    <t>DSA,  OOP</t>
  </si>
  <si>
    <t>C,CORE JAVA ,XHTML AND CSS</t>
  </si>
  <si>
    <t xml:space="preserve">ONLINE RAILWAY TICKET BOOKING SYSTEM- ON PYTHON TECHNOLOGY </t>
  </si>
  <si>
    <t>FROM 11/09/2016 TO 25/09/2016</t>
  </si>
  <si>
    <t xml:space="preserve"> NO</t>
  </si>
  <si>
    <t>CERTIFICATION OF MERIT,FOR EXCELLENCE IN ART IN CLASS 10</t>
  </si>
  <si>
    <t>1.PARTICIPATED IN 13TH NATIONAL SCIENCE OLYMPIAD 2.CAMPUS CONNECT(SOFT SKILLS)- BY INFOSYS. 3. ANDROID APP DEVELOPMENT -WEBTEK LABS</t>
  </si>
  <si>
    <t xml:space="preserve"> CERTIFICATION UPTO 4TH YEAR  IN PAINTING UNDER PRACHEEN KALA KENDRA,CHANDIGARH IN FIRST DIVISION WITH DISTINCTION</t>
  </si>
  <si>
    <t>SWAPAN SARKAR</t>
  </si>
  <si>
    <t>SR. TECH</t>
  </si>
  <si>
    <t>DEBJANI SARKAR</t>
  </si>
  <si>
    <t>KOLKATA R.M.S. DIVISION (DEPT. OF POST)</t>
  </si>
  <si>
    <t>SORTING ASST.</t>
  </si>
  <si>
    <t xml:space="preserve"> ABANI,FLAT B2, 12/4E KHANPUR ROAD P.O. NAKTALA KOLKATA - 47</t>
  </si>
  <si>
    <t>ABANI,FLAT B2, 12/4E KHANPUR ROAD P.O. NAKTALA KOLKATA - 47</t>
  </si>
  <si>
    <t>SUBHADEEP ROY</t>
  </si>
  <si>
    <t>SUBHADEEP</t>
  </si>
  <si>
    <t>CT20161845015</t>
  </si>
  <si>
    <t>(033)(2440 6020)</t>
  </si>
  <si>
    <t>manuunites.subhadeep@gmail.com</t>
  </si>
  <si>
    <t>subhadeep2994@gmail.com</t>
  </si>
  <si>
    <t>FIRST LANGUAGE-BENGALI(PAPER1,PAPER2),SECOND LANGUAGE ENGLISH,MATHEMATICS,PHYSICAL SCIENCE,LIFE SCIENCE,HISTORY,GEOGRAPHY</t>
  </si>
  <si>
    <t>BENGALI,ENGLISH,CHEMISTRY,MATHEMATICS,PHYSICS,ENVIRONMENTAL EDUCATION</t>
  </si>
  <si>
    <t>DATA STRUCTURE AND ALGORITHM,OPERATING SYSTEMS,NETWORKING,DATA BASE MANAGEMENT SYSTEM,OOP CONCEPT</t>
  </si>
  <si>
    <t>C,JAVA,PYTHON,HTML,CSS,JS,SQL</t>
  </si>
  <si>
    <t>ONLINE RAILWAY TICKET BOOKING SYSTEM USING PYTHON-INDUSTRIAL TRAINING</t>
  </si>
  <si>
    <t>HACKTRACK WORKSHOP 2014,TRAINED AT I.T KIDS SCHOOL OF TOMORROW CURRICULUM AT SCHOOL LEVEL FROM CLASS II-VII,PYTHON WORKSHOP ORGANIZED BY CSE DEPT.</t>
  </si>
  <si>
    <t>1. PARTICIPATED WITH DISTINCTION IN THE 3RD I.M.O                                         2. CERTIFICATE OF MERIT BY CENTRE FOR PEDAGOGICAL STUDIES IN MATHEMATICS FOR CLASSES 9-10, FOR ACHEIVEMENT CUM DIAGNOSTIC TEST IN MATHEMATICS</t>
  </si>
  <si>
    <t>1.CERTIFICATE OF APPRECIATION FOR OUTSTANDING EFFORT IN COLLECTING FUNDS FOR PRIME MINISTER'S NATIONAL RELIEF FUND FOR TSUNAMI AFFECTED PEOPLE,AWARDED BY SCHOOL           2.CERTIFICATE AND MEDAL FOR PARTICIPATION IN CHITRANKAN 06' HELD AT THE ACADEMY OF FINE ARTS</t>
  </si>
  <si>
    <t>1.PROJECT COMPLETION CERTIFICATE ON ANDROID BY WEBTEK LABS PVT. LTD.              2.CERTIFICATE OF COMPLETION OF THE INFOSYS CAMPUS CONNECT SOFT SKILLS PROGRAM</t>
  </si>
  <si>
    <t>UJJAL KUMAR ROY</t>
  </si>
  <si>
    <t>SARBARI ROY</t>
  </si>
  <si>
    <t>18/1/1B, JAMIR LANE, KOLKATA-700019</t>
  </si>
  <si>
    <t>BALLYGUNGE-KOLKATA</t>
  </si>
  <si>
    <t>18/1/1B, JAMIR LANE, KOKATA-700019</t>
  </si>
  <si>
    <t>SUBHAM KUMAR JAIN</t>
  </si>
  <si>
    <t>CT20161857298</t>
  </si>
  <si>
    <t>05/03/1994</t>
  </si>
  <si>
    <t>jain.subham555@gmail.com</t>
  </si>
  <si>
    <t>jain.subhamrocks@gmail.com</t>
  </si>
  <si>
    <t>COUNCIL FOR THE INDIAN SCHOOL CERTIFICATE EXAMINATION</t>
  </si>
  <si>
    <t>ST. MICHAEL'S SCHOOL,SILIGURI</t>
  </si>
  <si>
    <t>ENGLISH, HINDI, ENVIRONMENTAL EDUCATION,HISTORY CIVICS &amp; GEOGRAPHY, MATHEMATICS, SCIENCE, COMPUTER APPLICATION</t>
  </si>
  <si>
    <t>LAWRENCE &amp; MAYO PUBLIC SCHOOL SRINATHPURAM KOTA RAJ</t>
  </si>
  <si>
    <t>ENGLISH CORE, MATHEMATICS, PHYSICS, CHEMISTRY, PHYSICAL EDUCATION</t>
  </si>
  <si>
    <t>COMPUTER SCIENCE &amp; ENGG.</t>
  </si>
  <si>
    <t>Student management System-PHP &amp; mysql</t>
  </si>
  <si>
    <t>NETWIZARD</t>
  </si>
  <si>
    <t>ANDROBOTIX CONDUCTED BY TECHNOPHILIA SYSTEMS</t>
  </si>
  <si>
    <t>DISTICTION IN GREEN OLYMPIAD IN 2010</t>
  </si>
  <si>
    <t>SEVERAL MEDALS IN INTRA SCHOOL LEVEL SWIMMIMG</t>
  </si>
  <si>
    <t>GOKUL CHAND JAIN</t>
  </si>
  <si>
    <t>SANTOSH DEVI JAIN</t>
  </si>
  <si>
    <t>M/S M. K. TRADERS,RESHUP BAZAR,MUNGPOO,DIST-DARJEELING-734313</t>
  </si>
  <si>
    <t>MUNGPOO, RANGLI RALOIT</t>
  </si>
  <si>
    <t>82 B, IBRAHIMPUR ROAD,JADAVPUR,KOLKOTA-700032</t>
  </si>
  <si>
    <t>SUBHAM SARANGI</t>
  </si>
  <si>
    <t>SARANGI</t>
  </si>
  <si>
    <t>CT20151587084</t>
  </si>
  <si>
    <t>31/03/1996</t>
  </si>
  <si>
    <t>JHARGRAM, WEST MEDINIPUR, WEST BENGAL</t>
  </si>
  <si>
    <t>subhamsarangi2016@gmail.com</t>
  </si>
  <si>
    <t>hunter.subham31@gmail.com</t>
  </si>
  <si>
    <t>BENGALI FIRST LANGUAGE, ENGLISH SECOND LANGUAGE, MATHEMATICS, PHYSICAL SCIENCE, LIFE SCIENCE, HISTORY, GEOGRAPHY</t>
  </si>
  <si>
    <t>BENGALI FIRST LANGUAGE, ENGLISH SECOND LANGUAGE, CHEMISTRY, MATHEMATICS, PHYSICS, BIOLOGICAL SCIENCE</t>
  </si>
  <si>
    <t>DATA BASE MANAGEMENT SYSTEM, OPERATING SYSTEM, NETWORKING, DATA STRUCTURES</t>
  </si>
  <si>
    <t>JAVA, C, PYTHON, SQL, HTML, CSS, JAVASCRIPT, PHP, MYSQL</t>
  </si>
  <si>
    <t>PASCHIM BANGA VIGYAN MANCHA- 2006, 2007,2009, CENTRE FOR PEDAGOGICAL STUDIES IN MATHEMATICS 2005-2006, MEDINIPUR BHUGOL SAMITI - TALENT SEARCH ON GEOGRAPHY -2010, BANGIYA BHUGOL MANCHA - TALENT SEARCH TEST ON GEOGRAPHY - 2009</t>
  </si>
  <si>
    <t>BANGIYA SANGET PARISHAD, SUBJECT-PAINTING, 2003-2004, 2004-2005, 2006-2007</t>
  </si>
  <si>
    <t>BIRENDRA BIJOY SARANGI</t>
  </si>
  <si>
    <t>PHYSICIAN</t>
  </si>
  <si>
    <t>KAKOLI SARANGI</t>
  </si>
  <si>
    <t>NUTANDIHI, JHARGRAM,WEST MEDINIPUR, WEST BENGAL-721507 (NEAR THE HOUSEOF DHANAPATI DAS)</t>
  </si>
  <si>
    <t>JHARGRAM</t>
  </si>
  <si>
    <t>PANCHPOTA, GARIA, KOLKATA -700052</t>
  </si>
  <si>
    <t>SUBHRA MAJUMDER</t>
  </si>
  <si>
    <t>SUBHRA</t>
  </si>
  <si>
    <t xml:space="preserve"> CT20151618461</t>
  </si>
  <si>
    <t>SILIGURI-JALPAIGURI-WEST BENGAL</t>
  </si>
  <si>
    <t>(+91)9832015702</t>
  </si>
  <si>
    <t>subhramajumder911@gmail.com</t>
  </si>
  <si>
    <t>SILIGURI BOYS' HIGH SCHOOL</t>
  </si>
  <si>
    <t>BENGALI(FIRST PAPER AND SECOND PAPER),ENGLISH,MATHEMATICS,PHYSICAL SCIENCE,LIFE SCIENCE,HISTORY,GEOGRAPHY</t>
  </si>
  <si>
    <t>DBMS,COMPUTER NETWORK,DSA</t>
  </si>
  <si>
    <t>ADVANCE JAVA</t>
  </si>
  <si>
    <t>22 DAYS(FROM 16/12/2015 TO 7/01/2016)</t>
  </si>
  <si>
    <t>IIT GUWAHATI</t>
  </si>
  <si>
    <t>MERIT CERTIFICATE FOR CLASS X-SILIGURI MUNICIPAL CORPORATION</t>
  </si>
  <si>
    <t>BAPI MAJUMDER</t>
  </si>
  <si>
    <t>JOLLY MAJUMDER</t>
  </si>
  <si>
    <t>SARAT CHANDRA PALLY,SILIGURI</t>
  </si>
  <si>
    <t>SILIGURI</t>
  </si>
  <si>
    <t>KUNJAMANI APPARTMENT ,NEAR NETAJI SUBHASH ENGINEERING COLLEGE,GARIA STATION</t>
  </si>
  <si>
    <t>SUBHRANGSHU SAHA</t>
  </si>
  <si>
    <t>SUBHRANGSHU</t>
  </si>
  <si>
    <t>CT20141340103</t>
  </si>
  <si>
    <t>05/11/1994</t>
  </si>
  <si>
    <t>KOLKATA - KOLKATA - WEST BENGAL</t>
  </si>
  <si>
    <t>subhrangshu.saha18@gmail.com</t>
  </si>
  <si>
    <t>sahasubhu@gmail.com</t>
  </si>
  <si>
    <t>DON BOSCO SCHOOL, PARK CIRCUS</t>
  </si>
  <si>
    <t>ENGLISH, BENGALI, ENVIRONMENTAL EDUCATION, MATHEMATICS, SCIENCE, COMPUTER APPLICATIONS, HISTORY, CIVICS AND GEOGRAPHY</t>
  </si>
  <si>
    <t>DBMS, DAA</t>
  </si>
  <si>
    <t>BASIC, VISUAL BASIC, C, C++, JAVA</t>
  </si>
  <si>
    <t>ADVANCED JAVA, APTITUDE TEST (CLASS 11 WITH 98 PERCENTILE)</t>
  </si>
  <si>
    <t>TAPAN SAHA</t>
  </si>
  <si>
    <t>CENTRAL BANK OF INDIA</t>
  </si>
  <si>
    <t>BRANCH MANAGER</t>
  </si>
  <si>
    <t>SHIPRA SAHA</t>
  </si>
  <si>
    <t>10/2 A, NEPAL BHATTACHARJEE STREET, KALIGHAT, KOLKATA - 700026</t>
  </si>
  <si>
    <t>SUMITA MAITY</t>
  </si>
  <si>
    <t>SUMITA</t>
  </si>
  <si>
    <t>MAITY</t>
  </si>
  <si>
    <t>CT20151593048</t>
  </si>
  <si>
    <t>13/10/1995</t>
  </si>
  <si>
    <t>GARIA-SOUTH24PARGANAS-WEST BENGAL</t>
  </si>
  <si>
    <t>(+91)9830449141</t>
  </si>
  <si>
    <t>sumitamaity130@gmail.com</t>
  </si>
  <si>
    <t>sumitansec2016@gmail.com</t>
  </si>
  <si>
    <t>BALIA NAFAR CHANDRA BALIKA VIDYALAYA</t>
  </si>
  <si>
    <t>FIRST LANGUAGE(BENGALI)-1ST PAPER,FIRST LANGUAGE(BENGALI)-2ND PAPER,SECOND LANGUAGE(ENGLISH),MATHEMATICS,PHYSICAL  SCIENCE,LIFE SCIENCE,HISTORY,GEOGRAPHY</t>
  </si>
  <si>
    <t>BINODINI GIRLS HIGH SCHOOL</t>
  </si>
  <si>
    <t>DSA,OOP,DBMS,OS,SE</t>
  </si>
  <si>
    <t>C,JAVA,J2EE,C++</t>
  </si>
  <si>
    <t>STUDENT MANAGEMENT SYSTEM -WITH PHP 5.0 AND MYSQL</t>
  </si>
  <si>
    <t>FROM 14/07/2016 TO 23/07/2016</t>
  </si>
  <si>
    <t>WORKSHOP ON PYTHON PROGRAMMING</t>
  </si>
  <si>
    <t xml:space="preserve">1.GOT AN AWARD UNDER THE SCHEME OF SCHOLARSHIP FOR COLLEGE AND UNIVERSITY STUDENTS OF THE GOVERNMENT OF INDIA             </t>
  </si>
  <si>
    <t xml:space="preserve">1.SUCCESSFULLY COMPLETED THE INTERNSHIP FROM SOUTH EASTERN RAILWAY,GARDEN REACH ROAD,KOLKATA-700043             2.PROJECT COMPLETION CERTIFICATE ON ANDROID APP DEVELOPMENT  FROM WEBTEK                  3.CERTIFICATE OF TRAINING ON C PROGRAMMING LANGUAGE                               4.I SECURED THE FIRST RANK IN CLASS XII IN MY SCHOOL       5.CERTIFICATE OF COMPLETION UNDER THE INFOSYS CAMPUS CONNECT SOFT SKILLS PROGRAM      6.CERTIFICATE OF COMPLETION FOUNDATION PROGRAM UNDER THE AEGIS OF THE INFOSYS CAMPUS CONNECT PROGRAM                        </t>
  </si>
  <si>
    <t xml:space="preserve">1.AWARDED THE CERTIFICATE FOR PAINTING BY PRACHEEN KALA KENDRA ,CHANDIGARH                         2.AWARDED THE CERTIFICATES FOR RABINDRA SANGEET(VOCAL) BY PRACHEEN KALA KENDRA,CHANDIGARH                          </t>
  </si>
  <si>
    <t>DIPAK MAITY</t>
  </si>
  <si>
    <t>RED PLUS SOCIETY HOSPITAL</t>
  </si>
  <si>
    <t>PATHOLOGY TECHNICIAN</t>
  </si>
  <si>
    <t>ANUPAMA MAITY</t>
  </si>
  <si>
    <t>DHALUA NABAPALLY NEAR PUMP HOUSE,GARIA ,PO-DHALUA,PS-SONARPUR,KOLKATA-700152</t>
  </si>
  <si>
    <t>SOUTH24PARGANAS</t>
  </si>
  <si>
    <t>SUPARNA PAL</t>
  </si>
  <si>
    <t>SUPARNA</t>
  </si>
  <si>
    <t>CT20151603147</t>
  </si>
  <si>
    <t>11/4/1994</t>
  </si>
  <si>
    <t>o+</t>
  </si>
  <si>
    <t>O.B.C</t>
  </si>
  <si>
    <t>FULIA BELEMATH-NADIA-WEST BENGAL</t>
  </si>
  <si>
    <t>suparnapal94@gmail</t>
  </si>
  <si>
    <t>FULIA BALIKA VIDYALAYA</t>
  </si>
  <si>
    <t>BENGALI 1ST PAPER,BENGALI 2ND PAPER, ENGLISH,MATHEMATICS, PHYSICAL SCIENCE, LIFE SCIENCE, HISTORY, GEOGRAPHY,</t>
  </si>
  <si>
    <t>FULIA SIKSHANIKETAN</t>
  </si>
  <si>
    <t>BENGALI, ENGLISH, PHYSICS,CHEMISTRY, BIOLOGY,MATH,ENVIRONMENT SCIENCE</t>
  </si>
  <si>
    <t>131090110109 of 2013-2014</t>
  </si>
  <si>
    <t>DATA STRUCTURE,DBMS,NETWORKING,C,JAVA,DAA,OS</t>
  </si>
  <si>
    <t>AIRLINE RESERVATION SYSTEM ON PHP AND MY SQL</t>
  </si>
  <si>
    <t>11/07/2016 to 24/07/2016</t>
  </si>
  <si>
    <t>CERTIFICATE OF  TRAINING HAANDS ON TRAINING ON "C" PROGRAMMING LANGUAGE</t>
  </si>
  <si>
    <t>WEST BENGAL STATE LEVEL SCIENCE FAIR 2009</t>
  </si>
  <si>
    <t>FOUNDATION PROGRAMME UNDER THE AEGIS OF THE INFOSYS CAMPUS CONNECT PROGRAM</t>
  </si>
  <si>
    <t>SASTRIYA SANGEET KALA PARISAD.(COMPLETED UPTO 4TH YEAR ON CLASSICAL). SASTRIYA SANGEET KALA PARISAD (ON RABINDRA SANGEET, NAJRULGETEE).   CERTIFICATE OF ACHIEVEMENT BY MICROSOFT  ON J2EE</t>
  </si>
  <si>
    <t>SUSANTA KUMAR PAL</t>
  </si>
  <si>
    <t>SADHANA PAL</t>
  </si>
  <si>
    <t>FULIA BELEMATH. P.O -BELEMATH. DIST-NADIA</t>
  </si>
  <si>
    <t>FULIA BELEMATH,   P.O-BELEMATH.   DIST-NADIA,WEST BENGAL</t>
  </si>
  <si>
    <t>FULIA BELEMATH,NADIA,WEST BENGAL</t>
  </si>
  <si>
    <t>SURAJ SHAW</t>
  </si>
  <si>
    <t>SURAJ</t>
  </si>
  <si>
    <t>SHAW</t>
  </si>
  <si>
    <t>CT20141335245</t>
  </si>
  <si>
    <t>06/12/1996</t>
  </si>
  <si>
    <t>DHANBAD-DHANBAD-JHARKHAND</t>
  </si>
  <si>
    <t>shawsuraj203@outlook.com</t>
  </si>
  <si>
    <t>shawsuraj203@gmail.com</t>
  </si>
  <si>
    <t>D A V HIGH SCHOOL JHARIA</t>
  </si>
  <si>
    <t xml:space="preserve">HINDI-A, ENGLISH, MATHEMATICS, SCIENCE &amp; TECHNOLOGY, SOCIAL SCIENCE, SANSKRIT </t>
  </si>
  <si>
    <t>R K S VIDYA MANDIR DHANSAR DHANBAD JHARKHAND</t>
  </si>
  <si>
    <t>ENGLISH CORE, HINDI CORE, MATHEMATICS, PHYSICS, CHEMISTRY, PHYSICAL EDUCATION</t>
  </si>
  <si>
    <t xml:space="preserve">DS, DBMS, OS </t>
  </si>
  <si>
    <t>C, Core JAVA, Basics of PYTHON</t>
  </si>
  <si>
    <t xml:space="preserve">Big Data Analytics on New York Stock Exchange Dataset using Spark </t>
  </si>
  <si>
    <t>Python</t>
  </si>
  <si>
    <t>Secured 11th Rank in District in Secondary Examination, Secured 2nd rank in Dare 2 Code intra-college coding compettion, secured 2nd rank in web designing inter college compittion</t>
  </si>
  <si>
    <t>Served as C &amp; Java Coordinator in Phoenix Official Tech Club of NSEC</t>
  </si>
  <si>
    <t>JEE, Python, Big Data Analytics with R</t>
  </si>
  <si>
    <t>ASHOK SHAW</t>
  </si>
  <si>
    <t>MALATI DEVI</t>
  </si>
  <si>
    <t xml:space="preserve">Housewife </t>
  </si>
  <si>
    <t>AMIT GUPTA</t>
  </si>
  <si>
    <t>JOB</t>
  </si>
  <si>
    <t>Reliance Jio Infocomm Limited</t>
  </si>
  <si>
    <t>ASST. MANAGER</t>
  </si>
  <si>
    <t>VIKASH NAGAR KATRAS ROAD MATKURIA DHANBAD JHARKHAND 826001</t>
  </si>
  <si>
    <t xml:space="preserve">C/O PRABASH DUTTA POLICE PARA PANCHPOTA GARIA KOLKATA  700152 </t>
  </si>
  <si>
    <t xml:space="preserve">GARIA </t>
  </si>
  <si>
    <t>SUSRITA SAHA</t>
  </si>
  <si>
    <t>SUSRITA</t>
  </si>
  <si>
    <t>CT20141331981</t>
  </si>
  <si>
    <t>24/05/1995</t>
  </si>
  <si>
    <t>JAMSHEDPUR-SINGHBHUM(EAST)-JHARKHAND</t>
  </si>
  <si>
    <t>susritarox@gmail.com</t>
  </si>
  <si>
    <t>starfin_10@rediffmail.com</t>
  </si>
  <si>
    <t>SACRED HEART CONVENT SCHOOL</t>
  </si>
  <si>
    <t>ENGLISH, 
HINDI, 
ENVIRONMENTAL EDUCATION, 
HISTORY, CIVICS &amp; GEOGRAPHY, 
MATHEMATICS, 
SCIENCE (PHYSICS, CHEMISTRY, BIOLOGY), 
COMPUTER APPLICATIONS, 
SUPW &amp; COMMUNITY SERVICE</t>
  </si>
  <si>
    <t>ENGLISH, 
MATHEMATICS, 
PHYSICS, 
CHEMISTRY, 
COMPUTER SCIENCE</t>
  </si>
  <si>
    <t>B- TECH</t>
  </si>
  <si>
    <t>DATA STRUCTURE &amp; ALGORITHM (DSA), 
DESIGN AND ANALYSIS OF ALGORITHM (DAA),  
THEORY OF COMPUTATION (TOC), 
DATABASE MANAGEMENT SYSTEM (DBMS)</t>
  </si>
  <si>
    <t>C, C++, JAVA, HTML, CSS, JAVASCRIPT, JQUERY</t>
  </si>
  <si>
    <t>HACKTRACK WORKSHOP 2014</t>
  </si>
  <si>
    <t xml:space="preserve">1.SHCS CERTIFICATE OF MERIT- HIGHEST MARKS IN COMPUTER SCIENCE(95%) IN ISC 2013
2. PRABHAT KHABAR PRATIBHA SAMMAN-NOTABLE ACHIEVEMENT IN ISC
3. SHCS CERTIFICATE OF MERIT- HIGHEST MARKS IN MATHEMATICS(100%), ENGLISH(95%), COMPUTER APPLICATIONS(99%) IN ICSE 2011
4. SHCS CERTIFICATE OF MERIT- HIGHEST MARKS IN COMPUTER SCIENCE IN CLASS XII,X
5. SHCS CERTIFICATE OF MERIT- COMPUTER SCIENCE IN CLASS XII,XI,X,IX,VII
6. SHCS CERTIFICATE OF MERIT- MATHEMATICS IN CLASS XII,XI,VIII
7. SHCS CERTIFICATE OF MERIT- ENGLISH IN CLASS XII,X
</t>
  </si>
  <si>
    <t xml:space="preserve">1. COMPUTER LITERACY FOUNDATION INTERNATIONAL INFORMATICS OLYMPIAD (1ST LEVEL) 2012:
CLASS RANK-1
STATE RANK-11
OLYMPIAD RANK-903
2. COMPUTER LITERACY FOUNDATION INTERNATIONAL INFORMATICS OLYMPIAD (2ND LEVEL) 2012:
CLASS RANK-1
STATE RANK-11
OLYMPIAD RANK-608
3. MATHEMATICS OLYMPIAD FOUNDATION INTERNATIONAL OLYMPIAD OF MATHEMATICS 2012:
CLASS RANK-2
STATE RANK-14
OLYMPIAD RANK-1325
4. COMPUTER LITERACY FOUNDATION INTERNATIONAL INFORMATICS OLYMPIAD (1ST LEVEL) 2011:
CLASS RANK-1
STATE RANK-1
OLYMPIAD RANK-237
5. COMPUTER LITERACY FOUNDATION INTERNATIONAL INFORMATICS OLYMPIAD (2ND LEVEL) 2011:
CLASS RANK-1
STATE RANK-2
OLYMPIAD RANK-221
6. MATHEMATICS OLYMPIAD FOUNDATION INTERNATIONAL OLYMPIAD OF MATHEMATICS 2011:
CLASS RANK-2
STATE RANK-33
OLYMPIAD RANK-1006
7. IIT KGP KSHITIJ 2014-CERTIFICATE OF PARTICIPATION
8. TELOS 2014-CERTIFICATE OF PARTICIPATION
9. QUANTA 2012-CERTIFICATE OF PARTICIPATION IN 18TH INTERNATIONAL COMPETITION FOR SCIENCE, MATHEMATICS, MENTAL ABILITY AND ELECTRONICS
10. EXPERIENCE AMERICA 2012-CERTIFICATE OF PARTICIPATION
11. AISCE ZONAL INTERSCHOOL CREATIVE WRITING COMPETITION 2012 (SENIOR CATEGORY)-CERTIFICATE OF MERIT
12. SHCS SPECTRA 2012-1ST POSITION IN SCIENCE FICTION WRITING
13. SPPE CERTIFICATE OF EXCELLENCE-1ST IN INTERSCHOOL ESSAY WRITING COMPETITION
14. SPPE CERTIFICATE OF EXCELLENCE-2ND IN INTERSCHOOL ESSAY WRITING COMPETITION
15. SHCS ANNUAL SPORTS 2011- 3RD IN 4 X 100 M RELAY RACE (STD XI-XII)
16. INTERACT CLUB CARMEL JUNIOR COLLEGE BLITZ 2011-CERTIFICATE OF PARTICIPATION IN SCRIPT WRITING
17. WORLD FORESTRY DAY 2010-2ND PRIZE IN INTERSCHOOL ESSAY COMPETITION
18. SHCS PULSE 2010-1ST IN SCIENCE FICTION WRITING
19. BANGLABHASI EKTA MANCH CERTIFICATE OF MERIT-2ND PRIZE IN ALL JAMSHEDPUR ESSAY MEGA COMPETITION (2008)
20. CLEANFLO INTER-SCHOOL JAMSHEDPUR CENTENARY CONTEST 2008-CERTIFICATE OF PARTICIPATION
21. J.H.TARAPORE SCHOOL-PRIZE FOR PARTICIPATION IN MODEL MAKING (2008)
22. SOS CHILDREN'S VILLAGES OF INDIA-CERTIFICATE OF PARTICIPATION (2007)
23. TAGORE SOCIETY OF ARTS-AWARD OF PRIZE FOR RANKING FIRST IN BHARAT NATYAM (2005-2006)
24. TAGORE SOCIETY OF ARTS-AWARD OF PRIZE FOR RANKING FIRST IN BHARAT NATYAM (2004-2005)
25. TAGORE SOCIETY OF ARTS-AWARD OF PRIZE FOR RANKING SECOND IN BHARAT NATYAM (2003-2004) </t>
  </si>
  <si>
    <t xml:space="preserve">1. ORIENS INFOTECH PVT. LTD.-CERTIFICATE OF TRAINING ON "C" PROGRAMMING LANGUAGE (2013-14) 
</t>
  </si>
  <si>
    <t xml:space="preserve">1. RECOGNIZED AS MICROSOFT TECHNOLOGY ASSOCIATE (2016) 
2. ASPIREVISION TECH CERTIFICATE OF ACHIEVEMENT-FOR SUCCESSFUL COMPLETION OF "J2EE" WINTER TRAINING (2015-2016)
3. INFOSYS CAMPUS CONNECT CERTIFICATE OF COMPLETION- FOUNDATION PROGRAM (2015)
4. INFOSYS CAMPUS CONNECT SOFT SKILLS PROGRAM-CERTIFICATE OF COMPLETION (2014-2015) 
5. IBM PROJECT COMPLETION CERTIFICATE (2014) 
6. PRAYAG SANGEET SAMITI ALLAHABAD-SANGEET PRABHAKAR IN BHARATNATYAM (2011-2012)
7. PRAYAG SANGEET SAMITI ALLAHABAD-JUNIOR DIPLOMA IN BHARATNATYAM (2007-2008)
</t>
  </si>
  <si>
    <t>JAYANTA KUMAR SAHA</t>
  </si>
  <si>
    <t>JAYASRI SAHA</t>
  </si>
  <si>
    <t>SRIJITA SAHA</t>
  </si>
  <si>
    <t>CAPGEMINI</t>
  </si>
  <si>
    <t>39, SABUJ PALLY, 
DESHAPRIYANAGAR, 
BELGHORIA, 
KOLKATA- 700056</t>
  </si>
  <si>
    <t>BELGHORIA-KOLKATA</t>
  </si>
  <si>
    <t>DEBNATH'S PREMISE NUMBER 1080, 
NAYABAD, 
CHHITNAYABAD 2, 
PANCHASAYAR, 
KOLKATA 700094</t>
  </si>
  <si>
    <t>TAMALI ROY</t>
  </si>
  <si>
    <t>TAMALI</t>
  </si>
  <si>
    <t>CT20151596834</t>
  </si>
  <si>
    <t>02/09/1995</t>
  </si>
  <si>
    <t>(+91)9432420593</t>
  </si>
  <si>
    <t>tamali95roy@gmail.com</t>
  </si>
  <si>
    <t>FIRST LANGUAGE(1ST PAPER-BENGALI),FIRST LANGUAGE(2ND PAPER-BENGALI),SECOND LANGUAGE(ENGLISH),MATHEMATICS,PHYSICAL SCIENCE,LIFE SCIENCE,HISTORY,GEOGRAPHY,OPTIONAL ELECTIVE SUBJECT</t>
  </si>
  <si>
    <t>DBMS,OS,DATA STRUCTURE,SOFTWARE ENGINEERING</t>
  </si>
  <si>
    <t>C,JAVA,HTML,CSS,C++</t>
  </si>
  <si>
    <t>COMPLETED 5TH YEAR IN DRAWING FROM ALL-INDIA FINE ARTS ASSOCIATION</t>
  </si>
  <si>
    <t>CERTIFICATE OF EXCELLENCE IN MADHYAMIK</t>
  </si>
  <si>
    <t>TRAINING ON J2EE IN MICROSOFT TECHNOLOGY ASSOCIATE,PROGRAMMING WITH PHP 5.0 AND MYSQL IN GLOBSYN SKILLS</t>
  </si>
  <si>
    <t>SUVASHISH ROY</t>
  </si>
  <si>
    <t>KOLKATA PORT TRUST</t>
  </si>
  <si>
    <t>UDC</t>
  </si>
  <si>
    <t>SUTAPA ROY</t>
  </si>
  <si>
    <t>LIC OF INDIA</t>
  </si>
  <si>
    <t>H.G.A</t>
  </si>
  <si>
    <t>GREENFIELD CITY,BLOCK-1,FLAT NO-7E,JOTE SHIBRAMPUR ROAD,KOLKATA-700141</t>
  </si>
  <si>
    <t>TAPAS BHUL</t>
  </si>
  <si>
    <t>TAPAS</t>
  </si>
  <si>
    <t>BHUL</t>
  </si>
  <si>
    <t>CT20151698174</t>
  </si>
  <si>
    <t>06/02/1993</t>
  </si>
  <si>
    <t>SALBONI-PASCHIM MEDINIPUR-WEST BENGAL</t>
  </si>
  <si>
    <t>(+91)9232695486</t>
  </si>
  <si>
    <t>tapasbhulsalboni2012@gmail.com</t>
  </si>
  <si>
    <t>SALBONI HIGH SCHOOL</t>
  </si>
  <si>
    <t>BENGALI,ENGLISH,MATHEMATICS,PHYSICS,CHEMISTRY</t>
  </si>
  <si>
    <t>COMPUTER SCIENCE &amp; ENGINEERING</t>
  </si>
  <si>
    <t>DATA STRUCTURE,DATABASE MANAGEMENT SYSTEM</t>
  </si>
  <si>
    <t>C LANGUAGE,JAVA LANGUAGE</t>
  </si>
  <si>
    <t>online travelling system using advance java</t>
  </si>
  <si>
    <t>nsic</t>
  </si>
  <si>
    <t>4/07/2016 to 16/07/2016</t>
  </si>
  <si>
    <t>GOUR CHANDRA BHUL</t>
  </si>
  <si>
    <t>SELF EMPLOYEE</t>
  </si>
  <si>
    <t>JHARNA BHUL</t>
  </si>
  <si>
    <t>VILL-CHAKTARINI,P.O+P.S-SALBONI,DIST-PASCHIM MEDINIPUR,STATE-WEST BENGAL,PIN-721147</t>
  </si>
  <si>
    <t>CHAKTARINI</t>
  </si>
  <si>
    <t>24D SATYAM SHIVAM SUNDARAM APARTMENT,GARIA MAIN ROAD,KOLKATA-700084</t>
  </si>
  <si>
    <t>COMPUTER  SCIENCE</t>
  </si>
  <si>
    <t>VIVEK VERMA</t>
  </si>
  <si>
    <t>VIVEK</t>
  </si>
  <si>
    <t xml:space="preserve">         N/A</t>
  </si>
  <si>
    <t>VERMA</t>
  </si>
  <si>
    <t>CT20161855377</t>
  </si>
  <si>
    <t>TAKIAPER DANAPUR PATNA</t>
  </si>
  <si>
    <t>vivekverma8881@gmail.com</t>
  </si>
  <si>
    <t>vivekverma8899@gmail.com</t>
  </si>
  <si>
    <t>KENDRIYA  VIDYALAYA</t>
  </si>
  <si>
    <t>ENGLISH , HINDI , SOCIAL SCIENCE , MATHEMATICS , SCIENCE</t>
  </si>
  <si>
    <t>COMPUTER  SCIENCE , PHYSICS , CHEMISTARY , MATHEMATICS , ENGLISH</t>
  </si>
  <si>
    <t>DATA STRUCTURE , DBMS , OPERATING SYSTEM</t>
  </si>
  <si>
    <t xml:space="preserve">                      C  , JAVA     </t>
  </si>
  <si>
    <t xml:space="preserve">                                      N/A</t>
  </si>
  <si>
    <t xml:space="preserve">                                           N/A</t>
  </si>
  <si>
    <t xml:space="preserve">                         N/A</t>
  </si>
  <si>
    <t xml:space="preserve">                    ( PHP AND MYSQL FROM WEBTECH LABS PVT. LTD ) ,  ( INFOSYS CAMPUS CONNECT PROGRAM )</t>
  </si>
  <si>
    <t xml:space="preserve">                           N/A</t>
  </si>
  <si>
    <t>VIKAS KUMAR  VERMA</t>
  </si>
  <si>
    <t>BUSINESS  MAN</t>
  </si>
  <si>
    <t>RINA VERMA</t>
  </si>
  <si>
    <t>HOUSE  WIFE</t>
  </si>
  <si>
    <t>KRISHN  KANAK  NIWAS  , KHAGRI ROAD , TAKIAPER , DANAPUR , PATNA , BIHAR</t>
  </si>
  <si>
    <t>DANAPUR ,PATNA , BIHAR</t>
  </si>
  <si>
    <t>DANAPUR</t>
  </si>
  <si>
    <t xml:space="preserve">NC DAS MESS , POLICE PARA , PANCHPOTA ,GARIA STATION , KOLKATA </t>
  </si>
  <si>
    <t>YASH KAPOOR</t>
  </si>
  <si>
    <t>YASH</t>
  </si>
  <si>
    <t>KAPOOR</t>
  </si>
  <si>
    <t>CT20161854282</t>
  </si>
  <si>
    <t>JALPAIGURI-JALPAIGURI-WEST BENGAL</t>
  </si>
  <si>
    <t>03561-229902</t>
  </si>
  <si>
    <t>kapooryash2395@gmail.com</t>
  </si>
  <si>
    <t>minervakapoor10@gmail.com</t>
  </si>
  <si>
    <t>JALPAIGURI PHANINDRADEB INSTITUTION</t>
  </si>
  <si>
    <t>WEST BEGAL COUNCIL OF HIGHER SECONDARY EDUCATION</t>
  </si>
  <si>
    <t>BENGALI,ENGLISH,CHEMISTRY,MATHEMATICS,PHYSICS,BIOLOGY,ENVIRONMENTAL EDUCATION</t>
  </si>
  <si>
    <t>WEST BENGAL JOINT ENTRANCE EXAMINATION</t>
  </si>
  <si>
    <t>DATABASE MANAGEMENT SYSTEM,OPERATING SYSTEM,DATA STRUCTURE</t>
  </si>
  <si>
    <t>JAVA , C</t>
  </si>
  <si>
    <t>BIG DATA ANALYTICS WITH R</t>
  </si>
  <si>
    <t>KULDIP KAPOOR</t>
  </si>
  <si>
    <t>B.SC</t>
  </si>
  <si>
    <t>KABITA KAPOOR</t>
  </si>
  <si>
    <t>B.COM</t>
  </si>
  <si>
    <t>NEAR NEW HOUSING,CLUB ROAD,JALPAIGURI-735101</t>
  </si>
  <si>
    <t>NEAR RABINRDA SANGHA CLUB ,JHORHAT,SHASTITALA,ANDUL,HOWRAH-711302</t>
  </si>
  <si>
    <t>ANDUL</t>
  </si>
  <si>
    <t xml:space="preserve"> YASH KEDIA</t>
  </si>
  <si>
    <t xml:space="preserve"> YASH</t>
  </si>
  <si>
    <t xml:space="preserve"> KEDIA</t>
  </si>
  <si>
    <t xml:space="preserve"> CT20141327545</t>
  </si>
  <si>
    <t xml:space="preserve"> 06/02/1994</t>
  </si>
  <si>
    <t xml:space="preserve"> O+</t>
  </si>
  <si>
    <t xml:space="preserve"> KOLKATA-WEST BENGAL</t>
  </si>
  <si>
    <t>(+91) 9073350268</t>
  </si>
  <si>
    <t xml:space="preserve"> (+91) 8100101599</t>
  </si>
  <si>
    <t>mryashkedia@gmail.com</t>
  </si>
  <si>
    <t>yashkedia456@gmail.com</t>
  </si>
  <si>
    <t xml:space="preserve"> ICSE</t>
  </si>
  <si>
    <t xml:space="preserve"> CISCE</t>
  </si>
  <si>
    <t xml:space="preserve"> SHRI RAM NARAYAN SINGH MEMORIAL HIGH SCHOOL</t>
  </si>
  <si>
    <t>ENGLISH, HINDI, ENVIRONMENTAL EDUCATION, (HISTORY, CIVICS &amp; GEOGRAPHY), MATHEMATICS, SCIENCE, COMPUTER APPLICATIONS</t>
  </si>
  <si>
    <t xml:space="preserve"> AISSCE</t>
  </si>
  <si>
    <t xml:space="preserve"> CBSE</t>
  </si>
  <si>
    <t xml:space="preserve"> ABHINAV BHARTI HIGH SCHOOL</t>
  </si>
  <si>
    <t xml:space="preserve"> ENGLISH CORE, PHYSICS, CHEMISTRY, MATHEMATICS, COMPUTER SCIENCE</t>
  </si>
  <si>
    <t xml:space="preserve"> OOP, DATA STRUCTURE, DBMS</t>
  </si>
  <si>
    <t xml:space="preserve"> C, C++, JAVA, C#, PYTHON</t>
  </si>
  <si>
    <t>STUDENT MANAGEMENT SYSTEM - PHP &amp; MY SQL</t>
  </si>
  <si>
    <t>14/07/2016   TO   23/07/2016</t>
  </si>
  <si>
    <t xml:space="preserve"> WORKSHOP ON ETHICAL HACKING</t>
  </si>
  <si>
    <t xml:space="preserve"> 2012-2013</t>
  </si>
  <si>
    <t xml:space="preserve"> PR TEAM HEAD @ PHOENIX ( TECH CLUB), FINALIST OF THE EVENT INNOVISION @ KSHITIJ 2014</t>
  </si>
  <si>
    <t xml:space="preserve"> “C” PROGRAMMING LANGUAGE, J2EE, ASP.NET WITH C#, PHP &amp; MYSQL</t>
  </si>
  <si>
    <t xml:space="preserve">  PR TEAM HEAD @ PHOENIX ( TECH CLUB), FINALIST OF THE EVENT INNOVISION @ KSHITIJ 2014</t>
  </si>
  <si>
    <t xml:space="preserve"> GOVIND KEDIA</t>
  </si>
  <si>
    <t xml:space="preserve"> CCPL</t>
  </si>
  <si>
    <t xml:space="preserve"> PRATIBHA KEDIA</t>
  </si>
  <si>
    <t>104/K KARUNAMOYEE GHAT ROAD, GROUND FLOOR, KOLKATA-700082</t>
  </si>
  <si>
    <t xml:space="preserve"> KOLKATA</t>
  </si>
  <si>
    <t xml:space="preserve"> WEST BENGAL</t>
  </si>
  <si>
    <t xml:space="preserve"> 104/K KARUNAMOYEE GHAT ROAD, GROUND FLOOR, KOLKATA-700082</t>
  </si>
  <si>
    <t>YUSUF KUNDAWALA</t>
  </si>
  <si>
    <t>YUSUF</t>
  </si>
  <si>
    <t>KUNDAWALA</t>
  </si>
  <si>
    <t>CT20151603736</t>
  </si>
  <si>
    <t>23/08/1994</t>
  </si>
  <si>
    <t>yusufkundawala@hotmail.com</t>
  </si>
  <si>
    <t>yusuf_champ1@yahoo.com</t>
  </si>
  <si>
    <t>MARIA'S DAY SCHOOL</t>
  </si>
  <si>
    <t>ENGLISH,HINDI,ENVIRONMENTAL EDUCATION,HISTORY CIVICS GEOGRAPHY,MATHEMATICS,SCIENCE(PHYSICS,CHEMISTRY,BIOLOGY),COMPUTER APPLICATION</t>
  </si>
  <si>
    <t>Maria's Day School</t>
  </si>
  <si>
    <t>OOP,DBMS,MICROPROCESSOR</t>
  </si>
  <si>
    <t>Java,C,C++,C#,HTML</t>
  </si>
  <si>
    <t>STUDENT MANAGEMENT SYSTEM -PHP &amp; MYSQL</t>
  </si>
  <si>
    <t>HACTRACK</t>
  </si>
  <si>
    <t>3RD POSITION IN ANNUAL EVALUATION TEST CLASS 1,3RD POSITION IN ANNUAL EVALUATION TEST CLASS 3,2ND POSITION IN ANNUAL EVALUATION TEST CLASS 4,2ND POSITION IN ANNUAL EVALUATION TEST CLASS 6,</t>
  </si>
  <si>
    <t>1ST POSITION IN EVENT BATTLE OF BRAINS(QUIZ COMPETITION) OF THE FEST JOY OF KNOWLEDGE(HOWRAH) ,RUNNERS UP IN QUIZ  COMPETITION IN CLASS 12,RUNNERS UP IN QUIZ COMPETITION IN CLASS 10</t>
  </si>
  <si>
    <t>CERTIFICATE OF HONOR BY MR ARUP ROY (M.L.A) ON ACHIEVING BRILIANT RESULT IN ISC EXAMINATION 2013, TRAINING CERTIFICATE ON ASP.NET WITH C# ,TRAINING CERTIFICATION ON PHP &amp; MYSQL.</t>
  </si>
  <si>
    <t>ABUZAR KUNDAWALA</t>
  </si>
  <si>
    <t>HAKIMI ENGINEERING COMPANY</t>
  </si>
  <si>
    <t>YASMIN KUNDAWALA</t>
  </si>
  <si>
    <t>11/A MOULAVI GULAM SOVAN LANE</t>
  </si>
  <si>
    <t>ANIRBAN MANNA</t>
  </si>
  <si>
    <t>ANIRBAN</t>
  </si>
  <si>
    <t>MANNA</t>
  </si>
  <si>
    <t>CT20161855544</t>
  </si>
  <si>
    <t>09/06/1995</t>
  </si>
  <si>
    <t>KOTULPUR-BANKURA-WEST BENGAL</t>
  </si>
  <si>
    <t>(+91)9474019355</t>
  </si>
  <si>
    <t>anirbanmanna6@gmail.com</t>
  </si>
  <si>
    <t>nsecani6@gmail.com</t>
  </si>
  <si>
    <t>LEGO R.B.R.K. VIDYAPITH</t>
  </si>
  <si>
    <t xml:space="preserve">FIRST LANGUAGE(BENGALI) , SECOND LANGUAGE(ENGLISH), MATHEMATICS,PHYSICAL SCIENCE,LIFE SCIENCE,HISTORY,GEOGRAPHY,OPTIONAL ELECTIVE(WORK EDUCATION &amp; PHYSICAL EDUCATION) </t>
  </si>
  <si>
    <t>ARAMBAGH HIGH SCHOOL</t>
  </si>
  <si>
    <t>BENGALI,ENGLISH,CHEMISTRY,MATHEMATICS,PHYSICS,BIOLOGICAL SCIENCE(OPTIONAL ELECTIVE),ENVIRONMENTAL SCIENCE</t>
  </si>
  <si>
    <t>DATA STRUCTURE,DBMS</t>
  </si>
  <si>
    <t>EMPLOYMENT MANAGEMENT SYSTEM - PHP &amp; MY SQL</t>
  </si>
  <si>
    <t>LATE TAPAN KUMAR MANNA</t>
  </si>
  <si>
    <t>KANCHAN MANNA</t>
  </si>
  <si>
    <t>AMAR MANNA</t>
  </si>
  <si>
    <t>VILL-CHATRA,P.0.-DARAPUR,P.S.-KOTULPUR,DIST.-BANKURA,WB-722141</t>
  </si>
  <si>
    <t>CHATRA-VILLAGE</t>
  </si>
  <si>
    <t>WB</t>
  </si>
  <si>
    <t>POLICE PARA,PANCHPOTA,GARIA,KOLKATA-700152</t>
  </si>
  <si>
    <t>APEKSHA PRIYA</t>
  </si>
  <si>
    <t>APEKSHA</t>
  </si>
  <si>
    <t>08/08/1994</t>
  </si>
  <si>
    <t>BELABAGAN,DEOGHAR,JHARKHAND</t>
  </si>
  <si>
    <t>apekshapriya@gmail.com</t>
  </si>
  <si>
    <t>apekshapriya119@gmail.com</t>
  </si>
  <si>
    <t>SAINT FRANCIS SCHOOL JASIDIH,DEOGHAR,JHARKHAND</t>
  </si>
  <si>
    <t>ENGLISH,HINDI,SCIENCE(PHYSICS,BIOLOGY,CHEMISTRY),MATHEMATICS,HISTORY,CIVICS AND GEOGRAPHY,ENVIRONMENTAL EDUCATION,COMPUTER APPLICATIONS</t>
  </si>
  <si>
    <t>DELHI PUBLIC SCHOOL SAIL TOWNSHIP,DHURWA,RANCHI,JHARKHAND</t>
  </si>
  <si>
    <t>JAVA,C,PYTHON</t>
  </si>
  <si>
    <t xml:space="preserve">PROGRAMMING IN JAVA(CERTIFIED BY NIIT ACADEMIC COUNCIL),    BIG DATA(CERTIFIED BY ARDENT COMPUTECH PVT LTD),  INFOSYS CAMPUS CONNECT </t>
  </si>
  <si>
    <t>BSNL(BHARAT SANCHAR NIGAM LIMITED)</t>
  </si>
  <si>
    <t>TELECOM TECHNICAL ASSISTANT</t>
  </si>
  <si>
    <t>SANJU DEVI</t>
  </si>
  <si>
    <t>ABHISHEK BHARTI</t>
  </si>
  <si>
    <t>SANJU SADAN,DURGA BADI ROAD,BELABAGAN,DEOGHAR,JHARKHAND</t>
  </si>
  <si>
    <t>DEOGHAR</t>
  </si>
  <si>
    <t>SUDHIR APARTMENT,DHALUA BORDER ROAD,POLICEPARA,PANCHPOTA,GARIA,KOLKATA</t>
  </si>
  <si>
    <t>ARSHI SALIM</t>
  </si>
  <si>
    <t>ARSHI</t>
  </si>
  <si>
    <t>SALIM</t>
  </si>
  <si>
    <t>07/06/1993</t>
  </si>
  <si>
    <t>A -</t>
  </si>
  <si>
    <t>KOLKATA - KOLKATA - WESTBENGAL</t>
  </si>
  <si>
    <t>arshisalimesc@gmail.com</t>
  </si>
  <si>
    <t>arshusalim1994@gmail.com</t>
  </si>
  <si>
    <t>JAGABANDHU GIRLS HIGH SCHOOL</t>
  </si>
  <si>
    <t>URDU,ENGLISH,MATHEMATICS,PHYSICAL SCIENCE,LIFE SCIENCE,HISTORY,GEOGRAPHY</t>
  </si>
  <si>
    <t>MD. JAN HIGHER SECONDARY SCHOOL</t>
  </si>
  <si>
    <t>URDU,ENGLISH,CHEMISTRY,MATHEMATICS,PHYSICS,BIOLOGY,ENVIRONMENTAL EDUCATION</t>
  </si>
  <si>
    <t>DATA STRUCTURE (DSA), ALGORITHM, DATA BASE MANAGEMENT SYASTEM(DBMS),OPERATING SYSTEM( OS)</t>
  </si>
  <si>
    <t>C, JAVA, PYTHON, CSS,HTML,JAVASCRIPT</t>
  </si>
  <si>
    <t xml:space="preserve">1.SPEECH CAMP ORGANIZE BY JCI AND STOOD 3RD.                                                                     </t>
  </si>
  <si>
    <t>MERIT CERTIFICATE FOR EXCELLENT PERFORMANCE IN CLASS XII.</t>
  </si>
  <si>
    <t xml:space="preserve">1.FIRST IN DARE2CODE, INTRA COLLEGE FEST,AAHVAHAN FOR 2014,2015.                                             2.VOLUNTEERED WITH MAKE A DIFFERENCE 2014-2016.              A.ED-SUPPORT VOLUNTEER          B.ED-SUPPORT MENTOR                    3.VOLUNTEERING WITH EDUCATIONAL sUPPORT COUNCIL   4.EVENT HEAD AT CON-2-WIN COMPETITION AT AVENIR 2016.                                         </t>
  </si>
  <si>
    <t xml:space="preserve">1.ADVANCE JAVA, ARDENT COMPUTECH    2.HANDS ON TRAINING ON C, BY INFOTECH   3.SOFT SKILLS TRAINING ,UNDER INFOSYS CAMPUS VONNECT   4.TECHNICAL TRAINING, UNDER INFOSYS CAMPUS CONNECT </t>
  </si>
  <si>
    <t>MD. SALIM</t>
  </si>
  <si>
    <t>SHAKILA KHATOON</t>
  </si>
  <si>
    <t>SIKANDAR ALI</t>
  </si>
  <si>
    <t>TCS</t>
  </si>
  <si>
    <t>SENIOR ASSISTANT</t>
  </si>
  <si>
    <t>7/2,SAPGACHI 1ST LANE KOLKATA-700039</t>
  </si>
  <si>
    <t>SAPGACHI/KOLKATA</t>
  </si>
  <si>
    <t>KISHAN SHAW</t>
  </si>
  <si>
    <t>KISHAN</t>
  </si>
  <si>
    <t>CT20141344042</t>
  </si>
  <si>
    <t>kishanshaw29@gmail.com</t>
  </si>
  <si>
    <t>kishan.shaw29@outlook.com</t>
  </si>
  <si>
    <t>SECONDARY EXAMINATION 2011</t>
  </si>
  <si>
    <t>GYAN BHARATI VIDYAPITH</t>
  </si>
  <si>
    <t>HINDI, ENGLISH, MATHEMATICS, PHYSICAL SCIENCE, LIFE SCIENCE, HISTORY, GEOGRAPHY AND COMPUTER APPLICATION</t>
  </si>
  <si>
    <t>HIGHER SECONDARY EXAMINATION 2013</t>
  </si>
  <si>
    <t>SHREE JAIN VIDYALAYA</t>
  </si>
  <si>
    <t>HINDI, ENGLISH, PHYSICS, CHEMISTRY, MATHEMATICS, COMPUTER SCIENCE AND ENVIRONMENTAL EDUCATION</t>
  </si>
  <si>
    <t>DATA STRUCTURE AND ALGORITHM, DESIGN AND ANALYSIS OF ALGORITHMS, OBJECT ORIENTED PROGRAMMING, OPERATING SYSTEM, DATABASE MANAGEMENT SYSTEM</t>
  </si>
  <si>
    <t xml:space="preserve">C,JAVA,PYTHON </t>
  </si>
  <si>
    <t>EVENT HEAD AT STACK TRACE, BUG HUNTING COMPETITION AT AVENIR 2016, FIRST IN DARE-TO-CODE(CODING COMPETITION) IN OUR INTRA COLLEGE FEST, AAHVAHAN 2016, THIRD IN DARE-TO-CODE IN AAHVAHAN 2015 AND AWARDED MERIT CERTIFICATE FOR STANDING FIRST IN CLASS XI</t>
  </si>
  <si>
    <t>COMPLETED A TRAINING ON JAVA ENTERPRISE EDITION 7 AT ARDENT COMPUTECH PVT. LTD. , TRAINING  UNDER INFOSYS CAMPUS CONNECT SOFT SKILLS PROGRAM AT OUR COLLEGE AND COMPLETED FOUNDATION PROGRAM  UNDER INFOSYS CAMPUS CONNECT PROGRAM AT OUR COLLEGE</t>
  </si>
  <si>
    <t>PRADEEP KUMAR SHAW</t>
  </si>
  <si>
    <t>TITAN INVESTMENTS</t>
  </si>
  <si>
    <t>USHA SHAW</t>
  </si>
  <si>
    <t>5/H/5 JAHAR LAL DUTTA LANE,ULTADANGA,KOLKATA</t>
  </si>
  <si>
    <t>MD ALTAMASH</t>
  </si>
  <si>
    <t>ALTAMASH</t>
  </si>
  <si>
    <t>CT20141343795</t>
  </si>
  <si>
    <t>20/06/1994</t>
  </si>
  <si>
    <t>OBC-A</t>
  </si>
  <si>
    <t>altamashjaved94@gmail.com</t>
  </si>
  <si>
    <t>CALCUTTA MADRASAH (ANGLO PERSIAN DEPTT)</t>
  </si>
  <si>
    <t>ENGLISH,URDU, MATHEMATICS, PHYSICAL SCIENCE, LIFE SCIENCE, HISTORY, GEOGRAPHY,PERSIAN</t>
  </si>
  <si>
    <t>ENGLISH ,URDU,CHEMISTRY, MATHEMATICS,PHYSICS, BIOLOGY, ENVIRONMENTAL EDUCATION</t>
  </si>
  <si>
    <t>DATA STRUCTURES, DBMS,OPERATING SYSTEM, COMPUTER NETWORK,OPERATIONAL RESEARCH</t>
  </si>
  <si>
    <t>C,C++, JAVA</t>
  </si>
  <si>
    <t>HANDS ON TRAINING ON "C"  AT ORIENS INFOTECH PVT. LTD. KOLKATA CENTER,EACH ONE TEACH ONE PROGRAM BY EDUCATIONAL SUPPORT COUNCIL</t>
  </si>
  <si>
    <t>SCHOOL TOPPER IN HS</t>
  </si>
  <si>
    <t>1st RUNNER-UP OF SAVE WATER PAINTING CONTEST ORGANISED BY KMC IN 2009,2nd RUNNER-UP OF OPEN TO ALL QUIZ COMPETITION ORGANISED BY WELLESLEY MARKET TENANT WELFARE SOCIETY IN 2012,EVENT HEAD OF ARITHMOS</t>
  </si>
  <si>
    <t>SOFT SKILLS UNDER THE INFOSYS CAMPUS CONNECT PROGRAM IN 2015 AND FOUNDATION PROGRAM UNDER INFOSYS CAMPUS CONNECT IN 2016</t>
  </si>
  <si>
    <t>MD JAWED</t>
  </si>
  <si>
    <t>ARFA KHATOON</t>
  </si>
  <si>
    <t>MD LAQUMAN</t>
  </si>
  <si>
    <t>LIC AGENCY</t>
  </si>
  <si>
    <t>LIFE INSURANCE CORPORATIONS OF INDIA</t>
  </si>
  <si>
    <t>INSURANCE CONSULTANT</t>
  </si>
  <si>
    <t>175/B, ACHARYA JAGDISH CHANDRA BOSE ROAD</t>
  </si>
  <si>
    <t>ACHARYA JAGDISH CHANDRA BOSE ROAD-KOLKATA</t>
  </si>
  <si>
    <t>34, TALTALA LANE</t>
  </si>
  <si>
    <t>TALTALA LANE-KOLKATA</t>
  </si>
  <si>
    <t>SATARUPA CHATTERJEE</t>
  </si>
  <si>
    <t>SATARUPA</t>
  </si>
  <si>
    <t>CT20151601140</t>
  </si>
  <si>
    <t>SIKHARIA PARA-BANKURA-WEST BENGAL</t>
  </si>
  <si>
    <t>satarupachatterjee63@gmail.com</t>
  </si>
  <si>
    <t>BANKURA GIRLS' HIGH SCHOOL</t>
  </si>
  <si>
    <t>BENGALI(1ST PAPER,2ND PAPER),ENGLISH,MATHEMATICS,PHYSICAL SCIENCE,LIFE SCIENCE,HISTORY,GEOGRAPHY</t>
  </si>
  <si>
    <t>BENGALI,ENGLISH,CHEMISTRY,MATHEMATICS,PHYSICS,BIOLOGY,EVS</t>
  </si>
  <si>
    <t>DBMS,DS,OS</t>
  </si>
  <si>
    <t>SECURED 3RD POSITION IN SIXTH STANDARD</t>
  </si>
  <si>
    <t>SECURED 2ND POSITION IN A SIT &amp; DRAW COMPETITION IN 2004 ORGANISED BY LIONS CLUB OF BANKURA,SECURED 4TH POSITION IN A SINGING COMPETITION ORGANISED BY KOLKATA SANGEET VIDYABIHAR, SECURED 2ND POSITION IN A ART COMPETITION IN 2006 ORGANISED BY SRI AUROBINDO SOCIETY(BANKURA BRANCH)</t>
  </si>
  <si>
    <t>PARTICIPATED IN THE MEDHA SADHAN PARIKSA ORGANISED BY ACADEMIC SCIENCE CULTURE &amp; PROMOTION SOCIETY</t>
  </si>
  <si>
    <t>PARTICIPATED  IN A SCIENCE EXHIBITION IN 2003,PARTICIPATED &amp; COMPLETED A TRAINING ON "C" PROGRAMING LANGUAGE IN 2013-14 FROM ORIENS INFOTECH PVT. LTD., COMPLETED A TRAINING ON "J2EE" FROM ASPIREVISION TECH EDUCATION PVT.LTD.</t>
  </si>
  <si>
    <t>SOURAV CHATTERJEE</t>
  </si>
  <si>
    <t>SWO-A</t>
  </si>
  <si>
    <t xml:space="preserve">SULEKHA CHATTERJEE </t>
  </si>
  <si>
    <t>SAYANTANI CHATTERJEE</t>
  </si>
  <si>
    <t>SE</t>
  </si>
  <si>
    <t>SHIBALAYA,SIKHARIA PARA,PO &amp; DIST.-BANKURA,PIN-722101,WEST-BENGAL</t>
  </si>
  <si>
    <t>POLICE PARA,DHALUA,PANCHPOTA,NEAR FRIENDS' CLUB,GARIA,KOLKATA-700152,SOUTH 24 PARGANA</t>
  </si>
  <si>
    <t>SUSHAN GAGNEJA</t>
  </si>
  <si>
    <t>SUSHAN</t>
  </si>
  <si>
    <t>GAGNEJA</t>
  </si>
  <si>
    <t>CT20141298495</t>
  </si>
  <si>
    <t>19/06/1995</t>
  </si>
  <si>
    <t>SALKIA-HOWRAH-WEST BENGAL</t>
  </si>
  <si>
    <t>sushangagneja@gmail.com</t>
  </si>
  <si>
    <t>gagneja.sushan@gmail.com</t>
  </si>
  <si>
    <t>ALL INDIA SECNDARY SCHOOL EXAMINATION (AISSE)</t>
  </si>
  <si>
    <t>DELHI PUBLIC SCHOOL, RUBY PARK</t>
  </si>
  <si>
    <t>ENGLISH, HINDI, MATHEMATICS, SCIENCE, SOCIAL SCIENCE</t>
  </si>
  <si>
    <t>ALL INDIA SENIOR SCHOOL CERTIFICATION EXAMINATION (AISSCE)</t>
  </si>
  <si>
    <t>DATA STRUCTURES, ANALYSIS OF ALGORITHMS, DATABASE MANAGEMENT SYSTEMS, OPERATING SYSTEMS</t>
  </si>
  <si>
    <t>FUNDAMENTALS OF C,C++,JAVA</t>
  </si>
  <si>
    <t xml:space="preserve">1. LEADERSHIP CIRCLE 1.0 BY MAKE A DIFFERENCE, IN HYDERABAD
</t>
  </si>
  <si>
    <t>1. MERIT CERTIFICATE FOR OVERALL OUSTANDING PERFORMANCE IN CLASS 10 BOARDS FROM CBSE AND SCHOOL.
2. MERIT CERTIFICATION IN COMPUTER SCIENCE FOR CLASS 11 FROM SCHOOL.</t>
  </si>
  <si>
    <t>1. FIRST IN DARE2CODE, INTRA COLLEGE FEST AAHVAHAN FOR 2014,2015.
2. VOLUNTEERED WITH MAKE A DIFFERENCE 2013-2016
    A. ED SUPPORT FELLOW 
    B. DREAM CAMP MENTORS LEAD 
3. CO-EDITOR FOR COLLEGE MAGAZINE SYNERGY 2014-2016.
4. EVENT HEAD AT DISPUTE, DEBATE COMPETITION AT AVENIR 2016.
5. ASSISTANT EVENT HEAD AT TECH FAIR AT AVENIR 2015.
6. CO-EDITOR FOR SCHOOL MAGAZINE, EXPRESSIONS.</t>
  </si>
  <si>
    <t xml:space="preserve">1. CERTIFICATION OF COMPLETION "JAVA ENTERPRISE EDITION 7" BY ARDENT COMPUTECH
2. CERTIFICATION OF COMPLETION "HANDS ON TRAINING ON C" BY ORIENS INFOTECH
3. ATTAINED A PROFICIENCY CERTIFICATION FOR ENGLISH(95.06) AND SCIENCE (98.52) FROM CBSE.
</t>
  </si>
  <si>
    <t>VISHAL GAGNEJA</t>
  </si>
  <si>
    <t>CONFIDENCE PETROLEUM</t>
  </si>
  <si>
    <t>DGM</t>
  </si>
  <si>
    <t>RITU GAGNEJA</t>
  </si>
  <si>
    <t>SUBHASH CHANDER GAGNEJA</t>
  </si>
  <si>
    <t>BALAJI ENTERPRISES</t>
  </si>
  <si>
    <t>35 JELIA PARA LANE, 4TH FLOOR</t>
  </si>
  <si>
    <t>SALKIA-HOWRAH</t>
  </si>
  <si>
    <t>SUBARNA APARTMENTS, 2/2 BAISHNABGHATA LANE, 2ND FLOOR, FLAT B2</t>
  </si>
  <si>
    <t>DIPANKAR GHOSH</t>
  </si>
  <si>
    <t>DIPANKAR</t>
  </si>
  <si>
    <t>CT20161856291</t>
  </si>
  <si>
    <t>14/08/1993</t>
  </si>
  <si>
    <t>CHANDANNAGAR-HOOGHLY-WEST BENGAL</t>
  </si>
  <si>
    <t>033-26833140</t>
  </si>
  <si>
    <t>ghsh.dip002@gmail.com</t>
  </si>
  <si>
    <t>BENGALI 1,BENGALI2,ENGLISH,LIFE SCIENCE,PHYSICAL SCIENCE,,MATHEMATICS,GEOGRAPHY,HISTORY,</t>
  </si>
  <si>
    <t>Bengali</t>
  </si>
  <si>
    <t>DURGA CHARAN RAKSHIT BANGA VIDYALAYA</t>
  </si>
  <si>
    <t>BENGALI,ENGLISH,PHYSICS,CHEMISTRY,MATHEMATICS,BIOLOGY</t>
  </si>
  <si>
    <t>THE CALCUTTA TECHNICAL SCHOOL</t>
  </si>
  <si>
    <t>1526(217 TRADE RANK)</t>
  </si>
  <si>
    <t>DIPAK CHANDRA GHOSH</t>
  </si>
  <si>
    <t>JHUMUR GHOSH</t>
  </si>
  <si>
    <t>BAGBAZAR TALPUKUR DHAR(3RD LANE),CHANDANNAGAR,HOOGHLY,PIN-712136</t>
  </si>
  <si>
    <t>BAGBAZAR TALPUKUR-CHANDANNAGAR</t>
  </si>
  <si>
    <t>GARIA,PACHPOTA,TECHNO CITY,NEAR NETAJI SUBHASH ENGINEERING COLLEGE</t>
  </si>
  <si>
    <t>TECHNO CITY-GARIA</t>
  </si>
  <si>
    <t>SOUTH 24 PORGANA</t>
  </si>
  <si>
    <t>Sandipan das</t>
  </si>
  <si>
    <t>sandipan</t>
  </si>
  <si>
    <t>das</t>
  </si>
  <si>
    <t>CT2016857296</t>
  </si>
  <si>
    <t>14/3/1992</t>
  </si>
  <si>
    <t>HINDY</t>
  </si>
  <si>
    <t>Halosahar,24pgs(n),west Bengal</t>
  </si>
  <si>
    <t>n/a</t>
  </si>
  <si>
    <t>(+91)7278834954</t>
  </si>
  <si>
    <t>sandipan.suvho@gmail.com</t>
  </si>
  <si>
    <t>Kalyani Central Model School</t>
  </si>
  <si>
    <t>Bengali,English,Mathematics,Science,Social Science</t>
  </si>
  <si>
    <t>(X+2)Higher Secondary(Vocational)</t>
  </si>
  <si>
    <t>WBSCVET</t>
  </si>
  <si>
    <t>Satish Chandra Industrial Training Institute</t>
  </si>
  <si>
    <t>ENST,TEDG,PROJ,ITES,CFAP,BS22,BNG2,CEN2</t>
  </si>
  <si>
    <t>Biprodas</t>
  </si>
  <si>
    <t>c,c++,java</t>
  </si>
  <si>
    <t>Partha Sarathi Das</t>
  </si>
  <si>
    <t>survice</t>
  </si>
  <si>
    <t>Jharna de</t>
  </si>
  <si>
    <t>Halisahar,arunachal,Po-743136</t>
  </si>
  <si>
    <t>24pgs(n)</t>
  </si>
  <si>
    <t>SYED SHA MIRON HOSSAIN</t>
  </si>
  <si>
    <t>SYED SHA</t>
  </si>
  <si>
    <t>MIRON</t>
  </si>
  <si>
    <t>HOSSAIN</t>
  </si>
  <si>
    <t>CT20161857229</t>
  </si>
  <si>
    <t>28/02/1995</t>
  </si>
  <si>
    <t>MARGRAM-BIRBHUM-WEST BENGAL</t>
  </si>
  <si>
    <t>03461-</t>
  </si>
  <si>
    <t>(+91)9593525039</t>
  </si>
  <si>
    <t>ssmhossain2013@gmail.com</t>
  </si>
  <si>
    <t>KARIYA HIGH SCHOOL</t>
  </si>
  <si>
    <t>DUMKAL POLYTEC2HNIC</t>
  </si>
  <si>
    <t>SYED SHA REJAUL KARIM</t>
  </si>
  <si>
    <t>NAYANTARA BEGUM</t>
  </si>
  <si>
    <t>MARGRAM,BIRBHUM,PIN-731224</t>
  </si>
  <si>
    <t>BASUDEB KUNDU</t>
  </si>
  <si>
    <t>BASUDEB</t>
  </si>
  <si>
    <t>CT20161854277</t>
  </si>
  <si>
    <t>11/04/1993</t>
  </si>
  <si>
    <t>KAMALPUR BANKURA WEST BENGAL</t>
  </si>
  <si>
    <t>probasudeb@gmail.com</t>
  </si>
  <si>
    <t>basudeb80@gmail.com</t>
  </si>
  <si>
    <t xml:space="preserve"> MADHYAMIK PARIKSHA</t>
  </si>
  <si>
    <t>KAMALPUR NETAJI HIGH SCHOOL (H.S)</t>
  </si>
  <si>
    <t>BENGALI ENGLISH PHYSICAL SCIENCE LIFE SCIENCE MATHEMATICS HISTORY GEOGRAPHY</t>
  </si>
  <si>
    <t>WEST BENGAL COUNCIN OF HIGHER SECONDARY EDUCATION</t>
  </si>
  <si>
    <t>BENGALI ENGLISH CHEMISTRY PHYSICS MATHEMATICS BIOLOGY ENVIRONMENT</t>
  </si>
  <si>
    <t>COMPUTER  SCIENCE &amp; TECHNOLOGY</t>
  </si>
  <si>
    <t>K.G ENGINEERING INSTITUTE</t>
  </si>
  <si>
    <t>WEST BENGAL BOARD OF JOINT ENTRANCE EXAMINATION</t>
  </si>
  <si>
    <t>OPERATING SYSTEM DBMS COMPUTER NETWORKS DATA STRUCTURES</t>
  </si>
  <si>
    <t>C JAVA PHP C SQL</t>
  </si>
  <si>
    <t>KANDAN CHANDRA KUNDU</t>
  </si>
  <si>
    <t>BASANTI KUNDU</t>
  </si>
  <si>
    <t>VILL- SIMLA P.O: MONTUMRA, P.S- CHHATNA DIST- BANKURA PIN- 722137 WST BENGAL</t>
  </si>
  <si>
    <t>KAMALPUR</t>
  </si>
  <si>
    <t>N.C DAS MESS POLICEPARA PANCHPOTA GARIA KOLKATA- 700152</t>
  </si>
  <si>
    <t>SANTANU CHAKRABORTY</t>
  </si>
  <si>
    <t xml:space="preserve"> CT20161856271</t>
  </si>
  <si>
    <t>20/12/1993</t>
  </si>
  <si>
    <t>VILL+POST- CHAK CHAKA,DIST- COOCHBEHAR,WEST BENGAL</t>
  </si>
  <si>
    <t>santanuizuniq@gmail.com</t>
  </si>
  <si>
    <t>CHAK CHAKA HIGH SCHOOL</t>
  </si>
  <si>
    <t>BENGALI-1ST PAPER,BENGALI 2ND PAPER,ENGLISH,MATHEMATICS,PHYSICAL SCIENCE,LIFE SCIENCE,HISTORY,GEOGRAPHY</t>
  </si>
  <si>
    <t>MAHARAJA NRIPENDRA NARAYAN HIGH SCHOOL</t>
  </si>
  <si>
    <t>BENGALI,ENGLISH,CHEMISTRY,PHYSICS,MATHEMATICS</t>
  </si>
  <si>
    <t>WBCTE</t>
  </si>
  <si>
    <t>NETAJI SUBHASH ENGINEERING COLLEGE(109)</t>
  </si>
  <si>
    <t>C,JAVA,PYTHON</t>
  </si>
  <si>
    <t>SRI NIRMAL CHAKRABORTY</t>
  </si>
  <si>
    <t>RETIREMENT</t>
  </si>
  <si>
    <t>PUNDIBARI DISTRICT BLOCK</t>
  </si>
  <si>
    <t>SMT RATNA CHAKRABORTY</t>
  </si>
  <si>
    <t>VILL+P.O- CHAK CHAKA,DIST-COOCH BEHAR,WEST BENGAL</t>
  </si>
  <si>
    <t>VILL+P.O- CHAK CHAKA</t>
  </si>
  <si>
    <t>CITY- GARIA,PACHPOTA,TECHNO CITY,NEAR NETAJI SUBHASH ENGINEERING COLLEGE,KOL-700152</t>
  </si>
  <si>
    <t>SUBHAM BARAL</t>
  </si>
  <si>
    <t>BARAL</t>
  </si>
  <si>
    <t>CT20151589923</t>
  </si>
  <si>
    <t>28/02/1993</t>
  </si>
  <si>
    <t>BARACKPORE,24 PARGANAS(NORTH),WEST BENGAL</t>
  </si>
  <si>
    <t>subham.baral100@gmail.com</t>
  </si>
  <si>
    <t>RAMKRISHANA VIVEKANANDA MISSION VIDYABHAVAN</t>
  </si>
  <si>
    <t>BENGALI-1,BENGALI-2,ENGLISH,MATHEMATICS, PHYSICAL SCIENCE,LIFE SCIENCE,HISTORY , GEOGRPHY,COMPUTER</t>
  </si>
  <si>
    <t>DATABASE MANAGEMENT SYSTEM, COMPUTER NETWORKS,AUTOMATA</t>
  </si>
  <si>
    <t>C,JAVA,C++,VISUAL BASIC 6.0</t>
  </si>
  <si>
    <t>APPLICATION DEVELOPMENT(Apps) IN AMDROID TECHNOLOGY</t>
  </si>
  <si>
    <t>KIRITI SANKAR BARAL</t>
  </si>
  <si>
    <t>PAPRI BARAL</t>
  </si>
  <si>
    <t>C3M1-134,C.M.D.A NAGAR,BARRACKPORE,PIN-700121,24 PARGANAS(NORTH)</t>
  </si>
  <si>
    <t xml:space="preserve"> 24 PARGANAS(NORTH)</t>
  </si>
  <si>
    <t>ECE</t>
  </si>
  <si>
    <t>ABHIJOY CHAUDHURI</t>
  </si>
  <si>
    <t>ABHIJOY</t>
  </si>
  <si>
    <t>CT20151694292</t>
  </si>
  <si>
    <t>16/08/1995</t>
  </si>
  <si>
    <t>5A, SITALABARI ROAD; BARRACKPORE; NORTH 24 PARGANAS; WEST BENGAL</t>
  </si>
  <si>
    <t>(033)2545-0847</t>
  </si>
  <si>
    <t>iabhijoy@gmail.com</t>
  </si>
  <si>
    <t>WEST BENGAL BOARD OF  SECONDARY EDUCATION</t>
  </si>
  <si>
    <t>RAMAKRISHNA VIVEKANANDA MISSION, BARRACKPORE</t>
  </si>
  <si>
    <t>BENGALI-1ST PAPER, BENGALI-2ND PAPER, ENGLISH, MATHEMATICS, PHYSICAL SCIENCE, LIFE SCIENCE, HISTORY, GEOGRAPHY</t>
  </si>
  <si>
    <t>WEST BENGALCOUNCIL OF HIGHER SECONDARY EDUCATION</t>
  </si>
  <si>
    <t>BENGALI, ENGLISH, MATHEMATICS, PHYSICS, CHEMISTRY, BIOLOGY</t>
  </si>
  <si>
    <t>DIGITAL</t>
  </si>
  <si>
    <t>ASISH BARAN CHAUDHURI</t>
  </si>
  <si>
    <t>SBI</t>
  </si>
  <si>
    <t>DIPANWITA CHAUDHURI</t>
  </si>
  <si>
    <t>5A, SITALABARI ROAD</t>
  </si>
  <si>
    <t>ANANDAPURI, BARRACKPORE</t>
  </si>
  <si>
    <t>KOLKATA- 700122</t>
  </si>
  <si>
    <t>ABHISHEK  KUMAR</t>
  </si>
  <si>
    <t>CT20151596408</t>
  </si>
  <si>
    <t>25/04/1994</t>
  </si>
  <si>
    <t>DHANSAR-DHANBAD-JHARKHAND</t>
  </si>
  <si>
    <t>aaaaabhishek12345@gmail.com</t>
  </si>
  <si>
    <t>ALL  INDIA  SECONDARY  SCHOOL  EXAMINATION</t>
  </si>
  <si>
    <t>RAJKAMAL SARASWATI  VIDYA  MANDIR</t>
  </si>
  <si>
    <t>ENGLISH, HINDI, MATHEMATICS, SCIENCE, SOCIAL SCIENCE, SANSKRIT</t>
  </si>
  <si>
    <t>ALL  INDIA  SENIOR  SCHOOL  CERTIFICATE  EXAMINATION</t>
  </si>
  <si>
    <t>ENGLISH, MATHEMATICS, PHYSICS, CHEMISTRY, PHYSICAL EDUCATION, HINDI</t>
  </si>
  <si>
    <t xml:space="preserve">DIGITAL ELECTRONIC CIRCUITS, ANALOG COMMUNICATION </t>
  </si>
  <si>
    <t>SAROJ  KUMAR  SINGH</t>
  </si>
  <si>
    <t>DRIVER</t>
  </si>
  <si>
    <t>BLACK DIAMOND EXPLOSIVE PRIVATE LIMITED</t>
  </si>
  <si>
    <t>WORKER</t>
  </si>
  <si>
    <t>NEELAM  DEVI</t>
  </si>
  <si>
    <t>S/O SAROJ  KUMAR  SINGH; NEW COLONY NEAR C.I.S.F. CAMP, DHANSAR, DHANBAD, JHARKHAND</t>
  </si>
  <si>
    <t>DHANSAR</t>
  </si>
  <si>
    <t>ABHISHEK DAS</t>
  </si>
  <si>
    <t>CT20151666475</t>
  </si>
  <si>
    <t>1050/1 SURVEY PARK, FLAT NO.-UG-02-4C, KOLKATA-75, WESTBENGAL</t>
  </si>
  <si>
    <t>(033)24165306</t>
  </si>
  <si>
    <t>abhishekdasebrp@gmail.com</t>
  </si>
  <si>
    <t>abhishekebrpdas.ad@gmail.com</t>
  </si>
  <si>
    <t>ST.LAWRENCE HIGH SCHOOL</t>
  </si>
  <si>
    <t>FIRST LANGUAGE(BENGALI)- (1ST PAPER), FIRST LANGUAGE(BENGALI)- (2ND PAPER), SECOND LANGUAGE(ENGLISH), MATHEMATICS, PHYSICAL SCIENCE, LIFE SCIENCE, HISTORY, GEOGRAPHY</t>
  </si>
  <si>
    <t xml:space="preserve">BENGALI, ENGLISH, CHEMISTRY, MATHEMATICS, PHYSICS, STATISTICS, ENVIRONMENTAL SCIENCE </t>
  </si>
  <si>
    <t>ANALOG COMMUNICATION, CONTROL SYSTEM</t>
  </si>
  <si>
    <t>VOCATIONAL TRAINING IN THE SUBJECT TELEPHONE EXCHANGE OF BWN AT HOWRAH</t>
  </si>
  <si>
    <t>GOUTAM DAS</t>
  </si>
  <si>
    <t>CALCUTTA TRAMWAYS COMPANY</t>
  </si>
  <si>
    <t>SUTAPA DAS</t>
  </si>
  <si>
    <t>DR.SUBRATA SARKAR</t>
  </si>
  <si>
    <t>MEDICAL OFFICER</t>
  </si>
  <si>
    <t>NRS HOSPITAL</t>
  </si>
  <si>
    <t>M.B.B.S.</t>
  </si>
  <si>
    <t>1050/1 SURVEY PARK, FLAT NO.-UG-02-4C, KOLKATA-75</t>
  </si>
  <si>
    <t>KOLKATA, WEST BENGAL</t>
  </si>
  <si>
    <t>ABHISHEK ROY</t>
  </si>
  <si>
    <t>CT20151465642</t>
  </si>
  <si>
    <t>16/12/1994</t>
  </si>
  <si>
    <t>abhishekroytoday@gmail.com</t>
  </si>
  <si>
    <t>ENGLISH-BENGALI-ENVIRONMENTAL EDUCATION-HISTORY, CIVICS &amp; GEOGRAPHY-MATHEMATICS-SCIENCE(PHYSICS, CHEMISTRY, BIOLOGY)-COMPUTER APPLICATIONS</t>
  </si>
  <si>
    <t>ENGLISH-BENGALI-MATHEMATICS-PHYSICS-CHEMISTRY-COMPUTER SCIENCE</t>
  </si>
  <si>
    <t xml:space="preserve">WORKSHOP ON AUTONOMOUS ROBOTICS USING ATMEL ATMEGA8 MICROCONTROLLER AND ANDROID APP DEVELOPMENT BY TECHNOPHILIA SYSTEMS, CERTIFIED ETHICAL HACKING EXPERT WORKSHOP BY TECHDEFENCE, IEEE NATIONAL WORKSHOP ON RECENT ADVANCES IN MICROWAVE AND ANTENNA TECHNOLOGY, TRAINING UNDER INFOSYS CAMPUS CONNECT SOFT SKILLS PROGRAM,   TRAINING ON C PROGRAMMING LANGUAGE BY ORIENS INFOTECH PVT LTD KOLKATA CENTRE, WINTER TRAINING PROGRAMME ON DATABASE MANAGEMENT SYSTEM USING ORACLE WITH THE PROJECT WORK ENTITLED 'HOSPITAL MANAGEMENT SYSTEM' USING ASP.NET WITH C SHARP WITH MICROSOFT SQL SERVER BY COMPUTER SOCEITY OF INDIA KOLKATA CHAPTER, WORKSHOP ON INTERNET OF THINGS USING ARDUINO MICROCONTROLLER </t>
  </si>
  <si>
    <t>SECURED SECOND POSITION IN THE ZONAL ROUND OF THE INDO-US ROBO LEAGUE ORGANISED BY TECHNOPHILIA SYSTEMS IN ASSOCIATION WITH ROBOTICS AND COMPUTER APPLICATIONS INSTITUTE OF USA, WHICH IS THE QUALIFIER FOR ROBOGAMES, USA, WHICH IS THE WORLD'S LARGEST ROBOT COMPETITION BY THE GUINNESS BOOK OF RECORDS, HELD AT NETAJI SUBHASH ENGINEERING COLLEGE. FINALISTS IN TWO EVENTS ACCELEROBOTIX AND LINE FOLLOWER ROBOTICS IN THE NATIONAL ROUND OF INDO-US ROBO LEAGUE 2014 CONDUCTED BY TECHNOPHILIA SYSTEMS IN ASSOCIATION WITH ROBOTICS AND COMPUTER APPLICATIONS INSTITUTE OF USA, HELD AT IIT BOMBAY ON 22ND AND 23RD MARCH, WHICH IS THE QUALIFIER FOR ROBOGAMES, USA, WHICH IS THE WORLD'S LARGEST ROBOT COMPETITION AS PER THE GUINNESS BOOK OF RECORDS. WON THE THIRD PRIZE (PRIZE MONEY OF INR 5000) IN THE LARSEN AND TOUBRO TECHNICAL  IDEATION CONTEST HELD ON 22ND JANUARY,2016 AT IIT KHARAGPUR DURING KSHITIJ 2016, THE ASIA'S LARGEST TECHNO-MANAGEMENT FEST.</t>
  </si>
  <si>
    <t>SUBHASISH RAY</t>
  </si>
  <si>
    <t>WOODLANDS MULTISPECIALITY HOSPITAL LIMITED</t>
  </si>
  <si>
    <t>SENIOR DEPUTY MANAGER, PURCHASE DEPARTMENT</t>
  </si>
  <si>
    <t>KAKALI ROY</t>
  </si>
  <si>
    <t>26F/1, KSHETRA MOHAN NASKAR ROAD, REGENT PARK, KOLKATA-700040</t>
  </si>
  <si>
    <t>AKASH CHOUDHURI</t>
  </si>
  <si>
    <t>CHOUDHURI</t>
  </si>
  <si>
    <t>CT20151603166</t>
  </si>
  <si>
    <t>24/07/1995</t>
  </si>
  <si>
    <t>SELIMPUR-KOLKATA-WEST BENGAL</t>
  </si>
  <si>
    <t>(+91)8478811930</t>
  </si>
  <si>
    <t>cakash18@gmail.com</t>
  </si>
  <si>
    <t>ANDREW'S HIGH SCHOOL</t>
  </si>
  <si>
    <t>BENGALI, ENGLISH, MATHEMATICS, PHYSICS, CHEMISTRY, BIOLOGICAL SCIENCES, ENVIRONMENTAL EDUCATION</t>
  </si>
  <si>
    <t>ANALOG COMMUNICATION, SIGNALS AND SYSTEMS</t>
  </si>
  <si>
    <t>NATIONAL WORKSHOP ON RECENT ADVANCES IN MICROWAVE AND ANTENNA TECHNOLOGY (RAMAT 2015)</t>
  </si>
  <si>
    <t>SEONDARY EXAMINATION, HIGHER SECONDARY EXAMINATION,NATIONAL WORKSHOP ON RECENT ADVANCES IN MICROWAVE AND ANTENNA TECHNOLOGY (RAMAT 2015), VOCATIONAL TRAINING AT ALL INDIA RADIO</t>
  </si>
  <si>
    <t>SWAPAN CHOUDHURI</t>
  </si>
  <si>
    <t>BSH CONTROL</t>
  </si>
  <si>
    <t>ACCOUNTANT</t>
  </si>
  <si>
    <t>JAYA CHOUDHURI</t>
  </si>
  <si>
    <t>101/G SELIMPUR ROAD, KOLKATA-700031</t>
  </si>
  <si>
    <t>AKASH KUNDU</t>
  </si>
  <si>
    <t>CT20151581622</t>
  </si>
  <si>
    <t>05/04/1994</t>
  </si>
  <si>
    <t>akash.kundu1297@gmail.com</t>
  </si>
  <si>
    <t>akash.kundu1197@gmail.com</t>
  </si>
  <si>
    <t>ST.STEPHEN'S SCHOOL</t>
  </si>
  <si>
    <t>ENGLISH,BENGALI,ENVIRONMENTAL  EDUCATION,HISTORY CIVICS &amp; GEOGRAPHY ,MATHEMATICS, SCIENCE, COMPUTER APPLICATIONS</t>
  </si>
  <si>
    <t>INDIAN SCHOOL CERTIFICATE  EXAMINATION 2013</t>
  </si>
  <si>
    <t xml:space="preserve">ENGLISH, BENGALI,MATHEMATICS,PHYSICS,CHEMISTRY,COMPUTER SCIENCE
</t>
  </si>
  <si>
    <t>SIGNAL AND SYSTEMS</t>
  </si>
  <si>
    <t>JAVA, C PROGRAMMING</t>
  </si>
  <si>
    <t>1. Winter Training under Computer Society Of India.                         
2.Vocational Training on Basic Television Engineering from Prasar Bharati(Doordarshan).</t>
  </si>
  <si>
    <t>BIMAL KUNDU</t>
  </si>
  <si>
    <t xml:space="preserve">ATC  </t>
  </si>
  <si>
    <t>SALES MANAGER</t>
  </si>
  <si>
    <t>MINATI KUNDU</t>
  </si>
  <si>
    <t>HATIARA,ROY PARA ,NEAR VIVEKANANDA CLUB KOLKATA-700157</t>
  </si>
  <si>
    <t>ALIK SEN</t>
  </si>
  <si>
    <t>ALIK</t>
  </si>
  <si>
    <t>CT20151459322</t>
  </si>
  <si>
    <t>28.01.1996</t>
  </si>
  <si>
    <t>AHIRITOLA, KOLKATA, WEST BENGAL</t>
  </si>
  <si>
    <t>aliksen007@gmail.com</t>
  </si>
  <si>
    <t>1996aliksen@gmail.com</t>
  </si>
  <si>
    <t>BENGALI, ENGLISH, PHYSICS, CHEMISTRY, MATHEMATICS, BIOLOGY</t>
  </si>
  <si>
    <t>SIGNALS AND SYSTEMS, DIGITAL ELECTRONICS</t>
  </si>
  <si>
    <t>1)SCIENCE TALENT SEARCH EXAMINATION CONDUCTED BY JATIYA VIJNAN PARISHAD(DURING CLASS VII &amp; CLASS VIII)    2)VOCATIONAL TRAINING UNDER EASTERN RAILWAY (DEPARTMENT OF SIGNAL &amp; TELECOMMUNICATION) (DURING THE INTER-SEMESTER BREAK OF 4TH &amp; 5TH SEMESTER)  3)VOCATIONAL TRAINING UNDER ALL INDIA RADIO (PRASAR BHARATI) (DURING THE INTER-SEMESTER BREAK OF 5TH &amp; 6TH SEMESTER)</t>
  </si>
  <si>
    <t>1) SPELLINC WORD CRACKING       2)YOUTH PARLIAMENT COMPETITION UNDER GOVERNMENT OF WEST BENGAL (DEPARTMENT OF PARLIAMENTARY AFFAIRS)</t>
  </si>
  <si>
    <t>ANJAN SEN</t>
  </si>
  <si>
    <t>GARDEN REACH SHIPBUILDERS AND ENGINEERS LIMITED</t>
  </si>
  <si>
    <t>FITTER - SK II</t>
  </si>
  <si>
    <t>MALA SEN</t>
  </si>
  <si>
    <t xml:space="preserve"> </t>
  </si>
  <si>
    <t>14B, KASHI DUTTA STREET, KOLKATA - 700006, PS - JORABAGAN</t>
  </si>
  <si>
    <t>AHIRITOLA, KOLKATA</t>
  </si>
  <si>
    <t>AMIT KUMAR</t>
  </si>
  <si>
    <t>CT20151654792</t>
  </si>
  <si>
    <t>14/11/1994</t>
  </si>
  <si>
    <t>KESHRI NAGAR-PATNA-BIHAR</t>
  </si>
  <si>
    <t>amitkumar9709@gmail.com</t>
  </si>
  <si>
    <t>DAV PUBLIC SCHOOL BSEB COLONY PATNA BIHAR</t>
  </si>
  <si>
    <t>ENGLISH COMM.,HINDI COURSE-B, MATHEMATICS,SCIENCE,SOCIAL SCIENCE</t>
  </si>
  <si>
    <t>PARK MOUNT PUBLIC SCHOOL</t>
  </si>
  <si>
    <t xml:space="preserve">DIGITAL ELECTRONIC INTRGRATED CIRCUITS </t>
  </si>
  <si>
    <t>C,DSA,CORE JAVA</t>
  </si>
  <si>
    <t>JALENDRA ROY</t>
  </si>
  <si>
    <t>ARMY MAN</t>
  </si>
  <si>
    <t>BIMLA DEVI</t>
  </si>
  <si>
    <t>KESHRI NAGAR BABA CHOWK BANDH PAR NEAR OCTS COACHING CENTRE PATNA-800024</t>
  </si>
  <si>
    <t>C/O-NIPEN CHANDRA ORANG POLICE PARA PANCHPOTA NEAR NETAJI SUBHASH ENGINEERING COLLEGE GARIA KOLKATA-700152</t>
  </si>
  <si>
    <t>ANIRBAN DAS</t>
  </si>
  <si>
    <t>CT20151458948</t>
  </si>
  <si>
    <t>09/05/1994</t>
  </si>
  <si>
    <t>VILL-BISHNUPUR, POST-RAJARHAT BISHNUPUR, DIST-NORTH 24 PARGANAS, STATE-WEST BENGAL</t>
  </si>
  <si>
    <t>anirban1944@gmail.com</t>
  </si>
  <si>
    <t>anirbanofficial2@gmail.com</t>
  </si>
  <si>
    <t>BISHNUPUR SIR RAMESH INSTITUTION</t>
  </si>
  <si>
    <t>FIRST LANGUAGE(BENGALI), SECOND LANGUAGE(ENGLISH), MATHEMATICS, PHYSICAL SCIENCE, LIFE SCIENCE, HISTORY, GEOGRAPHY, OPTIONAL ELECTIVE(MECHANICS)</t>
  </si>
  <si>
    <t>ANALOG COMMUNICATION, DIGITAL ELECTRONICS</t>
  </si>
  <si>
    <t>VOCATIONAL TRAINING- TELEPHONE EXCHANGE OF BWN, DEPARTMENT OF SIGNAL AND TELECOMMUNICATION, EASTERN RAILWAY, HOWRAH</t>
  </si>
  <si>
    <t>LATE SAMBHU DAS</t>
  </si>
  <si>
    <t>EX-SERVICEMAN</t>
  </si>
  <si>
    <t>JESSOP &amp; CO. LTD</t>
  </si>
  <si>
    <t>MECHANICAL MACHINIST</t>
  </si>
  <si>
    <t>ASHOKA DAS</t>
  </si>
  <si>
    <t>VILL-BISHNUPUR, POST-RAJARHAT BISHNUPUR, P.S-RAJARHAT, DIST-NORTH 24 PARGANAS, KOL-700135</t>
  </si>
  <si>
    <t>VILL-BISHNUPUR</t>
  </si>
  <si>
    <t>ANIRBAN DUTTA</t>
  </si>
  <si>
    <t>CT20151459054</t>
  </si>
  <si>
    <t>12/01/1994</t>
  </si>
  <si>
    <t>ASHOKNAGAR-NORTH 24 PARGANAS-WEST BENGAL</t>
  </si>
  <si>
    <t>(+91)9434828053</t>
  </si>
  <si>
    <t>anirban007.2008@gmail.com</t>
  </si>
  <si>
    <t>PRAFULLANAGAR VIDYAMANDIR(H.S)</t>
  </si>
  <si>
    <t>FIRST LANGUAGE(1ST PAPER),FIRST LANGUAGE(2ND PAPER),SECOND LANGUAGE,MATHEMATICS,PHYSICAL SCIENCE,LIFE SCIENCE,HISTORY,GEOGRAPHY</t>
  </si>
  <si>
    <t>ENGLISH,BENGALI,CHEMISTRY,PHYSICS,MATHEMATICS,BIOLOGY,ENVIRONMENTAL STUDIES</t>
  </si>
  <si>
    <t>ANALOG COMMUNICATION, ANALOG AND DIGITAL ELECTRONICS</t>
  </si>
  <si>
    <t>GEOGRAPHY TALENT SEARCH TEST</t>
  </si>
  <si>
    <t>ASP.NET WITH C#(MIRCOSOFT)</t>
  </si>
  <si>
    <t>ABHIJIT DUTTA</t>
  </si>
  <si>
    <t>SHARMISTHA DUTTA</t>
  </si>
  <si>
    <t>48/2 ASHOKNAGAR, NORTH 24 PARGANAS</t>
  </si>
  <si>
    <t>ASHOKNAGAR</t>
  </si>
  <si>
    <t>ANISH PRAMANIK</t>
  </si>
  <si>
    <t>CT20161846880</t>
  </si>
  <si>
    <t>04/10/1995</t>
  </si>
  <si>
    <t>VILL-PARULIA, P.O- D.K .NAGAR, P.S.- DIAMOND HARBOUR,DIST-SOUTH 24 PGS, STATE-WEST BENGAL</t>
  </si>
  <si>
    <t>anishpramanik007@gmail.com</t>
  </si>
  <si>
    <t>BHARAT SEVASHRAM SANGHA PRANAB VIDYAPITH</t>
  </si>
  <si>
    <t>BENGALI(1ST PAPER),BENGALI(2ND PAPER ),ENGLISH,MATHEMATICS,PHYSICAL SCIENCE,LIFE SCIENCE,HISTORY,GEOGRAPHY</t>
  </si>
  <si>
    <t>DIAMOND HARBOUR HIGH SCHOOL</t>
  </si>
  <si>
    <t xml:space="preserve">BENGALI, ENGLISH, PHYSICS, CHEMISTRY, MATHEMATICS,COMPUTER SCIENCE , </t>
  </si>
  <si>
    <t>DIGITAL ELECTRONICS,ANALOG COMMUNICATION</t>
  </si>
  <si>
    <t>C-LANGUAGE</t>
  </si>
  <si>
    <t>ALOKESH PRAMANIK</t>
  </si>
  <si>
    <t>SUPARNA PRAMANIK</t>
  </si>
  <si>
    <t>MUKULESH PRAMANIK</t>
  </si>
  <si>
    <t>VILL-PARULIA ,P.O-D.K.NAGAR,P.S-DIAMOND HARBOUR, DIST- SOUTH 24 PGS,STATE -WEST BENGAL, PIN- 743368</t>
  </si>
  <si>
    <t>DIAMOND HARBOUR</t>
  </si>
  <si>
    <t>VILL-PARULIA, P.O-D.K.NAGAR, P.S.-DIAMOND HARBOUR,DIST-SOUTH 24 PGS, STATE- WEST BENGAL, PIN- 743368</t>
  </si>
  <si>
    <t>ANKIT SAMANTA</t>
  </si>
  <si>
    <t>SAMANTA</t>
  </si>
  <si>
    <t>CT20151462825</t>
  </si>
  <si>
    <t>BUDGE BUDGE,SOUTH 24 PARGANAS,WEST BENGAL</t>
  </si>
  <si>
    <t>(033)2470-2630</t>
  </si>
  <si>
    <t>(+91)8013485316</t>
  </si>
  <si>
    <t>(+91)8981193835</t>
  </si>
  <si>
    <t>ankit.manihan@gmail.com</t>
  </si>
  <si>
    <t>ankitstarcr7@yahoo.com</t>
  </si>
  <si>
    <t>BALLYGUNGE GOVERNMENT HIGH SCHOOL</t>
  </si>
  <si>
    <t>BENGALI ,ENGLISH ,MATHEMATICS, PHYSICAL SCIENCE, LIFE SCIENCE,HISTORY,GEOGRAPHY</t>
  </si>
  <si>
    <t>WEST BENGAL COUNCIL OF HIGHER SECONDARY EXAMINATION</t>
  </si>
  <si>
    <t>BENGALI(A), ENGLISH(B),MATHEMATICS,PHYSICS,CHEMISTRY,COMPUTER SCIENCE,ENVIRONMENTAL EDUCATION</t>
  </si>
  <si>
    <t>DIGITAL ELECTRONICS,ANALOG COMMUNICATION,MICROPROCESSOR</t>
  </si>
  <si>
    <t>C,DATA STRUCTURES USING C,JAVA</t>
  </si>
  <si>
    <t>IEEE National Workshop on Recent Advances in Microwave and Antenna Technology. Workshop on Smart Home Automation using Atmega 16 on AVR microcontroller Kit. Training on Telecommunication Technology consisting of ISDN Exchange,IP Exchange, OFC Control Communication and CCTV Camera in Signal &amp; Telecommunication Department of Sealdah,Eastern Railway.</t>
  </si>
  <si>
    <t>Qualified for REGIONAL OLYMPIAD in Maths in X; Ranked in Top 1000 in both Secondary and Higher Secondary Examination.</t>
  </si>
  <si>
    <t>Member of the Management team of Departmental Cultural Fest; Played in the Inter Departmental Football Tournament; Worked as a trainee in Network Marketting at EBIZEL.COM</t>
  </si>
  <si>
    <t>Certified by Signal &amp; Telecommunication Department of Sealdah,Eastern Railway for a Training on Telecommunication Technology consisting of ISDN Exchange,IP Exchange, OFC Control Communication and CCTV Camera Surveiilance; Certified by CMC for training on ASP.NET using c# and Networking using CCNA Protocols; Certified by INFOSYS for a Soft Skill Training Course.</t>
  </si>
  <si>
    <t>Certified in Paintings By Sarva Bharatiya Charu Kala Mandir(upto 2nd year)</t>
  </si>
  <si>
    <t>MANAS KUMAR SAMANTA</t>
  </si>
  <si>
    <t>BUSSINES PERSON</t>
  </si>
  <si>
    <t>MEDICINE SHOP</t>
  </si>
  <si>
    <t>BANDANA SAMANTA</t>
  </si>
  <si>
    <t>TAPAS SAMANTA</t>
  </si>
  <si>
    <t>17,ASUTOSH MUKHERJEE ROAD,BUDGE BUDGE</t>
  </si>
  <si>
    <t>BUDGE BUDGE</t>
  </si>
  <si>
    <t>SOUYH 24 PARGANAS</t>
  </si>
  <si>
    <t>ANKITA CHATTERJEE</t>
  </si>
  <si>
    <t>CT20151595403</t>
  </si>
  <si>
    <t>GANGULY BAGAN-KOLKATA-WEST BENGAL</t>
  </si>
  <si>
    <t>(+91)9830430914</t>
  </si>
  <si>
    <t>(+91)8013585910</t>
  </si>
  <si>
    <t>(+91)8939842016</t>
  </si>
  <si>
    <t>coolcandyankita@gmail.com</t>
  </si>
  <si>
    <t>GD BIRLA CENTRE FOR EDUCATION</t>
  </si>
  <si>
    <t>ENGLISH,HINDI,ENVIRONMENTAL EDUCATION,HISTORY,CIVICS,GEOGRAPHY,MATHEMATICS,SCIENCE,ECONOMIC APPLICATIONS</t>
  </si>
  <si>
    <t>INDIAN SCHOOL CERTIFICATE</t>
  </si>
  <si>
    <t>ENGLISH,HINDI,MATHEMATICS,PHYSICS,CHEMISTRY,ENVIRONMENTAL SCIENCE</t>
  </si>
  <si>
    <t>MICROPROCESSOR,DIGITAL ELECTRONIC AND INTEGRATED CIRCUITS,DIGITAL COMMUNICATIONS</t>
  </si>
  <si>
    <t>DATA STRUCTURE USING C,JAVA</t>
  </si>
  <si>
    <t xml:space="preserve">                                                  N/A</t>
  </si>
  <si>
    <t xml:space="preserve">                     N/A</t>
  </si>
  <si>
    <t xml:space="preserve">                                         N/A</t>
  </si>
  <si>
    <t>BIG DATA,INTERNET OF THINGS,WIKIPEDIA,ANDROID</t>
  </si>
  <si>
    <t>PASSED CLASS TEN,PASSED CLASS TWELVE</t>
  </si>
  <si>
    <t>8 YEARS TRAINED IN KATHAK,2 YEARS TRAINED IN WESTERN DANCE,WAS IN THE TOP 10 IN A BEAUTY PAGEANT CONDUCTED BY KOLKATA T.V.,REPRESENTS COLLEGE IN FASHION SHOWS,A PART OF THE DRAMA TEAM</t>
  </si>
  <si>
    <t>PASS CERTIFICATE OF CLASS X,PASS CERTIFICATE OF CLASS XII,CERTIFICATES FOR VOCATIONAL TRAINING AT ARDENT COMPUTECH PRIVATE LIMITED,ORIENS INFOTECH PRIVATE LIMITED,SWITCHING AVO ELECTRO POWER LIMITED,DOORDARSHAN</t>
  </si>
  <si>
    <t>TOP TEN AMONGST BEST FACES IN WEST BENGAL 2011,CERTIFICATION IN KATHAK DANCE UNDER PRACHEEN KALA KENDRA UP TILL FOURTH YEAR,ROLLER SKATES MARATHON PARTICIPATION,REPUBLIC DAY PARADE RED ROAD MARCHING CONTINGENT 2011.</t>
  </si>
  <si>
    <t>ALOKE KUMAR CHATTERJEE</t>
  </si>
  <si>
    <t>UNITED INDIA INSURANCE</t>
  </si>
  <si>
    <t>CHIEF MANAGER</t>
  </si>
  <si>
    <t>MAHUA CHATTERJEE</t>
  </si>
  <si>
    <t>P-1,RAIPUR,NEAR GANGULY BAGAN</t>
  </si>
  <si>
    <t>ANURADHA DUTTA</t>
  </si>
  <si>
    <t>ANURADHA</t>
  </si>
  <si>
    <t>CT20151603233</t>
  </si>
  <si>
    <t>SILIGURI-DARJEELING-WESTBENGAL</t>
  </si>
  <si>
    <t>(+91)9832034108</t>
  </si>
  <si>
    <t>pujadutta003@gmail.com</t>
  </si>
  <si>
    <t>pujadutta003@yahoo.com</t>
  </si>
  <si>
    <t>NEW ST. JOHN'S HIGH SCHOOL</t>
  </si>
  <si>
    <t>BENGALI-I,BENGALI-II,ENGLISH,MATHEMATICS, PHYSICAL SCIENCE, LIFE SCIENCE,HISTORY,GEOGRAPHY</t>
  </si>
  <si>
    <t>MARGARET(SISTER NIVEDITA) ENGLISH SCHOOL</t>
  </si>
  <si>
    <t>BENGALI,ENGLISH,MATHEMATICS, PHYSICS, CHEMISTRY, BIOLOGY,ENVIRONMENTAL SCIENCES</t>
  </si>
  <si>
    <t>E.C.E</t>
  </si>
  <si>
    <t>MICROPROCESSOR(8085), DIGITAL ELECTRONICS</t>
  </si>
  <si>
    <t>RECENT ADVANCES IN MICROWAVE AND ANTENNA TECHNOLOGY(RAMAT-2015)</t>
  </si>
  <si>
    <t xml:space="preserve">PARTICIPATED IN MACMILLAN INTERNATIONAL TEST IN MATHEMATICS AND SCIENCE </t>
  </si>
  <si>
    <t>EASTERN RAILWAY(HOWRAH DIVISION), ASP.NET WITH C#</t>
  </si>
  <si>
    <t>IN PAINTING(PRACHIN KALAMANDIR,CHANDIGARH)</t>
  </si>
  <si>
    <t>ADHIR KUMAR DUTTA</t>
  </si>
  <si>
    <t>NORTH EAST LIVESTOCK DEVELOPMENT UDYOG</t>
  </si>
  <si>
    <t>MALA DUTTA</t>
  </si>
  <si>
    <t>SUJIT DUTTA</t>
  </si>
  <si>
    <t>KHUSHI GARMENTS</t>
  </si>
  <si>
    <t>C/O ADHIR KUMAR DUTTA, BINOY MANSION, RISHI AUROBINDO ROAD,HAKIMPARA,SILIGURI.</t>
  </si>
  <si>
    <t>GEENTANJALI COMPLEX, NEAR NETAJI SUBHASH ENGINEERING COLLEGE,TECHNOCITY,PANCHPOTA ,GARIA</t>
  </si>
  <si>
    <t>ANURAN DAS</t>
  </si>
  <si>
    <t>ANURAN</t>
  </si>
  <si>
    <t>CT20151468178</t>
  </si>
  <si>
    <t>15/09/1994</t>
  </si>
  <si>
    <t>KOLKATA, SOUTH 24 PARGANAS, WEST BENGAL</t>
  </si>
  <si>
    <t>anhydried@gmail.com</t>
  </si>
  <si>
    <t>anurandas1994@gmail.com</t>
  </si>
  <si>
    <t>JADABPUR VIDYAPITH</t>
  </si>
  <si>
    <t>BENGALI FIRST LANGUAGE ENGLISH SECOND LANGUAGE</t>
  </si>
  <si>
    <t>BNGA, ENGB, CHEM, MATH, PHYS, BIOS, ENVE</t>
  </si>
  <si>
    <t>DIGITAL ELECTRONICS, ANALOG COMMUNICATION</t>
  </si>
  <si>
    <t>RAMAT-2015(IEEE)</t>
  </si>
  <si>
    <t>1.  CERTIFICATE OF MERIT IN SCIENCE APTITUDE &amp;TALENT SEARCH FROM ALL INDIA SCIENCE TEACHERS' ASSOCIATION.                         2.  CERTIFICATE OF MERIT FROM CENTRE OF PEDAGOGICAL STUDIES IN MATHEMATICS IN ACHIEVEMENT CUM DIAGNOSTIC TEST IN MATHEMATICS.</t>
  </si>
  <si>
    <t>1. VOCATIONAL TRAINING UNDER EASTERN RAILWAY(SIGNAL &amp; TELECOMMUNICATION).         2. VOCATIONAL TRAINING UNDER AIR(PRASAR BHARATI). 3. SOFTSKILL TRAINING PROGRAM IN INFOSYS CAMPUS CONNECT.</t>
  </si>
  <si>
    <t>1. CERTIFICATE IN DRAWING   (PART-1) FROM PRACHEEN KALA KENDRA.                                              2. CERTIFICATE IN DRAWING   (PART-2) FROM PRACHEEN KALA KENDRA.</t>
  </si>
  <si>
    <t>ASHUTOSH DAS</t>
  </si>
  <si>
    <t>THE KOLKATA MUNICIPAL CORPORATION</t>
  </si>
  <si>
    <t>SANKARI DAS</t>
  </si>
  <si>
    <t>SYSTEM ENGINEER</t>
  </si>
  <si>
    <t>ELDER BROTHER</t>
  </si>
  <si>
    <t>VILL+P.O.-SIMULKUNDA                P.S.-NANDIGRAM,                               DIST.- MIDNAPORE(EAST), PIN-721646       WEST BENGAL</t>
  </si>
  <si>
    <t>VILL- SIMULKUNDA</t>
  </si>
  <si>
    <t>EAST MIDNAPORE</t>
  </si>
  <si>
    <t>1/3 ADARSHA PALLI,                              P.0.-REGENT ESTATE, P.S-PATULI, KOLKATA-700092</t>
  </si>
  <si>
    <t>CITY- KOLKATA</t>
  </si>
  <si>
    <t>KOLKATA, SOUTH 24 PARGANAS</t>
  </si>
  <si>
    <t>ANUSREE CHANDA</t>
  </si>
  <si>
    <t>ANUSREE</t>
  </si>
  <si>
    <t>CHANDA</t>
  </si>
  <si>
    <t>CT20151458995</t>
  </si>
  <si>
    <t>18/07/1994</t>
  </si>
  <si>
    <t>anusree.chanda@gmail.com</t>
  </si>
  <si>
    <t>anusree.smile@gmail.om</t>
  </si>
  <si>
    <t>KHANPUR GIRLS' HIGH SCHOOL</t>
  </si>
  <si>
    <t>1.BENGALI  2.ENGLISH  3.MATHEMATICS  4.PHYSICAL SCIENCE  5.LIFE SCIENCE  6.HISTORY  7.GEOGRAPHY</t>
  </si>
  <si>
    <t xml:space="preserve"> 1.BENGALI  2.ENGLISH  3.CHEMISTRY  4.MATHEMATICS  5.PHYSICS  6.COMPUTER SCIENCE  7.ENVIRONMENTAL SCIENCE</t>
  </si>
  <si>
    <t>1.DIGITAL ELECTRONIC &amp; INTERGRATED CIRCUITS  2.MICROPROCESSOR (8085,8086 with peripherals)</t>
  </si>
  <si>
    <t xml:space="preserve">1. C          2. JAVA                                                      </t>
  </si>
  <si>
    <t>RAMAT 2015 (IEEE)</t>
  </si>
  <si>
    <t>PARTICIPATED IN MATH TALENT TEST</t>
  </si>
  <si>
    <t xml:space="preserve">COMPLETED DRAWING </t>
  </si>
  <si>
    <t>VOCATIONAL TRAINING IN ALL INDIA RADIO (PRASAR BHARATI)</t>
  </si>
  <si>
    <t>LATE NANI GOPAL CHANDA</t>
  </si>
  <si>
    <t>ANITA CHANDA</t>
  </si>
  <si>
    <t>1/89 SREE COLONY, KOLKATA-700092 , P.O-REGENT ESTATE</t>
  </si>
  <si>
    <t>APURVA SHAW</t>
  </si>
  <si>
    <t>APURVA</t>
  </si>
  <si>
    <t>CT20151585741</t>
  </si>
  <si>
    <t>24/04/1995</t>
  </si>
  <si>
    <t>NORTH 24 PARGANAS-WEST BENGAL</t>
  </si>
  <si>
    <t>apurvashaw007@gmail.com</t>
  </si>
  <si>
    <t>apurvashaw26@gmail.com</t>
  </si>
  <si>
    <t>ARMY SCHOOL BARRACKPORE</t>
  </si>
  <si>
    <t>ENGLISH HINDI MATHEMATICS SCIENCE SOCIAL SCIENCE</t>
  </si>
  <si>
    <t>ENGLISH MATHEMATICS PHYSICS CHEMISTRY COMPUTER SCIENCE PHYSICAL EDUCATION</t>
  </si>
  <si>
    <t>PRANAB KUMAR SHAW</t>
  </si>
  <si>
    <t>VINITA KUMARI</t>
  </si>
  <si>
    <t>2 A.P DEVI ROAD TITAGARH,24 PGS(N),KOLKATA-700119</t>
  </si>
  <si>
    <t>ARGHA DAS</t>
  </si>
  <si>
    <t>ARGHA</t>
  </si>
  <si>
    <t>CT20151581655</t>
  </si>
  <si>
    <t>07/09/1994</t>
  </si>
  <si>
    <t>NAKTALA,GARIA,KOLKATA-700084.</t>
  </si>
  <si>
    <t>(+91)9932887492</t>
  </si>
  <si>
    <t>(+91)9126376181</t>
  </si>
  <si>
    <t>(+91)8697747887</t>
  </si>
  <si>
    <t>arghadasmail@gmail.com</t>
  </si>
  <si>
    <t>arghafbdas@gmail.com</t>
  </si>
  <si>
    <t>HOLY CHILD SCHOOL</t>
  </si>
  <si>
    <t>COMPUTER APPLICATIONS,ENGLISH,SCIENCE,MATHEMATICS,HISTROEY CIVICS AND GEOGRAPHY,ENVIRONMENTAL EDUCATION,BENGALI</t>
  </si>
  <si>
    <t>COMPUTER SCIENCE,ENGLISH,MATHEMATICS,PHYSICS,CHEMISTRY</t>
  </si>
  <si>
    <t>DIGITAL ELECTRONICS,ANALOG COMMUNICATION.</t>
  </si>
  <si>
    <t xml:space="preserve">1.SCHOOL FOOTBALL TEAM CAPTAIN.
</t>
  </si>
  <si>
    <t>1) SCIENCE AND MATHEMATICS OLYMPIADS CONDUCTED AT SCHOOL LEVEL. 
2)VOCATIONAL TRAINING UNDER EASTERN RAILWAY (DEPARTMENT OF SIGNAL &amp; TELECOMMUNICATION) (DURING THE INTER-SEMESTER BREAK OF 4TH &amp; 5TH SEMESTER)  3)VOCATIONAL TRAINING UNDER ALL INDIA RADIO (PRASAR BHARATI) (DURING THE INTER-SEMESTER BREAK OF 5TH &amp; 6TH SEMESTER)</t>
  </si>
  <si>
    <t>1.CERTIFICATION OF MERIT UPTO THE 3RD LEVEL(I.E 3RD YEAR OF PRACTICE)IN IDEAS OF ART AND CRAFTS FORUM ORGANISED BY BANGIYA SUR-SANGEET KENDRA,GOVT. REGN.ACT XXVI,1961.       
2.CERTIFICATION OF SCHOOL CHAMPIONS IN THE GAME OF FOOTBALL IN CLASS 11 AND 12 AND CERTIFICATION OF RUNNERS UP IN MANCHESTER UNITED JALPAIGURI FANS CLUB TOURNAMENT.  
3.CERTIFICATION OF EXCELENCE IN POETRY AND DEBATE COMPETITION HELD AT SCHOOL LEVEL.</t>
  </si>
  <si>
    <t>AMIT DAS</t>
  </si>
  <si>
    <t>MUNICIPAL ENGINEERING DIRECTORATE</t>
  </si>
  <si>
    <t>CHIEF ENGINEER</t>
  </si>
  <si>
    <t>215/B,APSARA APARTMENT,NAKTALA,KOLKATA-700084.</t>
  </si>
  <si>
    <t>NAKTALA,KOLKATA.</t>
  </si>
  <si>
    <t>215/B,APSARA APARTMENT,BIDHANPALLY,NAKTALA,KOLKATA-700084.</t>
  </si>
  <si>
    <t>ARIJIT GHOSH</t>
  </si>
  <si>
    <t>ARIJIT</t>
  </si>
  <si>
    <t>CT20151469455</t>
  </si>
  <si>
    <t>27/09/1993</t>
  </si>
  <si>
    <t>MIDNAPORE-PASCHIM MEDINIPUR-WEST BENGAL</t>
  </si>
  <si>
    <t>ghosh9arijit@gmail.com</t>
  </si>
  <si>
    <t>RAMAKHRISHNA MISSION VIDYABHAVAN</t>
  </si>
  <si>
    <t>BENGALI 1-BENGALI 2-ENGLISH-MATHEMATICS-PHYSICAL SCIENCE-LIFE SCIENCE-HISTORY-GEOGRAPHY</t>
  </si>
  <si>
    <t>BENGALI-ENGLISH-PHYSICS-COMPUTER SCIENCE-CHEMISTRY-MATHEMATICS</t>
  </si>
  <si>
    <t>QUIZ</t>
  </si>
  <si>
    <t>GUITAR</t>
  </si>
  <si>
    <t>1ST IN INTER SCHOOL QUIZ COMPETITION</t>
  </si>
  <si>
    <t>GOUR GHOSH</t>
  </si>
  <si>
    <t>DEYPARA B.P.H.C</t>
  </si>
  <si>
    <t>OPHTHALMIC ASSISTANT</t>
  </si>
  <si>
    <t>ALPANA GHOSH</t>
  </si>
  <si>
    <t>NUTAN BAZAR-MIDNAPUR-PASCHIM MEDINIPUR</t>
  </si>
  <si>
    <t>MIDNAPUR TOWN</t>
  </si>
  <si>
    <t>ARKADEEP BAL</t>
  </si>
  <si>
    <t>ARKADEEP</t>
  </si>
  <si>
    <t>BAL</t>
  </si>
  <si>
    <t>CT20151672533</t>
  </si>
  <si>
    <t>033-24319269</t>
  </si>
  <si>
    <t>arkadeep2908@gmail.com</t>
  </si>
  <si>
    <t>arkothemischeivoussoul@gmail.com</t>
  </si>
  <si>
    <t>INDIAN CERTIFICATE OF SECONDARY EDUCATION(I.C.S.E.) EXAMINATION</t>
  </si>
  <si>
    <t>COUNCIL FOR THE INDIAN SCHOOL CERTIFICATE EXAMINATIONS(C.I.S.C.E.)</t>
  </si>
  <si>
    <t>THE ASSEMBLY OF GOD CHURCH SCHOOL, TOLLYGUNJ</t>
  </si>
  <si>
    <t>ENGLISH, MATHEMATICS, SCIENCE, COMPUTER APPLICATIONS, ENVIRONMENTAL EDUCATION, HISTORY CIVICS &amp; GEOGRAPHY, BENGALI</t>
  </si>
  <si>
    <t>INDIAN SCHOOL CERTIFICATE(I.S.C.) EXAMINATION</t>
  </si>
  <si>
    <t>ENGLISH, MATHEMATICS, PHYSICS, CHEMISTRY, COMPUTER SCIENCE, BENGALI</t>
  </si>
  <si>
    <t>SECURED 3RD POSITION IN CLASS IN THE "INTERNATIONAL OLYMPIAD OF MATHEMATICS 2008" ORGANIZED BY MATHEMATICS OLYMPIAD FOUNDATION, NEW DELHI, INDIA</t>
  </si>
  <si>
    <t>WINNER OF "METLIFE - I WANT TO BE AN EDITOR CONTEST" INTRA-SCHOOL ROUND 2009</t>
  </si>
  <si>
    <t>VOCATIONAL TRAINING ON "RADIO COMMUNICATION SYSTEMS" FROM PRASAR BHARATI, ALL INDIA RADIO, KOLKATA.  VOCATIONAL TRAINING FROM DAMODAR VALLEY CORPORATION, KOLKATA</t>
  </si>
  <si>
    <t>BIDYUT KUMAR BAL</t>
  </si>
  <si>
    <t>BANK OF TOKYO,MITSUBISHI</t>
  </si>
  <si>
    <t>SMRITI BAL</t>
  </si>
  <si>
    <t>217, RIFLE CLUB ROAD (NORTH), KALIBARI, P.O. BANSDRONI, KOLKATA-700070</t>
  </si>
  <si>
    <t>BANSDRONI, KOLKATA</t>
  </si>
  <si>
    <t>BANSDRONI,KOLKATA</t>
  </si>
  <si>
    <t>ARNAB BHATTACHARYYA</t>
  </si>
  <si>
    <t>CT20151589678</t>
  </si>
  <si>
    <t>03/12/1994</t>
  </si>
  <si>
    <t>arnabwork22@gmail.com</t>
  </si>
  <si>
    <t>arnab03121994@gmail.com</t>
  </si>
  <si>
    <t>FIRST LANGUAGE BENGALI(1ST PAPER),FIRST LANGUAGE BENGALI(2ND PAPER),SECOND LANGUAGE,MATHEMATICS,PHYSICAL SCIENCE,LIFE SCIENCE,HISTORY,GEOGRAPHY</t>
  </si>
  <si>
    <t xml:space="preserve"> NAVA NALANDA</t>
  </si>
  <si>
    <t>BENGALI A, ENGLISH B, CHEMISTRY, MATHEMATICS, PHYSICS, COMPUTER SCIENCE, ENVIRONMENTAL SCIENCE</t>
  </si>
  <si>
    <t>Workshop on internet of things</t>
  </si>
  <si>
    <t>VOCATIONAL TRAINING ON  TRAIN TRAFFIC CONTROL, ELECTRONIC EXCHANGE AND ELECTRONIC INTERLOCKING SYSTEM IN EASTERN RAILWAYS, HOWRAH DIVISION</t>
  </si>
  <si>
    <t>SANTI KUMAR BHATTACHARYYA</t>
  </si>
  <si>
    <t>GOPA BHATTACHARYYA</t>
  </si>
  <si>
    <t>214, BRIJI ROAD(ADJACENT TO SAKTI SANGHA CLUB), GARIA, KOLKATA-700084</t>
  </si>
  <si>
    <t>ARPAN BANERJEE</t>
  </si>
  <si>
    <t>CT20151589455</t>
  </si>
  <si>
    <t>18/09/1994</t>
  </si>
  <si>
    <t>033-24320340</t>
  </si>
  <si>
    <t>arpanab1994@gmail.com</t>
  </si>
  <si>
    <t>arpanwork94@gmail.com</t>
  </si>
  <si>
    <t>SECONDARY SCHOOL EXAMINATION(SSE)</t>
  </si>
  <si>
    <t>CENTRAL BOARD OF SECONDARY EDUCATION(CBSE)</t>
  </si>
  <si>
    <t>B.D.M.INTERNATIONAL( FORMERLY,B.D.MEMORIAL INSTITUTE)</t>
  </si>
  <si>
    <t>ENGLISH COMMUNICATIVE, BENGALI, MATHEMATICS, SCIENCE, SOCIAL SCIENCE, FOUNDATION OF IT</t>
  </si>
  <si>
    <t>ALL INDIA SENIOR SCHOOL CERTIFICATE EXAMINATION (AISSCE)</t>
  </si>
  <si>
    <t>CENTRAL BOARD OF SECONDARY EDUCATION (CBSE)</t>
  </si>
  <si>
    <t>ENGLISH CORE, BIOLOGY, PHYSICS, CHEMISTRY, MATHEMATICS, BENGALI</t>
  </si>
  <si>
    <t>DIGITAL ELECTRONICS, CONTROL SYSTEMS</t>
  </si>
  <si>
    <t>IEEE NATIONAL WORKSHOP ON RECENT ADVANCES IN MICROWAVE AND ANTENNA TECHNOLOGY, ANDROBOTIX WORKSHOP CONDUCTED BY TECHNOPHILIA, USA</t>
  </si>
  <si>
    <t>REPRESENTED SCHOOL IN CBSE SCIENCE EXHIBITION (EASTERN ZONE), QUALIFIED TO REPRESENT SCHOOL IN RBI PLATINUM JUBILEE QUIZ CONTEST, REPRESENTED SCHOOL IN TCS QUIZ CONTEST</t>
  </si>
  <si>
    <t>WINNER AT IVWS INTER SCHOOL AD-SPOOF COMPETITION, WINNER AT IVWS INTER SCHOOL DRAMA COMPETITION, WINNER AT ANTAKSHARI, VIBES( CONDUCTED BY THE STATESMAN)</t>
  </si>
  <si>
    <t>TRAINING ON ADVANCED TELECOM BY BSNL, ALL INDIA RADIO TRAINING PROGRAM, INFOSYS CAMPUS CONNECT SOFT SKILLS PROGRAM, PROGRAMMING IN C BY NIIT, PROGRAMMING IN CORE JAVA BY CMC</t>
  </si>
  <si>
    <t xml:space="preserve">                       -</t>
  </si>
  <si>
    <t>SANJOY KR. BANDYOPADHYAY</t>
  </si>
  <si>
    <t>P.A</t>
  </si>
  <si>
    <t>KAKALI BANDYOPADHYAY</t>
  </si>
  <si>
    <t xml:space="preserve">             -</t>
  </si>
  <si>
    <t xml:space="preserve">                 -</t>
  </si>
  <si>
    <t>JANHABI, FLAT NO A-1, 1ST FLOOR, 217(1259), NAYABAD, JADAVPUR CO-OP L&amp;H SOCIETY, KOLKATA-700094</t>
  </si>
  <si>
    <t>ARPAN DAS</t>
  </si>
  <si>
    <t>CT20151671166</t>
  </si>
  <si>
    <t>20/08/1995</t>
  </si>
  <si>
    <t>PANAGARH-BURDWAN-WEST BENGAL</t>
  </si>
  <si>
    <t>officialarpandas@gmail.com</t>
  </si>
  <si>
    <t>kittuthepagla@gmail.com</t>
  </si>
  <si>
    <t>INDIAN CERTIFICATE OF SECONDARY EDUCATION(ICSE)</t>
  </si>
  <si>
    <t xml:space="preserve">ST. MICHAEL'S SCHOOL </t>
  </si>
  <si>
    <t>ENGLISH, BENGALI, ENVIRONMENTAL EDUCATION, HISTORY, CIVIS AND GEOGRAPHY, MATHAMATICS, SCIENCE (PHYSICS, CHEMISTRY AND BIOLOGY), ECONOMICS APPLICATIONS</t>
  </si>
  <si>
    <t>SRI CHAITANYA VIDYA NIKETAN</t>
  </si>
  <si>
    <t>ENGLISH, MATHAMATICS, PHYSICS, CHEMISTRY, PHYSICAL EDUCATION</t>
  </si>
  <si>
    <t>DIGITAL ELECTRONIC &amp; INTEGRATED CIRCUITS, MICROPROCESSORS &amp; MICROCONTROLLERS</t>
  </si>
  <si>
    <t>JAVA , BASICS OF C</t>
  </si>
  <si>
    <t>ARUP KUMAR DAS</t>
  </si>
  <si>
    <t>ANJALI DAS</t>
  </si>
  <si>
    <t>STATION ROAD, PANAGARH BAZAR, KANKSA, BURDWAN-713148</t>
  </si>
  <si>
    <t>PANAGARH</t>
  </si>
  <si>
    <t xml:space="preserve"> KUNTALA MANSION, POLICEPARA
PACHPOTA, GARIA
SOUTH 24 PARGANAS, WEST BENGAL 700152
INDIA</t>
  </si>
  <si>
    <t>ARUNIMA SEN</t>
  </si>
  <si>
    <t>ARUNIMA</t>
  </si>
  <si>
    <t>CT20151674856</t>
  </si>
  <si>
    <t>14/12/1994</t>
  </si>
  <si>
    <t>(+91)8001476281</t>
  </si>
  <si>
    <t>(+91)9733856495</t>
  </si>
  <si>
    <t>me.arunimasen@rediffmail.com</t>
  </si>
  <si>
    <t>DELHI PUBLIC SCHOOL</t>
  </si>
  <si>
    <t>ENGLISH,HINDI,ENVIRONMENTAL EDUCATION,HISTORY,CIVICS,GEOGRAPHY,MATHEMATICS,SCIENCE</t>
  </si>
  <si>
    <t>ASHOK HALL GIRLS' HIGHER SECONDARY SCHOOL</t>
  </si>
  <si>
    <t>G.M.R. :114264</t>
  </si>
  <si>
    <t>G.M.R. :13473</t>
  </si>
  <si>
    <t>E.C.E.</t>
  </si>
  <si>
    <t xml:space="preserve"> C,JAVA</t>
  </si>
  <si>
    <t>PASSED CLASS TEN WITH CGPA 10,PASSED CLASS TWELVE</t>
  </si>
  <si>
    <t>10 YEARS TRAINED IN KATHAK,REPRESENTS COLLEGE IN DANCE,LEADER OF COLLEGE EVENT DECORATION TEAM</t>
  </si>
  <si>
    <t>CERTIFICATE OF APPRECIATION FROM SEVERAL WELFARE ASSOCIATIONS,CERTIFICATES OF SCHOOL LEVEL DANCE</t>
  </si>
  <si>
    <t>AMRIT LAL SEN</t>
  </si>
  <si>
    <t>GRAMEEN BANK OF INDIA</t>
  </si>
  <si>
    <t>BRANCH.  MANAGER</t>
  </si>
  <si>
    <t>NIPA SEN</t>
  </si>
  <si>
    <t>A2,SAGARIKA APARTMENT,GARIA,BALIA,NEAR BALAK SANGHA CLUB</t>
  </si>
  <si>
    <t>AYANTINI SARKHEL</t>
  </si>
  <si>
    <t>AYANTINI</t>
  </si>
  <si>
    <t>SARKHEL</t>
  </si>
  <si>
    <t>CT20151589770</t>
  </si>
  <si>
    <t>20/03/1994</t>
  </si>
  <si>
    <t>KOLKATA-WESTBENGAL</t>
  </si>
  <si>
    <t>(+91)9051035332</t>
  </si>
  <si>
    <t>(+91)9830124388</t>
  </si>
  <si>
    <t>ayantini2013@gmail.com</t>
  </si>
  <si>
    <t>LORETO DAY SCHOOL(BOWBAZAR)</t>
  </si>
  <si>
    <t>ENGLISH1, ENGLISH2,  BENGALI, MATHEMATICS, PHYSICAL SCIENCE,  LIFE SCIENCE, HISTORY, GEOGRAPHY</t>
  </si>
  <si>
    <t>ENGLISH A,  ENGLISH B, CHEMISTRY, MATHEMATICS, PHYSICS ,BIOLOGY, ENVIRONMENTAL SCIENCE</t>
  </si>
  <si>
    <t>DIGITAL ELECTRONIC &amp; INTEGRATED CIRCUITS; ANALOG COMMUNICATION</t>
  </si>
  <si>
    <t>C LANGUAGE; JAVA</t>
  </si>
  <si>
    <t>ESSAY WRITING( NATIONAL SCIENCE WEEK) -1ST PRIZE FROM BITM; QUIZ:1ST PRIZE.</t>
  </si>
  <si>
    <t>SINGING-1ST DIVISION WITH DISTINCTION FROM SURER MAYA SANGEET SAMAJ;  DRAWING &amp; PAINTING:2ND PRIZE IN INTRA &amp; INTER SCHOOL DRAWING COMPETITION.</t>
  </si>
  <si>
    <t>VOCATIONAL TRAINING AT ALL INDIA RADIO [PRASAR BHARATI]</t>
  </si>
  <si>
    <t>SUBAL CHANDRA SARKHEL</t>
  </si>
  <si>
    <t>BALLY BANGASHISHU BALIKA VIDYALAYA</t>
  </si>
  <si>
    <t>TEACHER [H.S.]</t>
  </si>
  <si>
    <t>DOLLY SARKHEL</t>
  </si>
  <si>
    <t>KOLKATA POLICE</t>
  </si>
  <si>
    <t>GOUTAM BHATTACHARYA</t>
  </si>
  <si>
    <t>MAYA ELECTRICALS</t>
  </si>
  <si>
    <t>59/12 SANTIRAM RASTA BALLY ,HOWRAH</t>
  </si>
  <si>
    <t>BALLY</t>
  </si>
  <si>
    <t>57,AMHERST STREET POLICE QUARTER, BLOCK H-7, KOLKATA-9</t>
  </si>
  <si>
    <t>KOLKATA- 700009</t>
  </si>
  <si>
    <t>BURHAN MULLAMITHAWALA</t>
  </si>
  <si>
    <t>BURHAN</t>
  </si>
  <si>
    <t>MULLAMITHAWALA</t>
  </si>
  <si>
    <t>CT20161846775</t>
  </si>
  <si>
    <t>10/08/1994</t>
  </si>
  <si>
    <t>(+91)9836533436</t>
  </si>
  <si>
    <t>(+91)9903627580</t>
  </si>
  <si>
    <t>burhan10ohyesabhi@gmail.com</t>
  </si>
  <si>
    <t>mariyamul@yahoo.co.in</t>
  </si>
  <si>
    <t>APEEJAY SCHOOL</t>
  </si>
  <si>
    <t>ENGLISH COMMUNICATION,HINDI COURSE-A, MATHEMATICS,SCIENCE,SOCIAL SCIENCE</t>
  </si>
  <si>
    <t>ALL INDIA SR SCHOOL CERTIFICATE EXAMINATION</t>
  </si>
  <si>
    <t>CENTRAL BOARD OF SECONDARY EXAMINATION</t>
  </si>
  <si>
    <t>ENGLISH,MATHEMATICS,PHYSICS,CHEMISTRY,WEB MULTIMEDIA</t>
  </si>
  <si>
    <t>Microprocessor and Microcontroller</t>
  </si>
  <si>
    <t>C, C++,HTML</t>
  </si>
  <si>
    <t>3rd prize in English Essay Writing Competition in class 3, 3rd prize in English Essay Writing Competition in class 4, 2rd prize in English Essay Writing Competition in class 7</t>
  </si>
  <si>
    <t>2nd prize in Inter House Music Competition in class 6</t>
  </si>
  <si>
    <t>FAKHRUDDIN MULLAMITHAWALA</t>
  </si>
  <si>
    <t>NATIONAL INDUSTRIAL EQUIPMENTS</t>
  </si>
  <si>
    <t>MARIYAM MULLAMITHAWALA</t>
  </si>
  <si>
    <t>SAIFEE HALL SCHOOL</t>
  </si>
  <si>
    <t>ADMIN. ASSISSTANT</t>
  </si>
  <si>
    <t>ILLA DAMANI</t>
  </si>
  <si>
    <t>HSBC BANK</t>
  </si>
  <si>
    <t>38, DR.SURESH SARKAR ROAD, 4TH FLOOR, FRONT BLOCK</t>
  </si>
  <si>
    <t>DEBAJYOTI CHOWDHURY</t>
  </si>
  <si>
    <t xml:space="preserve">DEBAJYOTI </t>
  </si>
  <si>
    <t>CHOWDHURY</t>
  </si>
  <si>
    <t>CT20151596438</t>
  </si>
  <si>
    <t>26/05/1994</t>
  </si>
  <si>
    <t>BELGHARIA-KOLKATA-WEST BENGAL</t>
  </si>
  <si>
    <t>(033)25647881</t>
  </si>
  <si>
    <t>INDIAN CERTIFICATE OF SECONDARY</t>
  </si>
  <si>
    <t>COUNCIL FOR THE INDIAN SCHOOL CERTIFICATE  EXAMINATIONS (ICSE)</t>
  </si>
  <si>
    <t>ST. JAMES' SCHOOL KOLKATA</t>
  </si>
  <si>
    <t>SCIENCE+COMPUTER+APPLICATIONS+MATHEMATICS+ENGLISH+BENGALI+ENVIRONMENTAL SCIENCES+HISTORY+GEOGRAPHY</t>
  </si>
  <si>
    <t>INDIAN SCHOOL CERTIFICATE EXAMINATION (ISC)</t>
  </si>
  <si>
    <t>COUNCIL FOR THE INDIAN SCHOOL CERTIFICATE EXAMINATIONS (ICSE)</t>
  </si>
  <si>
    <t>PHYSICS+CHEMISTRY+BIOLOGY+MATHEMATICS+BENGALI+ENGLISH</t>
  </si>
  <si>
    <t>ENGISH</t>
  </si>
  <si>
    <t>DIGITAL ELECTRONIC CIRCUITS  AND DESIGN</t>
  </si>
  <si>
    <t>SCHOOL , INTER SCHOOL, AND COLLEGE LEVEL ATHELETICS, SCHOOL AND INTER SCHOOL ,LEVEL FOOTBALL</t>
  </si>
  <si>
    <t>HP CORE JAVA TRAINNING, 15/6/15-14/7/15, TRAINNING ON EMBEDDED SYSTEMS</t>
  </si>
  <si>
    <t xml:space="preserve">SCHOOL , INTER SCHOOL, AND COLLEGE LEVEL ATHELETICS. SCHOOL AND INTER SCHOOL, LEVEL FOOTBALL </t>
  </si>
  <si>
    <t>DIPAK CHOWDHURY</t>
  </si>
  <si>
    <t>SUMATI TRADING CORP.</t>
  </si>
  <si>
    <t>SEFALI CHOWDHURY</t>
  </si>
  <si>
    <t>SENIOR SUPERVISOR</t>
  </si>
  <si>
    <t>22/23, FEEDER ROAD, BASANT BIHAR, PLOT NO. 17A, BELGHARIA, KOLKATA-700056</t>
  </si>
  <si>
    <t>DEBRUP SARKAR</t>
  </si>
  <si>
    <t>DEBRUP</t>
  </si>
  <si>
    <t>CT20161867397</t>
  </si>
  <si>
    <t>24/02/1995</t>
  </si>
  <si>
    <t>KOLKATA WEST BENGAL</t>
  </si>
  <si>
    <t>KOLKATA- 033</t>
  </si>
  <si>
    <t>debrupsarkar71@gmail.com</t>
  </si>
  <si>
    <t>debrupsarkar31@yahoo.com</t>
  </si>
  <si>
    <t>CENTRAL BOARD OF SECONDARY EDUCATION, DELHI</t>
  </si>
  <si>
    <t>B D MEMORIAL INSTITUTE</t>
  </si>
  <si>
    <t>ENGLISH COMM, BENGALI,MATHEMATICS,SCIENCE,SOCIAL SCIENCE,FOUNDATION OF IT</t>
  </si>
  <si>
    <t>B D MEMORIAL INSTITUTE PRATAPGARGH KOLKATA WB</t>
  </si>
  <si>
    <t>ENGLISH CORE, PHYSICAL EDUCATION, PHYSICS, CHEMISTRY, MATHEMATICS, COMPUTER SCIENCE</t>
  </si>
  <si>
    <t>DIGITAL ELECTRONIC &amp; INTRGRATED CIRCUITS,E M THEORY ,ANALOG COMMUNICATION</t>
  </si>
  <si>
    <t>RATAN LAL SARKAR</t>
  </si>
  <si>
    <t>RETIRED SENIOR MANAGER</t>
  </si>
  <si>
    <t>ALLAHABAD BANK</t>
  </si>
  <si>
    <t>DIPA SARKAR</t>
  </si>
  <si>
    <t>3/3 SREENAGAR GARIA PO-PANCHASAYAR KOLKATA-700094</t>
  </si>
  <si>
    <t>SREENAGAR GARIA STATION</t>
  </si>
  <si>
    <t>3/3 SREENAGAR GARIA PO-PANCHASAYAR KOLKATA- 700094</t>
  </si>
  <si>
    <t>SREENAGAR GARIA STATION KOLKATA</t>
  </si>
  <si>
    <t>DEEPAK KUMAR SHARMA</t>
  </si>
  <si>
    <t>CT20151691365</t>
  </si>
  <si>
    <t>25/11/1994</t>
  </si>
  <si>
    <t>MADHUBANI-BIHAR</t>
  </si>
  <si>
    <t>deepaksharma87ece@gmail.com</t>
  </si>
  <si>
    <t>surajmosfet777@gmail.com</t>
  </si>
  <si>
    <t>BIHAR SCHOOL EXAMINATION BOARD</t>
  </si>
  <si>
    <t>S DEVI D N G R H S FORBISGANJ</t>
  </si>
  <si>
    <t>HINDI,ENGLISH,MATHEMATICS,SCIENCE,SANSKRIT,SOCIAL SCIENCE</t>
  </si>
  <si>
    <t>B.D.B.K.S COLLEGE,FORBISGANJ</t>
  </si>
  <si>
    <t>HINDI+ALTERNATIVE ENGLISH,ENGLISH,PHYSICS,MATHEMATICS,CHEMISTRY</t>
  </si>
  <si>
    <t>CONTROL SYSTEM,NETWORK THEORY</t>
  </si>
  <si>
    <t>C,DSA</t>
  </si>
  <si>
    <t>NIRANJAN KUMAR</t>
  </si>
  <si>
    <t>NILAM DEVI</t>
  </si>
  <si>
    <t>GOVERMENTOF BIHAR</t>
  </si>
  <si>
    <t>VILL-CHANNIPUR, PS-LAUKAHA,DIST-MADHUBANI,BIHAR PIN CODE-847421</t>
  </si>
  <si>
    <t>VILLAGE-CHANNIPUR</t>
  </si>
  <si>
    <t>MADHUBANI</t>
  </si>
  <si>
    <t>2NO CHIT,PIRTALA,GARIA,NAYABAD KOLKATA-94</t>
  </si>
  <si>
    <t>DIPTESH RAY</t>
  </si>
  <si>
    <t>DIPTESH</t>
  </si>
  <si>
    <t>CT20151668089</t>
  </si>
  <si>
    <t>BOLPUR-BIRBHUM-WEST BENGAL</t>
  </si>
  <si>
    <t>raydiptesh@gmail.com</t>
  </si>
  <si>
    <t>raydiptesh@yahoo.in</t>
  </si>
  <si>
    <t>NAVA NALANDA</t>
  </si>
  <si>
    <t>FIRST LANGUAGE(1ST PAPER) , FIRST LANGUAGE(2ND PAPER) , SECOND LANGUAGE, MATHEMATICS, PHYSICAL SCIENCE, LIFE SCIENCE, HISTORY, GEOGRAPHY</t>
  </si>
  <si>
    <t>NARMADA HIGH SCHOOL</t>
  </si>
  <si>
    <t>ANALOG COMMUNICATION, TELECOMMUNICATION SYSTEM</t>
  </si>
  <si>
    <t>HACKTRAK</t>
  </si>
  <si>
    <t>COMPLETED PROGRAM IN - INFORMATION THEORY(TRADE), PROGRAMMING WITH PHP 5.0 &amp; MYSQL(SUB TRADE) FROM GLOBSYN SKILLS.</t>
  </si>
  <si>
    <t>SOUMYA RAY</t>
  </si>
  <si>
    <t>SAMPA RAY</t>
  </si>
  <si>
    <t>HOSPITAL STAFF</t>
  </si>
  <si>
    <t>BOLPUR SD HOSPITAL</t>
  </si>
  <si>
    <t>C/O DINESH KUMAR RAY, SARADAPALLY, TRISULAPATTY</t>
  </si>
  <si>
    <t>BOLPUR</t>
  </si>
  <si>
    <t>21 AUROBINDO ROAD, JADAVPUR,L SANTOSHPUR</t>
  </si>
  <si>
    <t>DWAIPAYAN CHAKRAVARTTY</t>
  </si>
  <si>
    <t>DWAIPAYAN</t>
  </si>
  <si>
    <t>CHAKRAVARTTY</t>
  </si>
  <si>
    <t>18/11/1992</t>
  </si>
  <si>
    <t>BANSDRONI KOLKATA WEST BENGAL</t>
  </si>
  <si>
    <t>dwaipayanchakravartty@gmail.com</t>
  </si>
  <si>
    <t>dicostarobart@gmail.com</t>
  </si>
  <si>
    <t>GANDHI COLONY MADHYAMIK VIDYALAYA</t>
  </si>
  <si>
    <t>FIRST LANGUAGE(1ST PAPER,2ND PAPER),SECONDLANGUAGE,MATHEMATICS,PHYSICAL SCIENCE,LIFE SCIENCE,HISTORY,GEOGRAPHY</t>
  </si>
  <si>
    <t>ETC</t>
  </si>
  <si>
    <t>WEST BENGAL STSTE COUNCIL OF TECHNICALEDUCATION</t>
  </si>
  <si>
    <t>JNAN CHANDRA GHOSH POLYTECHNIC</t>
  </si>
  <si>
    <t>DIGITAL ELECTRONIC &amp;INTRGRATED CIRCUITS</t>
  </si>
  <si>
    <t>CORE JAVA,C,</t>
  </si>
  <si>
    <t>MAKHAN LAL CHAKRAVARTY</t>
  </si>
  <si>
    <t>RETAIRED</t>
  </si>
  <si>
    <t>BULBUL CHAKRAVARTTY</t>
  </si>
  <si>
    <t>89/A H.L.SARKAR ROAD BANSDRONI KOLKATA 700070</t>
  </si>
  <si>
    <t xml:space="preserve">BANSDRONI </t>
  </si>
  <si>
    <t>BANSDRONI</t>
  </si>
  <si>
    <t>GAURAV KUMAR</t>
  </si>
  <si>
    <t>GAURAV</t>
  </si>
  <si>
    <t>CT20151674858</t>
  </si>
  <si>
    <t>03/02/1995</t>
  </si>
  <si>
    <t>SAHARSA-BIHAR</t>
  </si>
  <si>
    <t>(+91)9431880520</t>
  </si>
  <si>
    <t>210krgaurav@gmail.com</t>
  </si>
  <si>
    <t>gaurav.gaurav.kumar54@gmail.com</t>
  </si>
  <si>
    <t>CENTRAL ACADEMY</t>
  </si>
  <si>
    <t>ENGLISH,HINDI,MATHEMATICS,SCIENCE,SOCIAL SCIENCE,INDRODUCTORY I T</t>
  </si>
  <si>
    <t>ALL INDIA SENIOR SCHOOL CERTIFICATE EXAMIATION</t>
  </si>
  <si>
    <t>VOCATIONAL TRAINING</t>
  </si>
  <si>
    <t>28/12/2015 TO 27/01/2016</t>
  </si>
  <si>
    <t>SHANKAR KUMAR GUPTA</t>
  </si>
  <si>
    <t>SRIMAN SRIMATI CLOTH STORE</t>
  </si>
  <si>
    <t>GITA DEVI</t>
  </si>
  <si>
    <t>DVC</t>
  </si>
  <si>
    <t>SEIMAN SRIMATI (CLOTH STORE), D B ROAD SAHARSA , BIHAR</t>
  </si>
  <si>
    <t>SAHARSA</t>
  </si>
  <si>
    <t>1ST FLOOR, 3RD WESTERN SIDE , 815 NAYABAD RANG PARA, NEAR SREEJAN TOWER , KOLKATA</t>
  </si>
  <si>
    <t>HASNAIN ANSARI</t>
  </si>
  <si>
    <t>HASNAIN</t>
  </si>
  <si>
    <t>ANSARI</t>
  </si>
  <si>
    <t>CT20161867660</t>
  </si>
  <si>
    <t>21/01/1995</t>
  </si>
  <si>
    <t>SIWAN-BIHAR</t>
  </si>
  <si>
    <t>hasnainansari1995@gmail.com</t>
  </si>
  <si>
    <t>mdnain1995@gmail.com</t>
  </si>
  <si>
    <t>HIGH SCHOOL DINDAYAL PUR SIWAN</t>
  </si>
  <si>
    <t>HINDI,URDU,SCIENCE,MATHEMATICS,ENGLISH,SOCIAL SCIENCE.</t>
  </si>
  <si>
    <t>Z.A.ISLAMIA COLLEGE SIWAN</t>
  </si>
  <si>
    <t>DIGITAL ELECTRONICS &amp; INTRGRATED CIRCUITS</t>
  </si>
  <si>
    <t>C,DSA,JAVA</t>
  </si>
  <si>
    <t>ANISH ANSARI</t>
  </si>
  <si>
    <t>AMANA KHATOON</t>
  </si>
  <si>
    <t>VILL-SARANGPUR,PO-TARWARA,PS-TARWARA DIST-SIWAN BIHAR-841506</t>
  </si>
  <si>
    <t>SIWAN BIHAR</t>
  </si>
  <si>
    <t>SIWAN</t>
  </si>
  <si>
    <t>HIMAL GHOSH</t>
  </si>
  <si>
    <t>HIMAL</t>
  </si>
  <si>
    <t>CT20151462594</t>
  </si>
  <si>
    <t>03/04/1995</t>
  </si>
  <si>
    <t>KHIRPAI-WEST MIDNAPORE-WEST BENGAL</t>
  </si>
  <si>
    <t>himal1995escorts@gmail.com</t>
  </si>
  <si>
    <t>dibas1991metamorphic@gmail.com</t>
  </si>
  <si>
    <t>KHIRPAI HIGH SCHOOL</t>
  </si>
  <si>
    <t>BENGALI 1ST PAPER , BENGALI 2ND PAPER,ENGLISH,HISTORY,GEOGRAPHY,PHYSICAL SCIENCE,LIFE SCIENCE, MATHEMATICS</t>
  </si>
  <si>
    <t>KHIRPAI H.S. MULTIPURPOSE  SCHOOL</t>
  </si>
  <si>
    <t>BENGA, ENGB, CHEM, MATH, PHYS ,BIOS ,ENVE</t>
  </si>
  <si>
    <t>CIRCUIT THEORY DIGITAL CIRCUITS</t>
  </si>
  <si>
    <t>BASICS OF C</t>
  </si>
  <si>
    <t xml:space="preserve">DEPARTMENT OF SIGNAL &amp; TELECOMMUNICATION , HOWRAH </t>
  </si>
  <si>
    <t>AJOY GHOSH</t>
  </si>
  <si>
    <t>GOVT. EMPLOYEE</t>
  </si>
  <si>
    <t>WBSIDC LTD.</t>
  </si>
  <si>
    <t>DIPALI GHOSH</t>
  </si>
  <si>
    <t>PRIMARY SCHOOL</t>
  </si>
  <si>
    <t>KHIRPAI WEST MIDNAPORE WARD NO-3 PIN-721232</t>
  </si>
  <si>
    <t>VILLAGE- KHIRPAI</t>
  </si>
  <si>
    <t>BAGUITAI ASWININAGAR K/D-1 JOY APARTMENT 700159</t>
  </si>
  <si>
    <t>INDRAJEET KUMAR</t>
  </si>
  <si>
    <t>INDRAJEET</t>
  </si>
  <si>
    <t>CT20151465785</t>
  </si>
  <si>
    <t>02/07/1994</t>
  </si>
  <si>
    <t>VILL-SERIYA,P.S-BASANTPUR,SIWAN,BIHAR</t>
  </si>
  <si>
    <t>indrajeetkumarshah1@gmail.com</t>
  </si>
  <si>
    <t>HIGH SCHOOL BASANTPUR</t>
  </si>
  <si>
    <t>GANGA SINGH COLLEGE,CHAPRA,SARAN</t>
  </si>
  <si>
    <t>PHYSICS,CHEMISTRY,MATHEMATICS</t>
  </si>
  <si>
    <t>DIGITAL ELECTRONICS&amp;INTRGRATED CIRCUITS</t>
  </si>
  <si>
    <t>ACHCHHELAL SHAH</t>
  </si>
  <si>
    <t>GEETA DEVI</t>
  </si>
  <si>
    <t>VILL-SERIYA,POST-BAIJUBARHOGA</t>
  </si>
  <si>
    <t>P.S-BASANTPUR</t>
  </si>
  <si>
    <t>7,S.N CHATTERJEE ROAD</t>
  </si>
  <si>
    <t>TARATALA</t>
  </si>
  <si>
    <t>SOUTH 24 PARAGNASH</t>
  </si>
  <si>
    <t>W.B</t>
  </si>
  <si>
    <t>ISHITA DAS</t>
  </si>
  <si>
    <t>ISHITA</t>
  </si>
  <si>
    <t>CT20151611025</t>
  </si>
  <si>
    <t>das.ishita1995@gmail.com</t>
  </si>
  <si>
    <t>lila.ishita@gmail.com</t>
  </si>
  <si>
    <t>MADHYAMIK (SECONDARY)</t>
  </si>
  <si>
    <t>WEST BENGAL BOARD OF SECONDARY EDUCATION (WBBSE)</t>
  </si>
  <si>
    <t>LAKE TOWN GOVT. SPONSORED GIRLS' HIGH SCHOOL</t>
  </si>
  <si>
    <t>BENGALI-I, BENGALI-II, ENGLISH, MATHEMATICS, PHYSICAL SCIENCE, LIFE SCIENCE, HISTORY, GEOGRAPHY</t>
  </si>
  <si>
    <t>WEST BENGAL COUNCIL OF HIGHER SECONDARY EDUCATION (WBCHSE)</t>
  </si>
  <si>
    <t>BENGALI, ENGLISH, PHYSICS, CHEMISTRY, MATHEMATICS, BIOLOGY, ENVIRONMENTAL SCIENCE</t>
  </si>
  <si>
    <t>DIGITAL ELECTRONICS,MICROPROCESSOR</t>
  </si>
  <si>
    <t>IEEE NATIONAL WORKSHOP ON RECENT ADVANCES IN MICROWAVE AND ANTENNA TECHNOLOGY(RAMAT-2015)</t>
  </si>
  <si>
    <t>TRAINING CERTIFICATE FROM EASTERN RAILWAY,INDIA, TRAINING CERTIFICATE FROM PRASAR BHARATI(ALL INDIA RADIO)</t>
  </si>
  <si>
    <t>AMAR NATH DAS</t>
  </si>
  <si>
    <t>WEST BENGAL HEALTH SERVICE</t>
  </si>
  <si>
    <t>LILA DAS</t>
  </si>
  <si>
    <t>(OLD NO. 123) 172, P.K.GUHA ROAD, P.O. DUM DUM, KOLKATA- 700028</t>
  </si>
  <si>
    <t>(OLD NO. 123) 172, P.K.GUHA ROAD, P.O. DUM-DUM, KOLKATA-700028</t>
  </si>
  <si>
    <t>JAKIR HOSSAIN MOLLA</t>
  </si>
  <si>
    <t>JAKIR</t>
  </si>
  <si>
    <t>MOLLA</t>
  </si>
  <si>
    <t>CT20161834660</t>
  </si>
  <si>
    <t>17/01/1995</t>
  </si>
  <si>
    <t>NALDANGA-BANKURA-WEST BENGAL</t>
  </si>
  <si>
    <t>mollajakirhossain11@gmail.com</t>
  </si>
  <si>
    <t>mollajakirhossain0@gmail.com</t>
  </si>
  <si>
    <t>ROL CHOWDHURY MUHAMMAD TAYYEB INSTITUTION</t>
  </si>
  <si>
    <t>BENGALI (1ST PAPER),BENGALI(2ND PAPER),ENGLISH,MATHEMATICS,PHYSICAL SCIENCE,LIFE SCIENCE,HISTORY,GEOGRAPHY,WORK EDUCATION</t>
  </si>
  <si>
    <t>HALLYAN HIGH SCHOOL</t>
  </si>
  <si>
    <t>BENGALI,ENGLISH, CHEMISTRY,MATHEMATICS,PHYSICS,BIOLOGY,ENVIRONMENTAL SCIENCE</t>
  </si>
  <si>
    <t>SIGNALS &amp; SYSTEMS,DIGITAL ELECTRONICS CIRCUIT</t>
  </si>
  <si>
    <t>SAIRAB MOLLA</t>
  </si>
  <si>
    <t>TASMINA BEGAM</t>
  </si>
  <si>
    <t>VILLAGE- NALDANGA, P.O.- ROL, P.S.-PATRASAYER, BANKURA, PIN- 722205</t>
  </si>
  <si>
    <t>NALDANGA</t>
  </si>
  <si>
    <t>JHILICK GHOSH</t>
  </si>
  <si>
    <t>JHILICK</t>
  </si>
  <si>
    <t>CT20151589633</t>
  </si>
  <si>
    <t>14/11/1995</t>
  </si>
  <si>
    <t>BAGUIATI,NORTH-24-PGS,WEST BENGAL</t>
  </si>
  <si>
    <t>033-2570-5173</t>
  </si>
  <si>
    <t>jhilick.student@gmail.com</t>
  </si>
  <si>
    <t>LAKETOWN GOVT. SPON. GIRLS HIGH SCHOOL</t>
  </si>
  <si>
    <t>BENGALI(1st paper,2nd paper),ENGLISH,HISTORY,GEOGRAPHY,PHYSICAL SCIENCE,LIFE SCIENCE,MATHEMATICS,</t>
  </si>
  <si>
    <t>MICROPROCESSOR,ANALOG COMMUNICATION</t>
  </si>
  <si>
    <t xml:space="preserve"> IEEE WORKSHOP ON RECENT ADVANCES IN MICROWAVE AND ANTENNA TECHNOLOGY</t>
  </si>
  <si>
    <t>EASTERN RAILWAY,ALL INDIA RADIO</t>
  </si>
  <si>
    <t>GOPAL CHANDRA GHOSH</t>
  </si>
  <si>
    <t>INVETIGATION</t>
  </si>
  <si>
    <t>NATIONAL INSURANCE COMPANY LTD.</t>
  </si>
  <si>
    <t>INVETIGATOR/SURVEYOR</t>
  </si>
  <si>
    <t>KALPANA GHOSH</t>
  </si>
  <si>
    <t>GB-12,RABINDRA PALLY,P.O-JAYANGRA,P.S-BAGUIATI,KOL-59</t>
  </si>
  <si>
    <t>BAGUIATI</t>
  </si>
  <si>
    <t>NORTH-24-PARGANAS</t>
  </si>
  <si>
    <t>GB-12,RABINDRA PALLY,P.O-JAYANGRA,P.S-BAGUIATI,KOL=-9</t>
  </si>
  <si>
    <t>NORTH 24-PARGANAS</t>
  </si>
  <si>
    <t>JINA GHOSH</t>
  </si>
  <si>
    <t>JINA</t>
  </si>
  <si>
    <t>CT20151615425</t>
  </si>
  <si>
    <t>9/6/1995</t>
  </si>
  <si>
    <t>KOLAGHAT-PURBA MEDINIPUR-WEST BENGAL</t>
  </si>
  <si>
    <t>(+91)8768658943</t>
  </si>
  <si>
    <t>(+91)8670185721</t>
  </si>
  <si>
    <t>(+91)9038192029</t>
  </si>
  <si>
    <t>jinaghosh10@gmail.com</t>
  </si>
  <si>
    <t>jinaghosh@hotmail.com</t>
  </si>
  <si>
    <t>WEST BENGAL B0ARD OF SECONDARY EDUCATION</t>
  </si>
  <si>
    <t>KOLAGHAT THERMAL POWER PLANT HIGH SCHOOL</t>
  </si>
  <si>
    <t>DIGITAL ELECTRONIC AND INTEGRATED CIRCUITS,SIGNALS AND SYDTEMS,DIGITAL COMMUNICATIONS</t>
  </si>
  <si>
    <t>BIG DATA,INTERNET OF THINGS,</t>
  </si>
  <si>
    <t>2ND IN STATE DRAMA COMPITITION</t>
  </si>
  <si>
    <t>DOORDARSHAN</t>
  </si>
  <si>
    <t xml:space="preserve">2ND POSITION IN STATE DRAMA COMPITION </t>
  </si>
  <si>
    <t>UTPAL GHOSH</t>
  </si>
  <si>
    <t>WEST BENGAL POWER DEVOLOPMENT CORPORATION LIMITED</t>
  </si>
  <si>
    <t>CHARGEMAN</t>
  </si>
  <si>
    <t>KARABI GHOSH</t>
  </si>
  <si>
    <t>KOLAGHAT THERMAL POWER PLANT TOWNSHIP.QUARTER NO-B-86/3.</t>
  </si>
  <si>
    <t>KOLAGHAT THERMAL POWER PLANT TOWNSHIP.QUARTER NO-B-86/3</t>
  </si>
  <si>
    <t>JITADITYA SAMANTA</t>
  </si>
  <si>
    <t>JITADITYA</t>
  </si>
  <si>
    <t>CT20151689813</t>
  </si>
  <si>
    <t>17/09/1994</t>
  </si>
  <si>
    <t xml:space="preserve"> NARENDRAPUR,P.O-NARENDRAPUR,DIST- SOUTH 24 PARGANAS,STATE-WEST BENGAL</t>
  </si>
  <si>
    <t>jitadityasamanta123@gmail.com</t>
  </si>
  <si>
    <t>Hd.Samanta@licindia.com</t>
  </si>
  <si>
    <t>HARINAVI D.V.A.S. HIGH SCHOOL</t>
  </si>
  <si>
    <t>FIRST LANGUAGE-(1ST PAPER),FIRST LANGUAGE-(2ND PAPER), SECOND LANGUAGE ,MATHEMATICS ,PHYSICAL SCIENCE ,LIFE SCIENCE ,HISTORY ,GEOGRAPHY, OPTIONAL ELECTIVE SUBJECT</t>
  </si>
  <si>
    <t>BENGALI, ENGLISH,CHEMISTRY, MATHEMATICS,PHYSICS,STATISTICS,ENVIRONMENTAL EDUCATION</t>
  </si>
  <si>
    <t>ANALOG COMMUNICATION , SIGNALS &amp; SYSTEMS</t>
  </si>
  <si>
    <t xml:space="preserve"> C</t>
  </si>
  <si>
    <t xml:space="preserve">GERMAN LANGUAGE- A1(JUNIOR LEVEL) </t>
  </si>
  <si>
    <t>COMPLETED  PROJECT WORK "HOSPITAL MANAGEMENT SYSTEM" USING ASP.NET WITH C SHARP WITH MICROSOFT SQL SERVER AT COMPUTER SOCIETY OF INDIA KOLKATA</t>
  </si>
  <si>
    <t>HARIDAS SAMANTA</t>
  </si>
  <si>
    <t>L.I.C. INDIA</t>
  </si>
  <si>
    <t>MANAGER ADMIN</t>
  </si>
  <si>
    <t>MANASHI SAMANTA</t>
  </si>
  <si>
    <t>169 N.S.C BOSE ROAD SHERWOOD ESTATE, BLOCK-H,FLAT-4L,LOBBY-4,NARENDRAPUR,KOLKATA-700103</t>
  </si>
  <si>
    <t>NARENDRAPUR</t>
  </si>
  <si>
    <t>JYOTI PRIYA</t>
  </si>
  <si>
    <t>JYOTI</t>
  </si>
  <si>
    <t>CT20151615715</t>
  </si>
  <si>
    <t>01/10/1995</t>
  </si>
  <si>
    <t>switjyoti48@gmail.com</t>
  </si>
  <si>
    <t>MODERN PUBLIC SCHOOL</t>
  </si>
  <si>
    <t>ENGLISH COMM.,COMM. SANSKRIT,MATHEMATICS,SCIENCE,SOCIAL SCIENCE</t>
  </si>
  <si>
    <t>ALL INDIA SENIOR SCHOOL CERTIFICATE EXAMINATION,2012</t>
  </si>
  <si>
    <t>DEV SANGHA NATIONAL SCHOOL</t>
  </si>
  <si>
    <t>131090110247 OF 2013-2014</t>
  </si>
  <si>
    <t>BADRI PRASAD BARANWAL</t>
  </si>
  <si>
    <t>C/O- BADRI PRASAD BARANWAL, GULAB BAG, PURANDAHA, DEOGHAR, JHARKHAND</t>
  </si>
  <si>
    <t>GITANJALI COMPLEX, NEAR NETAJI SUBHASH ENGG. COLLEGE, TECHNOCITY, PANCHPOTA, POLICE PARA, GARIA</t>
  </si>
  <si>
    <t>KAJAL GHOSH</t>
  </si>
  <si>
    <t>KAJAL</t>
  </si>
  <si>
    <t>CT20161845935</t>
  </si>
  <si>
    <t>07/01/1995</t>
  </si>
  <si>
    <t>VILL-BHURKUNDA, P.O-HETIA, DIST-BANKURA,STATE-WEST BENGAL</t>
  </si>
  <si>
    <t>ghoshk475@gmail.com</t>
  </si>
  <si>
    <t>ghoshrajuhatea@gmail.com</t>
  </si>
  <si>
    <t>HETIA HIGH SCHOOL</t>
  </si>
  <si>
    <t>FIRST LANGUAGE-(1ST PAPER), FIRST LANGUAGE-(2ND PAPER), SECOND LANGUAGE, MATHEMATICS, PHYSICAL SCIENCE, LIFE SCIENCE, HISTORY, GEOGRAPHY, OPTIONAL ELECTIVE SUBJECT.</t>
  </si>
  <si>
    <t xml:space="preserve"> HIGHER SECONDARY</t>
  </si>
  <si>
    <t>BISHNUPUR KRITTIBASH MUKHERJEE HIGH SCHOOL</t>
  </si>
  <si>
    <t>BENGALI, ENGLISH,CHEMISTRY,MATHEMATICS,PHYSICS,BIOLOGY,ENVIRONMENTAL SCIENCE</t>
  </si>
  <si>
    <t>ANALOG COMMUNICATION,SIGNAL AND SYSTEM</t>
  </si>
  <si>
    <t xml:space="preserve">               C</t>
  </si>
  <si>
    <t>HARADHAN GHOSH</t>
  </si>
  <si>
    <t>BANDANA GHOSH</t>
  </si>
  <si>
    <t>VILL-BHURKUNDA, P.O-HETIA,  P.S-JOYPUR, DIST-BANKURA,  STATE-W.B,PIN-722138</t>
  </si>
  <si>
    <t>PLACE-WB, CITY-KOLKATA,TOWN-BISHNUPUR,VILL-BHURKUNDA</t>
  </si>
  <si>
    <t>C/0-SANTANU GUHA, DHALUA,NABAPALLY,GARIA STATION,KOL-700152</t>
  </si>
  <si>
    <t>W.B, KOLKATA,GARIA STATION,NABAPALLY</t>
  </si>
  <si>
    <t>KANHAIYA KUMAR</t>
  </si>
  <si>
    <t>KANHAIYA</t>
  </si>
  <si>
    <t>CT20161882475</t>
  </si>
  <si>
    <t>14/01/1995</t>
  </si>
  <si>
    <t>KASHICHAK-NAWADA-BIHAR</t>
  </si>
  <si>
    <t>(91)8521541777</t>
  </si>
  <si>
    <t>kanhaiya1300@gmail.com</t>
  </si>
  <si>
    <t>S G B K SAHU HIGH SCHOOL WARISALIGANJ</t>
  </si>
  <si>
    <t>S.N.SINHA COLLEGE, WARISALIGANJ,NAWADA</t>
  </si>
  <si>
    <t>DASHRATH RAUT</t>
  </si>
  <si>
    <t>BHAGWATI DEVI</t>
  </si>
  <si>
    <t>VILL-BAJRANG BIGHA,PO-BIRANAWA,PS-KASHICHAK DIST-NAWADA BIHAR-805130</t>
  </si>
  <si>
    <t>NAWADA,BIHAR</t>
  </si>
  <si>
    <t>C/O-TAPAN MALLIK 1473 NAYABAD KOLKATA -700094</t>
  </si>
  <si>
    <t>KARTICK SAHA</t>
  </si>
  <si>
    <t>KARTICK</t>
  </si>
  <si>
    <t>CT20161867624</t>
  </si>
  <si>
    <t>KOLKATA-North 24 Parganas-WEST BENGAL</t>
  </si>
  <si>
    <t>k.saha16111993@gmail.com</t>
  </si>
  <si>
    <t>karc.livefordeath@gmail.com</t>
  </si>
  <si>
    <t>CENTRAL MODERN SCHOOL</t>
  </si>
  <si>
    <t>ENGLISH,BENGALI,ENVIRONMENT EDUCATION, HISTORY CIVICS &amp; GEOGRAPHY,MATHEMATICS,SCIENCE,COMPUTER APPLICATIONS.</t>
  </si>
  <si>
    <t>ENGLISH,BENGALI,MATHEMATICS,PHYSICS,CHEMISTRY,COMPUTER SCIENCE.</t>
  </si>
  <si>
    <t xml:space="preserve">DIGITAL COMMUNICATION </t>
  </si>
  <si>
    <t>NARAYAN CHANDRA SAHA</t>
  </si>
  <si>
    <t>SWAPNA SAHA</t>
  </si>
  <si>
    <t>20, RISHI ARABINDA SARANI ,P.O.- NOAPARA,BARANAGAR,KOLKATA 700090.</t>
  </si>
  <si>
    <t>North 24 Parganas</t>
  </si>
  <si>
    <t>KAUSTAV CHAKRABORTY</t>
  </si>
  <si>
    <t>CT20151668525</t>
  </si>
  <si>
    <t>15/06/1995</t>
  </si>
  <si>
    <t>KOLKATA- SOUTH 24 PARGANAS- WEST BENGAL</t>
  </si>
  <si>
    <t>(+91)9831608858</t>
  </si>
  <si>
    <t>(+91)9038433717</t>
  </si>
  <si>
    <t>kaustavchakraborty2012@gmail.com</t>
  </si>
  <si>
    <t>kaustav_c2012@yahoo.in</t>
  </si>
  <si>
    <t>I.C.S.E.</t>
  </si>
  <si>
    <t>C.I.S.C.E.</t>
  </si>
  <si>
    <t>ENGLISH( ENGLISH LITERATURE, ENGLISH LANGUAGE); HINDI; ENVIRONMENTAL EDUCATION; HISTORY,CIVICS &amp; GEOGRAPHY; MATHEMATICS; SCIENCE( PHYSICS, CHEMISTRY, BIOLOGY); ECONOMIC APPLICATIONS.</t>
  </si>
  <si>
    <t>I.S.C.</t>
  </si>
  <si>
    <t>G.D.BIRLA CENTRE FOR EDUCATION</t>
  </si>
  <si>
    <t>ENGLISH; HINDI; ECONOMICS; MATHEMATICS; PHYSICS; CHEMISTRY.</t>
  </si>
  <si>
    <t>JEE (MAIN)</t>
  </si>
  <si>
    <t>ANALOG COMMUNICATION, TELECOMUNICATION SYSTEM.</t>
  </si>
  <si>
    <t>C, PHP &amp; MySQL, JAVA</t>
  </si>
  <si>
    <t xml:space="preserve">SELF-TAUGHT SKETCH ARTIST </t>
  </si>
  <si>
    <t>COMPLETED C PROGRAMMING COURCE (DURATION 36 HOURS) FROM CMC ACCADEMY; COMPLETED PROGRAM IN - INFORMATION THEORY (TRADE), PROGRAMMING WITH PHP 5.0 &amp; MYSQL (SUB TRADE/S) FROM GLOBSYN SKILLS.</t>
  </si>
  <si>
    <t>MALAY CHAKRABORTY</t>
  </si>
  <si>
    <t>CHANDRA CHAKRABORTY</t>
  </si>
  <si>
    <t>SHRODDHA APT., B/31, L.N. COLONY, GARIA, P/O- NAKTALA, KOLKATA-700047.</t>
  </si>
  <si>
    <t>KAUSTAV CHATTERJEE</t>
  </si>
  <si>
    <t>CT20161867154</t>
  </si>
  <si>
    <t>10/07/1995</t>
  </si>
  <si>
    <t>(+91)8768567655</t>
  </si>
  <si>
    <t>kaustav522@gmail.com</t>
  </si>
  <si>
    <t>kcprince95@gmail.com</t>
  </si>
  <si>
    <t>D.A.V. MODEL SCHOOL</t>
  </si>
  <si>
    <t xml:space="preserve">ENGLISH COMUNICATION-BENGALI-MATHEMATICS-SCIENCE-SOCIAL SCIENCE-FOUNDATION OF I T </t>
  </si>
  <si>
    <t>ENGLISH CORE-MATHEMATICS-PHYSICS-CHEMISTRY-COMPUTER SCEINCE-PHYSICAL EDUCATION-</t>
  </si>
  <si>
    <t>TeleCommunication &amp; Digital Electronics</t>
  </si>
  <si>
    <t>C,C++,Data structure,JAVA</t>
  </si>
  <si>
    <t>ANKAN KALA BIBHAG,BANGIYA SANGEET PARISHAD</t>
  </si>
  <si>
    <t>PAINTING(4TH YR.)</t>
  </si>
  <si>
    <t>FIRST DIVISION</t>
  </si>
  <si>
    <t>ADITYA CHATTERJEE</t>
  </si>
  <si>
    <t>SAIL EMPLOYEE</t>
  </si>
  <si>
    <t>S.A.I.L.</t>
  </si>
  <si>
    <t>SENIOR TECHNICIAN</t>
  </si>
  <si>
    <t>DOLLY CHATTERJEE</t>
  </si>
  <si>
    <t>6/52 JIBONANANDADAS PATH, CITY CENTER,DURGAPUR</t>
  </si>
  <si>
    <t>1/55 J N SENGUPTA RD.,  A-ZONE</t>
  </si>
  <si>
    <t>KUMAR PRASHANT</t>
  </si>
  <si>
    <t>CT20151656290</t>
  </si>
  <si>
    <t>15/02/1995</t>
  </si>
  <si>
    <t>ARRAH-BHOJPUR-BIHAR</t>
  </si>
  <si>
    <t>PRASU559@GMAIL.COM</t>
  </si>
  <si>
    <t>PRASU559@REDIFFMAIL.COMCBSE</t>
  </si>
  <si>
    <t>THE EARTH PUBLIC SCHOOL</t>
  </si>
  <si>
    <t>ENGLISH,MATH,SCIENCE,SOCIAL SCIENCE,SANSKRIT</t>
  </si>
  <si>
    <t>SHREE TRIDANDI SWAMI MANAS COLLEGE</t>
  </si>
  <si>
    <t>ENGLISH,HINDI,PHYSICS,CHEMISTRY,MATHEMATICS</t>
  </si>
  <si>
    <t>MICROPROCESSOR,DSA</t>
  </si>
  <si>
    <t>DISTINCTION MARKS IN PHYSICS AND MATHEMATICS IN INTERMIDIATE EXAMINATION</t>
  </si>
  <si>
    <t>VICE-CAPTION OF COLLEGE CRICKET TEAM,WINNER OF JGEC TOURAMENT AND BBIT TOURNAMENT</t>
  </si>
  <si>
    <t>ANIL KUMAR SINGH</t>
  </si>
  <si>
    <t>BUISSSNESSMAN</t>
  </si>
  <si>
    <t>M/S-HOTEL HIGHWAY</t>
  </si>
  <si>
    <t>PUSHPA SINGH</t>
  </si>
  <si>
    <t>INFRONT OF NAWADA THANA,KSHATRIYA COLONY,ARRAH ,BIHAR</t>
  </si>
  <si>
    <t>NAWADA THANA/ARRAH/ARRAH/ARRAH</t>
  </si>
  <si>
    <t>BHOJPUR</t>
  </si>
  <si>
    <t>FLAT-A,L.S TOWER,HATHIBADI MODE,SREENAGAR MAIN ROAD,GARIA KOLKATA</t>
  </si>
  <si>
    <t>GARIA/KOLKATA/KOLKATA/KOLKATA</t>
  </si>
  <si>
    <t>SOUTH-24 PRAGANAS</t>
  </si>
  <si>
    <t>MADHUBANTI ROY</t>
  </si>
  <si>
    <t>MADHUBANTI</t>
  </si>
  <si>
    <t>CT20151630593</t>
  </si>
  <si>
    <t>22/01/1994</t>
  </si>
  <si>
    <t>KANCHRAPARA-TWENTY FOUR PARGANAS NORTH-WEST BENGAL</t>
  </si>
  <si>
    <t>roymadhu1994@gmail.com</t>
  </si>
  <si>
    <t>KANCHRAPARA INDIAN GIRLS HIGH SCHOOL</t>
  </si>
  <si>
    <t>1.FIRST LANGUAGE-(1ST PAPER),2.FIRST LANGUAGE(2ND PAPER),3.SECOND LANGUAGE,4.MATHEMATICS,5.PHYSICAL SCIENCE,6.LIFE SCIENCE,7.HISTORY,8.GEOGRAPHY</t>
  </si>
  <si>
    <t>ELECTRONICS &amp; TELECOMMUNICATION ENGINEERING</t>
  </si>
  <si>
    <t>WOMEN'S POLYTECHNIC,CHANDANNAGAR GOVT COLLEGE</t>
  </si>
  <si>
    <t>ANALOG ELECTRONIC CIRCUIT,ANALOG COMMUNICATION</t>
  </si>
  <si>
    <t>REMOTE SENSING</t>
  </si>
  <si>
    <t>4TH YEAR IN KHATTAK DANCE,4TH YEAR IN RABINDRA NRITYA,3rd YEAR IN DRAWING,2ND YEAR IN RABINDRA SANGEET</t>
  </si>
  <si>
    <t>BIBHAS ROY</t>
  </si>
  <si>
    <t>INDIAN RAILWAY</t>
  </si>
  <si>
    <t>102,BASANTA BABU ROAD KANCHRAPARA,P.O:KANCHRAPARA,DIST-TWENTY FOUR PARGANAS NORTH,PIN-743145</t>
  </si>
  <si>
    <t>102,BASANTA BABU ROAD ,KANCHRAPARA</t>
  </si>
  <si>
    <t>TWENTY FOUR PARGANAS NORTH</t>
  </si>
  <si>
    <t>102,BASANTA BABU ROAD,KANCHRAPARA,P.O. KANCHRAPARA,DIST-TWENTY FOUR PARGANAS NORTH</t>
  </si>
  <si>
    <t>102,BASANTA BABU ROAD,KANCHRAPARA</t>
  </si>
  <si>
    <t>MAINAK SINGHA</t>
  </si>
  <si>
    <t>MAINAK</t>
  </si>
  <si>
    <t>CT20161847082</t>
  </si>
  <si>
    <t>UR</t>
  </si>
  <si>
    <t>OLD AGARTALA,WEST TRIPURA,TRIPURA</t>
  </si>
  <si>
    <t>1994mainak@gmail.com</t>
  </si>
  <si>
    <t>smainak7@gmail.com</t>
  </si>
  <si>
    <t>RAMAKRISHNA VIVEKANDA VIDYAMANDIR</t>
  </si>
  <si>
    <t>MATH,PSC,LSC,ENGLISH</t>
  </si>
  <si>
    <t>DHALAI DISTRICT POLYTECHNIC</t>
  </si>
  <si>
    <t>EMBEDDED SYSTEM-PIC &amp; 8051. PLCC,VHF</t>
  </si>
  <si>
    <t>C,JAVA,DATA STRUCTURE</t>
  </si>
  <si>
    <t>SCIENCE QUIZ</t>
  </si>
  <si>
    <t>MUSICIAN,CRICKETER</t>
  </si>
  <si>
    <t>LATE SRI KALLOL SINGHA</t>
  </si>
  <si>
    <t>SMT MUNMUN SINGHA</t>
  </si>
  <si>
    <t>VILL+PO-OLD AGARTALA,WEST TRIPURA,PIN-799008</t>
  </si>
  <si>
    <t>OLD AGARTALA</t>
  </si>
  <si>
    <t>OLD AGARTALA,WEST TRIPURA(799008)</t>
  </si>
  <si>
    <t>JADAVPUR,PAULBAZAR,KOL-700075</t>
  </si>
  <si>
    <t>JADAVPUR(700075)</t>
  </si>
  <si>
    <t>MAITRAYEE PANDA</t>
  </si>
  <si>
    <t>MAITRAYEE</t>
  </si>
  <si>
    <t>PANDA</t>
  </si>
  <si>
    <t>CT20151585096</t>
  </si>
  <si>
    <t>29/02/1996</t>
  </si>
  <si>
    <t>PURULIA-PURULIA-WEST BENGAL</t>
  </si>
  <si>
    <t>(+91)9475324542</t>
  </si>
  <si>
    <t>(+91)9073216341</t>
  </si>
  <si>
    <t>(+91)9804432653</t>
  </si>
  <si>
    <t>maitrayeepanda9@gmail.com</t>
  </si>
  <si>
    <t>PURULIA GOVT.GIRLS HIGH SCHOOL</t>
  </si>
  <si>
    <t>DATASTRUCTURE USING C,JAVA,C++</t>
  </si>
  <si>
    <t xml:space="preserve">                                                 N/A</t>
  </si>
  <si>
    <t xml:space="preserve">                        N/A</t>
  </si>
  <si>
    <t xml:space="preserve">                                          N/A</t>
  </si>
  <si>
    <t>1.SUCCESSFULLY COMPLETED VOCATIONAL TRAINING CONDUCTED BY ALL INDIA RADIO:KOLKATA(PRASAR BHARATI),2.SUCCESSFULLY COMPLETED TRAINING IN PASSENGER AMENITIES SYSTEM OF BWN UNDER DEPARTMENT OF SIGNAL &amp; TELECOMMUNICATION,IN HOWRAH DIVISION OF EASTERN RAILWAYS</t>
  </si>
  <si>
    <t>SOMENATH PANDA</t>
  </si>
  <si>
    <t>LAGDA HIGH SCHOOL</t>
  </si>
  <si>
    <t>MOHUA PANDA</t>
  </si>
  <si>
    <t>CHAIBASA ROAD,DULMI DOWN,PURULIA</t>
  </si>
  <si>
    <t>PURULIA</t>
  </si>
  <si>
    <t>STATION ROAD,BAGHAJATIN</t>
  </si>
  <si>
    <t>MALAY</t>
  </si>
  <si>
    <t>CT20151698813</t>
  </si>
  <si>
    <t>VILL-NUTANDI,P.O-JORDA,DISTRICT-BANKURA,PIN-722173,STATE-WEST BENGAL.</t>
  </si>
  <si>
    <t>03242-262295</t>
  </si>
  <si>
    <t>malaychakraborty1995@gmail.com</t>
  </si>
  <si>
    <t>SECONDARY EXAMINATION (MADHYAMIK)</t>
  </si>
  <si>
    <t>JORDA NEW MODEL HIGH SCHOOL</t>
  </si>
  <si>
    <t>BENGALI(1ST PAPER) BENGALI(2ND PAPER) ENGLISH MATHEMATICS PHYSICAL SCIENCE LIFE SCIENCE HISTORY GEOGRAPHY</t>
  </si>
  <si>
    <t>SALDIHA HIGH SCHOOL</t>
  </si>
  <si>
    <t>BENGALI ENGLISH CHEMISTRY MATHEMATICS PHYSICS BIOLOGY ENVIRONMENTAL SCIENCE</t>
  </si>
  <si>
    <t xml:space="preserve">SIGNALS &amp; SYSTEMS ,  DIGITAL ELECTRONICS </t>
  </si>
  <si>
    <t>C-PROGRAMMING LANGUAGE</t>
  </si>
  <si>
    <t>INDIAN ENGINEERING OLYMPAID(IEO) 2015-16.</t>
  </si>
  <si>
    <t>SAMIR CHAKRABORTY</t>
  </si>
  <si>
    <t>SOMA CHAKRABORTY</t>
  </si>
  <si>
    <t>VILLAGE- NUTANDI,P.O- JORDA, P.S- INDPUR,DISTRICT- BANKURA,PIN-722173.</t>
  </si>
  <si>
    <t>JORDA</t>
  </si>
  <si>
    <t>VILLAGE- NUTANDI,P.O- JORDA,P.S- INDPUR,DISTRICT- BANKURA,PIN-722173.</t>
  </si>
  <si>
    <t>MALAY MAHATA</t>
  </si>
  <si>
    <t>MAHATA</t>
  </si>
  <si>
    <t>CT20161857166</t>
  </si>
  <si>
    <t>16/3/1995</t>
  </si>
  <si>
    <t>malaymahata0@gmail.com</t>
  </si>
  <si>
    <t>ENGLISH,BENGALI,MATHEMATICS,HISTORY,GEOGRAPHY,LIFE SCIENCE,PHYSICAL SCIENCE</t>
  </si>
  <si>
    <t>MATHEMATICS,ENGLISH,BENGALI,PHYSICS,CHEMISTRY,BIOLOGY</t>
  </si>
  <si>
    <t>DIGITAL INTEGRATED CIRCUIT</t>
  </si>
  <si>
    <t>A SEMINAR ON WIRELESS COMMUNICATION</t>
  </si>
  <si>
    <t>BINOY MAHATA</t>
  </si>
  <si>
    <t>D.J.S.M.V</t>
  </si>
  <si>
    <t>SAIYEDPUR</t>
  </si>
  <si>
    <t>DOLI MAHATA</t>
  </si>
  <si>
    <t>S-J.S.S.K</t>
  </si>
  <si>
    <t>JORDANGA</t>
  </si>
  <si>
    <t>BUS STAND ROAD,GOALTORE, PASCHIM MEDINIPUR,721128</t>
  </si>
  <si>
    <t>GOALTORE</t>
  </si>
  <si>
    <t>1834 NAYABAD GARIA PANCHASA NEAR PRANTIK MORE</t>
  </si>
  <si>
    <t>MANASIJ KANJILAL</t>
  </si>
  <si>
    <t>MANASIJ</t>
  </si>
  <si>
    <t>KANJILAL</t>
  </si>
  <si>
    <t>CT20151629355</t>
  </si>
  <si>
    <t>29/09/1995</t>
  </si>
  <si>
    <t>kanjilalmanosij286@gmail.com</t>
  </si>
  <si>
    <t>THE ASSEMBLY OF GOD CHURCH SCHOOL</t>
  </si>
  <si>
    <t>ENGLISH,BENGALI,SCIENCE(PHYSICS,CHEMISTRY,BIOLOGY) MATHS,ECONOMICS,HISTORY CIVICS &amp;GEOGRAPHY,ENVIRONMENTAL EDUCATION.</t>
  </si>
  <si>
    <t>COUNCIL FOR INDIAN SCHOOL CERTIFICATE EXAMINATIONS</t>
  </si>
  <si>
    <t>ENGLISH,BENGALI,MATHS,PHYSICS,CHEMISTRY,BIOLOGY</t>
  </si>
  <si>
    <t>AIEEE(JEE Mains)</t>
  </si>
  <si>
    <t>TELECOMMUNICATION</t>
  </si>
  <si>
    <t>PHOTO PUBLISHED IN Photoburst.net (20th march 2016) PHOTO SELECTED AS BEST OF THE MONTH,BEST OF THE WEEK IN Pixoto.com CO-ORDINATOR OF THE ENTIRE PHOTOGRAPHY TEAM OF OUR COLLEGE HEAD OF PHOTOGRAPHIC EVENTS WHICH TAKES PLACE IN OUR COLLEGE TECH FEST</t>
  </si>
  <si>
    <t xml:space="preserve">VOCATIONAL TRAINING ON TELECOMMUNICATION TECHNOLOGY UNDER DEPT. OF SIGNAL &amp; TELECOMMUNICATION SEALDAH,EASTERN RAILWAY </t>
  </si>
  <si>
    <t xml:space="preserve">2ND PRIZE IN PHOTOGRAPHY COMPETITION, SELECTED IN TOP 25 FOR NIKON IAMDURGOTSAV PHOTOGRAPHY COMPETITION,  SECURED 139 STATE RANk In INTERNATIONAL OLYMPIAD OF MATHEMATICS 2008, TRINITY COLLEGE LONDON GRADE 1 CERTIFIED (COMPLETED), PRACHEEN KALA KENDRA (DRAWING) 3RD YEAR COMPLETED </t>
  </si>
  <si>
    <t>GOBINDA KANJILAL</t>
  </si>
  <si>
    <t>ACCOUNT'S OFFICER</t>
  </si>
  <si>
    <t>SUMA KANJILAL</t>
  </si>
  <si>
    <t>249,GREENPARK,NARENDRAPUR KOLKATA-700103</t>
  </si>
  <si>
    <t>700-103</t>
  </si>
  <si>
    <t>MANOTOSH BHUNIYA</t>
  </si>
  <si>
    <t>MANOTOSH</t>
  </si>
  <si>
    <t>BHUNIYA</t>
  </si>
  <si>
    <t>CT20161851735</t>
  </si>
  <si>
    <t>01/02/1993</t>
  </si>
  <si>
    <t>manotoshbhuniya@gmail.com</t>
  </si>
  <si>
    <t>Madhyamik Pariksha(Secondary Examination</t>
  </si>
  <si>
    <t>West Bengal Board Of Secondary Examination</t>
  </si>
  <si>
    <t>GHATAL VIDYASAGAR HIGH SCHOOL</t>
  </si>
  <si>
    <t>bengali,english,mathmatics,physical science,life science,history,geography</t>
  </si>
  <si>
    <t>Electronics &amp;  Telecommunication Engineering</t>
  </si>
  <si>
    <t>ELITTE INSTITUTE OF ENGINEERING &amp; MANAGEMENT</t>
  </si>
  <si>
    <t>yes</t>
  </si>
  <si>
    <t>2008-2011</t>
  </si>
  <si>
    <t>GOUR CHANDRA BHUNIYA</t>
  </si>
  <si>
    <t>Ex TEACHER</t>
  </si>
  <si>
    <t>DALI RANI BHUNIYA</t>
  </si>
  <si>
    <t>MANOTOSH BHUNIYA ,C/O-Gour Chandra Bhuniya,Vill-Argora,P.O+P.S-Ghatal,Dist-Paschim Medinipur,PIN-721212.</t>
  </si>
  <si>
    <t>5\555 Chittaranja colloney,jadavpur,kol-32</t>
  </si>
  <si>
    <t>jadavpur</t>
  </si>
  <si>
    <t>MD EZAZUL HAQUE</t>
  </si>
  <si>
    <t>EZAZUL</t>
  </si>
  <si>
    <t>HAQUE</t>
  </si>
  <si>
    <t>CT20151659418</t>
  </si>
  <si>
    <t>01/03/1995</t>
  </si>
  <si>
    <t>(+91)9431019621</t>
  </si>
  <si>
    <t>(+91)7272963200</t>
  </si>
  <si>
    <t>ezazmr.stud@gmail.com</t>
  </si>
  <si>
    <t>kamranaamir0@gmail.com</t>
  </si>
  <si>
    <t>KENDRIYA VIDYALAYA BAILEY ROAD PATNA,BIHAR</t>
  </si>
  <si>
    <t>ENGLISH COMMUNICATION, HINDI COURSE-A,  MATHEMATICS, SCIENCE, SOCIAL SCIENCE</t>
  </si>
  <si>
    <t>ALL INDIA SENIOR SCHOOL CERTIFICATE, EXAMINATION</t>
  </si>
  <si>
    <t>KENDRIYA VIDYALAYA, BAILEY ROAD, PATNA,BIHAR</t>
  </si>
  <si>
    <t>ENGLISH CORE, HINDI CORE, MATHEMATICS, PHYSICS, CHEMISRTY, PHYSICAL EDUCATION</t>
  </si>
  <si>
    <t>DIGITAL ELECTRONICS, MICROPROCESSORS</t>
  </si>
  <si>
    <t xml:space="preserve">IEEE NATIONAL WORKSHOP, INFOSYS CAMPUS CONNECT </t>
  </si>
  <si>
    <t>PARTICIPATION IN ROBOTICS ,  NFS MOST WANTED IN AVENIR</t>
  </si>
  <si>
    <t>IEEE NATIONAL WORKSHOP</t>
  </si>
  <si>
    <t>BHARAT SANCHAR NIGAM LIMITED</t>
  </si>
  <si>
    <t>MD IMTEYAZUL HAQUE</t>
  </si>
  <si>
    <t>DIVISIONAL  CASHIER</t>
  </si>
  <si>
    <t>MOSARRAT JAHAN</t>
  </si>
  <si>
    <t>S/O MD IMTEYAZUL HAQUE, NEW MILLAT COLONY, SECTOR-2,NEAR CHURCH, STATION ROAD,PHULWARI SHARIF, PATNA,BIHAR, 801505</t>
  </si>
  <si>
    <t>C/O DILIP CHOWDHARY, TECHNO CITY,PANCHPOTA,GARIA, KOLKATA,WEST BENGAL, 700152</t>
  </si>
  <si>
    <t>MD JUBER AKHTAR</t>
  </si>
  <si>
    <t>JUBER</t>
  </si>
  <si>
    <t>AKHTAR</t>
  </si>
  <si>
    <t>CT20161832498</t>
  </si>
  <si>
    <t>30/10/1995</t>
  </si>
  <si>
    <t>311-SANKHA APARTMENT,3RD-ROAD,2ND-STREET,MODERN PARK,SANTOSHPUR,KOL-75,FLAT NO-6</t>
  </si>
  <si>
    <t>mdjuberakhtar99@gmail.com</t>
  </si>
  <si>
    <t>SECONDARY(MADHYAMIK)</t>
  </si>
  <si>
    <t>WBBSE(WEST BENGAL BOARD OF SECONDARY EDUCATION)</t>
  </si>
  <si>
    <t>TULSHIHATA HIGH SCHOOL</t>
  </si>
  <si>
    <t>1ST LANGUAGE-BENGALI,2ND LANGUAGE-ENGLISH,MATHEMATICS,PHYSICAL SCIENCE,LIFE SCIENCE,HISTORY,GEOGRAPHY</t>
  </si>
  <si>
    <t>WBHSE(WEST BENGAL COUNCIL OF HIGHER SECONDARY EDUCATION)</t>
  </si>
  <si>
    <t>ASHANDA ADARSHA SIKSHASADAN</t>
  </si>
  <si>
    <t>BENGALI,ENGLISH,CHEMISTRY,MATHEMATICS,PHYSICS,BIOLOGY(OPTIONAL),ENVIRONMENT SCIENCE(COMPULSORY)</t>
  </si>
  <si>
    <t>ANALOG COMMUNICATION,MICROPROCESSOR</t>
  </si>
  <si>
    <t>C,BASIC JAVA</t>
  </si>
  <si>
    <t>RECENT ADVANCES IN MICROWAVE AND ANTENNA TECHNOLOGY</t>
  </si>
  <si>
    <t>VT-TELEPHONE EXCANGE OF BWN</t>
  </si>
  <si>
    <t>MD AKHTARUL ZAMAN</t>
  </si>
  <si>
    <t>SABINA YEASHMIN</t>
  </si>
  <si>
    <t>SUB CENTRE</t>
  </si>
  <si>
    <t>ANM</t>
  </si>
  <si>
    <t>ALAUDDIN AHMED</t>
  </si>
  <si>
    <t>MITNA HIGH SCHOOL</t>
  </si>
  <si>
    <t>GRAND FATHER</t>
  </si>
  <si>
    <t>VILL+PO=BANGRUA,PS=HARISHCHANDRAPUR,DIST=MALDA,STATE=WEST BENGAL,PIN=732140</t>
  </si>
  <si>
    <t>BANGRUA</t>
  </si>
  <si>
    <t>KOLKATA(SANTOSHPUR)</t>
  </si>
  <si>
    <t>MONALISA DUTTA</t>
  </si>
  <si>
    <t>MONALISA</t>
  </si>
  <si>
    <t>CT20151595502</t>
  </si>
  <si>
    <t>22/11/1992</t>
  </si>
  <si>
    <t>SHEORAPHULI- HOOGHLY- WEST BENGAL</t>
  </si>
  <si>
    <t>(+91)8282820174</t>
  </si>
  <si>
    <t>(+91)7686842308</t>
  </si>
  <si>
    <t>monalisadutta1992@gmail.com</t>
  </si>
  <si>
    <t>subhabratopal221@gmail.com</t>
  </si>
  <si>
    <t>MADYAMIK PARIKSHA</t>
  </si>
  <si>
    <t>SHEORAPHULI SURENDRA NATH VIDYANIKETAN (FOR GIRL'S)</t>
  </si>
  <si>
    <t>1. FL -&gt; BENGALI, 2. SL -&gt; ENGLISH, 3. MATHEMATICS, 4.PHYSICAL SCIENCE , 5. LIFE SCIENCE, 6. HISTORY, 7. GEOGRAPHY</t>
  </si>
  <si>
    <t>WEST BENGAL STATE COUMCIL OF TECHNICAL EDUCATION</t>
  </si>
  <si>
    <t>ANALOG ELECTRONICS</t>
  </si>
  <si>
    <t>2YEARS</t>
  </si>
  <si>
    <t>WI-FI DATA COMMUNICATION</t>
  </si>
  <si>
    <t>KATHAK AND BHARATANATYAM DANCE</t>
  </si>
  <si>
    <t>RABINDRA NATH DUTTA</t>
  </si>
  <si>
    <t>MOTHER DAIRY CALCUTTA</t>
  </si>
  <si>
    <t>SINEOR TECHNICAL ASSISTANT</t>
  </si>
  <si>
    <t>RUMU DUTTA</t>
  </si>
  <si>
    <t>62(37/2) SHIBTALA LANE, SHEORAPHULI, HOOGHLY</t>
  </si>
  <si>
    <t>SHEORAPHULI</t>
  </si>
  <si>
    <t>MONIKA SINGH</t>
  </si>
  <si>
    <t>MONIKA</t>
  </si>
  <si>
    <t>CT20151615593</t>
  </si>
  <si>
    <t>28/03/1995</t>
  </si>
  <si>
    <t>(+91)9007956665</t>
  </si>
  <si>
    <t>(+91)9477145098</t>
  </si>
  <si>
    <t>monikasingh2895@yahoo.com</t>
  </si>
  <si>
    <t>smiley.moniqua@gmail.com</t>
  </si>
  <si>
    <t>KENDRIYA VIDYALAYA COSSIPORE</t>
  </si>
  <si>
    <t>ENGLISH,PHYSICS,CHEMISTRY,MATHEMATICS,COMPUTER SCIENCE,PHYSICAL EDUCATION</t>
  </si>
  <si>
    <t>MICROPROCESSOR,DIGITAL</t>
  </si>
  <si>
    <t>ONE YEAR</t>
  </si>
  <si>
    <t>MR. ARVIND KUMAR SINGH</t>
  </si>
  <si>
    <t>METRO RAILWAY KOLKATA</t>
  </si>
  <si>
    <t>MOTORMAN</t>
  </si>
  <si>
    <t>MRS. PRATIMA SINGH</t>
  </si>
  <si>
    <t>FLAT NO-2/A, GANGOTRI APPARTMENT, 29/10/A, H.K.SETT LANE, KOLKATA-700050</t>
  </si>
  <si>
    <t>KOLKATA-700050</t>
  </si>
  <si>
    <t>NABANITA ACHARJEE</t>
  </si>
  <si>
    <t>NABANITA</t>
  </si>
  <si>
    <t>ACHARJEE</t>
  </si>
  <si>
    <t>CT20161846567</t>
  </si>
  <si>
    <t>13/07/1994</t>
  </si>
  <si>
    <t>033-24168023</t>
  </si>
  <si>
    <t>nabanita.acharjee@gmail.com</t>
  </si>
  <si>
    <t>nabanita16.work@gmail.com</t>
  </si>
  <si>
    <t>MADHYAMIK(SECONDARY)</t>
  </si>
  <si>
    <t>BENGALI-I,BENGALI-II,ENGLISH,MATHEMATICS,PHYSICAL SCIENCE,LIFE SCIENCE,HISTORY,GEOGRAPHY</t>
  </si>
  <si>
    <t>WEST BENGAL COUNCIL OF HIGHER SECONDARY EDUCATION(WBCHSE)</t>
  </si>
  <si>
    <t>BENGALI-ENGLISH-PHYSICS-CHEMISTRY-MATHEMATICS-BIOLOGY-ENVIRONMENTAL SCIENCE</t>
  </si>
  <si>
    <t>DATA STRUCTURE THROUGH C</t>
  </si>
  <si>
    <t>WINNER OF SHAKUNTALA ROHATGI MEMORIAL DEBATE COMPETITION 2010, ORGANISED BY NATIONAL COUNCIL OF EDUCATION,BENGAL,,,2&gt;GUILD,3&gt;RUNNERS-UP IN INTER SCHOOL TALENT SEARCH &amp; QUIZ CONTEST 2008,4&gt;JU CERTIFICATE FOR APPEARING AS WRITER,2011</t>
  </si>
  <si>
    <t>INVITATION FOR SINGING FROM RAJBHAVAN,2&gt;PARTICIPATED AND WON MANY SINGING COMPETITION IN DISTRICT AND STATE LEVEL</t>
  </si>
  <si>
    <t>TRAINING CERTIFICATE FROM EASTERN RAILWAY,INDIA</t>
  </si>
  <si>
    <t>CORE COMMITTEE MEMBER AND ALUMNI COMMUNICATION HEAD,NSEC ECE ALUMNI ASSOCIATION,2&gt;1ST IN ABTA SINGING COMPETITION,2009(STATE LEVEL),3&gt;2nd IN ABTA SINGING COMPETITION,2008(DISTRICT LEVEL),4&gt;2nd IN ABTA SINGING COMPETITION,2007(DISTRICT LEVEL)</t>
  </si>
  <si>
    <t>NIRMAL KUMAR ACHARJEE</t>
  </si>
  <si>
    <t>KMDA</t>
  </si>
  <si>
    <t>ANITA ACHARJEE</t>
  </si>
  <si>
    <t>13/2,PARK AVENUE,MODERN PARK,SANTOSHPUR,KOLKATA-700 075</t>
  </si>
  <si>
    <t>700 075</t>
  </si>
  <si>
    <t>NAVONEEL JANA</t>
  </si>
  <si>
    <t>NAVONEEL</t>
  </si>
  <si>
    <t>CT20151581559</t>
  </si>
  <si>
    <t>23/09/1993</t>
  </si>
  <si>
    <t>navoneel.jana@outlook.com</t>
  </si>
  <si>
    <t>navonil15@gmail.com</t>
  </si>
  <si>
    <t>CICSE</t>
  </si>
  <si>
    <t>METHODIST SCHOOL</t>
  </si>
  <si>
    <t>ENGLISH , BENGALI , ENVIRONMENTAL EDUCATIOM , HISTORY CIVICS &amp; GEOGRAPHY , MATHEMATICS , SCIENCE , COMPUTER APPLICATIONS</t>
  </si>
  <si>
    <t>GLOBAL PUBLIC SCHOOL</t>
  </si>
  <si>
    <t>ENGLISH CORE,PHYSICS,CHEMISTRY,MATHEMATICS,PHYSICAL EDUCATION</t>
  </si>
  <si>
    <t>DIGITAL ELECTRONICS,MICROPROCESSOR(8085)</t>
  </si>
  <si>
    <t>C,JAVA,C#</t>
  </si>
  <si>
    <t>Smart Home Automation,IEEE NATIONAL WORKSHOP ON RECENT ADVANCES IN MICROWAVE AND ANTENNA TECHNOLOGY(RAMAT-2015),SMART HOME AUTOMAION</t>
  </si>
  <si>
    <t>1&gt;1st(Gold medal) International Informatics olympiad(2007),2&gt;certificate of "credit" in Computer skills,International assesment(The University of New South Wales,2008)</t>
  </si>
  <si>
    <t>INVITATION FOR SINGING FROM RAJBHAVAN</t>
  </si>
  <si>
    <t xml:space="preserve"> Asp.NET WITH C#(Microsoft certified),SQL,Android                                                                         
)    Asp.NET WITH C#                                                  (1/13/16)
       (Microsoft certified)
4)  SQL                                                                            
</t>
  </si>
  <si>
    <t>CORE COMMITTEE MEMBER AND Database &amp; Website MANAGEMENT HEAD,NSEC ECE ALUMNI ASSOCIATION</t>
  </si>
  <si>
    <t>ASOK KUMAR JANA</t>
  </si>
  <si>
    <t>BANDANA JANA</t>
  </si>
  <si>
    <t>DANKUNI STATION POLLY (SOUTH),PO-DANKUNI,HOOGHLY,712311</t>
  </si>
  <si>
    <t>NEHA DUTTA GUPTA</t>
  </si>
  <si>
    <t>NEHA</t>
  </si>
  <si>
    <t>DUTTA GUPTA</t>
  </si>
  <si>
    <t>CT20151586107</t>
  </si>
  <si>
    <t>14/06/1994</t>
  </si>
  <si>
    <t>033-24618810</t>
  </si>
  <si>
    <t>duttagupta.neha@gmail.com</t>
  </si>
  <si>
    <t>saibal_duttagupta@yahoo.com</t>
  </si>
  <si>
    <t>MADHYAMIK  PARIKSHA (SECONDARY EXAMINATION) 2011</t>
  </si>
  <si>
    <t>BENGALI FIRST LANGUAGE,  ENGLISH SECOND LANGUAGE, MATHEMATICS, PHYSICAL SCIENCE, LIFE SCIENCE, HISTORY, GEOGRAPHY</t>
  </si>
  <si>
    <t xml:space="preserve">PATHA BHAVAN </t>
  </si>
  <si>
    <t>BENGALI(A), ENGLISH(B), CHEMISTRY, MATHEMATICS, PHYSICS, STATISTICS, ENVIRONMENTAL EDUCATION</t>
  </si>
  <si>
    <t xml:space="preserve">ELECTRONICS AND COMMUNICATION </t>
  </si>
  <si>
    <t>VOCATIONAL TRAINING AT ALL INDIA RADIO(PRASAR BHARATI)</t>
  </si>
  <si>
    <t>(1) CERTIFICATE OF PARTICIPATION IN 11TH NATIONAL SCIENCE OLYMPIAD , (2) CERTIFICATE OF PARTICIPATION IN 2ND INTERNATIONAL MATHEMATICS OLYMPIAD</t>
  </si>
  <si>
    <t>SAIBAL DUTTA GUPTA</t>
  </si>
  <si>
    <t>EXECUTIVE ENGINEER(CIVIL)</t>
  </si>
  <si>
    <t>SUSHMITA DUTTA GUPTA</t>
  </si>
  <si>
    <t>50/Q, GRCHA ROAD, P.O. BALLYGUNGE, KOLKATA-700019</t>
  </si>
  <si>
    <t>NISHANT KUMAR</t>
  </si>
  <si>
    <t>NISHANT</t>
  </si>
  <si>
    <t>CT20151701698</t>
  </si>
  <si>
    <t>16/09/1995</t>
  </si>
  <si>
    <t>DURGAPUR-MUNGER-BIHAR</t>
  </si>
  <si>
    <t>(+91)9563940646</t>
  </si>
  <si>
    <t>(+91)8981274879</t>
  </si>
  <si>
    <t>nishantbhagat93@gmail.com</t>
  </si>
  <si>
    <t>CARMEL SCHOOL</t>
  </si>
  <si>
    <t>ENGLISH,HINDI,MATHEMATICS,SCIENCE,SOCIALSCIENCE,ENVIRONMENT STUDIES,COMPUTER</t>
  </si>
  <si>
    <t>EKLAVYA COLLEGE</t>
  </si>
  <si>
    <t>ENGLISH,HINDI,MATHEMATICS,PHYSICS,CHEMISTRY</t>
  </si>
  <si>
    <t>c,c++,oops</t>
  </si>
  <si>
    <t>CORE JAVA</t>
  </si>
  <si>
    <t>HP</t>
  </si>
  <si>
    <t>02/01/ 2016 TO 17/01/2016</t>
  </si>
  <si>
    <t>LALAN BHAGAT</t>
  </si>
  <si>
    <t>NISHA DEVI</t>
  </si>
  <si>
    <t>SANGRAMPUR/DURGAPUR</t>
  </si>
  <si>
    <t>LATE- PRADEEP KUMAR DUTTA</t>
  </si>
  <si>
    <t>PANCHASAYER/KOLKATA</t>
  </si>
  <si>
    <t>PALLAVI KUMARI</t>
  </si>
  <si>
    <t>PALLAVI</t>
  </si>
  <si>
    <t>CT20151584663</t>
  </si>
  <si>
    <t>BEGUSARAI-BIHAR</t>
  </si>
  <si>
    <t>pallavi.kumari924@gmail.com</t>
  </si>
  <si>
    <t>singhnivedita44@gmail.com</t>
  </si>
  <si>
    <t>DAV PUBLIC SCHOOL,BEGUSARAI</t>
  </si>
  <si>
    <t>MATHEMATICS,SANSKRIT,SOCIAL SCIENCE,ENGLISH,SCIENCE</t>
  </si>
  <si>
    <t>ST PAUL SECONDARY SCHOOL,SAMASTIPUR</t>
  </si>
  <si>
    <t>ENGLISH,PHYSICS,CHEMISTRY,MATHEMATICS,PHYSICAL EDUCATION</t>
  </si>
  <si>
    <t>131090110265 OF 2013-2014</t>
  </si>
  <si>
    <t>Digital Electronics and Circuits,Microprocessor</t>
  </si>
  <si>
    <t>EMBEDDED SYSTEM AND ITS INDUSTRIAL APPLICATIONS</t>
  </si>
  <si>
    <t>TRIDENT TECHLABS PVT. LTD</t>
  </si>
  <si>
    <t>11/07/2016  TO  15/07/2016</t>
  </si>
  <si>
    <t>IOT workshop</t>
  </si>
  <si>
    <t>A 4 WEEK VOCATIONAL TRAINING AT IOCL,BARAUNI,REFINERY,PROGRAMMING IN JAVA (CERTIFIED BY NIIT),INFOSYS CAMPUS CONNECT SOFT SKILLS PROGRAM</t>
  </si>
  <si>
    <t>HEMANT KUMAR SINGH</t>
  </si>
  <si>
    <t>BUISNESS MAN</t>
  </si>
  <si>
    <t>MALA KUMARI</t>
  </si>
  <si>
    <t>MS HEMRA</t>
  </si>
  <si>
    <t>HM</t>
  </si>
  <si>
    <t>NIVEDITA KUMARI</t>
  </si>
  <si>
    <t>WIPRO</t>
  </si>
  <si>
    <t>PROJECT ENGINEER</t>
  </si>
  <si>
    <t>PALLAVI KUMARI D/O:HEMANT KUMAR SINGH SARVODAY NAGAR,WEST OF GAYATRI MANDIR,P.O:M.BANDWAR,BEGUSARAI,BIHAR,PIN-851129</t>
  </si>
  <si>
    <t>BIHAR-BEGUSARAI</t>
  </si>
  <si>
    <t>BEGUSARAI</t>
  </si>
  <si>
    <t>SUDHIR APPARTMENT,DHALUA BORDER ROAD,NEAR NETAJI SUBHASH ENGINEERING COLLEGE,KOLKATA-700152</t>
  </si>
  <si>
    <t>WEST BENGAL-KOLKATA</t>
  </si>
  <si>
    <t>PARAMITA SAHA</t>
  </si>
  <si>
    <t>PARAMITA</t>
  </si>
  <si>
    <t>CT20151582420</t>
  </si>
  <si>
    <t>31/01/1995</t>
  </si>
  <si>
    <t>DUM DUM - NORTH 24 PGS - WEST BENGAL</t>
  </si>
  <si>
    <t>(+91)9836920300</t>
  </si>
  <si>
    <t>paramita.sahaa@gmail.com</t>
  </si>
  <si>
    <t>CHRIST CHURCH GIRLS' HIGH SCHOOL (H.S.)</t>
  </si>
  <si>
    <t>BENGALI, ENGLISH, CHEMISTRY, PHYSICS, MATHEMATICS, COMPUTER SCIENCE,ENVIRONMENTAL SCIENCE</t>
  </si>
  <si>
    <t>AIR TRAINING</t>
  </si>
  <si>
    <t>ASHUTOSH SAHA</t>
  </si>
  <si>
    <t>MAMATA SAHA</t>
  </si>
  <si>
    <t>65, RAM KRISHNA ROAD,  KOLKATA</t>
  </si>
  <si>
    <t>DUM DUM-KOLKATA</t>
  </si>
  <si>
    <t>NORTH 24 PGS</t>
  </si>
  <si>
    <t>65, RAM KRISHNA ROAD, KOLKATA</t>
  </si>
  <si>
    <t>PAULOMI DE</t>
  </si>
  <si>
    <t>PAULOMI</t>
  </si>
  <si>
    <t>CT20151587031</t>
  </si>
  <si>
    <t>JADAVPUR-KOLKATA-WESTBENGAL</t>
  </si>
  <si>
    <t>033-2418-2514</t>
  </si>
  <si>
    <t>(+91)9674033681</t>
  </si>
  <si>
    <t>(+91)9830438968</t>
  </si>
  <si>
    <t>paulomide123456@gmail.com</t>
  </si>
  <si>
    <t>paulomide4u2015@gmail.com</t>
  </si>
  <si>
    <t>JADAVPUR ADARSHA BALIKA SIKSHAYTAN</t>
  </si>
  <si>
    <t>BENAGLI-I, BENGALI-II,ENGLISH,HISTORY,GEOGRAPHY,PHYSICAL-SCIENCE,LIFE-SCIENCE,MATHEMATICS</t>
  </si>
  <si>
    <t>JADAVPUR ADRASHA BALIKA SIKSHAYATAN</t>
  </si>
  <si>
    <t>BENGALI,ENGLISH,CHEMISTRY,MATHEMATICS,PHYSICS,BIOLOGY,ENVIROMENTAL SCIENCE</t>
  </si>
  <si>
    <t>EM THEORY,DIGITAL COMMUNICATION,MICROPROCESSOR</t>
  </si>
  <si>
    <t>DATA STRUCTURE USING C, JAVA</t>
  </si>
  <si>
    <t>COMPLETED 5TH YEAR IN BHARATNATYAM DANCE, DID NATIONAL IN LIFE SAVING,STATE LEVEL SWIMMER,DANCE DRAMA.</t>
  </si>
  <si>
    <t>KOLAGHAT THERMAL POWER STATION</t>
  </si>
  <si>
    <t>CALCUTTA SPORTS ASSOCIATION FOR SWIMMING, KALASHARAM DANCE ACADEMY</t>
  </si>
  <si>
    <t>DILIP KUMAR DE</t>
  </si>
  <si>
    <t>MEDILAND</t>
  </si>
  <si>
    <t>MEDICINE RETAILER</t>
  </si>
  <si>
    <t>TANAYA DEY</t>
  </si>
  <si>
    <t>10/C CHITTARANJAN PARK</t>
  </si>
  <si>
    <t>PIYUSH UPADHYAY</t>
  </si>
  <si>
    <t>PIYUSH</t>
  </si>
  <si>
    <t>UPADHYAY</t>
  </si>
  <si>
    <t>09/07/1992</t>
  </si>
  <si>
    <t>MIHIJAM-JAMTARA-JHARKHAND</t>
  </si>
  <si>
    <t>(+91)-8981629134</t>
  </si>
  <si>
    <t>(+91)-8116091706</t>
  </si>
  <si>
    <t>piyush.upadhyay58@gmail.com</t>
  </si>
  <si>
    <t>piyushupadhyay9@rediffmail.com</t>
  </si>
  <si>
    <t>JAC-RANCHI</t>
  </si>
  <si>
    <t>JBC 10+2 HIGH SCHOOL-JAMTARA</t>
  </si>
  <si>
    <t>HINDI,SCIENCE,MATHEMATICS,ENGLISH,SOCIAL SCIENCE,SANSKRIT</t>
  </si>
  <si>
    <t>JBC 10+2 HIGH SCHOOL</t>
  </si>
  <si>
    <t>HINDI,ENGLISH,PHYSICS,CHEMISTRY,MATHEMATICS</t>
  </si>
  <si>
    <t>ETCE</t>
  </si>
  <si>
    <t>JLD COLLEGE OF ENGINEERING AND MANAGEMENT</t>
  </si>
  <si>
    <t>BASIC COMPUTER,C,JAVA</t>
  </si>
  <si>
    <t>ARJUN INFOSERVE AND X-SERVICES</t>
  </si>
  <si>
    <t xml:space="preserve">    DEBNARAYAN UPADHYAY</t>
  </si>
  <si>
    <t>MANJU UPADHYAY</t>
  </si>
  <si>
    <t>KRISHNA NAGAR, STREET NO-05,POST= MIHIJAM,DIST= JAMTARA ,STATE=JHARKHAND, PIN-815354</t>
  </si>
  <si>
    <t>CITY= MIHIJAM</t>
  </si>
  <si>
    <t>AANANDO VILLA, 113, G.S. BOSE ROAD, KOLKATA, WEST BENGAL, KOLKATA 700039</t>
  </si>
  <si>
    <t>PRANAY KUMAR</t>
  </si>
  <si>
    <t>PRANAY</t>
  </si>
  <si>
    <t>CT20161890811</t>
  </si>
  <si>
    <t>06/04/1995</t>
  </si>
  <si>
    <t>KADIRABAD-DARBHANGA- BIHAR</t>
  </si>
  <si>
    <t>kumarpranay953@gmail.com</t>
  </si>
  <si>
    <t>pranay9122@gmail.com</t>
  </si>
  <si>
    <t>JESUS &amp; MARY ACADEMY</t>
  </si>
  <si>
    <t>ENGLISH COMMUNICATION, COMMUNICATION SANSKRIT, MATHEMATICS,SCIENCE,SOCIAL SCIENCE</t>
  </si>
  <si>
    <t>WOODBINE MODERN SCHOOL</t>
  </si>
  <si>
    <t>ENGLISH CORE , MATHEMATICS , PHYSICS , CHEMISTRY , MUSIC HIND.VOCAL</t>
  </si>
  <si>
    <t>DIGITAL COMMUNICATION</t>
  </si>
  <si>
    <t>A SEMINAR ON GPRS</t>
  </si>
  <si>
    <t>SHAMBHU KUMAR CHOUDHARY</t>
  </si>
  <si>
    <t>REKHA CHOUDHARY</t>
  </si>
  <si>
    <t>RUHELLGANJ, KADIRABAD, P.O.-LALBAGH,P.S.-L.N.M.U., DARBHANGA , BIHAR</t>
  </si>
  <si>
    <t>H16, NEAR PRANTIK,NAYABAD, 1B BUS STAND, GARIA STATION ,KOLKATA</t>
  </si>
  <si>
    <t>PRATIM MITRA</t>
  </si>
  <si>
    <t>PRATIM</t>
  </si>
  <si>
    <t>CT20151582493</t>
  </si>
  <si>
    <t>LAKE TOWN , NORTH 24 PORGANAS , WEST BENGAL</t>
  </si>
  <si>
    <t>(+91)8420668675</t>
  </si>
  <si>
    <t>(+91)7687051924</t>
  </si>
  <si>
    <t>pratimmitra15@gmail.com</t>
  </si>
  <si>
    <t>pratmiter@gmail.com</t>
  </si>
  <si>
    <t>ENGLISH , BENGALI , ENVIRONMENTAL EDUCATION , HISTORY , MATHEMATICS , SCIENCE , COMPUTER APPLICATIONS</t>
  </si>
  <si>
    <t>ENGLISH , BENGALI , MATHEMATICS , PHYSICS , CHEMISTRY , COMPUTER SCIENCE</t>
  </si>
  <si>
    <t>B-Tech</t>
  </si>
  <si>
    <t>131090110269 OF 2013-2014</t>
  </si>
  <si>
    <t>PRONAB KUMAR MITRA</t>
  </si>
  <si>
    <t>WEST BENGAL POLICE</t>
  </si>
  <si>
    <t>INSPECTOR OF POLICE</t>
  </si>
  <si>
    <t>SATHI MITRA</t>
  </si>
  <si>
    <t>43 , GREEN PARK , BLOCK - B , KOLKATA - 700089</t>
  </si>
  <si>
    <t>LAKE TOWN</t>
  </si>
  <si>
    <t>43 , GREEN PARK , BLOCK - B , KOLKATA - 70089</t>
  </si>
  <si>
    <t>PRIYANKA DAS</t>
  </si>
  <si>
    <t>CT20161901219</t>
  </si>
  <si>
    <t>17/09/1995</t>
  </si>
  <si>
    <t>033 2416 8811</t>
  </si>
  <si>
    <t>priyankadas1709@gmail.com</t>
  </si>
  <si>
    <t>PATHA BHAVAN HIGH SCHOOL</t>
  </si>
  <si>
    <t xml:space="preserve">BENGALI-FIRST LANGUAGE 1 BENGALI FIRST LANGUAGE 2 ENGLISH -SECOND LANGUAGE MATHEMATICS PHYSICAL SCIENCE LIFE SCIENCE HISTORY GEOGRAPHY  </t>
  </si>
  <si>
    <t>ELECTRONICS &amp;TELE-COMMUNICATION ENGINEERING</t>
  </si>
  <si>
    <t>GENERAL BRANCH RANK- 4287 BRANCH RANK-629</t>
  </si>
  <si>
    <t>141090120035 OF 2014-2015</t>
  </si>
  <si>
    <t>MICROPROCESSOR AND MICROCONTROLLERS,COMPUTER NETWORKS</t>
  </si>
  <si>
    <t>C LANGUAGE ,DATA STRUCTURE ,JAVA PROGRAMMING</t>
  </si>
  <si>
    <t>EMBEDDED SYSTEMS</t>
  </si>
  <si>
    <t>TRIDENT TECHLABS</t>
  </si>
  <si>
    <t>11.07.2016-15.07.2016</t>
  </si>
  <si>
    <t>NATIONAL WORKSHOP ON RECENT ADVANCES ONMICROWAVE AND ANTENNA TECHNOLOGY (IEEE)</t>
  </si>
  <si>
    <t>MANI BHUSAN DAS</t>
  </si>
  <si>
    <t>RETIRED CENTRAL GOVERNMENT EMPLOYEE</t>
  </si>
  <si>
    <t>SPORTS AUTHORITY OF INDIA</t>
  </si>
  <si>
    <t>RTD. FOOTBALL COACH</t>
  </si>
  <si>
    <t>MANORAMA DAS</t>
  </si>
  <si>
    <t>B-23 NANDAN KANAN, SANTOSHPUR KOLKATA-700075</t>
  </si>
  <si>
    <t>PURBITA SEAL</t>
  </si>
  <si>
    <t>PURBITA</t>
  </si>
  <si>
    <t>SEAL</t>
  </si>
  <si>
    <t>CT20151595561</t>
  </si>
  <si>
    <t>20/10/1994</t>
  </si>
  <si>
    <t>GUTIABAZAR,HOOGHLY -  HOOGHLY  -  WESTBENGAL</t>
  </si>
  <si>
    <t>(033)(26811393)</t>
  </si>
  <si>
    <t>purbitaseal98@gmail.com</t>
  </si>
  <si>
    <t>purbitaseal10@gmail.com</t>
  </si>
  <si>
    <t>GHUTIABAZAR BINODINI GIRLS HIGH SCHOOL</t>
  </si>
  <si>
    <t>FIRST LANGUAGE - 1ST PAPER (BENGALI-1), FIRST LANGUAGE - 2ND PAPER (BENGALI-2), SECOND LANGUAGE (ENGLISH), MATHEMATICS, PHYSICAL SCIENCE, LIFE SCIENCE, HISTORY, GEOGRAPHY</t>
  </si>
  <si>
    <t>BENGALI, ENGLISH, CHEMISTRY, MATHEMATICS, PHYSICS, BIOSCIENCE, ENVIRONMENT</t>
  </si>
  <si>
    <t>NATIONAL WORKSHOP ON RECENT ADVANCES IN MICROWAVE AND ANTENNA TECHNOLOGY (BY IEEE)</t>
  </si>
  <si>
    <t>PARNESH SEAL</t>
  </si>
  <si>
    <t>TATA STEEL</t>
  </si>
  <si>
    <t>ASSOCIATE</t>
  </si>
  <si>
    <t>RINA SEAL</t>
  </si>
  <si>
    <t>HIGHER SECONDARY SCHOOL</t>
  </si>
  <si>
    <t>141, PYNE LANE, GHUTIABAZAR, HOOGHLY, WESTBENGAL,INDIA</t>
  </si>
  <si>
    <t>HOOGHLY TOWN</t>
  </si>
  <si>
    <t>141, PYNE LANE, GHUTIABAZAR, HOOGHLY, WESTBENGAL, INDIA</t>
  </si>
  <si>
    <t>RABISH KUMAR SINGH</t>
  </si>
  <si>
    <t>RABISH</t>
  </si>
  <si>
    <t>CT20161893975</t>
  </si>
  <si>
    <t>15/10/1995</t>
  </si>
  <si>
    <t>SAHARSA-SAHARSA-BIHAR</t>
  </si>
  <si>
    <t>rabishkumar2323@gmail.com</t>
  </si>
  <si>
    <t>rabishku23@gmail.com</t>
  </si>
  <si>
    <t>SECONDARY SCHOOL EXAMINATION,2010</t>
  </si>
  <si>
    <t>ST JOSEPH PUBLIC SCHOOL MSV NAGAR SAMASTIPUR BIHAR</t>
  </si>
  <si>
    <t>1-MATHEMATICS 2-SCIENCE 3-SOCIAL SCIENCE 4-ENGLISH 5-HINDI</t>
  </si>
  <si>
    <t>SENIOR SCHOOL CERTIFICATE EXAMINATION,2015</t>
  </si>
  <si>
    <t>1-PHYSICS 2-CHEMISTRY 3-MATHEMATICS 4-ENGLISH CORE 5-PAINTING</t>
  </si>
  <si>
    <t>ENGINEERING</t>
  </si>
  <si>
    <t xml:space="preserve"> C </t>
  </si>
  <si>
    <t xml:space="preserve"> ARUN KUMAR SINGH</t>
  </si>
  <si>
    <t>BABITA SINGH</t>
  </si>
  <si>
    <t>S/O ARUN KUMAR SINGH    AT NAGARPALIKA CHOWK GANGJALA ,SAHARSA ,BIHAR -852201</t>
  </si>
  <si>
    <t>BIJON BIHARI HALDER MESS NEAR FRIENDS CLUB POLICEPARA PANCHPOTA GARIA KOLKATA-700152</t>
  </si>
  <si>
    <t>SOUTH 24PARGANAS</t>
  </si>
  <si>
    <t>RAHUL MISHRA</t>
  </si>
  <si>
    <t>MISHRA</t>
  </si>
  <si>
    <t>CT20161851952</t>
  </si>
  <si>
    <t>18/09/1995</t>
  </si>
  <si>
    <t>KOLKATA-NORTH 24 PARGANAS-WEST BENGAL</t>
  </si>
  <si>
    <t>(+91)9051062150</t>
  </si>
  <si>
    <t>(+91)9748059526</t>
  </si>
  <si>
    <t>rahulmishraprd@gmail.com</t>
  </si>
  <si>
    <t>rahulmishraprd1@gmail.com</t>
  </si>
  <si>
    <t>ENGLISH,HINDI,ENVIRONMENTAL EDUCATION,HISTORY,CIVICS &amp; GEOGRAPHY,MATHEMATICS,PHYSICS,CHEMISTRY,BIOLOGY,COMPUTER APPLICATIONS.</t>
  </si>
  <si>
    <t>ABHINAV BHARATI HIGH SCHOOL</t>
  </si>
  <si>
    <t>JAVA , C.</t>
  </si>
  <si>
    <t>MR. LALIT MISHRA</t>
  </si>
  <si>
    <t>AIRLINK LOGISTICS PVT. LTD.</t>
  </si>
  <si>
    <t>MANAGING DIRECTOR</t>
  </si>
  <si>
    <t>MRS. PUNAM MISHRA</t>
  </si>
  <si>
    <t>73/1,BARUIPARA LANE,FLAT NO.-3C,BARANAGAR,KOLKATA</t>
  </si>
  <si>
    <t>RAJESH MAITY</t>
  </si>
  <si>
    <t>RAJESH</t>
  </si>
  <si>
    <t>CT20151674793</t>
  </si>
  <si>
    <t>04/08/1995</t>
  </si>
  <si>
    <t>VILL+PO=GARBARI,PS-BHUPATINAGAR,PURBA MEDINIPUR,WEST BENGAL</t>
  </si>
  <si>
    <t>rajeshmaity1995@gmail.com</t>
  </si>
  <si>
    <t>maityrajesh1995@gmail.com</t>
  </si>
  <si>
    <t>Madhyamik</t>
  </si>
  <si>
    <t>KAJLAGARH MAHARAJADHIRAJ SIR BIJOY CHAND  MEMORIAL HIGH SCHOOL</t>
  </si>
  <si>
    <t>FIRST LANGUAGE-FIRST PAPER,  FIRST LANGUAGE-SECOND PAPER, SECOND LANGUAGE, MATHEMATICS, PHYSICAL SCIENCE, LIFE SCIENCE, GEOGRAPHY, HISTORY.</t>
  </si>
  <si>
    <t>BENGALI, ENGLISH,PHYSICS, CHEMISTRY,MATHEMATICS,ENVIRONMENTAL EDUCATION, BIOLOGY.</t>
  </si>
  <si>
    <t>B TECH</t>
  </si>
  <si>
    <t>ANALOG ELECTRONICS,ANALOG COMMUNICATION</t>
  </si>
  <si>
    <t>Embedded System &amp; Its Industrial Application</t>
  </si>
  <si>
    <t>Trident Techlabs Pvt. Ltd.</t>
  </si>
  <si>
    <t>11/07/2016-15/07/2016</t>
  </si>
  <si>
    <t>DEBKUMAR MAITY</t>
  </si>
  <si>
    <t>FARMING</t>
  </si>
  <si>
    <t>SABITA MAITY</t>
  </si>
  <si>
    <t>VILL-GARBARI</t>
  </si>
  <si>
    <t>TECHNO CITY,GARIA,KOL-152</t>
  </si>
  <si>
    <t>KOL-152</t>
  </si>
  <si>
    <t>RATHIN BISWAS</t>
  </si>
  <si>
    <t>RATHIN</t>
  </si>
  <si>
    <t>CT20151585720</t>
  </si>
  <si>
    <t>05/06/1995</t>
  </si>
  <si>
    <t>BEHALA-SOUTH 24 PARGANA-WEST BENGAL</t>
  </si>
  <si>
    <t>rathinb95@gmail.com</t>
  </si>
  <si>
    <t>ratbiswas@gmail.com</t>
  </si>
  <si>
    <t>DABCHA NABAKALA HIGH SCHOOL</t>
  </si>
  <si>
    <t>BENGALI 1ST PAPER-BENGALI 2ND PAPER-ENGLISH-MATHEMATICS-PHYSICAL SCIENCE-LIFE SCIENCE-HISTORY-GEOGRAPHY-WORK EDUCATION</t>
  </si>
  <si>
    <t>BENGALI, ENGLISH, CHEMISTRY, PHYSICS, MATHEMATICS, BIOLOGICAL SCIENCE,ENVIRONMENTAL SCIENCE</t>
  </si>
  <si>
    <t>PRASAR BHARATI TRAINING</t>
  </si>
  <si>
    <t>GOURANGA BISWAS</t>
  </si>
  <si>
    <t>M/S GOURANGA BISWAS</t>
  </si>
  <si>
    <t>BINA BISWAS</t>
  </si>
  <si>
    <t>31A, CHANDICHARAN GHOSH ROAD,BARISHA, KOLKATA - 700008</t>
  </si>
  <si>
    <t>RISHOV GHOSH</t>
  </si>
  <si>
    <t>RISHOV</t>
  </si>
  <si>
    <t>CT20151588069</t>
  </si>
  <si>
    <t>05/10/1994</t>
  </si>
  <si>
    <t>ENTALLY-KOLKATA-WEST BENGAL</t>
  </si>
  <si>
    <t>rishavgx@gmail.com</t>
  </si>
  <si>
    <t>ST. AUGUSTINE'S DAY SCHOOL</t>
  </si>
  <si>
    <t>ENGLISH, BENGALI, ENVIRONMENTAL EDUCATION, MATHEMATICS, PHYSICS,CHEMISTRY,COMPUTER APPLICATION,HISTORY &amp; CIVICS,GEOGRAPHY</t>
  </si>
  <si>
    <t>ANALOG CIRCUITS,CIRCUIT THEORY,ELECTROMAGNETIC THEORY</t>
  </si>
  <si>
    <t>SCORED 100 IN BIOLOGY IN CLASS VII</t>
  </si>
  <si>
    <t>MALAY GHOSH</t>
  </si>
  <si>
    <t>CHANDRIMA GHOSH</t>
  </si>
  <si>
    <t>13, PAN BAGAN LANE, KOLKATA-700014</t>
  </si>
  <si>
    <t>ENTALLY</t>
  </si>
  <si>
    <t>RITOMOY BANDYOPADHYAY</t>
  </si>
  <si>
    <t>RITOMOY</t>
  </si>
  <si>
    <t>CT20161846998</t>
  </si>
  <si>
    <t>20/03/1996</t>
  </si>
  <si>
    <t>ICHAPUR-NORTH 24 PARGANAS-WEST BENGAL</t>
  </si>
  <si>
    <t>(033)(25619756)</t>
  </si>
  <si>
    <t>tkbanerjee8@gmail.com</t>
  </si>
  <si>
    <t>ANANDAMATH VIDYAPITH</t>
  </si>
  <si>
    <t>BENGALI,ENGLISH,PHYSICS,CHEMISTRY,MATHEMATICS,BIOLOGY,ENVIRONMENTAL STUDIES</t>
  </si>
  <si>
    <t>SEMINAR ON BIG DATA</t>
  </si>
  <si>
    <t>VOCATIONAL TRAINING OF 14 DAYS(28-12-2015 TO 09-01-2016) AT RIFLE FACTORY ISHAPORE, CERTIFIED COURSE ON C&amp;C++ FROM NIIT AND LEARNING  CORE JAVA FROM NIIT</t>
  </si>
  <si>
    <t>TAPAN KUMAR BANDYOPADHYAY</t>
  </si>
  <si>
    <t>KALPANA BANERJEE</t>
  </si>
  <si>
    <t>113,MURARI MITRA BYE LANE,MAJHERPARA,ICHAPUR,P.O-ICHAPUR NAWABGUNJ,DIST.-NORTH 24 PARGANAS,PIN-743144,WB,INDIA</t>
  </si>
  <si>
    <t>ICHAPUR-TOWN</t>
  </si>
  <si>
    <t>SAGAR ROY</t>
  </si>
  <si>
    <t>SAGAR</t>
  </si>
  <si>
    <t>CT20151582500</t>
  </si>
  <si>
    <t>05/09/1993</t>
  </si>
  <si>
    <t>roysagar2u@gmail.com</t>
  </si>
  <si>
    <t>roysagarb4u@gmail.com</t>
  </si>
  <si>
    <t>KALYANGARH VIDYAMANDIR</t>
  </si>
  <si>
    <t>FIRST LANGUAGE FIRST PAPER- BENGALI,FIRST LANGUAGE SECOND PAPER- BENGALI,SECOND LANGUAGE- ENGLISH,MATHEMATICS,PHYSICAL SCIENCE,LIFE SCIENCE,HISTORY,GEOGRAPHY</t>
  </si>
  <si>
    <t>BENGALI (A),ENGLISH(B),CHEMISTRY,MATHEMATICS,PHYSICS,BIOLOGY,ENVIRONMENTAL SCIENCE</t>
  </si>
  <si>
    <t>DIGITAL ELECTRONICS,SIGNALS AND SYSTEMS,BASIC ELECTRONICS,ANALOG COMMUNICATION</t>
  </si>
  <si>
    <t xml:space="preserve"> AUGUST 2012  TO JULY 2013</t>
  </si>
  <si>
    <t>ALL INDIA RADIO TRAINING,PROGRAMMING IN C TRAINING FROM NIIT,JAVA TRAINING FROM ARDENT COMPUTECH PVT LIMITED,SUMMER TRAINING AT SWITCHING AVO ELECTRO POWER LIMITED</t>
  </si>
  <si>
    <t>CHITRA BHUSHAN PART-I FROM PRACHEEN KALA KENDRA,CHITRA BHUSHAN PART-II FROM PRACHEEN KALA KENDRA,CHITRA BHUSHAN FINAL YEAR FROM PRACHEEN KALA ,PAINTING 4TH YEAR COMPLETETION CIRTIFICATE FROM AKHIL BHARTIYA SANGEET-O- SANSKRITI SAMSADKENDRA, COMPLETETION OF CLASSICAL VOCAL 1ST YEAR FROM AKHIL BHARATIYA SANGEET -O-SANSKRITI SAMSAD, COMPLETETION OF RABINDRA SANGEET 2ND YEAR FROM AKHIL BHARATIYA SANGEET -O-SANSKRITI SAMSAD</t>
  </si>
  <si>
    <t>DIPAK ROY</t>
  </si>
  <si>
    <t>RETIRED SCHOOL TEACHER</t>
  </si>
  <si>
    <t>STATE GOVERNMENT OF WEST BENGAL</t>
  </si>
  <si>
    <t>RETIRED ASSISTANT TEACHER</t>
  </si>
  <si>
    <t>BANDANA ROY</t>
  </si>
  <si>
    <t>RANA PRATAP NURSERY AND K.G. SCHOOL</t>
  </si>
  <si>
    <t>PRINCIPAL</t>
  </si>
  <si>
    <t>AB-8/43 DESHBANDHUNAGAR</t>
  </si>
  <si>
    <t>SAGNIK DAS</t>
  </si>
  <si>
    <t>SAGNIK</t>
  </si>
  <si>
    <t>11/11/1993</t>
  </si>
  <si>
    <t>THAKURPUKUR, KOLKATA, WEST BENGAL</t>
  </si>
  <si>
    <t>das22sagnik@gmail.com</t>
  </si>
  <si>
    <t>das17sagnik@gmail.com</t>
  </si>
  <si>
    <t>VIVEKANANDA MISSION SCHOOL</t>
  </si>
  <si>
    <t>ENGLISH(1ST PAPER,2ND PAPER), BENGALI, MATHEMATICS, SCIENCE(PHYSICS, CHEMISTRY, BIOLOGY), HISTORY, CIVICS, GEOGRAPHY, ENVIRONMENTAL EDUCATION, ART.</t>
  </si>
  <si>
    <t>JAVA, C.</t>
  </si>
  <si>
    <t>PRASANTA KR. DAS</t>
  </si>
  <si>
    <t>GOVERNMENT SERVANT</t>
  </si>
  <si>
    <t>ASSISSTANT DIRECTOR OF INDUSTRIES</t>
  </si>
  <si>
    <t>KARABI DAS</t>
  </si>
  <si>
    <t>444 JAMES LONG SARANI, DIAMOND PARK, KOLKATA 700104</t>
  </si>
  <si>
    <t>DIAMOND PARK</t>
  </si>
  <si>
    <t>SANCHARI MONDAL</t>
  </si>
  <si>
    <t>CT-20151589269</t>
  </si>
  <si>
    <t>25/12/1994</t>
  </si>
  <si>
    <t>58/1 NATABAR PAL ROAD, KADAMTALA,HOWRAH-711101, WESTBENGAL</t>
  </si>
  <si>
    <t>sanchari.mondal94@gmail.com</t>
  </si>
  <si>
    <t>momla94san@gmail.com</t>
  </si>
  <si>
    <t>TARASUNDARI BALIKA VIDYABHABAN</t>
  </si>
  <si>
    <t>FIRST LANGUAGE(1ST PAPER), FIRST LANGUAGE(2ND PAPER), SECOND LANGUAGE, MATHEMATICS, PHYSICAL SCIENCE, LIFE SCIENCE, HISTORY , GEOGRAPHY.</t>
  </si>
  <si>
    <t>TARASUNDARI BALIKA VIDYABHAVAN</t>
  </si>
  <si>
    <t>BENGALI, ENGLISH , CHEMISTRY, MATHEMATICS, PHYSICS, BIOLOGY, ENVIRONMENT.</t>
  </si>
  <si>
    <t>MICROPROCESSOR(8085),Digital ELECTRONIC AND INTEGRATED CIRCUITS</t>
  </si>
  <si>
    <t>NETWORKING, ASP.NET WITH C#</t>
  </si>
  <si>
    <t>ASTO KUMAR MONDAL</t>
  </si>
  <si>
    <t>SOMA MONDAL</t>
  </si>
  <si>
    <t>58/1 ,NATABAR PAL ROAD, KADAMTALA,HOWRAH-1</t>
  </si>
  <si>
    <t>58/1, NATABAR PAL ROAD, KADAMTALA,HOWRAH-1</t>
  </si>
  <si>
    <t>SANGEETA KUMARI</t>
  </si>
  <si>
    <t>SANGEETA</t>
  </si>
  <si>
    <t>CT20151660051</t>
  </si>
  <si>
    <t>10/03/1994</t>
  </si>
  <si>
    <t>MOHAMMADPUR-ARA-BIHAR</t>
  </si>
  <si>
    <t>krisangeeta001@gmail.com</t>
  </si>
  <si>
    <t>ST. KAREN'S SECONDARY SCOOL</t>
  </si>
  <si>
    <t>ENGLISH COMM., HINDI COURSE-B, MATHEMATICS, SCIENCE, SOCIAL SCIENCE, INTRODUCTORY IT</t>
  </si>
  <si>
    <t>D.A.V. PUBLIC SCHOOL B.S.E.B. COLONY</t>
  </si>
  <si>
    <t>ENGLISH CORE, MATHEMATICS, PHYSICS,CHEMISTRY,PHYSICAL EDUCATION</t>
  </si>
  <si>
    <t>MICROPROCESSOR, ANALOG ELECTRONICS CIRCUIT</t>
  </si>
  <si>
    <t>1ST RUNNER-UP (FEMALE) OF THE INTRA COLLEGE BADMINTON (SINGLES) TOURNAMENT 2015; 2ND POSITION IN THE EVENT RELAY RACE IN THE ANNUAL ATLETIC MEET OF NSEC 2015</t>
  </si>
  <si>
    <t>4 WEEKS VOCATIONAL TRAINING AT  IOCL, BARAUNI REFINERY</t>
  </si>
  <si>
    <t>ACTIVE PARTICIPATION TO ORGANISE THE ANNUAL ATHELETIC MEET OF NSEC 2015</t>
  </si>
  <si>
    <t>SUDAMA RAM</t>
  </si>
  <si>
    <t>RETD. GOVERNMENT EMPLOYEE</t>
  </si>
  <si>
    <t>SETTLEMENT OFFICE, ARA</t>
  </si>
  <si>
    <t>RETD. AMIN</t>
  </si>
  <si>
    <t>SANJU KUMARI</t>
  </si>
  <si>
    <t>STUDENT</t>
  </si>
  <si>
    <t>MOHAMMADPUR, HARIPUR, KOILWAR ,BHOJPUR(ARA), BIHAR, 808163</t>
  </si>
  <si>
    <t>MOHAMMADPUR</t>
  </si>
  <si>
    <t>GEETANJALI COMPLEX, NEAR NETAJI SUBHASH ENGINEERING COLLEGE, PANCHPOTA, GARIA, KOLKATA, WEST BENGAL, 700152</t>
  </si>
  <si>
    <t>24-SOUTH PRAGANAS</t>
  </si>
  <si>
    <t>SANJOY GHOSH</t>
  </si>
  <si>
    <t>SANJOY</t>
  </si>
  <si>
    <t>CT20151585597</t>
  </si>
  <si>
    <t>06/07/1995</t>
  </si>
  <si>
    <t>sanjoy.1995@gmail.com</t>
  </si>
  <si>
    <t>sanjoyghosh872@gmail.com</t>
  </si>
  <si>
    <t>ENGLISH, BENGALI, ENVIRONMENTAL EDUCATION, HISTORY CIVICS&amp;GEOGRAPHY, MATHEMATICS, SCIENCE(PHYSICS,CHEMISTRY,BIOLOGY), COMPUTER APPLICATION</t>
  </si>
  <si>
    <t>ENGLISH,BENGALI, MATHEMATICS, PHYSICS, CHEMISTRY, COMPUTER SCIENCE</t>
  </si>
  <si>
    <t>INTER DEPARTMENT FOOTBALL CHAMPION</t>
  </si>
  <si>
    <t>TROPHY AND PRIZE</t>
  </si>
  <si>
    <t>SURAJIT GHOSH</t>
  </si>
  <si>
    <t>P.G. CONSTRUCTION</t>
  </si>
  <si>
    <t>MITALI GHOSH</t>
  </si>
  <si>
    <t>1/28 NAKTALA,KOLKATA 700047</t>
  </si>
  <si>
    <t>NAKTALA,KOLKATA</t>
  </si>
  <si>
    <t>NAKTALA, KOLKATA</t>
  </si>
  <si>
    <t>SANKHADEEP RAKSHIT</t>
  </si>
  <si>
    <t>SANKHADEEP</t>
  </si>
  <si>
    <t>RAKSHIT</t>
  </si>
  <si>
    <t>CT20161851054</t>
  </si>
  <si>
    <t>09/11/1991</t>
  </si>
  <si>
    <t>(03482)(277555)</t>
  </si>
  <si>
    <t>sankha998@gmail.com</t>
  </si>
  <si>
    <t>deep_rakshit@ymail.com</t>
  </si>
  <si>
    <t>BERHAMPORE JAGANNATH ACADEMY</t>
  </si>
  <si>
    <t>BENGALI (1ST PAPER),BENGALI (2ND PAPER),ENGLISH,MATHEMATICS,PHYSICAL SCIENCE,LIFE SCIENCE,HISTORY,GEOGRAPHY,WORK EDUCATION</t>
  </si>
  <si>
    <t>E.T.C.E</t>
  </si>
  <si>
    <t>RAJMATI PARICHAND BOTHRA MEMORIAL JIAGAUNJ COLLEGE OF ENGINEERING AND TECHNOLOGY</t>
  </si>
  <si>
    <t>TELECOMMUNICATION NETWORK</t>
  </si>
  <si>
    <t>06/07/2013 TO 03/08/2013</t>
  </si>
  <si>
    <t>ARUN KUMAR RAKSHIT</t>
  </si>
  <si>
    <t>SERVICEMAN</t>
  </si>
  <si>
    <t>B.S.N.L.</t>
  </si>
  <si>
    <t>D.E.</t>
  </si>
  <si>
    <t>SUMITA RAKSHIT</t>
  </si>
  <si>
    <t>69/12B UKILABAD ROAD,BEHAMPORE,MURSHIDABAD, 742101</t>
  </si>
  <si>
    <t>69/12B UKILABAD ROAD,BEHAMPORE,MURSHIDABAD, PIN:742101</t>
  </si>
  <si>
    <t>SAYANTAN DAS</t>
  </si>
  <si>
    <t>CT20151698477</t>
  </si>
  <si>
    <t>SHANTIPARA-JALPAIGURI-WEST BENGAL</t>
  </si>
  <si>
    <t>03561-255588</t>
  </si>
  <si>
    <t xml:space="preserve">sayantandas9412@gmail.com </t>
  </si>
  <si>
    <t xml:space="preserve">ENGLISH,BENGALI,ENVIRONMENTAL EDUCATION, HISTORY CIVICS AND GEOGRAPHY, MATHEMATICS, SCIENCE,COMPUTER APPLICATION </t>
  </si>
  <si>
    <t xml:space="preserve">ENGLISH,MATHEMATICS, PHYSICS,CHEMISTRY, COMPUTER SCIENCE </t>
  </si>
  <si>
    <t>NISHIR KUMAR DAS</t>
  </si>
  <si>
    <t xml:space="preserve">CIVIL ENGINEER </t>
  </si>
  <si>
    <t>NBDD</t>
  </si>
  <si>
    <t>SAMPA DAS</t>
  </si>
  <si>
    <t>C/O NISHIR KUMAR DAS, PABITRAPARA, OPP HP GAS, JALPAIGURI-735101</t>
  </si>
  <si>
    <t>69 GEETANJALI, ANANDAPALLY, JADAVPUR, KOLKATA 700032</t>
  </si>
  <si>
    <t>SHILADITYA CHAKRABORTY</t>
  </si>
  <si>
    <t>CT20151688719</t>
  </si>
  <si>
    <t>SODEPUR-SOUTH 24 PARGANAS-WEST BENGAL</t>
  </si>
  <si>
    <t>s.chakra33@gmail.com</t>
  </si>
  <si>
    <t>BENGALI,ENGLISH,HISTORY, GEOGRAPHY,PHYSICAL SCIENCE,LIFE SCIENCE</t>
  </si>
  <si>
    <t>SOLID STATE DEVICE,ANALOG COMMMUNICATION,ANALOG COMMMUNICATION</t>
  </si>
  <si>
    <t>BASUDEV CHAKRABORTY</t>
  </si>
  <si>
    <t>PRIVATE SERVICE</t>
  </si>
  <si>
    <t>HOTEL RAICHAK</t>
  </si>
  <si>
    <t>JAYASREE CHAKRABORTY</t>
  </si>
  <si>
    <t>KHARIBERIA HIGH SCHOOL</t>
  </si>
  <si>
    <t>69B,SODEPUR 1ST LANE,P.O.-HARIDEVPUR,KOLKATA-700082</t>
  </si>
  <si>
    <t>SHINJINI SINHA</t>
  </si>
  <si>
    <t>SHINJINI</t>
  </si>
  <si>
    <t>CT20151582484</t>
  </si>
  <si>
    <t>09/01/1994</t>
  </si>
  <si>
    <t>KOLKATA -KOLKATA -WEST BENGAL</t>
  </si>
  <si>
    <t>033-24844158</t>
  </si>
  <si>
    <t>shinjinii94@gmail.com</t>
  </si>
  <si>
    <t>HINDI (1st LANG ),ENGLISH(2nd LANG), MATHEMATICS, PHYSICAL SCIENCE, LIFE SCIENCE, HISTORY,GEOGRAPHY.</t>
  </si>
  <si>
    <t xml:space="preserve"> HIGHER SECONDARY EXAMINATION</t>
  </si>
  <si>
    <t>WEST  BENGAL COUNCIL OF HIGHER SECONDARY EDUCATION.</t>
  </si>
  <si>
    <t>HINDI,ENGLISH,CHEMISTRY,MATHS,PHYSICS,STATISTICS,ENVIRONMENT.</t>
  </si>
  <si>
    <t>YES.</t>
  </si>
  <si>
    <t>AKASHVANI BHAVAN TRAINING.</t>
  </si>
  <si>
    <t>CLASSICAL MUSIC,CLASSICAL DANCE</t>
  </si>
  <si>
    <t>S.R.SINHA</t>
  </si>
  <si>
    <t>O.N.G.C</t>
  </si>
  <si>
    <t>DEPUTY GENERAL MANAGER</t>
  </si>
  <si>
    <t>SRABANI SINHA</t>
  </si>
  <si>
    <t>FLAT:12AL3 GREENWOOD NOOK, 369/2 PURBACHAL KALITALA RD: Kol:78</t>
  </si>
  <si>
    <t>FLAT:12AL3 GREENWOOD NOOK, 369/2 PURBACHAL KALITALA  RD. KOL :78.</t>
  </si>
  <si>
    <t>SHIRSHA GHOSH</t>
  </si>
  <si>
    <t>SHIRSHA</t>
  </si>
  <si>
    <t>CT20151466733</t>
  </si>
  <si>
    <t>BEHALA,KOLKATA,WEST BENGAL</t>
  </si>
  <si>
    <t>09804530906/09804319017</t>
  </si>
  <si>
    <t>rockerghosh@gmail.com</t>
  </si>
  <si>
    <t>guitaristghosh@yahoo.in</t>
  </si>
  <si>
    <t>MADHYAMIK PARIKHSHA</t>
  </si>
  <si>
    <t>1ST LANGUAGE(BENGALI),2ND LANGUAGE(ENGLISH),MATHEMATICS, PHYSICAL SCIENCE, LIFE SCIENCE, HISTORY, GEOGRAPHY</t>
  </si>
  <si>
    <t>ENGLISH,BENGALI,MATHEMATICS,PHYSICS, CHEMISTRY, COMPUTER SCIENCE, ENVIRONMENTAL SCIENCE</t>
  </si>
  <si>
    <t>BTECH.</t>
  </si>
  <si>
    <t>DIGITAL ELECTRONICS, MICROPROCESSOR</t>
  </si>
  <si>
    <t>IEEE RAMAT 2015(SEMINAR) , TECHNOPHILIA ANDROBOTIX 2013(WORKSHOP)</t>
  </si>
  <si>
    <t>2ND POSITION IN ZONAL ROUND OF INDO US ROBO LEAGUE.</t>
  </si>
  <si>
    <t xml:space="preserve">CHESS:                                             3RD IN U-7 BENGAL STATE CHESS, 61ST RANKED IN U-7/U-9 NATIONAL CHESS CHAMPIONSHIP,CHENNAI,           6TH IN ETV BANGLA CHESS CHAMPIONSHIP, 7TH IN U-11 BENGAL STATE CHESS, 2ND IN U-12 JUNIOR CHESS FOR YOUTH , 10TH IN 29TH STATE SUB JUNIOR(U-17) CHESS CHAMPIONSHIP, 3RD IN CHESSMATE INTERSCHOOL CHESS 2007, 4TH IN U-13 BENGAL STATE CHESS, 5TH IN 31ST STATE SUB JUNIOR(U-17) CHESS CHAMPIONSHIP, 9TH IN U-14 CHAMPIONSIP, 1ST IN CHESSMATE INTERSCHOOL CHESS CHAMPIONSHIP 2008, FIDE RATING HOLDER TILL 2010.(1838).                  </t>
  </si>
  <si>
    <t xml:space="preserve">1.COMPLETED VLSI DESIGNING INTERNSHIP FROM DXCORR HARDWARE TECHNOLOGIES PVT. LTD.       2.COMPLETED CORE JAVA COURSE FROM CMC ACADEMY                3.COMPLETED ANDROBOTIX WORKSHOP FROM TECHNOPHILIA SYSTEMS         4.CERTIFICATION OF HONOUR AND EXCELLENCE FROM RCAI, USA. </t>
  </si>
  <si>
    <t xml:space="preserve">CHESS:                                             3RD IN U-7 BENGAL STATE CHESS, 61ST RANKED IN U-7/U-9 NATIONAL CHESS CHAMPIONSHIP,CHENNAI,  6TH IN ETV BANGLA CHESS CHAMPIONSHIP, 7TH IN U-11 BENGAL STATE CHESS, 2ND IN U-12 JUNIOR CHESS FOR YOUTH , 10TH IN 29TH STATE SUB JUNIOR(U-17) CHESS CHAMPIONSHIP, 3RD IN CHESSMATE INTERSCHOOL CHESS 2007, 4TH IN U-13 BENGAL STATE CHESS, 5TH IN 31ST STATE SUB JUNIOR(U-17) CHESS CHAMPIONSHIP, 9TH IN U-14 CHAMPIONSIP, 1ST IN CHESSMATE INTERSCHOOL CHESS CHAMPIONSHIP 2008.                   </t>
  </si>
  <si>
    <t>LATE PARTHA PRATIM GHOSH</t>
  </si>
  <si>
    <t>RUPA GHOSH</t>
  </si>
  <si>
    <t>FLAT-E, RAMESH SATISH APARTMENT,131, BECHARAM CHATTERJEE ROAD, BEHALA, KOLKATA-700034</t>
  </si>
  <si>
    <t>BEHALA,KOLKATA.</t>
  </si>
  <si>
    <t>FLAT-E,131,BECHARAM CHATTERJEE ROAD,BEHALA,KOLKATA-700034.</t>
  </si>
  <si>
    <t>SHYAMALI BHOWMIK</t>
  </si>
  <si>
    <t>SHYAMALI</t>
  </si>
  <si>
    <t>BHOWMIK</t>
  </si>
  <si>
    <t>CT20151588752</t>
  </si>
  <si>
    <t>06/12/1995</t>
  </si>
  <si>
    <t>ADRA,PURULIA,WEST BENGAL</t>
  </si>
  <si>
    <t>shyamalibhowmik6@gmail.com</t>
  </si>
  <si>
    <t>RAGHUNATHPUR GIRLS HIGH SCHOOL</t>
  </si>
  <si>
    <t>FIRST LANGUAGE-(1ST PAPER), FIRST LANGUAGE-(2ND PAPER), SECOND LANGUAGE,MATHEMATICS,PHYSICAL SCIENCE, LIFE SCIENCE,HISTORY,GEOGRAPHY</t>
  </si>
  <si>
    <t>RAGHUNATHPUR HIGH SCHOOL</t>
  </si>
  <si>
    <t>IEEE NATIONAL WORKSHOP ON RECENT ADVANCES IN MICROWAVE AND ANTENNA TECHNOLOGY</t>
  </si>
  <si>
    <t xml:space="preserve">TRAINING ON AIRPORT AUTHORITY OF INDIA(CNS),N.S.C.B.I Airport,Kolkata </t>
  </si>
  <si>
    <t>NITAI BHOWMIK</t>
  </si>
  <si>
    <t>HEALTH AND FAMILY WELFARE,UNDER GOVT. OF WEST BENGAL</t>
  </si>
  <si>
    <t xml:space="preserve">MEDICAL TECHNOLOGIST(PATHOLOGY) </t>
  </si>
  <si>
    <t>SANGJUKTA BHOWMIK</t>
  </si>
  <si>
    <t>STAFF NURSE</t>
  </si>
  <si>
    <t>SUJATA GHORAI</t>
  </si>
  <si>
    <t>TATA CONSULTANCY SERVICES LIMITED</t>
  </si>
  <si>
    <t>ASISTANT MANAGER</t>
  </si>
  <si>
    <t>AUNTY</t>
  </si>
  <si>
    <t>UPPER BENIASOL,ADRA,P.O-ADRA,DIST-PURULIA,PIN-723121</t>
  </si>
  <si>
    <t>ADRA(TOWN)</t>
  </si>
  <si>
    <t>PAHARTALI,ADRA ROAD,P.O-RAGHUNATHPUR,DIST-PURULIA</t>
  </si>
  <si>
    <t>RAGHUNATHPUR(TOWN)</t>
  </si>
  <si>
    <t>SOUMADIP BASU</t>
  </si>
  <si>
    <t>SOUMADIP</t>
  </si>
  <si>
    <t>CT20151594123</t>
  </si>
  <si>
    <t>03/02/1993</t>
  </si>
  <si>
    <t>12,BAIRAGI DIGHI BYE LANE ,P.O.+DIST. COOCH BEHAR,WEST BENGAL</t>
  </si>
  <si>
    <t>soumadipbasu@gmail.com</t>
  </si>
  <si>
    <t>JENKINS SCHOOL</t>
  </si>
  <si>
    <t xml:space="preserve">BENGALI(1st PAPER ,2nd PAPER),ENGLISH, MATHEMATICS ,PHYSICAL SCIENCE ,LIFE SCIENCE ,GEOGRAPHY ,HISTORY </t>
  </si>
  <si>
    <t xml:space="preserve">ELECTRONICS &amp; TELECOMMUNICATIONS ENGINEERING </t>
  </si>
  <si>
    <t xml:space="preserve">JALPAIGURI POLYTECHNIC INSTITUTE </t>
  </si>
  <si>
    <t xml:space="preserve">DIGITAL ELECTRONICS,COMMUNICATIONS ENGINEERING </t>
  </si>
  <si>
    <t>SUJIT BASU</t>
  </si>
  <si>
    <t>RETIRE SERVICE MAN</t>
  </si>
  <si>
    <t>NBSTC</t>
  </si>
  <si>
    <t>BELA BASU</t>
  </si>
  <si>
    <t>5/18 VIVEK NAGAR,JADAVPUR,KOLKATA-700075</t>
  </si>
  <si>
    <t>JADAVPUR</t>
  </si>
  <si>
    <t>SOUMADIP ROY</t>
  </si>
  <si>
    <t>CT20151589699</t>
  </si>
  <si>
    <t>30/01/1995</t>
  </si>
  <si>
    <t>0341-2220845</t>
  </si>
  <si>
    <t>(+91)9832124023</t>
  </si>
  <si>
    <t>shanu17ps@gmail.com</t>
  </si>
  <si>
    <t>shubho.281194@gmail.com</t>
  </si>
  <si>
    <t>ST.VINCENT'S HIGH AND TECHNICAL SCHOOL</t>
  </si>
  <si>
    <t>1.ENGLISH 2.BENGALI 3.ENVIRONMENTAL EDUCATION 4.HISTORY,CIVICS &amp; GEOGRAPHY 5.MATHEMATICS 6.SCIENCE 7.COMPUTER</t>
  </si>
  <si>
    <t>ST.PATRICK'S HIGHER SECONDARY SCHOOL</t>
  </si>
  <si>
    <t>1.ENGLISH 2.MATHEMATICS 3.PHYSICS 4.CHEMISTRY 5.BIOLOGY</t>
  </si>
  <si>
    <t>DIGITAL ELECTRONIC &amp; INTEGRATED CIRCUITS</t>
  </si>
  <si>
    <t>SEMINAR ON SEMICONDUCTORS,ROBOTICS</t>
  </si>
  <si>
    <t xml:space="preserve">ANDROID AND COMPUTER GAMING,SWIMMING ,CRICKET, FOOTBALL </t>
  </si>
  <si>
    <t>SWIMMING GOLD MEDALS CLASS 10 12, CLASS 10 FOOTBALL RUNNER UPS</t>
  </si>
  <si>
    <t>MR. SUSANTA ROY</t>
  </si>
  <si>
    <t>EASTERN COALFIELDS LIMITED</t>
  </si>
  <si>
    <t>W.B CLERK</t>
  </si>
  <si>
    <t>MRS. NITA ROY</t>
  </si>
  <si>
    <t>NORTH POINT SCHOOL,ASANSOL</t>
  </si>
  <si>
    <t>ROY VILLA,NEAR PARBATI MARRIAGE HALL,S . B GORAI ROAD, ASANSOL, BURDWAN- 713301</t>
  </si>
  <si>
    <t>SAHA BUILDING,BESIDE SPANDAN MESS, MATRI BUILDRRS, PANCHPOTA,GARIA</t>
  </si>
  <si>
    <t>24-PARGANAS(SOUTH)</t>
  </si>
  <si>
    <t>SOUMYA CHAKRABORTY</t>
  </si>
  <si>
    <t>SOUMYA</t>
  </si>
  <si>
    <t>CT20151595310</t>
  </si>
  <si>
    <t>12/12/1994</t>
  </si>
  <si>
    <t>(+91)9051088848</t>
  </si>
  <si>
    <t>iamkuchu@gmail.com</t>
  </si>
  <si>
    <t>ENGLISH,BENGALI,ENVIRONMENTAL EDUCATION,HISTORY,CIVICS,GEOGRAPHY,MATHEMATICS,SCIENCE,COMPUTER APPLICATIONS</t>
  </si>
  <si>
    <t>ENGLISH,BENGALI,MATHEMATICS,PHYSICS,CHEMISTRY</t>
  </si>
  <si>
    <t>SIGNALS AND SYSTEMS,MICROPROCESSOR</t>
  </si>
  <si>
    <t xml:space="preserve">                      C,JAVA</t>
  </si>
  <si>
    <t xml:space="preserve">                                    N/A</t>
  </si>
  <si>
    <t>PASSED CLASS X,PASSED CLASS XII,PASSED THE INTERNATIONAL ASSESSMENTS FOR INDIAN SCHOOLS IN MATHEMATICS AND SCIENCE WITH DISTINCTION AND CREDIT RESPECTIVELY</t>
  </si>
  <si>
    <t>STATE LEVEL ATHLETE,STOOD FIRST IN 200 METRES FLAT RACE FROM WEST BENGAL</t>
  </si>
  <si>
    <t>PASS CERTIFICATE OF CLASS X,CLASS XII;CERTIFICATE OF DISTINCTION IN MATHEMATICS AND OF CREDIT IN SCIENCE IN THE INTERNATIONAL ASSESSMENTS FOR INDIAN SCHOOLS;CERTIFICATES FOR VOCATIONAL TRAINING AT ARDENT COMPUTECH PRIVATE LIMITED,ORIENS INFOTECH PRIVATE LIMITED,SWITCHING AVO ELECTRO POWER LIMITED,DOORDARSHAN</t>
  </si>
  <si>
    <t>CERTIFICATE OF PARTICIPATION IN STATE LEVEL ATHLETIC MEET,CERTIFICATE OF PARTICIPATION IN NATIONAL LEVEL ATHLETIC MEET,CERTIFICATES FOR SPORTS MEET IN SCHOOL,CERTIFICATE OF PARTICIPATION IN FOOTBALL TOURNAMENTS,DRAWING COURSE CERTIFICATES UPTO SECOND YEAR</t>
  </si>
  <si>
    <t>SWAPAN CHAKRABORTY</t>
  </si>
  <si>
    <t>MAHUYA CHAKRABORTY</t>
  </si>
  <si>
    <t>22,MAHENDRA BANERJEE ROAD,BEHALA,KOLKATA-700060</t>
  </si>
  <si>
    <t>SOUMYA MAJUMDER</t>
  </si>
  <si>
    <t>CT20151469344</t>
  </si>
  <si>
    <t>03/11/1994</t>
  </si>
  <si>
    <t>MIDNAPORE TOWN - PASCHIM MEDINIPUR - WEST BENGAL</t>
  </si>
  <si>
    <t>majumdersoumya111@gmail.com</t>
  </si>
  <si>
    <t>BENGALI 1 - BENGALI 2 - ENGLISH - MATHEMATICS - PHYSICAL SCIENCE - LIFE SCIENCE - HISTORY - GEOGRAPHY</t>
  </si>
  <si>
    <t>BENGALI - ENGLISH - PHYSICS - CHEMISTRY - BIOLOGY - MATHEMATICS - ENVIRONMENT</t>
  </si>
  <si>
    <t>FINALIST OF MANUAL ROBOT COMPETITION IN OUR COLLEGE TECHFEST</t>
  </si>
  <si>
    <t>SWIMMING</t>
  </si>
  <si>
    <t>TRAINING AT PRASAR BHARATI</t>
  </si>
  <si>
    <t>UJJAL MAJUMDER</t>
  </si>
  <si>
    <t>MAJUMDER PRINTERS</t>
  </si>
  <si>
    <t>MINA MAJUMDER</t>
  </si>
  <si>
    <t>MAJUMDER KNITTING CENTER</t>
  </si>
  <si>
    <t>PROPREITOR</t>
  </si>
  <si>
    <t>MAHATABPUR, MIDNAPORE TOWN, PASCHIM MEDINIPUR, WEST BENGAL - 721101</t>
  </si>
  <si>
    <t>SOUMYADEEP BHATTACHARYA</t>
  </si>
  <si>
    <t>SOUMYADEEP</t>
  </si>
  <si>
    <t>CT20151586040</t>
  </si>
  <si>
    <t>11/11/1995</t>
  </si>
  <si>
    <t>BURDWAN-BURDWAN-WEST BENGAL</t>
  </si>
  <si>
    <t>(0342)-2657348</t>
  </si>
  <si>
    <t>soumya.bhatta95@gmail.com</t>
  </si>
  <si>
    <t>idea.sandesh@gmail.com</t>
  </si>
  <si>
    <t>EAST WEST MODEL SCHOOL</t>
  </si>
  <si>
    <t>1)ENGLISH,2)BENGALI,3)ENVIRONMENTAL EDUCATION,4)HISTORY,CIVICS &amp; GEOGRAPHY,5)MATHEMATICS,6)SCIENCE,7)COMPUTER APPLICATIONS</t>
  </si>
  <si>
    <t>1)ENGLISH,2)MATHEMATICS,3)PHYSICS,4)CHEMISTRY,5)COMPUTER SCIENCE,6)ENVIRONMENTAL SCIENCE</t>
  </si>
  <si>
    <t>SIGNALS &amp; SYSTEMS,DIGITAL ELECTRONICS,ANALOG COMMUNICATION</t>
  </si>
  <si>
    <t>PASSED ICSE,ISC</t>
  </si>
  <si>
    <t>WON PRIZES IN DIFFERENT QUIZ COMPETITIONS</t>
  </si>
  <si>
    <t>I)PASS CERTIFICATES OF-: 1)ICSE(INDIAN CERTIFICATE OF SECONDARY EDUCATION) &amp; 2)ISC(INDIAN SCHOOL CERTIFICATE),  II)CERTIFICATE FROM PRASAR BHARATI FOR SUCCESFULLY COMPLETING VOCATIONAL TRAINING</t>
  </si>
  <si>
    <t>ORIENTAL BANK OF COMMERCE</t>
  </si>
  <si>
    <t>IVY BHATTACHARYA</t>
  </si>
  <si>
    <t>"RANI VILLA",KANTAPUKUR NORTH,LAKSHMIPUR MATH,BURDWAN-713101</t>
  </si>
  <si>
    <t>NEAR NETAJI SUBHASH ENGINEERING COLLEGE,PANCHPOTA,GARIA,KOLKATA-700152</t>
  </si>
  <si>
    <t>SOUPARNA DAS</t>
  </si>
  <si>
    <t>SOUPARNA</t>
  </si>
  <si>
    <t>CT20151582323</t>
  </si>
  <si>
    <t>23/06/1995</t>
  </si>
  <si>
    <t>MUCHIPARA-KOLKATA-WEST BENGAL</t>
  </si>
  <si>
    <t>91  9831591137</t>
  </si>
  <si>
    <t>souparnadas95@gmail.com</t>
  </si>
  <si>
    <t>HINDU SCHOOL</t>
  </si>
  <si>
    <t>MATHEMATICS,PHYSICAL SCIENCE,LIFE SCIENCE,HISTORY,GEOGRAPHY,BENGALI, ENGLISH</t>
  </si>
  <si>
    <t>MATHEMATICS,PHYSICS,CHEMISTRY,BIOLOGY,BENGAL,ENGLISH</t>
  </si>
  <si>
    <t>CIRCUIT THEORY, ANALOG COMMUNICATION</t>
  </si>
  <si>
    <t>SECONDARY EXAMINATION, HIGHER SECONDARY EXAMINATION, ALL INDIA RADIO TRAINING</t>
  </si>
  <si>
    <t>HARMONICA PIANO ACADEMY CERTIFICATES</t>
  </si>
  <si>
    <t>SUPRAVAT DAS</t>
  </si>
  <si>
    <t>J. B. BODA INSURANCE SURVEYORS &amp; LOSS ASSESSORS PVT. LTD.</t>
  </si>
  <si>
    <t>14C, SURYA SEN STREET</t>
  </si>
  <si>
    <t>SOURAV SAW</t>
  </si>
  <si>
    <t>SAW</t>
  </si>
  <si>
    <t>CT20161850506</t>
  </si>
  <si>
    <t>10/09/1994</t>
  </si>
  <si>
    <t>CHUAMOSINA-BANKURA-WEST BENGAL</t>
  </si>
  <si>
    <t>souravgalaxy003@gmail.com</t>
  </si>
  <si>
    <t>CHUAMOSINA HIGH SCHOOL</t>
  </si>
  <si>
    <t>BENGALI , ENGLISH, HISTORY, GEOGRAPHY, LIFE SCIENCE, PHYSICAL SCIENCE, MATHEMATICS</t>
  </si>
  <si>
    <t>BISHNUPUR HIGH SCHOOL</t>
  </si>
  <si>
    <t xml:space="preserve">BENGALI, ENGLISH ,CHEMISTRY,PHYSICS, MATHEMATICS, ENVIRONMENT, COMPUTER SCIENCE </t>
  </si>
  <si>
    <t>ANALOG COMMUNICATION; DIGITAL ELECTRONICS</t>
  </si>
  <si>
    <t>BASIC C;CORE JAVA</t>
  </si>
  <si>
    <t>BAR CODE TECHNOLOGY</t>
  </si>
  <si>
    <t>DURGADAS SAW</t>
  </si>
  <si>
    <t>ANJALI SAW</t>
  </si>
  <si>
    <t>VILL+PO-CHUAMOSINA, PS-BISHNUPUR, DIST-BANKURA, PIN-722157</t>
  </si>
  <si>
    <t>CHUAMOSINA</t>
  </si>
  <si>
    <t>GARIA STATION , KOLKATA-700084</t>
  </si>
  <si>
    <t>SRAMANA SAHOO</t>
  </si>
  <si>
    <t>SRAMANA</t>
  </si>
  <si>
    <t>SAHOO</t>
  </si>
  <si>
    <t>CT20161901311</t>
  </si>
  <si>
    <t>08/05/1993</t>
  </si>
  <si>
    <t>CONTAI,EAST MIDNAPUR,WEST BENGAL</t>
  </si>
  <si>
    <t>sramana54@gmail.com</t>
  </si>
  <si>
    <t>sramanasahoo@gmail.com</t>
  </si>
  <si>
    <t>DULALPUR KSHIROD CHANDRA GIRLS SCHOOL</t>
  </si>
  <si>
    <t>1. BENGALI,2. ENGLISH,3. MATHEMATICS,4. PHYSICAL SCIENCE,5. LIFE SCIENCE,6. HISTORY,7.  GEOGRAPHY</t>
  </si>
  <si>
    <t>R.P.B.M. JIAGANJ COLLEGE OF ENGINEERING &amp;TECHNOLOGY</t>
  </si>
  <si>
    <t>ELECTRONICS &amp; COMMUNICATION ENGINEERING</t>
  </si>
  <si>
    <t xml:space="preserve">ANALOG ELECTRONICS &amp; CIRCUIT ,ANALOG COMMUNICATION </t>
  </si>
  <si>
    <t>2008 TO 2011</t>
  </si>
  <si>
    <t>3YRS</t>
  </si>
  <si>
    <t>VOCATIONAL TRAINED IN BHARAT SANCHAR NIGAM LIMITED</t>
  </si>
  <si>
    <t>SASANKA SEKHAR SAHOO</t>
  </si>
  <si>
    <t>CHITRA SAHOO</t>
  </si>
  <si>
    <t>DAUGHTER</t>
  </si>
  <si>
    <t>VILL-DULALPUR,P.O-KHALISABHANGA,P.S-CONTAI,DIST-EAST MIDNAPUR,WEST BENGAL,PIN-721433</t>
  </si>
  <si>
    <t>DULALPUR</t>
  </si>
  <si>
    <t>EAST MIDNAPUR</t>
  </si>
  <si>
    <t>SRIJAN BHOWMICK</t>
  </si>
  <si>
    <t>SRIJAN</t>
  </si>
  <si>
    <t>BHOWMICK</t>
  </si>
  <si>
    <t>CT20151588572</t>
  </si>
  <si>
    <t>KHANAKUL-HOOGHLY-WEST BENGAL</t>
  </si>
  <si>
    <t>srijanbhowmick96@gmail.com</t>
  </si>
  <si>
    <t>KUMARHAT HIGH SCHOOL</t>
  </si>
  <si>
    <t>BENGALI,ENGLISH,HISTORY,GEOGRAPHY,PHYSICAL SCIENCE,LIFE SCIENCE,MATHEMATICS</t>
  </si>
  <si>
    <t>NANDANPUR RUPCHAND ACADEMY</t>
  </si>
  <si>
    <t>BENGALI,ENGLISH,PHYSICS,CHEMISTY,MATHEMATICS,BIOLOGY,ENVERMENTAL SCIENCE</t>
  </si>
  <si>
    <t>ANALOG ELECTRONICS,DIGITAL ELECTRONICS</t>
  </si>
  <si>
    <t>JAYANTA BHOWMICK</t>
  </si>
  <si>
    <t>CULTIVATOR</t>
  </si>
  <si>
    <t>DIPALI BHOWMICK</t>
  </si>
  <si>
    <t>HIGHER SCONDARY</t>
  </si>
  <si>
    <t>VILL-SENHAT UTTARPARA; P.O.-RAJHATI BANDAR; DIST-HOOGHLY; PIN-712417</t>
  </si>
  <si>
    <t>SENHAT UTTARPARA</t>
  </si>
  <si>
    <t>BALIA,GARIA STATION,KOLKATA-700084</t>
  </si>
  <si>
    <t>BALIA,GARIA</t>
  </si>
  <si>
    <t>SOUGHT 24 PARAGANA</t>
  </si>
  <si>
    <t>SRITAMA ROY CHOWDHURY</t>
  </si>
  <si>
    <t>SRITAMA</t>
  </si>
  <si>
    <t>ROY CHOWDHURY</t>
  </si>
  <si>
    <t>CT20161848872</t>
  </si>
  <si>
    <t>29/10/1993</t>
  </si>
  <si>
    <t>NIMTA PRATAPGARH ,24 PGS,WEST BENGAL</t>
  </si>
  <si>
    <t>(+91)9433479847</t>
  </si>
  <si>
    <t>(+91)9038330882</t>
  </si>
  <si>
    <t>sritamaroychowdhury@gmail.com</t>
  </si>
  <si>
    <t>sritama9038@gmail.com</t>
  </si>
  <si>
    <t>UTTAR DUM DUM VIDYAPITH FOR GIRLS</t>
  </si>
  <si>
    <t>BENGALI,ENGLISH,MATHEMATICS,PHYSICAL SCIENCE,WORK EDUCATION</t>
  </si>
  <si>
    <t>WEST BENGAL STATE COUNCIL OF TECHICAL EDUCATION</t>
  </si>
  <si>
    <t>KINGSON POLYTECHNIC COLLEGE</t>
  </si>
  <si>
    <t>DIGITAL, MICROPROCESSOR</t>
  </si>
  <si>
    <t>2009 _ 2011</t>
  </si>
  <si>
    <t>DANCE,ART</t>
  </si>
  <si>
    <t>CHANDRA SEKHAR ROY CHOWDHURY</t>
  </si>
  <si>
    <t>SIKHA ROY CHOWDHURY</t>
  </si>
  <si>
    <t>6,NEW ROAD NIMTA PROTAPGARH</t>
  </si>
  <si>
    <t>NIMTA</t>
  </si>
  <si>
    <t>SUBHAJIT BHATTACHARYA</t>
  </si>
  <si>
    <t>SUBHAJIT</t>
  </si>
  <si>
    <t>CT20151596637</t>
  </si>
  <si>
    <t>AMHERST STREET-KOLKATA-WEST BENGAL</t>
  </si>
  <si>
    <t>subhajit2295@yahoo.in</t>
  </si>
  <si>
    <t>subhajitb999@gmail.com</t>
  </si>
  <si>
    <t>BENGALI(1ST LANGUAGE),ENGLISH(2ND LANGUAGE),MATHEMATICS,PHYSICAL SCIENCE,LIFE SCIENCE,HISTORY,GEOGRAPHY</t>
  </si>
  <si>
    <t>BENGALI(1ST LANGUAGE), ENGLISH(2ND LANGUAGE), CHEMISTRY, MATHS, PHYSICS, STATISTICS, ENVIROMENTAL EDUCATION</t>
  </si>
  <si>
    <t>DIGITAL ELECTRONICS AND INTEGRATED CIRCUITS, MICROPROCESSORS AND MICROCONTROLLER</t>
  </si>
  <si>
    <t>WORKSHOP ON IOT BY PROF.JOY DUTTA ON ARDUINO PLATFORM</t>
  </si>
  <si>
    <t>TECH. MANAGER(6 MONTHS)</t>
  </si>
  <si>
    <t>ROBOPEDIA- GURUKUL OF ROBOTICS</t>
  </si>
  <si>
    <t>(1)WON 1ST PRIZE FOR THE BEST ARTICLE IN ENGLISH IN SCHOOL MAGAZINE (2) PAPER ON 'SMART HOME' PUBLISHED IN FORUM OF SCIENTISTS ENGINEERS AND TECHNOLOGISTS (3) MODEL ON 'AUTOMATIC WATER LEVEL CONTROL SYSTEM(DUAL)' EXHIBITED IN FORUM OF SCIENTISTS ENGINEERS AND TECHNOLOGISTS (4) ONE OF 10 STUDENTS SELECTED FOR 'CAMPUS CONNECT SOFT SKILLS TRAINING PROGRAMME'.(5)WON THE AWARD FOR EXCELLENCE IN TRAINING ON EMBEDDED SYSTEMS BY TRIDENT TECHLABS</t>
  </si>
  <si>
    <t>(1) MEDALS FOR CRICKET TOURNAMENT IN KARTICK BOSE CRICKET COACHING CENTER (2) 2ND POSITION IN DISTRICT OF KOLKATA IN MODEL MAKING COMPETITION ORGANISED BY 'FEVICOL'.</t>
  </si>
  <si>
    <t xml:space="preserve">(1) PAPER ON 'SMART HOME TECHNOLOGY' IN FORUM OF SCIENTISTS ENGINEERS AND TECHNOLOGISTS (2) MODEL EXHIBITION ON 'AUTOMATIC WATER LEVEL CONTROLLER' IN FORUM OF SCIENTISTS ENGINEERS AND TECHNOLOGISTS (3) PARTICIPATED IN 'KRITANJ' IN 'ROBORANGER' A MANUAL ROBOTICS EVENT (4) TRAINING UNDER INFOSYS CAMPUS CONNECT SOFT SKILLS PROGRAM (5)TRAINING ON IBM SOFTWARE FOUNDATION COURSE WITH C++ PROGRAMMING FROM IBM </t>
  </si>
  <si>
    <t>(1) PARTICIPATED IN YULE ELOCUTION CONTEST (2) MEDALS FOR CRICKET TOURNAMENT IN KARTICK BOSE CRICKET COACHING CENTER (3) STUDENT EDITOR OF SCHOOL MAGAZINE</t>
  </si>
  <si>
    <t>SHYAMAL KUMAR BHATTACHARYYA</t>
  </si>
  <si>
    <t>ARUNA PRAKASHAN</t>
  </si>
  <si>
    <t>ARUNA BHATTACHARYA</t>
  </si>
  <si>
    <t>12 KALIDAS SINGHA LANE, AMHERST STREET, RAJA RAMMOHAN SARANI S.O. RAJA RAMMOHAN SARANI, KOLKATA, WEST BENGAL - 700009</t>
  </si>
  <si>
    <t>CT20151585115</t>
  </si>
  <si>
    <t>14/10/1995</t>
  </si>
  <si>
    <t>CHANAK,BURDWAN,WEST BENGAL</t>
  </si>
  <si>
    <t>roysubham505@gmail.com</t>
  </si>
  <si>
    <t>roysubham505@hotmail.com</t>
  </si>
  <si>
    <t>MADHYAMIK PRRIKSHA(SECONDARY EXAMINATION)</t>
  </si>
  <si>
    <t>KASEMNAGAR NAWAB ABDUL JABBER HIGH SCHOOL</t>
  </si>
  <si>
    <t xml:space="preserve">BENGALI 1ST PAPER(FIRST LANGUAGE),BENGALI 2ND PAPER(FIRST LANGUAGE),ENGLISH(SECOND LANGUAGE),MATHEMATICS,PHYSICAL SCIENCE,LIFE SCIENCE,HISTORY,GEOGRAPHY  </t>
  </si>
  <si>
    <t>BURDWAN C M S HIGH SCHOOL</t>
  </si>
  <si>
    <t>BENGALI(A),ENGLISH(B),CHEMISTRY,MATHEMATICS,PHYSICS,BIOLOGICAL SCIENCE,ENVIRONMENTAL EDUCATION</t>
  </si>
  <si>
    <t>SIGNAL SYSTEM,DIGITAL</t>
  </si>
  <si>
    <t>C &amp; DATA STRUCTURE,C++,JAVA</t>
  </si>
  <si>
    <t>TRAINING ON CORE JAVA FROM WEBTECH LAB</t>
  </si>
  <si>
    <t>FALGUNI ROY</t>
  </si>
  <si>
    <t>DEPT. OF HEALTH AND FAMILY WELFARE</t>
  </si>
  <si>
    <t>PHARMASIST</t>
  </si>
  <si>
    <t>TANUSHREE</t>
  </si>
  <si>
    <t>VILL+POST:CHANAK,P,S.-MONGALKOTE,BURDWAN,WESTBENGAL</t>
  </si>
  <si>
    <t>PANCHPOTA,GARIA,KOLKATA 700152</t>
  </si>
  <si>
    <t>SUBHANKAR SEN</t>
  </si>
  <si>
    <t>SUBHANKAR</t>
  </si>
  <si>
    <t>CT20151586000</t>
  </si>
  <si>
    <t>28/11/1994</t>
  </si>
  <si>
    <t>B+VE</t>
  </si>
  <si>
    <t>KOLKATA-24 PGS(S)-WEST BENGAL</t>
  </si>
  <si>
    <t>033-23116991</t>
  </si>
  <si>
    <t>bhaskarsen14@yahoo.co.in</t>
  </si>
  <si>
    <t>SECONDARY SCHOOL EXAMINATION(SESSION : 2009-11)</t>
  </si>
  <si>
    <t>APEEJAY SCHOOL,KOLKATA</t>
  </si>
  <si>
    <t>1.ENGLISH COMMUNICATIVE 2.HINDI COURSE-A 3.MATHEMATICS 4.SCIENCE 5.SOCIAL SCIENCE</t>
  </si>
  <si>
    <t>SENIOR SCHOOL CERTIFICATE EXAMINATION,2013</t>
  </si>
  <si>
    <t>1.ENGLISH CORE 2.MATHEMATICS 3.PHYSICS 4.CHEMISTRY 5.BIOLOGY</t>
  </si>
  <si>
    <t xml:space="preserve"> DIGITAL SIGNAL PROCESSING,DIGITAL COMMUNICATION,DIGITAL ELECTRONIC &amp; INTEGRATED CIRCUITS</t>
  </si>
  <si>
    <t>Programming  in JAVA SE7, ORACLE Database 11g:SQL FUNDAMENTALS, C LANGUAGE</t>
  </si>
  <si>
    <t>EMBEDDED SYSTEMS &amp; ITS INDUSTRIAL APPLICATIONS</t>
  </si>
  <si>
    <t>TRIDENT TECHLABS PVT LTD.</t>
  </si>
  <si>
    <t>11/7/2016 TO 15/07/2016</t>
  </si>
  <si>
    <t>RUNNERS UP -INTER SCHOOL SCIENCE QUIZ AT B.G.H.S ALUMNI ASSOCIATION, BEST ALL ROUND PERFORMANCE IN SCHOLASTIC AND CO SCHOLASTIC IN 2012 ,APEEJAY SCHOOL,SPECIAL APTITUDE COMPUTER EDUCATION FOR THE ACADEMIC YEAR 2009-10,;3RD IN HINDI ESSAY WRITING COMPETITION IN 2009(INTERMEDIATE);6TH NATIONAL CYBER SCIENCE OLYMPIAD 2006;INTERNATIONAL INFORMATICS OLYMPIAD 2005;BHASA SAHITYA COMPETITON 2005-2006 PARTICIPATION AT DPS DWARKA,NEW DELHI;1ST POSITION IN IGNITED MINDS(ENVIRONMENT QUIZ) 2006,INDRAPRASTHA INTENATIONAL SCHOOL;</t>
  </si>
  <si>
    <t xml:space="preserve">3RD PRIZE IN 4X100M RELAY RACE IN THE SENIOR SECTION IN INTERHOUSE ANNUAL SPORTS MEET 2010, 2ND IN TUG-O -WAR IN THE SENIOR SECTION INTER HOUSE SPORTS MEET,2010 ;VARIOUS SPORTS AWARDS AT INDRAPRASTHA INTERNATIONAL SCHOOL AND SHANTI GYAN NIKETAN SCHOOL BETWEEN 2000-2006; </t>
  </si>
  <si>
    <t>CERTIFICATE OF COMPLETION OF TRAINING UNDER THE INFOSYS CAMPUS CONNECT SOFT SKILLS PROGRAM, VOCATIONAL TRAINING CERTIFICATE ON RADIO COMMUNICATIONS AT ALL INDIA RADIO: KOLKATA, TRAINING CERTIFICATE ON PROGRAMMING IN JAVA SE 7 FROM NIIT, COMPLETED CERTIFIED TRAINING COURSE ON ORACLE DATABASE 11G: SQL FUNDAMENTALS FROM NIIT</t>
  </si>
  <si>
    <t>DR. BHASKAR SEN</t>
  </si>
  <si>
    <t>GOVT. OF INDIA PRESS, SANTRAGACHI, HOWRAH</t>
  </si>
  <si>
    <t>CHIEF MEDICAL OFFICER(N.F.S.G)</t>
  </si>
  <si>
    <t>MRS. SUPARNA SEN</t>
  </si>
  <si>
    <t>HOUSE-WIFE (EX-ARMY)</t>
  </si>
  <si>
    <t>(EX-CAPTAIN)</t>
  </si>
  <si>
    <t>FLAT NO.5C, ASTER TOLLY VIEW APARTMENT, 184 N.S.C BOSE ROAD, KOLKATA-700040</t>
  </si>
  <si>
    <t>SUBHARGHYA GHOSH</t>
  </si>
  <si>
    <t>SUBHARGHYA</t>
  </si>
  <si>
    <t>CT20151585079</t>
  </si>
  <si>
    <t>12/11/1995</t>
  </si>
  <si>
    <t>GARDEN REACH-SOUTH 24 PARGANS-WEST BENGAL</t>
  </si>
  <si>
    <t>(+91)9903774139</t>
  </si>
  <si>
    <t>gsubharghya@gmail.com</t>
  </si>
  <si>
    <t>debarghya.papai@gmail.com</t>
  </si>
  <si>
    <t>GARDEN REACH MUDIALI HIGH SCHOOL</t>
  </si>
  <si>
    <t>DIGITAL ELECTRONIC AND INTREGATED CIRCUITS ,SIGNALS AND SYSTEMS ,ANALOG COMMUNICATION</t>
  </si>
  <si>
    <t>C , CORE JAVA</t>
  </si>
  <si>
    <t>RANKED 1ST IN H.S. EXAMINATION IN SCHOOL</t>
  </si>
  <si>
    <t>MY BENGALI POEMS HAVE BEEN PUBLISHED IN MANY MAGAZINE</t>
  </si>
  <si>
    <t>SUCCESS CERTIFICATE IN CLASS 12</t>
  </si>
  <si>
    <t>BIJON GHOSH</t>
  </si>
  <si>
    <t>HINDUSTAN UNILEVER LIMITED</t>
  </si>
  <si>
    <t>MACHINE OPERATOR</t>
  </si>
  <si>
    <t>MALLIKA GHOSH</t>
  </si>
  <si>
    <t>O-118,FATEHPUR 2ND LANE,GARDEN REACH</t>
  </si>
  <si>
    <t>O-118 ,FATEHPUR 2ND LANE,GARDEN REACH</t>
  </si>
  <si>
    <t>SUBHASHIS DEY</t>
  </si>
  <si>
    <t>SUBHASHIS</t>
  </si>
  <si>
    <t>CT20151588093</t>
  </si>
  <si>
    <t>subhashisdey.09@gmail.com</t>
  </si>
  <si>
    <t>aristocrafts@yahoo.com</t>
  </si>
  <si>
    <t>LA MATERNELLE HIGH SCHOOL</t>
  </si>
  <si>
    <t>BENGALI,ENGLISH,MATHEMATICS,PHYSICAL SCIENCE,LIFE SCIENCE,HISTORY,GEOGRAPHY,BIOLOGY</t>
  </si>
  <si>
    <t>NAKTALA HIGH SCHOOL</t>
  </si>
  <si>
    <t>ANALOG ELECTRONICS,DIGITAL SIGNAL PROCESSING</t>
  </si>
  <si>
    <t>SUSHIL CHANDRA DEY</t>
  </si>
  <si>
    <t>ARISTOCRAFTS</t>
  </si>
  <si>
    <t>KAKOLI DEY</t>
  </si>
  <si>
    <t>27, POSTAL PARK, BANSDRONI ,KOLKATA - 700070</t>
  </si>
  <si>
    <t>27, POSTAL PARK, BANSDRONI,KOLKATA-700070</t>
  </si>
  <si>
    <t>SUBODH KUMAR</t>
  </si>
  <si>
    <t>SUBODH</t>
  </si>
  <si>
    <t>CT20151674271</t>
  </si>
  <si>
    <t>07/05/1994</t>
  </si>
  <si>
    <t>BHORHAN-SITAMARHI-BIHAR</t>
  </si>
  <si>
    <t>subodhkumar9998@gmail.com</t>
  </si>
  <si>
    <t>naresmart.net@gmail.com</t>
  </si>
  <si>
    <t>GURUSHARAN H S BELSAND</t>
  </si>
  <si>
    <t>HINDI,SANSKRIT,MATHEMATICS,SCIENCE,SOCIAL SCIENCE</t>
  </si>
  <si>
    <t>L.S COLLEGE</t>
  </si>
  <si>
    <t>PHYSICS,CHEMISTRY,MATHEMATICS,ENGLISH,R B NON-HINDI,ALTERNATIVE ENGLISH</t>
  </si>
  <si>
    <t>CONTROL SYSTEM</t>
  </si>
  <si>
    <t>SURESH SHAH</t>
  </si>
  <si>
    <t>PRAMILA DEVI</t>
  </si>
  <si>
    <t>AT-BHORHAN,P.O-PATAHI,P.S-BELSAND,DIS-SITAMARHI,STATE-BIHAR,PIN-843316</t>
  </si>
  <si>
    <t>AT-BHORHAN,P.O-PATAHI,P.S-BELSAND,DIS-SITAMARHI</t>
  </si>
  <si>
    <t>SITAMARHI</t>
  </si>
  <si>
    <t>LS TAWER,HATHI BARI MOD,SREE NAGER,GARIA STATION KOLKATA</t>
  </si>
  <si>
    <t>SUBRATA BAIRAGI</t>
  </si>
  <si>
    <t>SUBRATA</t>
  </si>
  <si>
    <t>BAIRAGI</t>
  </si>
  <si>
    <t>19/04/1993</t>
  </si>
  <si>
    <t>KRISHNANAGAR,NADIA,WEST BENGAL</t>
  </si>
  <si>
    <t>subratabairagi1@gmail.com</t>
  </si>
  <si>
    <t>subratabairagi2@gmail.com</t>
  </si>
  <si>
    <t>NABADWIP BAKULTALA HIGH SCHOOL</t>
  </si>
  <si>
    <t>BENGALI 1ST PAPER, BENGALI 2ND PAPER, ENGLISH, MATHEMATICS, HISTORY, GEOGRAPHY, LIFE SCIENCE, PHYSICAL SCIENCE, WORK EDUCATION</t>
  </si>
  <si>
    <t>KABI VIJOYLAL HS INSTITUTE</t>
  </si>
  <si>
    <t>BENGALI, ENGLISH,ACCOUNTANCY,BUSINESS ORGANISATION AND MANAGEMENT, ECONOMIC GEOGRAPHY, ENVIRONMENTAL EDUCATION</t>
  </si>
  <si>
    <t>ENGLISH MEDIUM</t>
  </si>
  <si>
    <t>ANALOG COMMUNICATION, DIGITAL ELECTRONICS CIRCUIT</t>
  </si>
  <si>
    <t>BIJOY BAIRAGI</t>
  </si>
  <si>
    <t>REBA BAIRAGI</t>
  </si>
  <si>
    <t>VILL+POST-NADIA,BISHNUPUR,DIST-NADIA,PIN-741103,PS-KRISHNANAGAR KOTWALI.</t>
  </si>
  <si>
    <t>VILL+POST-NADIA,BISHNUPUR, DIST-NADIA ,PIN-741103, PS-KRISHNANAGAR,KOTWALI</t>
  </si>
  <si>
    <t>SUDHANSHU SHEKHAR SINGH</t>
  </si>
  <si>
    <t>SUDHANSHU</t>
  </si>
  <si>
    <t>SHEKHAR</t>
  </si>
  <si>
    <t>CT20151596356</t>
  </si>
  <si>
    <t>27/03/1995</t>
  </si>
  <si>
    <t>RANCHI-RANCHI-JHARKHAND</t>
  </si>
  <si>
    <t>(0)7277351468</t>
  </si>
  <si>
    <t>singhsudhanshu@outlook.com</t>
  </si>
  <si>
    <t>shekharsinghsudhanshu@gmail.com</t>
  </si>
  <si>
    <t>CENTRAL BOARD OF SECONDARY EXAMINATION (CBSE)</t>
  </si>
  <si>
    <t>ENGLISH COMM., HINDI COUSRE-A, MATHEMATICS, SCIENCE, SOCIAL SCIENCE</t>
  </si>
  <si>
    <t>ENGLISH CORE, MATHEMATICS, PHYSICS, CHEMISTRY, INFORMATION PRACTICES</t>
  </si>
  <si>
    <t>WBJEE (DIRECT ADMISSION THROUGH DECENTRALISED COUNSELLING)</t>
  </si>
  <si>
    <t>ANALOG COMMUNICATION</t>
  </si>
  <si>
    <t>JAVA, DATASTRUCTURES, C</t>
  </si>
  <si>
    <t>ETHICAL HACKING WORKSHOP BY SUNNY VAGHELA</t>
  </si>
  <si>
    <t>SECRETARY (2016 TO PASSOUT- ONE AND A HALF YEAR), EVENT HEAD OF KURUKSHETRA (ENGLISH DEBATE COMPETITION) (FEBRUARY, 2016), ASSISTANT HEAD PUBLIC RELATIONS (2015 TO 2016 - ONE YEAR), ANCHOR FOR BRAINSTORMER (INTER SCHOOL/COLLEGE QUIZ COMPETITION) (SEPTEMBER, 2015)</t>
  </si>
  <si>
    <t>PHOENIX, PHOENIX, PHOENIX, PHOENIX</t>
  </si>
  <si>
    <t>STOOD 2ND IN BATTLEFIELD (MANUAL ROBOTICS)</t>
  </si>
  <si>
    <t>TRAINING IN MECON LTD. FROM 14/06/2015 TO 14/07/2015</t>
  </si>
  <si>
    <t>LATE SANJEEV KUMAR</t>
  </si>
  <si>
    <t>VEENA SINGH</t>
  </si>
  <si>
    <t>EMPLOYED</t>
  </si>
  <si>
    <t>J.V.M. SHYAMALI</t>
  </si>
  <si>
    <t>RAJEEV RANJAN SINGH</t>
  </si>
  <si>
    <t>EVERGREEN PUBLICATIONS (INDIA) LTD.</t>
  </si>
  <si>
    <t>REGIONAL MANAGER</t>
  </si>
  <si>
    <t>H/NO. 207, GEETA NIWAS, NORTH OFFICE PARA, DORANDA, RANCHI-2, JHARKHAND</t>
  </si>
  <si>
    <t>1ST FLOOR, 3RD WESTERN SIDE, 815 NAYABAD RANGAPARA, NEAR SREEJAN TOWER, KOLKATA, WEST BENGAL</t>
  </si>
  <si>
    <t>SUDIPTO GHOSH</t>
  </si>
  <si>
    <t>SUDIPTO</t>
  </si>
  <si>
    <t>16/07/1992</t>
  </si>
  <si>
    <t>sudipto.g998@gmail.com</t>
  </si>
  <si>
    <t>sudipto.g99@yahoo.in</t>
  </si>
  <si>
    <t>JADAVPUR HIGH SCHOOL</t>
  </si>
  <si>
    <t>BENGALI(1ST PAPER),BENGALI(2ND PAPER),ENGLISH,MATHEMATICS,PHYSICAL SCIENCE,LIFE SCIENCE,HISTORY,GEOGRAPHY,ADDITIONAL</t>
  </si>
  <si>
    <t>DETC</t>
  </si>
  <si>
    <t>ENGINEERING INSTITUTE FOR JUNIOR EXECUTIVES</t>
  </si>
  <si>
    <t>ANALOG COMMUNICATION,DIGITAL COMMUNICATION,MICROPROCESSOR</t>
  </si>
  <si>
    <t>DILIP GHOSH</t>
  </si>
  <si>
    <t>SUVAGATA GHOSH</t>
  </si>
  <si>
    <t>9/10/2A BIJOYGARH,KOLKATA-700032</t>
  </si>
  <si>
    <t>JADAVPUR,BIJOYGARH</t>
  </si>
  <si>
    <t>SUJAYA DEY</t>
  </si>
  <si>
    <t>SUJAYA</t>
  </si>
  <si>
    <t>CT20151589492</t>
  </si>
  <si>
    <t>BAGHAJATIN-KOLKATA-WEST BENGAL</t>
  </si>
  <si>
    <t>(033)(24256723)</t>
  </si>
  <si>
    <t>sujaya.dey.95@gmail.com</t>
  </si>
  <si>
    <t>sujaya_dey@yahoo.com</t>
  </si>
  <si>
    <t>JADAVPUR SAMMILITA UDBASTU BALIKA VIDYALAYA</t>
  </si>
  <si>
    <t>FIRST LANGUAGE ( BENGALI 1ST PAPER ), FIRST LANGUAGE ( BENGALI 2ND PAPER ), SECOND LANGUAGE ( ENGLISH ), MATHEMATICS, PHYSICAL SCIENCE, LIFE SCIENCE, HISTORY, GEOGRAPHY, OPTIONAL ELECTIVE ( COMPUTER APPLICATION )</t>
  </si>
  <si>
    <t>JADAVPUR SAMMILITA BALIKA VIDYALAYA</t>
  </si>
  <si>
    <t>BENGALI(A), ENGLISH(B), PHYSICS, CHEMISTRY, MATHEMATICS, BIOLOGICAL SCIENCES, ENVIRONMENTAL EDUCATION</t>
  </si>
  <si>
    <t>1) DIGITAL ELETRONICS &amp; INTEGRATED CIRCUITS, 2) MICROPROCESSORS (8085, 8086) WITH PERIPHERALS, 3) ANALOG COMMUNICATION</t>
  </si>
  <si>
    <t>PARTICIPATED IN NATIONAL WORKSHOP ON 'RECENT ADVANCES IN MICROWAVE AND ANTENNA TECHNOLOGY' CONDUCTED BY IEEE</t>
  </si>
  <si>
    <t>1) STOOD 8TH AND 7TH IN THE 'TALENT SEARCH TEST ON GEOGRAPHY' IN THE YEARS 2006 AND 2007 CONDUCTED BY 'BANGIYO BHUGOL MANCHA', 2) GOT 3RD POSITION IN SECONDARY EXAMINATION IN SCHOOL, 3) GOT 1ST POSITION IN HIGHER SECONDARY EXAMINATION IN SCHOOL</t>
  </si>
  <si>
    <t>COMPLETED PAINTING COURSES SUCCESSFULLY UNDER 'BANGIYA SANGEET PARISHAD'(YEAR- ADYA, MADHYA, PURNA, FIRST, SECOND, THIRD, FOURTH)</t>
  </si>
  <si>
    <t>1) SUCCESSFULLY COMPLETED VOCATIONAL TRAINING IN ADVANCED TELECOM UNDER BHARAT SANCHAR NIGAM LIMITED (BSNL), 2) SUCCESSFULLY COMPLETED VOCATIONAL TRAINING CONDUCTED BY ALL INDIA RADIO:KOLKATA (PRASAR BHARATI)</t>
  </si>
  <si>
    <t>BIJOY KUMAR  DEY</t>
  </si>
  <si>
    <t>NORTH EASTERN HANDICRAFTS AND HANDLOOMS DEVELOPMENT CORPORATION LTD.</t>
  </si>
  <si>
    <t>ALOKA DEY</t>
  </si>
  <si>
    <t xml:space="preserve">9 A.P.C. PARK, PHOOL BAGAN, BAGHAJATIN, KOLKATA-700 086 </t>
  </si>
  <si>
    <t>700 086</t>
  </si>
  <si>
    <t>9 A.P.C. PARK, PHOOL BAGAN, BAGHAJATIN, KOLKATA-700 086</t>
  </si>
  <si>
    <t>BENGAL</t>
  </si>
  <si>
    <t>SUMAN SAHA</t>
  </si>
  <si>
    <t xml:space="preserve">SUMAN </t>
  </si>
  <si>
    <t>CT20151591041</t>
  </si>
  <si>
    <t>15/04/1996</t>
  </si>
  <si>
    <t>COOCHBEHAR-COOCHBEHAR-WEST BENGAL</t>
  </si>
  <si>
    <t>(MOBILE)9475091796</t>
  </si>
  <si>
    <t>sumansaha.saha56@gmail.com</t>
  </si>
  <si>
    <t>sumandroid12@gmail.com</t>
  </si>
  <si>
    <t>ST MARY'S HIGER SECONDARY SCHOOL</t>
  </si>
  <si>
    <t>PHYSICS ,CHEMISTRY ,MATHS ,BIOLOGY ,ENV.ED. ,COMPUTER APPLICATIONS,SOCIAL STUDIES,ENGLISH,BENGALI</t>
  </si>
  <si>
    <t>PHYSICS CHEMISTRY MATHS BIOLOGY ENGLISH</t>
  </si>
  <si>
    <t>PROGRAMMING,ANALOG ELECTRONICS,MICROPROCESSORS</t>
  </si>
  <si>
    <t>PYTHON,JAVA,C</t>
  </si>
  <si>
    <t>SUBHASH CHANDRA SAHA</t>
  </si>
  <si>
    <t>BANK OFFICER</t>
  </si>
  <si>
    <t>SUBHADRA SAHA</t>
  </si>
  <si>
    <t>C/O SUBHASH CHANDRA SAHA,WEST KHAGRABARI ROAD,BAMANPARA,COOCHBEHAR</t>
  </si>
  <si>
    <t>ANANDA ABASAN,GARIA  STATION ROAD,GARIA</t>
  </si>
  <si>
    <t>SUMIT CHAKRABORTY</t>
  </si>
  <si>
    <t>CT20151589073</t>
  </si>
  <si>
    <t>28/06/1994</t>
  </si>
  <si>
    <t>(+91)9339396520</t>
  </si>
  <si>
    <t>sumitchakraborty980@gmail.com</t>
  </si>
  <si>
    <t>sumit.sourav1864@gmail.com</t>
  </si>
  <si>
    <t>INDIAN CERTIFICATE OF SECONDARY EDUCATION EXAMINATION, 2011</t>
  </si>
  <si>
    <t>COUNCIL FOR THE INDIAN SCHOOL CERTIFICATE EXAMINATIONS (C.I.C.S.E.)</t>
  </si>
  <si>
    <t>ST. AUGUSTINE'S DAY SCHOOL, BARRACKPORE</t>
  </si>
  <si>
    <t>ENGLISH, BENGALI, ENVIRONMENTAL EDUCATION, HISTORY, CIVICS AND GEOGRAPHY, MATHEMATICS, SCIENCE and COMPUTER APPLICATIONS</t>
  </si>
  <si>
    <t>ALL INDIA SENIOR SCHOOL CERTIFICATE EXAMINATION, 2013</t>
  </si>
  <si>
    <t>CENTRAL BOARD OF SECONDARY EDUCATION (C.B.S.E)</t>
  </si>
  <si>
    <t>BHOLANANDA NATIONAL VIDYALAYA,BARRACKPORE</t>
  </si>
  <si>
    <t>ENGLISH CORE, MATHEMATICS, PHYSICS, CHEMISTRY and BIOLOGY</t>
  </si>
  <si>
    <t>BASIC ELECTRONICS, SIGNALS AND SYSTEMS and DIGITAL ELECTRONICS AND INTEGRATED CIRCUITS</t>
  </si>
  <si>
    <t xml:space="preserve">RECEIVED AWARD FOR MAINTAINING 100% ATTENDENCE CONSECUTIVELY FOR 5 YEARS IN SCHOOL LIFE (2007)                </t>
  </si>
  <si>
    <t>1. RECIPIENT OF GENERAL PROFICIENCY AND ACADEMIC PROFICIENCY AWARDS NUMEROUS TIMES IN SCHOOL LIFE FOR SCORING ABOVE 90% MARKS  2. CNS DEPARTMENT OF THE AIRPORTS AUTHORITY OF INDIA (RTC - EASTERN REGION, NSCBI AIRPORT)</t>
  </si>
  <si>
    <t>1. CERTIFICATE OF EMPOWERMENT FOR EXCELLENT DISPLAY OF CREATIVE TALENT IN 4TH INTRA SCHOOL POWERPOINT CONTEST (POWERPLAY 2005-2006)                2. PASSED 55TH ANNUAL ALL INDIA GENERAL KNOWLEDGE TEST WITH 88% MARKS CONDUCTED BY UNITED SCHOOLS ORGANISATION OF INDIA (USO) ON 29/11/2005    3. PARTICIPATED IN IT APTITUDE TEST CONDUCTED BY NIIT ON 20TH NOVEMBER, 2007                              4. PARTICIPATED IN INTER SCHOOL QUIZ CONTEST 2010 ORGANISED BY PUBLISHERS &amp; BOOKSELLERS GUILD, IN THE 34TH INTERNATIONAL KOLKATA BOOK FAIR,2010              5. COMPLETED PAINTING COURSE UPTO 4TH YEAR FROM SURABHARATI SANGEET PARISHAD</t>
  </si>
  <si>
    <t>PRABIR CHAKRABORTY</t>
  </si>
  <si>
    <t>SHRABANI CHAKRABORTY</t>
  </si>
  <si>
    <t>2(2), SHYAMASHREE PALLY, P.O.- NONA CHANDAN PUKUR</t>
  </si>
  <si>
    <t>BARRACKPORE - CITY</t>
  </si>
  <si>
    <t>SUMIT KUMAR</t>
  </si>
  <si>
    <t>CT20151701338</t>
  </si>
  <si>
    <t>03/01/1995</t>
  </si>
  <si>
    <t xml:space="preserve"> NAVRATAN HATA NEAR DSA GROUND PURNEA BIHAR</t>
  </si>
  <si>
    <t>sumit4050kumar@gmail.com</t>
  </si>
  <si>
    <t>sumitkumarprne@gmail.com</t>
  </si>
  <si>
    <t>ENGLISH LITERATURE, COMMUNICATION SANSKRIT, MATHEMATICS,SCIENCE,SOCIAL SCIENCE</t>
  </si>
  <si>
    <t xml:space="preserve">MITHILA PUBLIC SCHOOL </t>
  </si>
  <si>
    <t>ENGLISH CORE , MATHEMATICS , PHYSICS , CHEMISTRY , PHYSICAL EDUCATION</t>
  </si>
  <si>
    <t>A SEMINAR ON SIXTH SENSE TECHNOLOGY</t>
  </si>
  <si>
    <t>SHAILENDRA KUMAR YADAV</t>
  </si>
  <si>
    <t>PRAKASH MANI DEVI</t>
  </si>
  <si>
    <t>NAVRATAN HATA NEAR DSA GROUND PURNEA BIHAR 854301</t>
  </si>
  <si>
    <t>SUPRATIM MITRA</t>
  </si>
  <si>
    <t>SUPRATIM</t>
  </si>
  <si>
    <t>CT20151586247</t>
  </si>
  <si>
    <t>GARDEN REACH -KOLKATA-WESTBENGAL</t>
  </si>
  <si>
    <t>(033)26471022</t>
  </si>
  <si>
    <t>(+91)8013483992</t>
  </si>
  <si>
    <t>(+91)8274918897</t>
  </si>
  <si>
    <t>smsupratimm@gmail.com</t>
  </si>
  <si>
    <t>smsupratimm3@gmail.com</t>
  </si>
  <si>
    <t>KENDRIYA VIDYALAYA FORT WILLIAM</t>
  </si>
  <si>
    <t>ENGLISH CORE,MATHEMATICS,PHYSICS,CHEMISTRY,BIOLOGY</t>
  </si>
  <si>
    <t>RECENT ADVANCES IN MICROWAVE AND ANTENNA TECHNOLOGY, IEEE KOLKATA CHAPTER</t>
  </si>
  <si>
    <t>1. 2ND POSTION IN ZONAL ROUND OF INDO-US ROBO LEAGUE,2013                                    2.PARTICIPATED IN THE NATIONAL ROUND OF INDO-US ROBO LEAGUE, 2014            3.AWARDED WITH CREDIT IN SCIENCE BY UNSW GLOBAL,AUSTRALIA</t>
  </si>
  <si>
    <t>1.CERTIFICATE OF ACHIEVEMENTS IN THINKQUEST INTERNATIONAL COMPETITION 2011</t>
  </si>
  <si>
    <t>1.ADVANCE TELECOM TRAINING BY BSNL                        2.TRAINING CONDUCTED BY ALL INDIA RADIO KOLKATA        3. COMPLETED ANDROBOTIX WORKSHOP BY TECHNOPHILIA SYSTEMS</t>
  </si>
  <si>
    <t>1.INFOSYS CAMPUS CONNECT SOFT SKILL PROGRAM           2.PARTICIPATED IN DISTRICT LEVEL CHILDREN'S SCIENCE CONGRESS ,2011                                                           3. SECURED 1ST POSITION IN ROLE PLAY COMPETITION OF ADOLESCENCE EDUCATION PROGRAMME AT SCHOOL IN 2010</t>
  </si>
  <si>
    <t>PRABIR MITRA</t>
  </si>
  <si>
    <t>RETIRED FROM RAILWAY SERVICE</t>
  </si>
  <si>
    <t>MONIKA MITRA</t>
  </si>
  <si>
    <t>ANANDA ASHRAM, CHARAKTALA,P.O.DUILYA,ANDUL-MOURI, HOWRAH-711302</t>
  </si>
  <si>
    <t>SUPROJIT DEY</t>
  </si>
  <si>
    <t>SUPROJIT</t>
  </si>
  <si>
    <t>CT20151586352</t>
  </si>
  <si>
    <t>22/09/1995</t>
  </si>
  <si>
    <t>KOLKATA-SOUTH 24 PARGANA-WEST BENGAL</t>
  </si>
  <si>
    <t>dsuprojit@gmail.com</t>
  </si>
  <si>
    <t>dsuprojit@outlook.com</t>
  </si>
  <si>
    <t>BENGALI, ENGLISH, CHEMISTRY, PHYSICS, MATHEMATICS, COMPUTER SCIENCE, ENVIRONMENTAL EDUCATION</t>
  </si>
  <si>
    <t xml:space="preserve">DIGITAL ELECTRONICS, DATA STRUCTURES </t>
  </si>
  <si>
    <t>SEMINARS ON BIG DATA, REMOTE SENSING</t>
  </si>
  <si>
    <t>VOCATIONAL TRAINING ON BASIC TELEVISION ENGINEERING</t>
  </si>
  <si>
    <t>COURSE ON ADVANCE VIDEO EDITING &amp; VFX</t>
  </si>
  <si>
    <t>PROSENJIT DEY</t>
  </si>
  <si>
    <t>KANKO</t>
  </si>
  <si>
    <t>SUTANDRA DEY</t>
  </si>
  <si>
    <t>47/2, NAFAR CHANDRA DAS ROAD, BEHALA, TRAM DIPOT</t>
  </si>
  <si>
    <t>SUSHANTA SHOW</t>
  </si>
  <si>
    <t>SUSHANTA</t>
  </si>
  <si>
    <t>SHOW</t>
  </si>
  <si>
    <t>CT20151582027</t>
  </si>
  <si>
    <t>03/06/1995</t>
  </si>
  <si>
    <t>TOLLYGUNGE-KOLKATA-WEST BENGAL</t>
  </si>
  <si>
    <t>show.sushanta33@gmail.com</t>
  </si>
  <si>
    <t>show.sushanta12@gmail.com</t>
  </si>
  <si>
    <t>SIR NRIPENDRA NATH INSTITUTION</t>
  </si>
  <si>
    <t>BENGALI 1ST PAPER,BENGALI 2ND PAPER,ENGLISH,HISTORY,GEOGRAPHY,MATHEMATICS,LIFE SCIENCE,PHYSICAL SCIENCE</t>
  </si>
  <si>
    <t>BENGALI,ENGLISH,MATHEMATICS,PHYSICS,CHEMISTRY,COMPUTER SCIENCE,ENVIRONMENTAL SCIENCE</t>
  </si>
  <si>
    <t>DIGITAL ELECTRONICS,SIGNAL SYSTEM</t>
  </si>
  <si>
    <t>SWAPAN SHOW</t>
  </si>
  <si>
    <t>HOUSE CONTRACTOR</t>
  </si>
  <si>
    <t>ARCHANA SHOW</t>
  </si>
  <si>
    <t>21,GOLF CLUB ROAD.KOLKATA-700033</t>
  </si>
  <si>
    <t>SUVAM SENAPATI</t>
  </si>
  <si>
    <t>SENAPATI</t>
  </si>
  <si>
    <t>CT20151589221</t>
  </si>
  <si>
    <t>23/02/1996</t>
  </si>
  <si>
    <t>BUDGE BUDGE-SOUTH 24 PGS-WEST BENGAL</t>
  </si>
  <si>
    <t>suvamsenapati2@gmail.com</t>
  </si>
  <si>
    <t>BUDGE BUDGE PRAN KRISHNA HIGH SCHOOL</t>
  </si>
  <si>
    <t>BENGALI-1, BENGALI-2, ENGLISH, MATHEMATICS,HISTORY, PHYSICAL SCIENCE, LIFE SCIENCE, GEOGRAPHY</t>
  </si>
  <si>
    <t>80% IN MADHYAMIK, 87% HS, SEM MARKS 8.33,8.66,8.83,7.96,8.04</t>
  </si>
  <si>
    <t>PLAYED IN COLLEGE FOOTBALL TEAM AND SCHOOL FOOTBALL TEAM ALSO.</t>
  </si>
  <si>
    <t>MADHYAMIK CERTIFICATE, HS CERTIFICATE</t>
  </si>
  <si>
    <t>RUNNERS UP IN GULABI DEBI MEMORIAL CUP(BBIT), TWICE CHAMPION IN TECHNO CLASS(TICB), TWICE CHAMPION IN TORNEO DE FOOTBALL AT JALPAIGURI GOVERNMENT ENGG COLLEGE.</t>
  </si>
  <si>
    <t>LAKSHMAN SENAPATI</t>
  </si>
  <si>
    <t>HOME</t>
  </si>
  <si>
    <t>SANTWANA SENAPATI</t>
  </si>
  <si>
    <t>SENPUKUR, UTTAR RAIPUR, BUDGE BUDGE, KOLKATA-700137</t>
  </si>
  <si>
    <t>SUVOJEET PAUL</t>
  </si>
  <si>
    <t>SUVOJEET</t>
  </si>
  <si>
    <t>CT20151462648</t>
  </si>
  <si>
    <t>suvo.raj.99@gmail.com</t>
  </si>
  <si>
    <t>CHANDERNAGORE KANAILAL VIDYAMANDIR(ENG. SEC.)</t>
  </si>
  <si>
    <t>BENGALI(1ST PAPER),BENGALI( 2ND PAPER),ENGLISH,MATHEMATICS,PHYSICAL SCIENCE,LIFE SCIENCE,HISTORY,GEOGRAPHY, OPTIONAL ELECTIVE(FRENCH)</t>
  </si>
  <si>
    <t>BENGALI,ENGLISH,CHEMISTRY,PHYSICS,MATHEMATICS,BIOLOGY,EVS</t>
  </si>
  <si>
    <t>VOCATIONAL TRANNING IN THE SUBJECT TELEPHONE EXCHANGE OF BURDHWAN AT HOWRAH</t>
  </si>
  <si>
    <t>MAHADEB PAUL</t>
  </si>
  <si>
    <t>SABITA PAUL</t>
  </si>
  <si>
    <t>SURERPUKUR,MAIN ROAD,P.O+P.S.-CHANDANNAGAR, HOOGHLY,712136</t>
  </si>
  <si>
    <t>CHANDANNAGAR(TOWN)</t>
  </si>
  <si>
    <t>SWARUPA DAS</t>
  </si>
  <si>
    <t>SWARUPA</t>
  </si>
  <si>
    <t>CT20151674261</t>
  </si>
  <si>
    <t>(+91)7098483475</t>
  </si>
  <si>
    <t>(+91)8013666064</t>
  </si>
  <si>
    <t>swarupadas94@rediffmail.com</t>
  </si>
  <si>
    <t>dasswarupa02@gmail.com</t>
  </si>
  <si>
    <t>KENDRIYA VIDYALAYA ALIPURDUAR JUNCTION</t>
  </si>
  <si>
    <t>SOCIAL SCIENCE,MATHEMATICS,HINDI COURSE -A,ENGLISH ,SCIENCE-THEORY,SCIENCE-PRACTICAL</t>
  </si>
  <si>
    <t>RAJMATI PARICHAND BOTHRA MEMORIAL JIAGANJ COLLEGE OF ENGINEERING AND TECHNOLOGY</t>
  </si>
  <si>
    <t>BANK MANAGER</t>
  </si>
  <si>
    <t>AKASH APARTMENT,BLOCK B,4TH FLOOR FLAT NO-06,110 FEEDER ROAD,BELGHARIA,KOLKATA,WEST BENGAL 700056</t>
  </si>
  <si>
    <t>AKASH APARTMENT,BLOCK B,4TH FLOOR FLAT NO-06,110 FEEDER ROAD,BELGHARIA,KOLKATA</t>
  </si>
  <si>
    <t>TANAY CHAKRABORTY</t>
  </si>
  <si>
    <t>TANAY</t>
  </si>
  <si>
    <t>CT20151593312</t>
  </si>
  <si>
    <t>20/04/1996</t>
  </si>
  <si>
    <t>tanaychak20@gmail.com</t>
  </si>
  <si>
    <t>KALIKAPUR RAMKAMAL VIDYAPITH</t>
  </si>
  <si>
    <t xml:space="preserve"> FIRST LANGUAGE(1ST PAPER),  FIRST LANGUAGE(2ND PAPER), SECOND LANGUAGE, MATHEMATICS, PHYSICAL SCIENCE, LIFE SCIENCE , HOSTORY, GEOGRAPHY</t>
  </si>
  <si>
    <t>BENGALI, ENGLISH, CHEMISTRY, MATHEMATICS, PHYSICS, BIOLOGY , ENVIRONMENT</t>
  </si>
  <si>
    <t>RATAN CHAKRABORTY</t>
  </si>
  <si>
    <t>SDE</t>
  </si>
  <si>
    <t>TAPASI CHAKRABORTY</t>
  </si>
  <si>
    <t>VILLAGE AND POST- KALIKAPUR ,VIA - CHAMPAHATI, POLICE STATION - SONARPUR ,DIST- SOUTH 24 PGS PIN CODE - 743330</t>
  </si>
  <si>
    <t>TANMOY SINGHA ROY</t>
  </si>
  <si>
    <t>TANMOY</t>
  </si>
  <si>
    <t>CT20151587986</t>
  </si>
  <si>
    <t>04/01/1995</t>
  </si>
  <si>
    <t>MEMARI-BURDWAN-WEST BENGAL</t>
  </si>
  <si>
    <t>(+91)7278588926</t>
  </si>
  <si>
    <t>tnmsnhr@gmail.com</t>
  </si>
  <si>
    <t>tnmsnhr@outlook.com</t>
  </si>
  <si>
    <t>SONTLA MOHISHDANGA HIGH SCHOOL</t>
  </si>
  <si>
    <t>BENGALI,ENGLISH,PHYSICAL SCIENCE,LIFE SCIENCE,HISTORY,GEOGRAPHY,MATHEMATICS</t>
  </si>
  <si>
    <t>BELGHARIA JATINDAS VIDYAMANDIR</t>
  </si>
  <si>
    <t>PHYSICS,CHEMISTRY,MATHEMATICS,BENGALI,ENGLISH</t>
  </si>
  <si>
    <t>TAPAN SINGHA ROY</t>
  </si>
  <si>
    <t>MADHABI SINGHA ROY</t>
  </si>
  <si>
    <t>VILL-BISHNUPUR,P.O-SONTLA,P.S-MEMARI,DIST-BURDWAN,PIN-713422</t>
  </si>
  <si>
    <t>2-CHITT NAYABAD,BORDER DHALUA ROAD,SRIJAN TOWER,KOLKATA-700094</t>
  </si>
  <si>
    <t>USHNISH GUHA BAKSHI</t>
  </si>
  <si>
    <t>USHNISH</t>
  </si>
  <si>
    <t>GUHA BAKSHI</t>
  </si>
  <si>
    <t>CT20151641759</t>
  </si>
  <si>
    <t>16/09/1994</t>
  </si>
  <si>
    <t>MUKUNDAPUR-SOUTH 24 PARGANAS-WEST BENGAL</t>
  </si>
  <si>
    <t>(+91)9239448922</t>
  </si>
  <si>
    <t>ushgb94@gmail.com</t>
  </si>
  <si>
    <t>ushnishgb@gmail.com</t>
  </si>
  <si>
    <t>SECONDAY EXAMINATION</t>
  </si>
  <si>
    <t>FIRST LANGUAGE BENGALI(1ST PAPER), FIRST LANGUAGE BENGALI(2ND PAPER), SECOND LANGUAGE ENGLISH, MATHEMATICS, PHYSICAL SCIENCE ,LIFE SCIENCE, HISTORY, GEOGRAPHY</t>
  </si>
  <si>
    <t>BENGALI, ENGLISH, CHEMISTRY, MATHEMATICS, PHYSICS, BIOLOGY, ENVIRONMENTAL STUDIES</t>
  </si>
  <si>
    <t>1. PASSED SECONDARY EXAMINATION WITH OUTSTAND GRADE IN FOUR SUBJECTS.</t>
  </si>
  <si>
    <t>1. PERFORMED AND WON MANY INTER COLLEGE BAND COMPETITIONS</t>
  </si>
  <si>
    <t xml:space="preserve">1. MERIT AWARD CERTIFICATE FOR SUCCESFULLY PASSING THE HIGHER SECONDARY EXAMINATION 2013 FROM UNITED BANK OF INDIA EMPLOYEE'S CO-OPERATIVE CREDIT SOCIETY LTD.  </t>
  </si>
  <si>
    <t xml:space="preserve">1. CERTIFICATE OF RECOGNITION FOR BEING AN ACTIVE WORKER AND CONRIBUTOR IN THE PR DEPARTMENT FROM ON THE ROX E-MAGAZINE.  </t>
  </si>
  <si>
    <t>PARTHA GUHA BAKSHI</t>
  </si>
  <si>
    <t>COMPUTER OPERATOR</t>
  </si>
  <si>
    <t>SIKHA GUHA BAKSHI</t>
  </si>
  <si>
    <t>201/B PURBALOKE 10TH STREET KOLKATA-700099</t>
  </si>
  <si>
    <t>201/B PURBALOKE 10TH STREET KOLKATA- 700099</t>
  </si>
  <si>
    <t>V.VENKATESH</t>
  </si>
  <si>
    <t>VENKATESH</t>
  </si>
  <si>
    <t>V</t>
  </si>
  <si>
    <t>CT20151672992</t>
  </si>
  <si>
    <t>CHOWRINGHEE LANE-KOLKATA-WESTBENGAL</t>
  </si>
  <si>
    <t>(+91)9831296052</t>
  </si>
  <si>
    <t>v.venkatesh29@yahoo.in</t>
  </si>
  <si>
    <t>vasu.venkatesh0@gmail.com</t>
  </si>
  <si>
    <t>SHREE JAIN VIDYALAYA FOR BOYS (DAY SEC)</t>
  </si>
  <si>
    <t>HINDI,ENGLISH,MATHEMATICS,PHYSICAL SCIENCE,LIFE SCIENCE,HISTORY,GEOGRAPHY,BOOK KEEPING</t>
  </si>
  <si>
    <t>HINDI,ENGLISH,CHEMISTRY,MATHEMATICS,PHYSICS,COMPUTER SCIENCE,ENVIRONMENTAL EDUCATION</t>
  </si>
  <si>
    <t>DIGITAL ELECTRONICS,SIGNALS AND SYSTEMS</t>
  </si>
  <si>
    <t>PASSED THE INTERNATIONAL ASSESSMENTS FOR INDIAN SCHOOLS IN MATHEMATICS WITH CREDIT(2008),PASSED INTERNATIONAL MATHEMATICS OLYMPIAD WITH DISTINCTION(2011)</t>
  </si>
  <si>
    <t>CERTIFICATE OF CREDIT IN MATHEMATICS IN THE INTERNATIONAL ASSESSMENTS FOR INDIAN SCHOOLS(2008),CERTIFICATE OF DISTINCTION IN MATHEMATICS IN INTERNATIONAL MATHEMATICS OLYMPIAD(2011).</t>
  </si>
  <si>
    <t>CERTIFICATE OF MERIT IN ESPN STAR SPORTS INQUIZITIVE(2007),PARTICIPATION CERTIFICATE IN ANNUAL INTER SCHOOL COMPETITION 2007 ON ROAD SAFETY GAMES(ORGANISED BY KOLKATA TRAFFIC POLICE),PARTICIPATION CERTIFICATE IN THE EVENT 'HOLE IN THE WALL'(ORGANISED BY POGO TV CHANNEL).</t>
  </si>
  <si>
    <t>R.VASUDEVAN</t>
  </si>
  <si>
    <t>SRI BALAJI(SHOP NO-B54,S.S.HOGG MARKET)</t>
  </si>
  <si>
    <t>V.UMARANI</t>
  </si>
  <si>
    <t>9,CHOWRINGHEE LANE; KOLKATA-700016</t>
  </si>
  <si>
    <t>VARUN MISHRA</t>
  </si>
  <si>
    <t>VARUN</t>
  </si>
  <si>
    <t>CT20161890296</t>
  </si>
  <si>
    <t>01/06/1993</t>
  </si>
  <si>
    <t>KHARAGPUR-PASCHIM MINDNAPUR-WEST BENGAL</t>
  </si>
  <si>
    <t>varunmishra.positive@outlook.live.com</t>
  </si>
  <si>
    <t>varun.kittu17@gmail.com</t>
  </si>
  <si>
    <t>KENDRIYA VIDYALAYA NO.2, KHARAGPUR</t>
  </si>
  <si>
    <t xml:space="preserve">ENGLISH COMMUNICATION ; HINDI COURSE-A ; MATHEMATICS ; SCIENCE ; SOCIAL SCIENCE </t>
  </si>
  <si>
    <t>ENGLISH CORE ; MATHEMATICS ; PHYSICS ; CHEMISTRY ; BIOLOGY</t>
  </si>
  <si>
    <t>ELECTRONIC DEVICES ; SIGNAL AND SYSTEMS</t>
  </si>
  <si>
    <t>CGPA-10 IN CLASS 10</t>
  </si>
  <si>
    <t>TECHNICAL HEAD(CO-ORDINATE COMMITTEE) IN PHOENIX (THE OFFICIAL TECH-CLUB OF NETAJI SUBHASH ENGINEERING COLLEGE)</t>
  </si>
  <si>
    <t>SCHOLARSHIP FROM CBSE OF INR5000 FOR CLASS 10TH RESULT</t>
  </si>
  <si>
    <t>RAKESH CHANDRA MISHRA</t>
  </si>
  <si>
    <t>SOTH EASTERN RAILWAY BOYS HIGHER SECONDARY SCHOOL KHARAGPUR</t>
  </si>
  <si>
    <t>TGT; LIFE SCIENCES</t>
  </si>
  <si>
    <t>VANDANA MISHRA</t>
  </si>
  <si>
    <t>SON</t>
  </si>
  <si>
    <t>443/8, "ASHIRBAD SADAN", RAJGRAM (NEAR LALDANGA), WARD NO-12 , KHARIDA , KHARAGPUR</t>
  </si>
  <si>
    <t>KHARAGPUR</t>
  </si>
  <si>
    <t>PASCHIM MIDNAPUR</t>
  </si>
  <si>
    <t>C/O- SANJEEV KUMAR MISHRA ; FLAT NO- 3F ; GREEN PALACE ; PRATAPGARH (NEAR BDM INTERNATIONAL SCHOOL) ; GARIA MAIN ROAD; KOLKATA</t>
  </si>
  <si>
    <t>VIBHA</t>
  </si>
  <si>
    <t>CT20151698666</t>
  </si>
  <si>
    <t>19/03/1995</t>
  </si>
  <si>
    <t>KALER-GAYA-BIHAR</t>
  </si>
  <si>
    <t>+91 94 30 008166</t>
  </si>
  <si>
    <t>vibha1205@gmail.com</t>
  </si>
  <si>
    <t>KENDRIYA VIDYALAYA NO 2  PAHARPUR GAYA BIHAR</t>
  </si>
  <si>
    <t>KENDRIYA VIDYALAYA NO.2 PAHARPUR GAYA BIHAR</t>
  </si>
  <si>
    <t>ENGLISH CORE,HINDI CORE,MATHEMATICS,PHYSICS,CHEMISTRY</t>
  </si>
  <si>
    <t>SIGNAL SYSTEM,SOLID STATE DEVICE</t>
  </si>
  <si>
    <t>Mr. ABHAY KUMAR PANDEY</t>
  </si>
  <si>
    <t>SHOBHA</t>
  </si>
  <si>
    <t xml:space="preserve">A.T.GATE HOUSE NO.7 NEAR KALER P.O CIVIL AERODROME </t>
  </si>
  <si>
    <t>C/O RATAN KR. ROY PANCHPOTA POLICEPARA,GARIA,KOLKATA</t>
  </si>
  <si>
    <t>GAURAV PANDEY</t>
  </si>
  <si>
    <t>PANDEY</t>
  </si>
  <si>
    <t>CT20161867496</t>
  </si>
  <si>
    <t>11/08/95</t>
  </si>
  <si>
    <t>GOVINDPUR-DHANBAD-JHARKHAND</t>
  </si>
  <si>
    <t>(+91)8961106852</t>
  </si>
  <si>
    <t>(+91)7654748781</t>
  </si>
  <si>
    <t>gpandeyg95@gmail.com</t>
  </si>
  <si>
    <t>D.A.V PUBLIC SCHOOL,KOYLANAGAR,DHANBAD</t>
  </si>
  <si>
    <t>DAV PUBLIC SCHOOL,KOYLANAGAR,DHANBAD</t>
  </si>
  <si>
    <t>ENGLISH CORE,MATHEMATICS,PHYSICS,CHEMISTRY,APP/COMMERCIAL ART,PHYSICAL EDUCATION</t>
  </si>
  <si>
    <t>CONTROL SYSTEM, ANALOG COMMUNICATION</t>
  </si>
  <si>
    <t>KESHWA NAND PANDEY</t>
  </si>
  <si>
    <t>BANK COLONY,SABALPUR ROAD,BHUIPHORE,DHANBAD</t>
  </si>
  <si>
    <t>SOHAM DUTTA</t>
  </si>
  <si>
    <t>SOHAM</t>
  </si>
  <si>
    <t>033-2416-4013</t>
  </si>
  <si>
    <t>soham1994@gmail.com</t>
  </si>
  <si>
    <t>BENGALI FIRST LANGUAGE(1ST PAPER), BENGALI FIRST LANGUAGE(2ND PAPER),ENGLISH SECOND LANGUAGE,MATHEMATICS,PHYSICAL SCIENCE, LIFE SCIENCE, HISTORY,GEOGRAPHY</t>
  </si>
  <si>
    <t>WEST BENGAL BOARD HIGHER SECONDARY EXAMINATION</t>
  </si>
  <si>
    <t>BENGALI(FIRST LANGUAGE),ENGLISH(SECOND LANGUAGE),CHEMISTRY,MATHEMATICS,PHYSICS,STATISTICS,ENVIRONMENTAL SCIENCE</t>
  </si>
  <si>
    <t>DIGITAL, CIRCUIT THEORY</t>
  </si>
  <si>
    <t>NETAJI SUBHASH CHANDRA BOSE TELECOM TRAINING CENTRE, BSNL</t>
  </si>
  <si>
    <t>30/12/2015 TO 12/1/2016</t>
  </si>
  <si>
    <t>SHASHANKA JIBAN DUTTA</t>
  </si>
  <si>
    <t>WEBEL MEDIATRONICS</t>
  </si>
  <si>
    <t>TAPTI DUTTA</t>
  </si>
  <si>
    <t>10,5TH STREET,FLAT 1A, MODERN PARK, SANTOSHPUR, KOLKATA-700075</t>
  </si>
  <si>
    <t>SOUMIK TOKDER</t>
  </si>
  <si>
    <t>SOUMIK</t>
  </si>
  <si>
    <t>TOKDER</t>
  </si>
  <si>
    <t>CT20151589710</t>
  </si>
  <si>
    <t>BALURGHAT-Dakshin Dinajpur-WEST BENGAL</t>
  </si>
  <si>
    <t>(+91)09932031003</t>
  </si>
  <si>
    <t>(+91)9851678478</t>
  </si>
  <si>
    <t>soumik1@hotmail.com</t>
  </si>
  <si>
    <t>soumik.love2@gmail.com</t>
  </si>
  <si>
    <t>SECONDARY SCHOOL EXAMINTAION(2009-2011)</t>
  </si>
  <si>
    <t>ATREYEE ENGLISH MEDIUM SCHOOL</t>
  </si>
  <si>
    <t>ENGLISH,BENGALI,MATHEMATICS,SCIENCE,SOCIAL SCIENCE</t>
  </si>
  <si>
    <t>ENGLISH,MATHS,PHYSICS,CHEMISTRY,BIOLOGY,</t>
  </si>
  <si>
    <t>ENGLISH-67,MATHS-54,PHYSICS-56,CHEMISTRY-67,BIOLOGY-61</t>
  </si>
  <si>
    <t>C ,C++</t>
  </si>
  <si>
    <t>MONOTOSH TOKDER</t>
  </si>
  <si>
    <t>SWATI TOKDER</t>
  </si>
  <si>
    <t>RANOTOSH TOKDER</t>
  </si>
  <si>
    <t>SOUMIK TOKDER,C/O-MONOTOSH TOKDER,VILL-BISWASPARA,PS-BALURGHAT,DIST-DAKSHIN DINAJPUR</t>
  </si>
  <si>
    <t>BALURGHAT</t>
  </si>
  <si>
    <t>DAKSHIN DINAJPUR</t>
  </si>
  <si>
    <t>21/1 ARUBINDU ROAD,NEAR AGRAGAMI ANUSTHAN BHABAN</t>
  </si>
  <si>
    <t>SANTOSHPUR,JADAVPUR</t>
  </si>
  <si>
    <t>EE</t>
  </si>
  <si>
    <t>AKASH CHATTERJEE</t>
  </si>
  <si>
    <t>CT20161845011</t>
  </si>
  <si>
    <t>DANESH SK LANE-HOWRAH-WEST BENGAL</t>
  </si>
  <si>
    <t>033-65001116</t>
  </si>
  <si>
    <t>(+91)8276968965</t>
  </si>
  <si>
    <t>(+91)9804861069</t>
  </si>
  <si>
    <t>akashchatterjee270@gmail.com</t>
  </si>
  <si>
    <t>KENDRIYA VIDYALAYA,FORT WILLIAM</t>
  </si>
  <si>
    <t>ENGLISH COMMUNICATION,MATHEMATICS,HINDI COURSE-A,SCIENCE,SOCIAL SCIENCE</t>
  </si>
  <si>
    <t>85.5+85.5+95+95+85.5=446.5</t>
  </si>
  <si>
    <t>92+81+73+85+70=401</t>
  </si>
  <si>
    <t>131090110490 OF 2013-2014</t>
  </si>
  <si>
    <t>ELECTRICAL MACHINE</t>
  </si>
  <si>
    <t>SCHOOL TOPPER IN MATHS OLYMPIAD IN CLASS-7,3RD IN SAME IN CLASS-10</t>
  </si>
  <si>
    <t>3RD POSITION IN YOUTH PARLIAMENT IN STATE LEVEL .SEVERAL PRIZES IN ATHELETICS.SEVERAL PRIZES IN RECITATION,QUIZ,DEBATE,</t>
  </si>
  <si>
    <t>MATHS OLYMPIAD SCHOOL TOPPER IN CLASS 7,3RD POSITION IN SAME IN CLASS 10, VOCATIONAL TRAINING IN TRD/SEALDAH DIVISION ORGANIZATION UNDER DEE/TRD OF EASTERN RAILWAY</t>
  </si>
  <si>
    <t>SEVERAL CERTIFICATES IN ATHELETICS,RECITATION,DEBATE,YOUTH PARLIAMENT(STATE&amp;CLUSTER)</t>
  </si>
  <si>
    <t>SK CHATTERJEE</t>
  </si>
  <si>
    <t xml:space="preserve">RETD. NAVY </t>
  </si>
  <si>
    <t>INDIAN NAVY</t>
  </si>
  <si>
    <t>CHELPO</t>
  </si>
  <si>
    <t>SAGARIKA CHATTERJEE</t>
  </si>
  <si>
    <t>DREAM-LAND SCHOOL</t>
  </si>
  <si>
    <t>55/3,ANDUL 1ST BYE LANE,HOWRAH-711109</t>
  </si>
  <si>
    <t>DANESH SK LANE-HOWRAH</t>
  </si>
  <si>
    <t>AMARJEET KUMAR</t>
  </si>
  <si>
    <t>AMARJEET</t>
  </si>
  <si>
    <t>CT20161847917</t>
  </si>
  <si>
    <t>23/01/1994</t>
  </si>
  <si>
    <t>amarjeetk2301@gmail.com</t>
  </si>
  <si>
    <t>crazyamar08@gmail.com</t>
  </si>
  <si>
    <t>ALL INDIA SECONDARY SCHOOL  EXAMINATION</t>
  </si>
  <si>
    <t>DHANBAD PUBLIC SCHOOL PO KG ASHRAM DHANBAD JHARKHAND</t>
  </si>
  <si>
    <t>76+85.5+85.5+76+76=399</t>
  </si>
  <si>
    <t>DAV PUBLIC SCHOOL BCCL KOYLA NAGAR DHANBAD JHARKHAND</t>
  </si>
  <si>
    <t>ENGLISH CORE,MATHEMATICS,PHYSICS,CHEMISTRY,PHYSICAL EDUCATION,APP-COMMERCIAL ART</t>
  </si>
  <si>
    <t>80+63+65+82+68+87=445</t>
  </si>
  <si>
    <t>131090110491 OF 2013-2014</t>
  </si>
  <si>
    <t>POWER SYSTEM,MACHINE,CIRCUIT THEORY</t>
  </si>
  <si>
    <t>DAMODAR PRASAD</t>
  </si>
  <si>
    <t>BCCL</t>
  </si>
  <si>
    <t>FITTER</t>
  </si>
  <si>
    <t>MURLINAGAR,SARAIDHELA,KOYLA NAGAR,DHANBAD,JHARKHAND</t>
  </si>
  <si>
    <t>31,TRICONE PARK,NORTH BALIA,GARIA STATION,KOLKATA</t>
  </si>
  <si>
    <t>GARIA STATION,KOLKATA</t>
  </si>
  <si>
    <t>AMISH KUMAR GAUTAM</t>
  </si>
  <si>
    <t>AMISH</t>
  </si>
  <si>
    <t xml:space="preserve">KUMAR </t>
  </si>
  <si>
    <t>GAUTAM</t>
  </si>
  <si>
    <t>CT20151689106</t>
  </si>
  <si>
    <t>18/04/1996</t>
  </si>
  <si>
    <t>MAHAMADPUR-JEHANABAD-BIHAR</t>
  </si>
  <si>
    <t>(+91)8521588035</t>
  </si>
  <si>
    <t>amishgautam15@gmail.com</t>
  </si>
  <si>
    <t>PRATIBHA PALLAVAN PUBLIC SCHOOL</t>
  </si>
  <si>
    <t>ENGLISH COMMUNICATION,COMMUNICATION SANSKRIT,MATHEMATICS,SCIENCE,SOCIAL SCIENCE,FOUNDATION OF IT</t>
  </si>
  <si>
    <t>66.5+85.5+76+76+66.5+76=446.5</t>
  </si>
  <si>
    <t xml:space="preserve">R.B.S.INTER COLLEGE </t>
  </si>
  <si>
    <t>R B NON-HINDI,ALTERNATIVE ENGLISH,ENGLISH,PHYSICS,CHEMISTRY,MATHEMATICS</t>
  </si>
  <si>
    <t>27+39+74+79+85+85=389</t>
  </si>
  <si>
    <t>1301090110492 OF 2013-2014</t>
  </si>
  <si>
    <t>POWER SYSTEM</t>
  </si>
  <si>
    <t>CERTIFICATE OF VOCATIONAL TRAINING IN HEAVY ENGINEERING CORPORATION LIMITED</t>
  </si>
  <si>
    <t>SUNIL SHARMA</t>
  </si>
  <si>
    <t>MIDDLE SCHOOL DIHURI</t>
  </si>
  <si>
    <t>VILL-MAHAMADPUR,P.O-KAZISARAI,P.S-KAKO,DIST-JEHANABAD,BIHAR</t>
  </si>
  <si>
    <t>MAHAMADPUR</t>
  </si>
  <si>
    <t>JEHANABAD</t>
  </si>
  <si>
    <t>C/O PRADIP BHUSHAN BANERJEE,DHALUA BORDER ROAD,KOLKATA-700152</t>
  </si>
  <si>
    <t>PANCHPOTA-GARIA</t>
  </si>
  <si>
    <t>AMIYA KUMAR GANGULY</t>
  </si>
  <si>
    <t>AMIYA</t>
  </si>
  <si>
    <t>CT20161833388</t>
  </si>
  <si>
    <t>04/10/1994</t>
  </si>
  <si>
    <t>(+91)9434577942</t>
  </si>
  <si>
    <t>(+91)7872773420</t>
  </si>
  <si>
    <t>(+91)9434678304</t>
  </si>
  <si>
    <t>amiyaganguly94@gmail.com</t>
  </si>
  <si>
    <t>abami.asn@gmail.com</t>
  </si>
  <si>
    <t xml:space="preserve">INDIAN CERTIFICATE OF SECONDARY EXAMINATION </t>
  </si>
  <si>
    <t xml:space="preserve">COUNCIL FOR THE INDIAN SCHOOL CERTIFICATE  EXAMINATIONS  </t>
  </si>
  <si>
    <t>ST. PATRICK'S HIGHER SECONDARY SCHOOL</t>
  </si>
  <si>
    <t>ENGLISH,BENGALI,ENVIRONMENTAL EDUCATION,HISTORY &amp; CIVICS &amp; GEOGRAPHY,MATHEMATICS,SCIENCE,COMPUTER APPLICATIONS</t>
  </si>
  <si>
    <t>90+92+90+76+80+88+94=610</t>
  </si>
  <si>
    <t>BURNPUR RIVERSIDE SCHOOL</t>
  </si>
  <si>
    <t>ENGLISH,MATHEMATICS,PHYSICS,CHEMISTRY,COMPUTER SCIENCE,BIOTECHNOLOGY(OPTIONAL)</t>
  </si>
  <si>
    <t>95+83+80+81+86+66=491</t>
  </si>
  <si>
    <t>131090110494 OF 2013-2014</t>
  </si>
  <si>
    <t>CONTROL SYSTEM,CIRCUIT THEORY,INDUCTION MACHINES,</t>
  </si>
  <si>
    <t>SCHOOL TOPPER IN ENGLISH CORE IN CLASS 12 BOARD EXAMINATION</t>
  </si>
  <si>
    <t>WINNER OF 100 MTR. RACE</t>
  </si>
  <si>
    <t>DVC TRAINING</t>
  </si>
  <si>
    <t>DHRITI KUMAR GANGULY</t>
  </si>
  <si>
    <t>BANK OF BARODA</t>
  </si>
  <si>
    <t>JAYASHREE GANGULY</t>
  </si>
  <si>
    <t>FLAT NO.-B2, OCEAN APARTMENT, APCAR GARDEN, ASANSOL - 713304, DIST.- BURDWAN</t>
  </si>
  <si>
    <t>APCAR GARDEN-ASANSOL</t>
  </si>
  <si>
    <t>C/O BARUN SAHA, NEAR SPANDAN MESS,FRIENDS' CLUB,PANCHPOTA,GARIA,KOLKATA-700152</t>
  </si>
  <si>
    <t>AMRIT KUMAR TRIPATHI</t>
  </si>
  <si>
    <t>AMRIT</t>
  </si>
  <si>
    <t>TRIPATHI</t>
  </si>
  <si>
    <t>CT20161844996</t>
  </si>
  <si>
    <t>DUM DUM,NORTH 24 PARAGANA,KOLKATA,WEST BENGAL</t>
  </si>
  <si>
    <t>(+91)9038177559</t>
  </si>
  <si>
    <t>(+91)8961466490</t>
  </si>
  <si>
    <t>AMRITTRIPATHI93@gmail.com</t>
  </si>
  <si>
    <t>AMRITTRIPATHI93@YAHOO.com</t>
  </si>
  <si>
    <t>JULIEN DAY SCHOOL,GANGANAGAR</t>
  </si>
  <si>
    <t>ENGLISH,HINDI,MATHEMATICS,E.V.E,COMPUTER,HISTORY AND GEOGRAPHY,SCIENCE</t>
  </si>
  <si>
    <t>72+88+74+78+66+90+74=542</t>
  </si>
  <si>
    <t xml:space="preserve">INDIAN SCHOOL CERTIFICATE </t>
  </si>
  <si>
    <t>SALT LAKE POINT SCHOOL,KOLKATA</t>
  </si>
  <si>
    <t>ENGLISH,HINDI,MATHEMATICS,BIOLOGY,CHEMISTRY,PHYSICS</t>
  </si>
  <si>
    <t>66+86+48+44+43+44=331</t>
  </si>
  <si>
    <t>1301090110495 OF 2013-2014</t>
  </si>
  <si>
    <t>BASIC ELECTRICAL,CIRCUIT THEORY,CONTROL SYSTEM</t>
  </si>
  <si>
    <t>JAVA PROGRAMMING,C</t>
  </si>
  <si>
    <t>AJAY KUMAR TRIPATHI</t>
  </si>
  <si>
    <t xml:space="preserve">SENIOR ASSISTANT </t>
  </si>
  <si>
    <t>LT.MIRA TRIPATHI</t>
  </si>
  <si>
    <t>32,VIVEKANANDA SARANI,P.O.-ITALGAACHA ROAD,P.S.-DUM DUM GORABAGAR, KOLKATA-700079,</t>
  </si>
  <si>
    <t>DUM DUM,KOLKATA</t>
  </si>
  <si>
    <t>ANIRBAN CHAKRABORTY</t>
  </si>
  <si>
    <t>CT20161855016</t>
  </si>
  <si>
    <t>SANTOSHPUR-SOUTH 24 PARGANAS-WEST BENGAL</t>
  </si>
  <si>
    <t>(+91)9477003349</t>
  </si>
  <si>
    <t>anirbanc66@gmail.com</t>
  </si>
  <si>
    <t>anirbanc6617@gmail.com</t>
  </si>
  <si>
    <t>HIRENDRA LEELA PATRANAVIS SCHOOL</t>
  </si>
  <si>
    <t>ENGLISH, BENGALI, ENVIRONMENTAL EDUCATION, HISTORY CIVICS &amp; GEOGRAPHY, MATHEMATICS, SCIENCE, COMMERCIAL APPLICATION</t>
  </si>
  <si>
    <t>131090110496  OF 2013-2014</t>
  </si>
  <si>
    <t>POWER SYSTEM, CIRCUIT THEORY, MICROPROCESSOR</t>
  </si>
  <si>
    <t>SCORED 100% MARKS IN MATHEMATICS IN CLASS 12 BOARD EXAM</t>
  </si>
  <si>
    <t>CERTIFICATE FOR 100% MARKS IN MATHEMATICS IN CLASS 12 BOARD EXAM</t>
  </si>
  <si>
    <t>PARTICIPATED IN INFOSYS CAMPUS CONNECT,TRAINING IN C.E.S.C, CERTIFICATE FOR PARTICIPATION IN IIT KHARAGPUR TECH FEST KSITIJ</t>
  </si>
  <si>
    <t>PRADIP CHAKRABORTY</t>
  </si>
  <si>
    <t>RETIRED GOVERNMENT EMPLOYEE</t>
  </si>
  <si>
    <t>SECTION OFFICER</t>
  </si>
  <si>
    <t>BASANTI CHAKRABORTY</t>
  </si>
  <si>
    <t>P7, SIXTH STREET, MODERN PARK, SANTOSHPUR, KOLKATA-700075</t>
  </si>
  <si>
    <t>ANJAN CHATTERJEE</t>
  </si>
  <si>
    <t>ANJAN</t>
  </si>
  <si>
    <t>CT20161844931</t>
  </si>
  <si>
    <t>(+91)9830374387</t>
  </si>
  <si>
    <t>anjanchatterjee1996@gmail.com</t>
  </si>
  <si>
    <t>anjanchatterjee720@yahoo.com</t>
  </si>
  <si>
    <t>BENGALI 1, BENGALI 2,ENGLISH,MATHEMATICS,PHYSICAL SCIENCE,LIFE SCIENCE,HISTORY,GEOGRAPHY</t>
  </si>
  <si>
    <t>73+78+85+98+99+90+77+80=680</t>
  </si>
  <si>
    <t>W.B.H.S.E</t>
  </si>
  <si>
    <t>73+90+77+87+80+80+78=565</t>
  </si>
  <si>
    <t>131090110497  OF 2013-2014</t>
  </si>
  <si>
    <t>TRANSFORMER,DC MACHINE</t>
  </si>
  <si>
    <t>THREE DAY WORKSHOP ON SOLAR POWER ENGINEERING</t>
  </si>
  <si>
    <t>1-2ND IN TATA UJWAL BHARAT RACHANA PRATIJOGITA SCHOOL LEVEL AND DISTRICT LEVEL.</t>
  </si>
  <si>
    <t>1-POWER PLANT FAMILIARIZATION TRAINING FROM KOLAGHAT THERMAL POWER STATION 2-ACADEMICSCIENCE CULTURE &amp;PROMOTION SOCIETY FOR'MEDHA SANDHAN PARIKSHA.'  3-ORIENS INFOTECH PVT.LTD FOR 'C PROGRAMMING LANGUAGE'.</t>
  </si>
  <si>
    <t>1-FROM MONOMANJARI FOR INSTRUMENTAL MUSIC  2-FROM PRACHEEN KALA KENDRA FOR PAINTING.</t>
  </si>
  <si>
    <t>ANAL CHATTERJEE</t>
  </si>
  <si>
    <t>TYPIST</t>
  </si>
  <si>
    <t>ANJU CHATTERJEE</t>
  </si>
  <si>
    <t>VILL-SRIKHANDA,P.O.-PANCHPOTA,P.S-SONARPUR,KOL-700152</t>
  </si>
  <si>
    <t>VILLAGE-SRIKHANDA</t>
  </si>
  <si>
    <t>FALGUNI APARTMENT,745 AGHORE SARANI,BARENDRAPARA.P.O.-RAJPUR,P.S.-SONARPUR,KOL-700149</t>
  </si>
  <si>
    <t>TOWN-SONARPUR</t>
  </si>
  <si>
    <t>ANUBHAB ADHIKARY</t>
  </si>
  <si>
    <t>ANUBHAB</t>
  </si>
  <si>
    <t>CT20161849928</t>
  </si>
  <si>
    <t>17/05/1995</t>
  </si>
  <si>
    <t>(+91)9647500018</t>
  </si>
  <si>
    <t>ianubhab@gmail.com</t>
  </si>
  <si>
    <t>ENGLISH, BENGALI, MATHEMATICS, SCIENCE, SOCIAL SCIENCE, FOUNDATION OF IT</t>
  </si>
  <si>
    <t>86+86+86+86+76+86=506</t>
  </si>
  <si>
    <t>ENGLISH, MATHS, PHYSICS, CHEMISTRY, COMPUTER SCIENCE, PHYSICAL EDUCATION</t>
  </si>
  <si>
    <t>131090110498 OF 2013-2014</t>
  </si>
  <si>
    <t>1ST IN INTRA SCHOOL DRAMA COMPETITION, ACTIVE THEATRE WORKER IN KOLKATA AND OUTSKIRTS</t>
  </si>
  <si>
    <t>DILIP KUMAR ADHIKARY</t>
  </si>
  <si>
    <t>IFGL REFACTORIES LTD., NINL,JAJPUR,ORISSA</t>
  </si>
  <si>
    <t>SITE-IN-CHARGE</t>
  </si>
  <si>
    <t>MAHUA ADHIKARY</t>
  </si>
  <si>
    <t>2A/22 ALAUDDIN KHAN BITHI, CITY CENTRE, DURGAPUR, WEST BENGAL</t>
  </si>
  <si>
    <t>CITY CENTRE-DURGAPUR</t>
  </si>
  <si>
    <t>APURBA MANDAL</t>
  </si>
  <si>
    <t>APURBA</t>
  </si>
  <si>
    <t>CT20161847791</t>
  </si>
  <si>
    <t>18/12/1995</t>
  </si>
  <si>
    <t>VIVEKANANDA PALLY,ARAMBAGH,HOOGHLY,WEST BENGAL</t>
  </si>
  <si>
    <t>apurbam321@gmail.com</t>
  </si>
  <si>
    <t>apurbamandal430@gmail.com</t>
  </si>
  <si>
    <t>BENGALI 1, BENGALI 2, ENGLISH, MATHEMATICS, PHYSICAL SCIENCE, LIFE SCIENCE, HISTORY, GEOGRAPHY</t>
  </si>
  <si>
    <t>Group(A)-Bengali(A),Group(B)-English(B),Physics,Chemistry,Mathematics,Biological Sciences,Compulsory-Environmental Education</t>
  </si>
  <si>
    <t>131090110499  OF 2013-2014</t>
  </si>
  <si>
    <t>DC MACHINE,CIRCUIT THEORY</t>
  </si>
  <si>
    <t>TAPAS MANDAL</t>
  </si>
  <si>
    <t>MALA MANDAL</t>
  </si>
  <si>
    <t>VIVEKANANDA PALLY,C/O TAPAS MANDAL,ARAMBAGH,PS:ARAMBAGH,PO:ARAMBAGH,HOOGHLY,WEST BENGAL,PIN:712601</t>
  </si>
  <si>
    <t>VIVEKANANDA PALLY,ARAMBAGH</t>
  </si>
  <si>
    <t>ARGHADEEP MANDAL</t>
  </si>
  <si>
    <t>ARGHADEEP</t>
  </si>
  <si>
    <t>CT20161846989</t>
  </si>
  <si>
    <t>BARASAT-NORTH 24 PARGANAS-WEST BENGAL</t>
  </si>
  <si>
    <t>33-25620879</t>
  </si>
  <si>
    <t>arrghariju@gmail.com</t>
  </si>
  <si>
    <t>BARASAT PEARY CHARAN SARKAR GOVT. HIGH SCHOOL</t>
  </si>
  <si>
    <t>73+79+91+98+97+90+83+66=677</t>
  </si>
  <si>
    <t>BENGALI, ENGLISH, MATHEMATICS, PHYSICS, CHEMESTRY, STATISTICS, ENVIRONMENTAL EDUCATION</t>
  </si>
  <si>
    <t>71+90+95+73+81+61+76=547</t>
  </si>
  <si>
    <t>131090110500 OF 2013-2014</t>
  </si>
  <si>
    <t>DC MACHINES,POWER SYSTEM I</t>
  </si>
  <si>
    <t>1-SCIENCE TALENT SEARCH EXAMINATION  2-ACADEMIC SCIENCE CULTURE &amp; PROMOTION SOCIETY</t>
  </si>
  <si>
    <t>1-1ST RUNNER UP IN QUIZ 2-FROM SARBABHARATIYA SANGEET O SANSKRITI PARISHAD FOR NANAZRUL GEETI  3-FROM  SARBABHARATIYA SANGEET O SANSKRITI PARISHAD FOR PAINTING</t>
  </si>
  <si>
    <t>BASUDEV MANDAL</t>
  </si>
  <si>
    <t>RETIRED ASSISTANCE MANAGER</t>
  </si>
  <si>
    <t>UCO BANK</t>
  </si>
  <si>
    <t>ARCHANA MANDAL</t>
  </si>
  <si>
    <t>1/11,CHOWDHURY PARA ROAD,SETHPUKUR,BARASAT,NORTH 24 PARGANAS,WEST BENGAL,KOLKATA-700124</t>
  </si>
  <si>
    <t>BARASAT-KOLKATA</t>
  </si>
  <si>
    <t>ARIJIT BHUNIA</t>
  </si>
  <si>
    <t>BHUNIA</t>
  </si>
  <si>
    <t>CT20161849067</t>
  </si>
  <si>
    <t>31/07/1993</t>
  </si>
  <si>
    <t>PATHARKUMKUMI- PASCHIM MIDNAPORE- WEST BENGAL</t>
  </si>
  <si>
    <t>(+91)9647067363</t>
  </si>
  <si>
    <t>(+91)9647458251</t>
  </si>
  <si>
    <t>arijitbhunia444@gmail.com</t>
  </si>
  <si>
    <t>arijitbhunia50@gmail.com</t>
  </si>
  <si>
    <t>RAMAKRISHNA MISSION VIDYABHAVAN, MIDNAPORE</t>
  </si>
  <si>
    <t>BEGALI 1, BEGALI 2, ENGLISH, MATHEMATICS, PHYSICAL SCIENCE, LIFE SCIENCE, HISTORY, GEOGRAPHY,OPTIONAL ELECTIVE SUBJECT(BIOLOGY)</t>
  </si>
  <si>
    <t>61+62+60+95+91+83+72+81+60=665</t>
  </si>
  <si>
    <t>MIDNAPUR TOWN SCHOOL</t>
  </si>
  <si>
    <t>BENGALI, ENGLISH, MATHEMATICS, PHYSICS, CHEMESTRY, BIOLOGY, ENVIRONMENTAL EDUCATION</t>
  </si>
  <si>
    <t>60+62+81+61+93+67+67=491</t>
  </si>
  <si>
    <t>131090110501 OF 2013-2014</t>
  </si>
  <si>
    <t>DC MACHINES,CIRCUIT THEOREY</t>
  </si>
  <si>
    <t>ANJAN BHUNIA</t>
  </si>
  <si>
    <t>MITHU BHUNIA</t>
  </si>
  <si>
    <t>VILL+POST=PATHARKUMKUMI,DIST-PASCHIM MIDNAPORE, WEST BENGAL,</t>
  </si>
  <si>
    <t>PATHARKUMKUMI-PASCHIM MIDNAPORE</t>
  </si>
  <si>
    <t>ARINDAM DAS</t>
  </si>
  <si>
    <t>CT20151611363</t>
  </si>
  <si>
    <t>PATRASAYER-BANKURA-WEST BENGAL</t>
  </si>
  <si>
    <t>(+91)(9433925889)</t>
  </si>
  <si>
    <t>arindamdas_2012@rediffmail.com</t>
  </si>
  <si>
    <t>arindamdassept08@gmail.com</t>
  </si>
  <si>
    <t>PATRASAYER BAMIRA GURUDAS INSTITUTION</t>
  </si>
  <si>
    <t>BENGALI 1, BENGALI 2, ENGLISH, MATHMATICS, PHYSICAL SCIENCE, LIFE SCIENCE, HISTORY, GEOGRAPHY,OPTIONAL ELECTIVE SUBJECT( WORK EDUCATION &amp; PHYSICAL EDUCATION)</t>
  </si>
  <si>
    <t>71+80+90+98+96+94+80+85+84=778</t>
  </si>
  <si>
    <t>BENGALI, ENGLISH, CHEMISTRY,MATHEMATICS, PHYSICS, BIOLOGICAL SCIENCE, ENVIRONMENTAL EDUCATION</t>
  </si>
  <si>
    <t>81+80+81+76+81+72+80=551</t>
  </si>
  <si>
    <t>131090110502 OF 2013-2014</t>
  </si>
  <si>
    <t>ELECTRICAL MACHINES, POWER SYSTEM</t>
  </si>
  <si>
    <t>C,SQL</t>
  </si>
  <si>
    <t>DIPLOMA IN COMPUTER APPLICATION, ''C'' PROGRAMMING LANGUAGE TRAINING,INFOSYS CAMPUS CONNECT SOFT SKILLS PROGRAM,VOCATIONAL TRAINING AT MEJIA THERMAL POWER STATION,DVC</t>
  </si>
  <si>
    <t>NCC CERTIFICATE A, NCC CERTIFICATE B,CATC XI-2011 (NCC CAMP)</t>
  </si>
  <si>
    <t>TAPAN KUMAR DAS</t>
  </si>
  <si>
    <t>SUB INSPERTOR</t>
  </si>
  <si>
    <t>ALOKA DAS</t>
  </si>
  <si>
    <t>HEALTH( FAMILY WELFARE)</t>
  </si>
  <si>
    <t>HEALTH SUPERVISOR</t>
  </si>
  <si>
    <t>VILL- PATRASYER (HAZRA PARA), P.O+P.S- PATRASAYER, DIST- BANKURA, WEST BENGAL, PIN- 722206</t>
  </si>
  <si>
    <t>PATRASAYER</t>
  </si>
  <si>
    <t>3 NO MADHU MUKHERJEE LANE, BLOCK- I, FLAT- 3, P.O.+P.S-MANIKTALA, KOLKATA, WEST BENGAL, PIN-700006</t>
  </si>
  <si>
    <t>MANIKTALA- KOLKATA</t>
  </si>
  <si>
    <t>ARINDAM RAY</t>
  </si>
  <si>
    <t>CT20151669885</t>
  </si>
  <si>
    <t>17/04/1995</t>
  </si>
  <si>
    <t>GOLAPBAG-BURDWAN-WEST BENGAL</t>
  </si>
  <si>
    <t>(+91)9474171501</t>
  </si>
  <si>
    <t>(+91)9434474395</t>
  </si>
  <si>
    <t>arindamraybmhs@gmail.com</t>
  </si>
  <si>
    <t>swapkray@gmail.com</t>
  </si>
  <si>
    <t>ENGLISH,BENGALI,ENVIRONMENTAL SCIENCE,HISTORY AND CIVICS,GEOGRAPHY,MATHEMATICS,PHYSICS,CHEMISTRY,BIOLOGY,COMPUTER</t>
  </si>
  <si>
    <t>BENGALI, ENGLISH, MATHEMATICS, PHYSICS, CHEMISTRY, COMPUTER APPLICATION, ENVIRONMENT SCIENCE</t>
  </si>
  <si>
    <t>131090110503 OF 2013-2014</t>
  </si>
  <si>
    <t>SWAPAN KUMAR RAY</t>
  </si>
  <si>
    <t>PASCHIMBANGA GRAMIN BANK</t>
  </si>
  <si>
    <t>ANURADHA RAY</t>
  </si>
  <si>
    <t>KESHABGANJ CHATI AMTALA SUKANTAPALLY BANK COLONY, P.O.-RAJBATI, PIN-713104, BURDWAN, WEST BENGAL</t>
  </si>
  <si>
    <t>BURDWAN,WEST BENGAL</t>
  </si>
  <si>
    <t>ARNAB CHOWDHURY</t>
  </si>
  <si>
    <t>05/09/1994</t>
  </si>
  <si>
    <t>arnabchowdhury94@gmail.com</t>
  </si>
  <si>
    <t>shikhachowdhury67@gmail.com</t>
  </si>
  <si>
    <t>BEGALI 1, BEGALI 2, ENGLISH, MATHEMATICS, PHYSICAL SCIENCE, LIFE SCIENCE, HISTORY, GEOGRAPHY</t>
  </si>
  <si>
    <t>70+75+81+99+100+90+64+81=660</t>
  </si>
  <si>
    <t>65+85+85+91+95+47+88=556</t>
  </si>
  <si>
    <t>131090110504 OF 2013-2014</t>
  </si>
  <si>
    <t>CONTROL SYSTEM,CIRCUIT THEORY</t>
  </si>
  <si>
    <t>ANUP KUMAR CHOWDHURY</t>
  </si>
  <si>
    <t>KOLKATA CORPORATION</t>
  </si>
  <si>
    <t>SHIKHA CHOWDHURY</t>
  </si>
  <si>
    <t>4/2A, PURBA PHOOL BAGAN, P.O.-BAGHAJATIN, P.S-PATULI, KOLKATA, WEST BENGAL-700086</t>
  </si>
  <si>
    <t>BAGHAJATIN, KOLKATA</t>
  </si>
  <si>
    <t>ARNAV CHAKRABORTY</t>
  </si>
  <si>
    <t>ARNAV</t>
  </si>
  <si>
    <t>CT20161847817</t>
  </si>
  <si>
    <t>15/12/1994</t>
  </si>
  <si>
    <t>RAJABAZAR-KOLKATA-WESTBENGAL</t>
  </si>
  <si>
    <t>033-23517473</t>
  </si>
  <si>
    <t>chakrabortyarnav9@gmail.com</t>
  </si>
  <si>
    <t>chakrabortyankana@yahoo.in</t>
  </si>
  <si>
    <t>SALT LAKE SCHOOL</t>
  </si>
  <si>
    <t>ENGLISH, BENGALI, ENVIRONMENTAL EDUCATION, HISTORY CIVICS AND GEOGRAPHY, MATHEMATICS, SCIENCE, PHYSICAL EDUCATION</t>
  </si>
  <si>
    <t>76+78+96+86+90+86+90=602</t>
  </si>
  <si>
    <t>INDIAN SCHOOL CERIFICATE EXAMINATION</t>
  </si>
  <si>
    <t>ENGLISH,MATHEMATICS,PHYSICS,CHEMISTRY,BIOLOGY.</t>
  </si>
  <si>
    <t>86+55+64+72+74=351</t>
  </si>
  <si>
    <t>MACHINE</t>
  </si>
  <si>
    <t>SOLAR WORKSHOP, Seminar on ENTREPRENEURSHIP</t>
  </si>
  <si>
    <t>2ND IN INTERNATIONAL ART EXHIBITION, 2010</t>
  </si>
  <si>
    <t>AMIYA CHAKRABORTY</t>
  </si>
  <si>
    <t>RETIRED GOVERNMENT EXECUTIVE</t>
  </si>
  <si>
    <t>NATIONAL JUTE MANUFACTERING CORPORATION</t>
  </si>
  <si>
    <t>RITA CHAKRABORTY</t>
  </si>
  <si>
    <t>86D/1A,ACHARYA PRAFULLA CHANDRA ROAD.</t>
  </si>
  <si>
    <t>ARPAN DEBNATH</t>
  </si>
  <si>
    <t>CT20161850571</t>
  </si>
  <si>
    <t>arpan.debnath95@gmail.com</t>
  </si>
  <si>
    <t>SECONDARTY EDUCATION</t>
  </si>
  <si>
    <t>NAVA NALANDA SCHOOL</t>
  </si>
  <si>
    <t>BENGALI,ENGLISH,CHEMISTRY.PHYSICS,MATHEMATICS,COMPUTER SCIENCE,EVS</t>
  </si>
  <si>
    <t xml:space="preserve">SOLAR POWER WORKSHOP,WORKSHOP ON IC ENGINES AT IITD </t>
  </si>
  <si>
    <t>PAPER PRESENTATION AT IITD</t>
  </si>
  <si>
    <t>DVC TRAINING, ONGC TRAINING</t>
  </si>
  <si>
    <t>3rd in CHESS,TABLE TENNIS,ROBOTICS</t>
  </si>
  <si>
    <t>ANJAN DEBNATH</t>
  </si>
  <si>
    <t>SHIPRA DEBNATH</t>
  </si>
  <si>
    <t>ANANDA ASHRAM BALIKA VIDYALAYA</t>
  </si>
  <si>
    <t>"RANIKUTIR',PATULI,KOL-84</t>
  </si>
  <si>
    <t>"RANIKUTI",PATULI,KOL-84</t>
  </si>
  <si>
    <t>ARVIND KUMAR</t>
  </si>
  <si>
    <t xml:space="preserve">ARVIND </t>
  </si>
  <si>
    <t>CT20151639054</t>
  </si>
  <si>
    <t>POLICELINE SAHARSA-SAHARSA-BIHAR</t>
  </si>
  <si>
    <t>(+91)(8051372701)</t>
  </si>
  <si>
    <t>arvindkr.saharsa@gmail.com</t>
  </si>
  <si>
    <t>arvindkr.saharsa1@gmail.com</t>
  </si>
  <si>
    <t>JESUS&amp;MARY ACADEMY ALLALPATTI DARBHANGA BIHAR</t>
  </si>
  <si>
    <t>76+85.5+85.5+85.5+66.5=399</t>
  </si>
  <si>
    <t>ST. PAUL SECONDARY SCHOOL</t>
  </si>
  <si>
    <t>ENGLISH CORE,MATHEMATICS,PHYSICS,CHEMISTRY,PAINTING</t>
  </si>
  <si>
    <t>74+70+58+65+93=360</t>
  </si>
  <si>
    <t>131090110507 OF 2013-2014</t>
  </si>
  <si>
    <t>BASIC ELECTRICAL ,CIRCUIT THEORY</t>
  </si>
  <si>
    <t>SHIVNANDAN MUKHIYA</t>
  </si>
  <si>
    <t>CRPF</t>
  </si>
  <si>
    <t>ASSISTANT SUB INSPECTOR</t>
  </si>
  <si>
    <t>NORTH OF SHIV MANDIR,POLICELINE WARD NO.1, SAHARSA ,BIHAR</t>
  </si>
  <si>
    <t>C/O BHOLANATH MANDAL ASHRAM ROAD PANCHPOTTA POLICEPARA,GARIA,KOLKATA</t>
  </si>
  <si>
    <t>AVIRUP KUMAR GUPTA</t>
  </si>
  <si>
    <t>AVIRUP</t>
  </si>
  <si>
    <t>08/11/1994</t>
  </si>
  <si>
    <t>KALYANI-NADIA-WEST BENGAL</t>
  </si>
  <si>
    <t>avirupg8708@gmail.com</t>
  </si>
  <si>
    <t>SPRINGDALE HIGH SCHOOL</t>
  </si>
  <si>
    <t>BENGALI, ENGLISH, MATHEMATICS, PHYSICS, CHEMISTRY, STATISTICS, ENVIRONMENTAL EDUCATION</t>
  </si>
  <si>
    <t>131090110508 OF 2013-14</t>
  </si>
  <si>
    <t>ELECTRIC MACHINES,</t>
  </si>
  <si>
    <t>ARUP KUMAR GUPTA</t>
  </si>
  <si>
    <t>BERGER PAINTS INDIA LTD</t>
  </si>
  <si>
    <t>HEAD TECHNICAL MANAGER</t>
  </si>
  <si>
    <t>SRABANI GUPTA</t>
  </si>
  <si>
    <t>B6/93 KALYANI NADIA WB</t>
  </si>
  <si>
    <t>KALYANI NADIA</t>
  </si>
  <si>
    <t>KALYANI</t>
  </si>
  <si>
    <t>BHAGAWAN SHEE</t>
  </si>
  <si>
    <t>BHAGAWAN</t>
  </si>
  <si>
    <t>SHEE</t>
  </si>
  <si>
    <t>14/12/1993</t>
  </si>
  <si>
    <t>DWARIBERIA- PURBA MEDINIPUR- WEST BENGAL</t>
  </si>
  <si>
    <t>sheebhagawan93@gmail.com</t>
  </si>
  <si>
    <t>sheebhagawan93@gmailo.com</t>
  </si>
  <si>
    <t>MADHYAMIC PARIKHSHA</t>
  </si>
  <si>
    <t>RAMPUR VIVEKANADA MISSION VIDYAMANDIR</t>
  </si>
  <si>
    <t>ENGLISH, MATHS, PHYSICAL SCIENCE, LIFE SCIENCE, HISTORY, GEOGRAPHY, WORK EDUCATION, BENGALI FIRST PAPER &amp; SECOND PAPER)</t>
  </si>
  <si>
    <t>CHAKDWIPA HIGH SCHOOL</t>
  </si>
  <si>
    <t>BENGALI, ENGLISH, CHEMISTRY,PHYSICS,MATHS, BIOLOGY, ENVIORNMENT</t>
  </si>
  <si>
    <t>WEST BENGAL STATE COUNCIL TECHNICAL EDUCATION</t>
  </si>
  <si>
    <t>GLOBAL INSTITUTE OF SCIENCE AND TECHNOLOGY</t>
  </si>
  <si>
    <t xml:space="preserve">POWER SYSTEM, MACHINE </t>
  </si>
  <si>
    <t>GORACHAND SHEE</t>
  </si>
  <si>
    <t>VETENARY DOCTOR</t>
  </si>
  <si>
    <t>MENAKA SHEE</t>
  </si>
  <si>
    <t>VILL+PO- DWARIBERIA, PURBA MEDINIPUR, WEST-BENGAL</t>
  </si>
  <si>
    <t>DWARIBERIA-PURABA MEDINIPUR-WEST-BENGAL</t>
  </si>
  <si>
    <t>C/o- SOMNATH SINHA,S-53, KAMADHARI PURBA PARA GARIA. P.S- BANSDRONI, KOLKATA-700084</t>
  </si>
  <si>
    <t>BICKY SAH</t>
  </si>
  <si>
    <t>BICKY</t>
  </si>
  <si>
    <t>CT20161857021</t>
  </si>
  <si>
    <t>28/12/1993</t>
  </si>
  <si>
    <t>DUMDUM-NORTH 24 PGN.-WEST BENGAL</t>
  </si>
  <si>
    <t>(+91)9883883308</t>
  </si>
  <si>
    <t>(+91)8981298544</t>
  </si>
  <si>
    <t>bickysah60@gmail.com</t>
  </si>
  <si>
    <t>bickysah600@gmail.com</t>
  </si>
  <si>
    <t>ARYA VIKAS VIDYALAYA</t>
  </si>
  <si>
    <t>HINDI ENGLISH MATHEMATICS LIFE SCIENCE PHYSICAL SCIENCE HISTORY GEOGRAPHY</t>
  </si>
  <si>
    <t>ADARSHA MADHYAMIK VIDYALAYA</t>
  </si>
  <si>
    <t>HINDI,ENGLISH,CHEMISTRY,MATHEMATICS,PHYSICS,BIOLOGICAL SCIENCES,ENVIRONMENTAL EDUCATION</t>
  </si>
  <si>
    <t>131090110509 OF 2013-14</t>
  </si>
  <si>
    <t>CIRCUIT THEORY, POWER SYSTEM</t>
  </si>
  <si>
    <t>SATROHAN SAH</t>
  </si>
  <si>
    <t>NEI PVT. LTD.</t>
  </si>
  <si>
    <t>LATE ASHA SAH</t>
  </si>
  <si>
    <t xml:space="preserve">2A/1 B.K. PAUL LANE, DUMDUM ROAD </t>
  </si>
  <si>
    <t>DUMDUM-KOLKATA</t>
  </si>
  <si>
    <t>NORTH 24 PGN.</t>
  </si>
  <si>
    <t>58 ROY MULLICK COLONY(KUNDUBAGAN)</t>
  </si>
  <si>
    <t>BITAN BASU ROYCHOWDHURY</t>
  </si>
  <si>
    <t>BITAN</t>
  </si>
  <si>
    <t>ROYCHOWDHURY</t>
  </si>
  <si>
    <t>CT20161856901</t>
  </si>
  <si>
    <t>033-2438-0128</t>
  </si>
  <si>
    <t>itsbitanxxx@gmail.com</t>
  </si>
  <si>
    <t>ENGLISH, BENGALI, PHYSICS, CHEMISTRY, BIOLOGY, MATHS, HISTORY&amp; CIVICS, GEOGRAPHY, ECONOMIC APPLICATIONS, ENVIRONMENTAL EDUCATION</t>
  </si>
  <si>
    <t>C++, JAVA</t>
  </si>
  <si>
    <t>C LANGUAGE TRAINING CERTIFICATE</t>
  </si>
  <si>
    <t>TTIS SCHOOL QUIZ, MACMILLAN OLYMPIAD CERTIFICATES, OTHER OLYMPIAD CERTIFICATES, DRAWING CERTIFICATES, GERMAN LANGUAGE A1 CERTIFICATE</t>
  </si>
  <si>
    <t>KAMAL KRISHNA BASU ROYCHOWDHURY</t>
  </si>
  <si>
    <t>RETIRED EMPLOYEE</t>
  </si>
  <si>
    <t>KRISHNA BASU ROYCHOWDHURY</t>
  </si>
  <si>
    <t>PRADIP GHOSH</t>
  </si>
  <si>
    <t>45 E,SATYEN PARK,JOKA,KOLKATA-700104</t>
  </si>
  <si>
    <t>45 E, SATYEN PARK,JOKA,KOLKATA-700104</t>
  </si>
  <si>
    <t>BIVAS BAIDYA</t>
  </si>
  <si>
    <t>BIVAS</t>
  </si>
  <si>
    <t>BAIDYA</t>
  </si>
  <si>
    <t>CT20161856266</t>
  </si>
  <si>
    <t>17/02/1994</t>
  </si>
  <si>
    <t>BAKESWAR,NEPALGUNGE,BISHNUPUR,WEST BENGAL</t>
  </si>
  <si>
    <t>(+91)9038341109</t>
  </si>
  <si>
    <t>(+91)8013722659</t>
  </si>
  <si>
    <t>(+91)8013479946</t>
  </si>
  <si>
    <t>baidya.bivas94@gmail.com</t>
  </si>
  <si>
    <t>BALARAMPUR M.N. VIDYAMANDIR</t>
  </si>
  <si>
    <t>ENGLISH, MATHS, PHYSICAL SCIENCE, LIFE SCIENCE, HISTORY, GEOGRAPHY, BENGALI</t>
  </si>
  <si>
    <t>BASIC ELECTRICAL,POWER SYSTEM</t>
  </si>
  <si>
    <t>GOT DISTINCTION IN DIPLOMA ELECTRICAL ENGINEERING</t>
  </si>
  <si>
    <t>SPORTS</t>
  </si>
  <si>
    <t>BISHWANATH BAIDYA</t>
  </si>
  <si>
    <t>BUSINEES</t>
  </si>
  <si>
    <t>JHARNA BAIDYA</t>
  </si>
  <si>
    <t>BAKESWAR,P.O-NEPALGUNGE,P.S-BISHNUPUR,DIST-SOUTH 24 PARGANAS,KOLKATA-700103</t>
  </si>
  <si>
    <t>BAKESWAR</t>
  </si>
  <si>
    <t>DATTATREY MAITY</t>
  </si>
  <si>
    <t>DATTATREY</t>
  </si>
  <si>
    <t>CT20161846186</t>
  </si>
  <si>
    <t>06/11/1994</t>
  </si>
  <si>
    <t>BELIAGHATA-KOLKATA-WEST BENGAL</t>
  </si>
  <si>
    <t>dattatreymaity022@gmail.com</t>
  </si>
  <si>
    <t>gorillamaity@gmail.com</t>
  </si>
  <si>
    <t>KENDRIYA VIDYALAYA NO 1 SALT LAKE KOLKATA WB</t>
  </si>
  <si>
    <t>SOCIAL SCIENCE,MATHEMATICS,HINDI COURSE-A,ENGLISH COMM.,SCIENCE THEORY,SCIENCE-PRAC. SKILLS</t>
  </si>
  <si>
    <t>76+85.5+76+76+85.5=399</t>
  </si>
  <si>
    <t>ENGLISH CORE,PHYSICS,CHEMISTRY,BIOLOGY,MATHEMATICS</t>
  </si>
  <si>
    <t>76+62+67+66+65=336</t>
  </si>
  <si>
    <t>ALL INDIA LCA CRICKET LEAGUE TROPHY-2014,U-16 SCHOOL CRICKET TEAM,SUMMER CRICKET COACHING CAMP CONDUCTED BY RUBY SPORTING CLUB</t>
  </si>
  <si>
    <t>SUJIT KUMAR MAITY</t>
  </si>
  <si>
    <t>COAL INDIA</t>
  </si>
  <si>
    <t>MITHU MAITY</t>
  </si>
  <si>
    <t>UMA NIWAS,FLAT NO-102,112/K,DR.SC BANERJEE ROAD,BELIAGHATA,KOLKATA-700010</t>
  </si>
  <si>
    <t>BELIAGHATA-KOLKATA</t>
  </si>
  <si>
    <t>DEBANIK DEY</t>
  </si>
  <si>
    <t>DEBANIK</t>
  </si>
  <si>
    <t>CT20161849050</t>
  </si>
  <si>
    <t>05/11/1995</t>
  </si>
  <si>
    <t>KOLKATA- KOLKATA- WEST BENGAL</t>
  </si>
  <si>
    <t>(+91)9836038652</t>
  </si>
  <si>
    <t>(+91)9836926798</t>
  </si>
  <si>
    <t>(+91)8961805698</t>
  </si>
  <si>
    <t>debanik07@gmail.comn</t>
  </si>
  <si>
    <t>debanik98@gmail.com</t>
  </si>
  <si>
    <t>BIDHANNAGAR MUNICIPAL SCHOOL</t>
  </si>
  <si>
    <t>132+75+80+90+80+70+76=603</t>
  </si>
  <si>
    <t>BENGALI, ENGLISH, MATHEMATICS, PHYSICS CHEMISTRY, BIOLOGY, EVS</t>
  </si>
  <si>
    <t>58+76+55+63+92+68+87=499</t>
  </si>
  <si>
    <t>ELECTRICAL MACHINES, POWER SYSTEMS</t>
  </si>
  <si>
    <t>TRAINING ON C PROGRAMMING LANGUAGE, VOCATIONAL TRAINING IN TRD/SEALDAH DIVISION ORGANIZATION UNDER DEE/TRD OF EASTERN RAILWAY RAILWAY, WORKSHOP ON SOLAR POWER ENGINEERING, PARTICIPATED IN SCIENCE TALENT TEST IN 2004, 2005</t>
  </si>
  <si>
    <t>SANJOY KUMAR DEY</t>
  </si>
  <si>
    <t>CAG INDIA</t>
  </si>
  <si>
    <t>SR. AUDIT OFFICER</t>
  </si>
  <si>
    <t>SUMITA DEY</t>
  </si>
  <si>
    <t>228/1/10, S. K. DEB ROAD, 5TH BYE LANE, PATIPUKUR, KOLKATA 700048</t>
  </si>
  <si>
    <t>PATIPUKUR</t>
  </si>
  <si>
    <t>DIBYENDU KHAN</t>
  </si>
  <si>
    <t>DIBYENDU</t>
  </si>
  <si>
    <t>KHAN</t>
  </si>
  <si>
    <t>CT20161851321</t>
  </si>
  <si>
    <t>(+91)9800812394</t>
  </si>
  <si>
    <t>dibyendukhan001@gmail.com</t>
  </si>
  <si>
    <t>dibbya999@gmail.com</t>
  </si>
  <si>
    <t>MIDNAPORE VIDYASAGAR VIDYAPITH</t>
  </si>
  <si>
    <t>67+71+70+96+92+87+62+68=613</t>
  </si>
  <si>
    <t>BENGALI, ENGLISH, MATHEMATICS, PHYSICS, CHEMESTRY, ENVIRONMENTAL EDUCATION</t>
  </si>
  <si>
    <t>72+64+77+75+70+80=358</t>
  </si>
  <si>
    <t>131090110515 OF 2013-2014</t>
  </si>
  <si>
    <t>CONTROL SYSTEM ,CIRCUIT THEORY,MACHINE, C</t>
  </si>
  <si>
    <t>RANJIT KUMAR KHAN</t>
  </si>
  <si>
    <t>GOVT.</t>
  </si>
  <si>
    <t>MATH TEACHER</t>
  </si>
  <si>
    <t>BISAKHA KHAN</t>
  </si>
  <si>
    <t>VILL-DURLAVGANJ, P.O-SATBANKURA, DIST-PASCHIM MEDINIPUR, WEST BENGAL</t>
  </si>
  <si>
    <t>DURLAVGANJ-CHANDRAKONA ROAD</t>
  </si>
  <si>
    <t>DIPAYAN BHATTACHARYA</t>
  </si>
  <si>
    <t>DIPAYAN</t>
  </si>
  <si>
    <t>CT20161850007</t>
  </si>
  <si>
    <t>24/12/1993</t>
  </si>
  <si>
    <t>BARUIPUR, 24 PGS(SOUTH), WEST BENGAL</t>
  </si>
  <si>
    <t>bhattacharya.dipayan5@gmail.com</t>
  </si>
  <si>
    <t>dipayan0073042@gmail.com</t>
  </si>
  <si>
    <t>BENGALI, ENGLISH, MATHEMATICS, PHYSICS, CHEMISTRY, COMPUTER SCIENCE, ENVIRONMENT SCIENCE</t>
  </si>
  <si>
    <t>131090110516 OF 2013-2014</t>
  </si>
  <si>
    <t>DIPAK BHATTACHARYA</t>
  </si>
  <si>
    <t>PROVIDENT FUND</t>
  </si>
  <si>
    <t>ENFORCEMENT OFFICER</t>
  </si>
  <si>
    <t>ANANYA BHATTACHARYA</t>
  </si>
  <si>
    <t>GOLPUKUR, BARUIPUR, KOLKATA-700144</t>
  </si>
  <si>
    <t>WEST BENGAL-KOLKATA/BARUIPUR/GOLPUKUR</t>
  </si>
  <si>
    <t>24 PGS(SOUTH)</t>
  </si>
  <si>
    <t>DIPBANDHU BISWAS</t>
  </si>
  <si>
    <t>DIPBANDHU</t>
  </si>
  <si>
    <t>CT20161845562</t>
  </si>
  <si>
    <t>14/10/1994</t>
  </si>
  <si>
    <t>BHIMPUR, KRISHNANAGAR, NADIA, WEST BENGAL</t>
  </si>
  <si>
    <t>(+91)9450437405</t>
  </si>
  <si>
    <t>(+91)9830138049</t>
  </si>
  <si>
    <t>(+91)8158012964</t>
  </si>
  <si>
    <t>dipbandhubiswas@gmail.com</t>
  </si>
  <si>
    <t>msbiswas9765@gmail.com</t>
  </si>
  <si>
    <t xml:space="preserve">ALL INDIA SECONDARY SCHOOL EXAMINATION </t>
  </si>
  <si>
    <t>CENTRAL BOARRD OF SECONDARY EDUCATION</t>
  </si>
  <si>
    <t>ARMY PUBLIC SCHOOL, DHAULA KUAN, NEW DELHI</t>
  </si>
  <si>
    <t>ENGLISH COMMUNICATION, HINDI COURSE-B, MATHEMATICS, SCIENCE, SOCIAL SCIENCE</t>
  </si>
  <si>
    <t>66.50+76+57+66.50+76=342</t>
  </si>
  <si>
    <t>ARMY PUBLIC SCHOOL, RAMGARH CANTT</t>
  </si>
  <si>
    <t>89+34+53+56+86=318</t>
  </si>
  <si>
    <t>POWER SYSTEM, ELECTRIC MACHINE</t>
  </si>
  <si>
    <t>WORKSHOP ON IC ENGINES (IITD), WORKSHOP ON SOLAR POWER ENGINEERING</t>
  </si>
  <si>
    <t>AIR-6557 IN NATIONAL LEVEL SCIENCE TALENT SEARCH EXAMINATION-2004</t>
  </si>
  <si>
    <t>EVENT HEAD OF ROBO SOCCER (AVENIR 2016), 3RD POSITION IN ROBO SOCCER (TRYST IITD 2015)</t>
  </si>
  <si>
    <t>I) VOCATIONAL TRAINING AT MEJIA THERMAL POWER STATION, DVC,  II) ORIENS INFOTECH PVT. LTD. FOR "C PROGRAMMING LANGUAE"</t>
  </si>
  <si>
    <t>I) PARTICIPATED IN CANYAN RUSH ( ROBOTIC EVENT) AT KSHITIJ 2014 (IITKGP), II) PARTICIPATED IN AMPHIBIAN BOT (ROBOTIC EVENT) AT TRYST 2015 (IITD), III) NCC (ARMY)</t>
  </si>
  <si>
    <t>MADHU SUDAN BISWAS</t>
  </si>
  <si>
    <t>SUB. MAJOR</t>
  </si>
  <si>
    <t>DIPALI BISWAS</t>
  </si>
  <si>
    <t>VILL+P.O- BHIMPUR (KALITALA), P.S- KOTWALI, DIST.- NADIA, PIN- 741167, WEST BENGAL</t>
  </si>
  <si>
    <t>VILL+P.O- BHIMPUR (KALITALA)</t>
  </si>
  <si>
    <t>2/42, KANAKDEEP APARTMENT, NAKTALA 2ND SCHEME, FLAT NO.- 10, 4TH FLOOR, KOLKATA - 700047, WEST BENGAL</t>
  </si>
  <si>
    <t>NAKTALA 2ND SCHEME</t>
  </si>
  <si>
    <t>DIVYAM DARAD</t>
  </si>
  <si>
    <t>DIVYAM</t>
  </si>
  <si>
    <t>DARAD</t>
  </si>
  <si>
    <t>CT20151693398</t>
  </si>
  <si>
    <t>19/08/1995</t>
  </si>
  <si>
    <t xml:space="preserve">                   GIRIDIH ,JHARKHAND</t>
  </si>
  <si>
    <t>daraddivyam@gmail.com</t>
  </si>
  <si>
    <t>daraddivyam@yahoo.in</t>
  </si>
  <si>
    <t>ANNUAL SECONDARY EXAMNATION</t>
  </si>
  <si>
    <t>AGARWALA HIGH SCHOOL</t>
  </si>
  <si>
    <t>FIRST LANGUAGE-HINDI-A,SECOND LANGUAGE-ENGLISH,MATHEMATICS,SCIENCE AND TECHNOLOGY,SOCIAL SCIENCE,ADDITIONAL-SANSKRIT</t>
  </si>
  <si>
    <t>EEE</t>
  </si>
  <si>
    <t>STATE BOARD OF TECHNICAL EDUCATION,JHARKHAND</t>
  </si>
  <si>
    <t>XAVIER INSTITUTE OF POLYTECHNIC AND TECHNOLOGY ,RANCHI</t>
  </si>
  <si>
    <t>ELECTRICAL MACHINE,POWER  SYSTEM</t>
  </si>
  <si>
    <t>EXCELLENT IN INDIAN CULTURAL KNOWLEDGE EXAMINATION,CLASS TOPPER IN CLASS6&amp;7 AND2ND SEM IN DIPLOMA</t>
  </si>
  <si>
    <t>DEEPAK DARAD</t>
  </si>
  <si>
    <t>COLLEGE</t>
  </si>
  <si>
    <t>HEAD CLERK</t>
  </si>
  <si>
    <t>MRIDULA DARAD</t>
  </si>
  <si>
    <t xml:space="preserve">                            GIRIDIH</t>
  </si>
  <si>
    <t xml:space="preserve">             GIRIDIH</t>
  </si>
  <si>
    <t xml:space="preserve">               JHARKHAND</t>
  </si>
  <si>
    <t>C/O-ATANU SENGUPTA,COMMON 5,GOURANGA SARANI,.GARFA,KOLKATA</t>
  </si>
  <si>
    <t xml:space="preserve">                      GARFA,JADAVPUR</t>
  </si>
  <si>
    <t xml:space="preserve">           KOLKATA</t>
  </si>
  <si>
    <t xml:space="preserve">          WEST BENGAL</t>
  </si>
  <si>
    <t>DIVYANSHU VATS</t>
  </si>
  <si>
    <t>DIVYANSHU</t>
  </si>
  <si>
    <t>VATS</t>
  </si>
  <si>
    <t>CT20161849844</t>
  </si>
  <si>
    <t>26/11/1993</t>
  </si>
  <si>
    <t>JHAJHA-JAMUI-BIHAR</t>
  </si>
  <si>
    <t>divyanshu.vats20@gmail.com</t>
  </si>
  <si>
    <t>CARMEL SCHOOL , MADHUPUR</t>
  </si>
  <si>
    <t xml:space="preserve">ENGLISH,HINDI,ENVIRONMENTAL EDUCATION,HISTORY+CIVICS+GEOGRAPHY,SCIENCE,COMPUTER APPLICATION    </t>
  </si>
  <si>
    <t>D.A.V PUBLIC SCHOOL</t>
  </si>
  <si>
    <t>131090110518  OF 2013-2014</t>
  </si>
  <si>
    <t>POWER SYSTEM,</t>
  </si>
  <si>
    <t>BIPUL JHA</t>
  </si>
  <si>
    <t>SHANTI JHA</t>
  </si>
  <si>
    <t>PURANI BAZAR , JHAJHA , P.O- JHAJHA, DIST- JAMUI , BIHAR - 811308</t>
  </si>
  <si>
    <t>JHAJHA</t>
  </si>
  <si>
    <t>JAMUI</t>
  </si>
  <si>
    <t>GARGI NIYOGI</t>
  </si>
  <si>
    <t>NIYOGI</t>
  </si>
  <si>
    <t>CT20161856254</t>
  </si>
  <si>
    <t>29/09/1992</t>
  </si>
  <si>
    <t>KOLKATA-24PGS-WEST BENGAL</t>
  </si>
  <si>
    <t>033-24250555</t>
  </si>
  <si>
    <t>garginiy@gmail.com</t>
  </si>
  <si>
    <t>gargigolapi1992@gmail.com</t>
  </si>
  <si>
    <t>FIRST LANGUAGE(BENGALI-1,BENGALI-2), SECOND LANGUAGE(ENGLISH),MATHEMATICS,PHYSICAL SCIENCE, LIFE SCIENCE,HISTORY,GEOGRAPHY,WORK EDUCATION</t>
  </si>
  <si>
    <t>TECHNO MODEL SCHOOL</t>
  </si>
  <si>
    <t>BENGALI-A,ENGLISH-B,CHEMISTRY,MATHS,PHYSICS,COMPUTER SCIENCE,ENVIRONMENTAL SCIENCE</t>
  </si>
  <si>
    <t>SHREE RAMKRISHNA INSTITUTE OF SCIENCE AND TECHNOLOGY</t>
  </si>
  <si>
    <t>NEO TELE-TRONIX PVT LTD</t>
  </si>
  <si>
    <t>GOPAL CHANDRA NIYOGI</t>
  </si>
  <si>
    <t>WBSEDCL</t>
  </si>
  <si>
    <t>SONIA NIYOGI</t>
  </si>
  <si>
    <t>HERTZ ENGINEERING COMPANY</t>
  </si>
  <si>
    <t>PROPIETER</t>
  </si>
  <si>
    <t>139/2,BAGHAJATIN PLACE,KOLKATA-700086</t>
  </si>
  <si>
    <t>24PGS</t>
  </si>
  <si>
    <t>BAGHAJATIN</t>
  </si>
  <si>
    <t>IMJAMAN AZAD</t>
  </si>
  <si>
    <t>IMJAMAN</t>
  </si>
  <si>
    <t>AZAD</t>
  </si>
  <si>
    <t>CT20161849239</t>
  </si>
  <si>
    <t>20/11/1992</t>
  </si>
  <si>
    <t>AZAD NAGAR-MURSHIDABAD-WEST BENGAL</t>
  </si>
  <si>
    <t>(+91)8116068661</t>
  </si>
  <si>
    <t>(+91)7044597970</t>
  </si>
  <si>
    <t>imjamanazad30@gmail.com</t>
  </si>
  <si>
    <t>KANTAKHALI PUTHIA HIGH SCHOOL</t>
  </si>
  <si>
    <t xml:space="preserve"> BEGALI 1, BEGALI 2, ENGLISH, MATHEMATICS, PHYSICAL SCIENCE, LIFE SCIENCE, HISTORY, GEOGRAPHY</t>
  </si>
  <si>
    <t>BARALA R.D SEN HIGH SCHOOL</t>
  </si>
  <si>
    <t>131090110519 OF 2013-2014</t>
  </si>
  <si>
    <t>ABDUS SATTAR</t>
  </si>
  <si>
    <t>HASINA KHATUN</t>
  </si>
  <si>
    <t>VILL-AZAD NAGAR,P.O-MOHESAIL,P.S-SUTI,DIST-MURSHIDABAD,WEST BENGAL,PIN-742201</t>
  </si>
  <si>
    <t>AZAD NAGAR</t>
  </si>
  <si>
    <t>AZAD  NAGAR-MURSHIDABAD</t>
  </si>
  <si>
    <t>INDRAJIT MUKHOPADHYAY</t>
  </si>
  <si>
    <t>INDRAJIT</t>
  </si>
  <si>
    <t>MUKHOPADHYAY</t>
  </si>
  <si>
    <t>CT20161850011</t>
  </si>
  <si>
    <t>BIDYABATIPUR-BURDWAN-WEST BENGAL</t>
  </si>
  <si>
    <t>(03213)258460</t>
  </si>
  <si>
    <t>(+91)7550877423</t>
  </si>
  <si>
    <t>(+91)8759677832</t>
  </si>
  <si>
    <t>indrajitmukhopadhyay08@gmail.com</t>
  </si>
  <si>
    <t>indrajitanppp@gmail.com</t>
  </si>
  <si>
    <t>DASGHARA HIGH SCHOOL</t>
  </si>
  <si>
    <t>BENGALI, ENGLISH, MATHEMATICS, PHYSICAL SCIENCE, LIFE SCIENCE, HISTORY, GEOGRAPHY, OPTIONAL ELECTIVE</t>
  </si>
  <si>
    <t>BENGALI, ENGLISH, MATHEMATICS, PHYSICS, CHEMISTRY, BIOLOGY, ENVIRONMENT SCIENCE</t>
  </si>
  <si>
    <t xml:space="preserve">131090110520 OF 2013-2014 </t>
  </si>
  <si>
    <t xml:space="preserve">           VOCAL &amp; NAZRUL GEETI</t>
  </si>
  <si>
    <t>CERTIFIED BY BANGIA SANGEET PARISHAD</t>
  </si>
  <si>
    <t>AMIT KUMAR MUKHOPADHYAY</t>
  </si>
  <si>
    <t>MALATI MUKHOPADHYAY</t>
  </si>
  <si>
    <t>VILL-BIDYABATIPUR,P.O.-MOHISGORIA,DIST-BURDWAN,PS-JAMALPUR,PIN-712402,WEST BENGAL</t>
  </si>
  <si>
    <t>BIDYABATIPUR,BURDWAN,WEST BENGAL</t>
  </si>
  <si>
    <t>JAYANTA DATTA</t>
  </si>
  <si>
    <t>JAYANTA</t>
  </si>
  <si>
    <t>CT20161845047</t>
  </si>
  <si>
    <t>15/12/1992</t>
  </si>
  <si>
    <t>ARADANGA-BURDWAN-WEST BENGAL</t>
  </si>
  <si>
    <t>(+91)9563135748</t>
  </si>
  <si>
    <t>jayantadatta032@gmail.com</t>
  </si>
  <si>
    <t>jayantadatta92@gmail.com</t>
  </si>
  <si>
    <t>ASANSOL RAMAKRISHNA MISSION HIGH SCHOOL</t>
  </si>
  <si>
    <t>BENGALI 1,BENGALI 2,ENGLISH,MATHEMATICS,PHYSICAL SCIENCE,LIFE SCIENCE,HISTORY,GEOGRAPHY,OPTIONAL ELECTIVE SUBJECT(PHYSICS)</t>
  </si>
  <si>
    <t>76+89+69+97+91+80+80+77+60=719</t>
  </si>
  <si>
    <t>ASANSOL OLD STATION HIGH SCHOOL</t>
  </si>
  <si>
    <t>BENGALI,ENGLISH,PHYSICS,CHEMISTRY,MATHEMATICS,BIOLOGY,ENVIRONMENTAL EDUCATION</t>
  </si>
  <si>
    <t>86+64+86+60+87+70+84=537</t>
  </si>
  <si>
    <t>131090110521 OF 2013-2014</t>
  </si>
  <si>
    <t>KALYANMOY DATTA</t>
  </si>
  <si>
    <t>RETIRED SERVICE MAN</t>
  </si>
  <si>
    <t>CONSOLE OPERATOR</t>
  </si>
  <si>
    <t>SHIBANI DATTA</t>
  </si>
  <si>
    <t>PATRAPUT,ARADANGA,ASANSOL,DIST-BURDWAN,WEST BENGAL</t>
  </si>
  <si>
    <t>ARADANGA-ASANSOL</t>
  </si>
  <si>
    <t>JYOTI KUMARI</t>
  </si>
  <si>
    <t>CT20151698542</t>
  </si>
  <si>
    <t>RAJOPATTI-SITAMARHI-BIHAR</t>
  </si>
  <si>
    <t>iamjyotiverma07@gmail.com</t>
  </si>
  <si>
    <t>iamdpkverma@gmail.com</t>
  </si>
  <si>
    <t>NIKHIL SHYAMA DAV PUBLIC SCHOOL DUMRA KOTHI SITAMARHI BIHAR</t>
  </si>
  <si>
    <t>ENGLISH COMM., SANSKRIT COMM., MATHEMATICS,SCIENCE,SOCIAL SCIENCE</t>
  </si>
  <si>
    <t>76+85.5+95+95+95=446.5</t>
  </si>
  <si>
    <t>WOODBINE MODERN SCHOOL GANGASAGAR DARBHANGA BIHAR</t>
  </si>
  <si>
    <t>VIJAY KUMAR</t>
  </si>
  <si>
    <t>RAMBHA VERMA</t>
  </si>
  <si>
    <t>RAJOPATTI NEAR SHIVA MANDIR SITAMARHI BIHAR</t>
  </si>
  <si>
    <t>C/O RATAN KR. ROY ,PANCHPOTA ,POLICEPARA,NEAR NSEC,GARIA,KOLKATA</t>
  </si>
  <si>
    <t>CT20161845288</t>
  </si>
  <si>
    <t>06/04/1994</t>
  </si>
  <si>
    <t>FATHEPUR-VAISHALI-BIHAR</t>
  </si>
  <si>
    <t>(+91)9748630416</t>
  </si>
  <si>
    <t>singhtheraj13@gmail.com</t>
  </si>
  <si>
    <t>krishtheperfect19@gmail.com</t>
  </si>
  <si>
    <t>B S J S HIGH SCHOOL FATHEPUR RAGHOPUR</t>
  </si>
  <si>
    <t>72+66+96+90+70+67=461</t>
  </si>
  <si>
    <t>KHALSA HIGH SCHOOL</t>
  </si>
  <si>
    <t>64+86+65+64+63+32+93=467</t>
  </si>
  <si>
    <t>ELECTRIC CIRCUIT THEORY</t>
  </si>
  <si>
    <t>RAILWAY TRAINING</t>
  </si>
  <si>
    <t>MAHADEO SINGH</t>
  </si>
  <si>
    <t>RETIRED FROM KOLKATA POLICE</t>
  </si>
  <si>
    <t>CONSTABLE</t>
  </si>
  <si>
    <t>LATE GAYATRI DEVI</t>
  </si>
  <si>
    <t>49/5/H/55, KARL MARX SARANI KHIDDERPORE BABU BAZAR,SHANTI BHAWAN(1ST FLOOR) KOLKATA-700023</t>
  </si>
  <si>
    <t>KAUSHAL KUMAR</t>
  </si>
  <si>
    <t>CT20161849053</t>
  </si>
  <si>
    <t>KARMA ROAD-AURANGABAD-BIHAR</t>
  </si>
  <si>
    <t>(+91)8583016441</t>
  </si>
  <si>
    <t>(+91)8013981607</t>
  </si>
  <si>
    <t>kaushal.acme@gmail.com</t>
  </si>
  <si>
    <t>SARASWATI SHISHU MANDIR AURANGABAD BIHAR</t>
  </si>
  <si>
    <t>ENGLISH LANGUAGE &amp; LITERATURE,COMMUNICATION SANSKRIT,MATHEMATICS ,SCIENCE,SOCIAL SCIENCE,INTRODUCTORY INFORMATION TECHNOLOGY</t>
  </si>
  <si>
    <t>95+95+95+85.5+85.5+95=551</t>
  </si>
  <si>
    <t>S.N. SINHA COLLEGE, AURANGABAD</t>
  </si>
  <si>
    <t>R.B NON-HINDI+ALTERNATIVE ENGLISH,ENGLISH, PHYSICS , CHEMISTRY , MATHEMATICS</t>
  </si>
  <si>
    <t>69+57+75+83+74=358</t>
  </si>
  <si>
    <t>CIRCUIT THEORY , POWER SYSTEM</t>
  </si>
  <si>
    <t>KULDEEP PRASAD GUPTA</t>
  </si>
  <si>
    <t>S/O KULDEEP PRASAD GUPTA , B-135 KARMA ROAD,NEAR ELECTRICITY OFFICE, AURANGABAD ,BIHAR</t>
  </si>
  <si>
    <t>KARMA ROAD-AURANGABAD</t>
  </si>
  <si>
    <t>AURANGABAD</t>
  </si>
  <si>
    <t>C/O- RAJAT KANTI DUTTA, AT- DHALUA, P.O- DHALUA, PANCHPOTA, GARIA STATION, KOLKATA, WEST BENGAL</t>
  </si>
  <si>
    <t>PANCHPOTA- GARIA STATION-KOLKATA</t>
  </si>
  <si>
    <t>KISHAN KUMAR RAJA</t>
  </si>
  <si>
    <t>RAJA</t>
  </si>
  <si>
    <t>CT20161856208</t>
  </si>
  <si>
    <t>29/08/1995</t>
  </si>
  <si>
    <t>PATEL NAGAR-SAHARSA-BIHAR</t>
  </si>
  <si>
    <t>kishan290895@gmail.com</t>
  </si>
  <si>
    <t>kkr290895@gmail.com</t>
  </si>
  <si>
    <t>76+76+76+85.5+95=408.5</t>
  </si>
  <si>
    <t>ENGLISH CORE, MATHEMATICS, PHYSICS, CHEMISTRY, PAINTING</t>
  </si>
  <si>
    <t>131090110525 OF 2013-14</t>
  </si>
  <si>
    <t>BASIC ELECTRICAL, CIRCUIT THEORY,CONTROL SYSTEM</t>
  </si>
  <si>
    <t>SANJAY KUMAR</t>
  </si>
  <si>
    <t>SUDHA DEVI</t>
  </si>
  <si>
    <t>PATEL NAGAR, WARD NO.-31, SAHARSA, BIHAR-852201</t>
  </si>
  <si>
    <t>C/O:- BHOLANATH MANDAL, ASHRAM ROAD, PANCHPOTTA, POLICEPARA, GARIA, KOLKATA</t>
  </si>
  <si>
    <t>KOUSIK DUTTA</t>
  </si>
  <si>
    <t xml:space="preserve">KOUSIK </t>
  </si>
  <si>
    <t>CT20161852877</t>
  </si>
  <si>
    <t>5/1/1994</t>
  </si>
  <si>
    <t>BERHAMPUR-MURSHIDABAD-WEST BENGAL</t>
  </si>
  <si>
    <t>kousikdutta39@gmail.com</t>
  </si>
  <si>
    <t>MOLLARPUR HIGH SCHOOL</t>
  </si>
  <si>
    <t>ENGLISH, MATHS, PHYSICAL SCIENCE, LIFE SCIENCE, HISTORY, GEOGRAPHY, WORK EDUCATION, BENGALI</t>
  </si>
  <si>
    <t>BENGALI ENGLISH, GEOGRAPHY, SANSKRIT PHILOSOPHY, ECONOMICS, ENVIRONMENT</t>
  </si>
  <si>
    <t>BASANTIKA INSTITUTE OF ENGINEERIGN AND TECHNOLOGY(POLYTECHNIC)</t>
  </si>
  <si>
    <t>DIGITAL ELECTRONICS, MICROPROCCESOR</t>
  </si>
  <si>
    <t>ART, DANCE</t>
  </si>
  <si>
    <t>SUBRATA DUTTA</t>
  </si>
  <si>
    <t>SHILA DUTTA</t>
  </si>
  <si>
    <t>VILL+PO- MOLLARPUR , BIRBHUM, WEST-BENGAL</t>
  </si>
  <si>
    <t>KOUSTAB KUILA</t>
  </si>
  <si>
    <t>KOUSTAB</t>
  </si>
  <si>
    <t>KUILA</t>
  </si>
  <si>
    <t>CT20161850480</t>
  </si>
  <si>
    <t>20/04/1995</t>
  </si>
  <si>
    <t>KALYANPUR-PURBA MEDINIPUR-WEST BENGAL</t>
  </si>
  <si>
    <t>(+91)8170064012</t>
  </si>
  <si>
    <t>(+91)8348088641</t>
  </si>
  <si>
    <t>kuilastab95@gmail.com</t>
  </si>
  <si>
    <t>kuilastab20@gmail.com</t>
  </si>
  <si>
    <t>RAMAKRISHNA MISSION VIDYABHAVAN MIDNAPUR</t>
  </si>
  <si>
    <t>BENGALI 1,BENGALI 2,ENGLISH,MATHEMATICS,PHYSICAL SCIENCE,LIFE SCIENCE,HISTORY,GEOGRAPHY,OPTIONAL ELECTIVE SUBJECT(BIOLOGY)</t>
  </si>
  <si>
    <t>61+67+63+100+90+97+76+80+56=690</t>
  </si>
  <si>
    <t>MIDNAPORE TOWN SCHOOL</t>
  </si>
  <si>
    <t>67+70+58+66+50+85+69=465</t>
  </si>
  <si>
    <t>131090110526 OF 2013-2014</t>
  </si>
  <si>
    <t>SUBRATA KUILA</t>
  </si>
  <si>
    <t>TANUSHRI KUILA</t>
  </si>
  <si>
    <t>C/O SUBRATA KUILA , VILL-MADHABPUR,P.O.-KALYANPUR,P.S.-NANDAKUMAR,DIST-PURBA MEDINIPUR,WEST BENGAL</t>
  </si>
  <si>
    <t>NANDAKUMAR,PURBA MEDINIPUR</t>
  </si>
  <si>
    <t>VILL-MADHABPUR,P.O.-KALYANPUR,P.S.-NANDAKUMAR,DIST-PURBA MEDINIPUR,WEST BENGAL</t>
  </si>
  <si>
    <t>KRISHANU SOM</t>
  </si>
  <si>
    <t>KRISHANU</t>
  </si>
  <si>
    <t>SOM</t>
  </si>
  <si>
    <t>CT20161847823</t>
  </si>
  <si>
    <t>CHAKLA-PASCHIM MEDINIPUR-WEST BEBNGAL</t>
  </si>
  <si>
    <t>(+91)9083519356</t>
  </si>
  <si>
    <t>krishanusomc@gmail.com</t>
  </si>
  <si>
    <t>krishanusom@gmail.com</t>
  </si>
  <si>
    <t>BAGHASTY UNION HARICHARAN SC HIGH SCHOOL</t>
  </si>
  <si>
    <t>BENGALI 1,BENGALI 2,ENGLISH,MATHEMATICS,PHYSICAL SCIENCE,LIFE SCIENCE,HISTORY,GEOGRAPHY,OPTIONAL ELECTIVE SUBJECT(WORK EDUCATION AND PHYSICAL EDUCATION)</t>
  </si>
  <si>
    <t>70+87+63+99+92+90+87+84+87=759</t>
  </si>
  <si>
    <t>KULTIKRI SC HIGH SCHOOL</t>
  </si>
  <si>
    <t>68+76+80+78+72+81+89=544</t>
  </si>
  <si>
    <t xml:space="preserve"> 131090110527 OF 2013-2014</t>
  </si>
  <si>
    <t>ELECTRIC MACHINE</t>
  </si>
  <si>
    <t>PURNA CHANDRA SOM</t>
  </si>
  <si>
    <t>SHIPRA RANI SOM</t>
  </si>
  <si>
    <t>VILL-CHAKLA,P.O-CHAKLA,P.S.-KESHIARY,DIST-PASCHIM MEDINIPUR,WEST BENGAL</t>
  </si>
  <si>
    <t>CHAKLA-PASCHIM MEDINIPUR</t>
  </si>
  <si>
    <t>KRISHNA GOPAL NANDI</t>
  </si>
  <si>
    <t>GOPAL</t>
  </si>
  <si>
    <t>NANDI</t>
  </si>
  <si>
    <t>CT20161844933</t>
  </si>
  <si>
    <t>MUKUNDAPUR-BURDWAN-WESTBENGAL</t>
  </si>
  <si>
    <t>(+91)9635862411</t>
  </si>
  <si>
    <t>krishnagopalnandi7@gmail.com</t>
  </si>
  <si>
    <t>krishnagopalnandi03@gmail.com</t>
  </si>
  <si>
    <t>BAHULA SASHI SMRITI HIGH SCHOOL</t>
  </si>
  <si>
    <t xml:space="preserve"> BENGALI 1, BENGALI 2, ENGLISH, MATHEMATICS, PHYSICAL SCIENCE, LIFE SCIENCE, HISTORY, GEOGRAPHY,OPTIONAL ELECTIVE SUBJECT(WORK EDUCATION AND PHYSICAL EDUCATION)</t>
  </si>
  <si>
    <t xml:space="preserve">82+82+65+95+90+90+80+93+86= 763                                                                                                                                                                                                                                                                                                                                                                                                                                                                                                                                                                                                                                                                                                                                                                                                                                                                                                                          </t>
  </si>
  <si>
    <t>75+82+88+90+84+86+89=594</t>
  </si>
  <si>
    <t>131090110528 OF 2013-2014</t>
  </si>
  <si>
    <t>VOCATIONAL TRAINING AT MEJIA THERMAL POWER STATION,DVC</t>
  </si>
  <si>
    <t>MIHIR KUMAR NANDI</t>
  </si>
  <si>
    <t>CHAMBER OPERATOR</t>
  </si>
  <si>
    <t>MITA NANDI</t>
  </si>
  <si>
    <t>VILL-MUKUNDAPUR,P.O-SIDULI,DIST-BURDWAN,WEST BENGAL</t>
  </si>
  <si>
    <t>MUKUNDAPUR-BURDWAN</t>
  </si>
  <si>
    <t>MAHENDRA PRATAP ROY</t>
  </si>
  <si>
    <t>MAHENDRA</t>
  </si>
  <si>
    <t>CT20151689799</t>
  </si>
  <si>
    <t>05/11/1993</t>
  </si>
  <si>
    <t>(+91)9474307826</t>
  </si>
  <si>
    <t>mahendraprataproy@gmail.com</t>
  </si>
  <si>
    <t>mahendraprataproy@hotmail.com</t>
  </si>
  <si>
    <t>BOLPUR HIGH SCHOOL</t>
  </si>
  <si>
    <t>FIRST LANGUAGE - BENGALI,SECOND LANGUAGE - ENGLISH,MATHEMATICS,PHYSICAL SCIENCE,LIFE SCIENCE,HISTORY,GEOGRAPHY,OPTIONAL ELECTIVE SUBJECT - COMPUTER APPLICATION</t>
  </si>
  <si>
    <t>134+68+90+85+86+77+68+21=629</t>
  </si>
  <si>
    <t>66+68+63+68+42+74+97=478</t>
  </si>
  <si>
    <t>131090110530 OF 2013-2014</t>
  </si>
  <si>
    <t>CONTROL SYSTEM, ELECTRIC MACHINE, POWER SYSTEM</t>
  </si>
  <si>
    <t>C, JAVASCRIPT,SQL,VISUAL BASIC</t>
  </si>
  <si>
    <t>WORKSHOP ON SOLAR POWER ENGINEERING</t>
  </si>
  <si>
    <t>2010-2011,2012-2013</t>
  </si>
  <si>
    <t>ILEARN ITIZEN PROGRAM, TRAINNING ON C PROGRAMMING LANGUAGE, INFOSYS CAMPUS CONNECT SOFT SKILLS PROGRAM,VOCATIONAL TRAINING AT MEJIA THERMAL POWER STATION,DVC AND VOCATIONAL TRAINNING AT IISCO STEAL PLANT, SAIL.</t>
  </si>
  <si>
    <t>TABLA -1ST YEAR</t>
  </si>
  <si>
    <t>PHANI BHUSAN ROY</t>
  </si>
  <si>
    <t>SR. SECTION ENGINEER</t>
  </si>
  <si>
    <t>PRANAMITA ROY</t>
  </si>
  <si>
    <t>RAMKRISHNA ROAD WEST, BOLPUR, P.O. -BOLPUR, DIST.- BIRBHUM, WEST BENGAL, INDIA, PIN-731204</t>
  </si>
  <si>
    <t>BOLPUR-BIRBHUM</t>
  </si>
  <si>
    <t>CT20161850590</t>
  </si>
  <si>
    <t>MALIPUR-BEGUSARAI-BIHAR</t>
  </si>
  <si>
    <t>(+91)9931086017</t>
  </si>
  <si>
    <t>+(91)9968882559</t>
  </si>
  <si>
    <t>kmmanish21@gmail.com</t>
  </si>
  <si>
    <t>kumarmanish7600@gmail.com</t>
  </si>
  <si>
    <t>PROGRESSIVE CENTRAL HIGH SCHOOL PATSA SAMASTIPUR BIHAR</t>
  </si>
  <si>
    <t>ENGLISH LNG.&amp;LIT.,MATHEMATICS, SCIENCE,SOCIAL SCIENCE,SANSKRIT</t>
  </si>
  <si>
    <t>76+76+85.5+85.5+66.5=389.5</t>
  </si>
  <si>
    <t>PROGRESSIVE CENTRAL HIGH SCHOOL PATSA SAMASTIPUR</t>
  </si>
  <si>
    <t>ENGLISH CORE, MATHEMATICS,PHYSICS,CHEMISTRY           APP-COMMERCIAL ART</t>
  </si>
  <si>
    <t>78+44+52+58+93=325</t>
  </si>
  <si>
    <t>BASIC ELECTRICAL TECHNOLOGY,POWER SYSTEM,</t>
  </si>
  <si>
    <t>LAL BAHADUR SAH</t>
  </si>
  <si>
    <t>RENU DEVI</t>
  </si>
  <si>
    <t>AT/P.O-MALIPUR,VIA-GARHPURA,DIST-BEGUSARAI,PIN CODE-848204,BIHAR</t>
  </si>
  <si>
    <t>MALIPUR</t>
  </si>
  <si>
    <t>2296,PEERTALA,POLICEPARA,PANCHPOTA,GARIA.700152</t>
  </si>
  <si>
    <t>KOLKATA,GARIA,PANCHPOTA,PEERTALA</t>
  </si>
  <si>
    <t>MD ARSHAD ALAM</t>
  </si>
  <si>
    <t>ARSHAD</t>
  </si>
  <si>
    <t>CT20161851338</t>
  </si>
  <si>
    <t>01/12/1994</t>
  </si>
  <si>
    <t>(+91)8100177010</t>
  </si>
  <si>
    <t>arshadalam011294@gmail.com</t>
  </si>
  <si>
    <t>mdarshadalam3@gmail.com</t>
  </si>
  <si>
    <t>ENGLISH,BENGALI,MATHEMATICS,SCIENCE,HISTORY AND GEOGRAPHY,EVE,COMPUTER</t>
  </si>
  <si>
    <t>90+92+83+83+83+80+74=585</t>
  </si>
  <si>
    <t>90+90+86+83+72+62=483</t>
  </si>
  <si>
    <t>POWER SYSTEM,CONTROL SYSTEM</t>
  </si>
  <si>
    <t>BASIC,QBASIC,JAVA,C</t>
  </si>
  <si>
    <t>1ST IN BOURNVITA QUIZ CONTEST IN SCHOOL</t>
  </si>
  <si>
    <t>MD ABDUL ALAM</t>
  </si>
  <si>
    <t>ZAHIDA KHATOON</t>
  </si>
  <si>
    <t>110 TOPSIA ROAD, KOLKATA-700039</t>
  </si>
  <si>
    <t>MD ASHANUL HAQUE MALLICK</t>
  </si>
  <si>
    <t>MD ASHANUL</t>
  </si>
  <si>
    <t>CT20161852868</t>
  </si>
  <si>
    <t>AMTA-HOWRAH-WEST BENGAL</t>
  </si>
  <si>
    <t>(+91)9800589966</t>
  </si>
  <si>
    <t>(+91)7044673090</t>
  </si>
  <si>
    <t>ashanulhaque0@gmail.com</t>
  </si>
  <si>
    <t>MADHIAMIK PARIKSHA</t>
  </si>
  <si>
    <t>MAHISHAMURI RAMKRISHNA VIDYAPITH</t>
  </si>
  <si>
    <t>BENGALI1,BENGALI2,ENGLISH,MATHEMATICS,PHYSICAL SCIENCE,LIFE SCIENCE,HISTORY,GEOGRAPHY</t>
  </si>
  <si>
    <t>160+63+79+57+91+86+94+66+85=639</t>
  </si>
  <si>
    <t>64+70+65+58+77+70=404</t>
  </si>
  <si>
    <t>131090110533 OF 2013-2014</t>
  </si>
  <si>
    <t>BASIC ELECTRICAL,CIRCUIT THEORY</t>
  </si>
  <si>
    <t>ABDUL HASEM MALLICK</t>
  </si>
  <si>
    <t>ASAMA MALLICK</t>
  </si>
  <si>
    <t>VILL+POST-NOWPARA,PS-AMTA,DIST-HOWRAH,PIN-711401</t>
  </si>
  <si>
    <t>AMTA</t>
  </si>
  <si>
    <t>A1-23/A NEW PODIRHATI ROAD</t>
  </si>
  <si>
    <t>SANTOSHPUR</t>
  </si>
  <si>
    <t>MD FIROJ ANSARI</t>
  </si>
  <si>
    <t>FIROJ</t>
  </si>
  <si>
    <t>CT20161847669</t>
  </si>
  <si>
    <t>BARWACHATAR-GIRIDIH-JHARKHAND</t>
  </si>
  <si>
    <t>(+91)9931103907</t>
  </si>
  <si>
    <t>(+91)8276800163</t>
  </si>
  <si>
    <t>(+91)8013765415</t>
  </si>
  <si>
    <t>mdfiroj72@gmail.com</t>
  </si>
  <si>
    <t>mdfiroj132@gmail.com</t>
  </si>
  <si>
    <t>JAWAHAR NAVODAYA VIDYALAYA GANDEY, GIRIDIH</t>
  </si>
  <si>
    <t>HINDI COURSE- A, ENGLISH LANGUAGE &amp; LITERATURE, MATHEMATICS, SCIENCE, SOCIAL SCIENCE</t>
  </si>
  <si>
    <t>95+95+95+95+85.5=465.5</t>
  </si>
  <si>
    <t>ENGLISH CORE, HINDI CORE, MATHEMATICS, PHYSICS, CHEMISTRY, PAINTING</t>
  </si>
  <si>
    <t>88+83+83+75+97+94=520</t>
  </si>
  <si>
    <t xml:space="preserve">DIGITAL ELECTRONICS CIRCUITS , CONTROL  SYSTEM </t>
  </si>
  <si>
    <t>SOLAR POWER ENGINEERING</t>
  </si>
  <si>
    <t>SCHOOL TOPPER IN CHEMISTRY(CBSE-XII)</t>
  </si>
  <si>
    <t xml:space="preserve">I)NAVODAYA MISSION NGO PARTICIPATIO II)SCHOOL CAPTAIN III)HOUSE CAPTAIN IV)STATE LEVEL SPEECH COMPETITION V)SELF HINDI POETRY WRITING  </t>
  </si>
  <si>
    <t>I) INDUSTRIAL TRAINING AT NTPC RIHAND II) C TRAINING AT NARESH ITECHNOLOGY HYDERABAD III) CORE JAVA TRAINING AT NARESH ITECHNOLOGY HYDERABAD</t>
  </si>
  <si>
    <t>I)NAVODAYA MISSION NGO(2016), II)SCHOOL CAPTAIN (2011), III)HOUSE CAPTAIN(2011-12), IV)STATE LEVEL SPEECH COMP(2nd Position-2010), V)SELF HINDI POETRY WRITING(1st POSITION-2007)</t>
  </si>
  <si>
    <t>MD ANWAR ANSARI</t>
  </si>
  <si>
    <t>AMNA KHATOON</t>
  </si>
  <si>
    <t>AT- BARWACHATAR, P.O- PALAUNJIYA, P.S- BIRNI, DIST- GIRIDIH, JHARKHAND</t>
  </si>
  <si>
    <t>BARWACHATAR-BIRNI-GIRIDIH</t>
  </si>
  <si>
    <t>MIR WASHIM SAZZAD</t>
  </si>
  <si>
    <t>MIR</t>
  </si>
  <si>
    <t>WASHIM</t>
  </si>
  <si>
    <t>SAZZAD</t>
  </si>
  <si>
    <t>CT20161856927</t>
  </si>
  <si>
    <t>(+91)8001903901</t>
  </si>
  <si>
    <t>washim.mirsazzad@gmail.com</t>
  </si>
  <si>
    <t>SCHOOL CERTIFICATE EXAMINATION</t>
  </si>
  <si>
    <t>VISWA-BHARTI</t>
  </si>
  <si>
    <t>PATHA BHAWAN</t>
  </si>
  <si>
    <t>GENERAL BENGALI(PAPER-1+PAPER2)GENERAL ENGLISH,HISTORY,GEOGRAPHY,GENERAL MATHEMATICS,LIFE SCIENCE(THEORY+PRACTICAL),PHYSICAL SCIENCE(THEORY+PRACTICAL)CORE SUBJECT T.M TABLA,ADDITIONAL ELECTIVE MATHEMATICS</t>
  </si>
  <si>
    <t>68+58+75+57+69+69+35+35+42+24+94+27=653</t>
  </si>
  <si>
    <t>PRE-DEGREE EXAMINATION</t>
  </si>
  <si>
    <t>VISVA BHARTI</t>
  </si>
  <si>
    <t>CORE(BENGALI+ENGLISH)ELECTIVE,(MATHEMATICS+PHYSICS+CHEMISTRY),VOCATIONAL:WOOD WORK,ADDITIONAL ELECTIVE:STATISTICS</t>
  </si>
  <si>
    <t>52+76+54+47+55+85=369</t>
  </si>
  <si>
    <t>131090110535 OF 2013-2014</t>
  </si>
  <si>
    <t>LALA MIR</t>
  </si>
  <si>
    <t>GOVERNMENT ORGANIZATION</t>
  </si>
  <si>
    <t>GOVERNMENT OF WESTBENGAL</t>
  </si>
  <si>
    <t>SAHANARA BEGAM</t>
  </si>
  <si>
    <t>GURUPALLI WEST,SHANTINIKETAN,BOLPUR,BIRBHUM,WESTBENGAL,PIN-731235</t>
  </si>
  <si>
    <t>SHANTINIKETAN</t>
  </si>
  <si>
    <t>391 BAGHAJATIN PLACE</t>
  </si>
  <si>
    <t>MONIKUNTALA BHATTACHARYA</t>
  </si>
  <si>
    <t>MONIKUNTALA</t>
  </si>
  <si>
    <t>CT20161844772</t>
  </si>
  <si>
    <t>14/05/1995</t>
  </si>
  <si>
    <t>RAJPUR-SOUTH 24 PARGANAS-WEST BENGAL</t>
  </si>
  <si>
    <t>(+91)9831820170</t>
  </si>
  <si>
    <t>(+91)9748720767</t>
  </si>
  <si>
    <t>(+91)9831000767</t>
  </si>
  <si>
    <t>tamalbhattacharya.2012@gmail.com</t>
  </si>
  <si>
    <t>monikuntalabhattacharya@gmail.com</t>
  </si>
  <si>
    <t>SARADA VIDYAPITH</t>
  </si>
  <si>
    <t>BENGALI (1ST AND 2ND PAPER), ENGLISH, MATHEMATICS, PHYSICAL SCIENCE, LIFE SCIENCE, HISTORY, GEOGRAPHY,OPTIONAL ELECTIVE(MECHANICS)</t>
  </si>
  <si>
    <t>156+86+94+100+93+85+91+65=770</t>
  </si>
  <si>
    <t>77+86+95+92+86+92+92=620</t>
  </si>
  <si>
    <t>131090110536 OF 2013-2014</t>
  </si>
  <si>
    <t>POWER SYSTEM,ELECTRICAL MACHINE</t>
  </si>
  <si>
    <t>ALL INDIA RANK 50 IN INDIAN ENGINEERING OLYMPIAD,CITY RANK 2 IN 11TH NATIONAL SCIENCE OLYMPIAD(AIR-5825)</t>
  </si>
  <si>
    <t>5TH IN INTER SCHOOL ELOCUTION CONTEST IN BOTH PRE SENIOR(CLASSVIII) AND SENIOR(CLASS IX) ORGANISED BY RAMKRISHNA MISSION VIDYALAYA, NARENDRAPUR</t>
  </si>
  <si>
    <t>1-POWER PLANT FAMILIARIZATION TRAINING FROM KOLAGHAT THERMAL POWER STATION 2-CAMPUS CONNECT SOFT SKILL PROGRAM BY INFOSYS.  3-ORIENS INFOTECH PVT.LTD FOR 'C PROGRAMMING LANGUAGE'.</t>
  </si>
  <si>
    <t xml:space="preserve">CERIFICATION OF MERIT BT RAMKRISHNA MISSSION VIDYALAYA IN INTER SCHOOL ELOCUTION COMPETITION </t>
  </si>
  <si>
    <t>TAMAL BHATTACHARYA</t>
  </si>
  <si>
    <t>SRABANI BHATTACHARYA</t>
  </si>
  <si>
    <t>RAJPUR,PATIPARA,BANSTALA,NEAR UDYAN SANGHA, P.O. RAJPUR,KOLKATA-700149</t>
  </si>
  <si>
    <t>RAJPUR-KOLKATA</t>
  </si>
  <si>
    <t>SOUTH 24 PARGANS</t>
  </si>
  <si>
    <t>MOTIUR ISLAM LASKAR</t>
  </si>
  <si>
    <t>MOTIUR</t>
  </si>
  <si>
    <t>LASKAR</t>
  </si>
  <si>
    <t>CT20161852859</t>
  </si>
  <si>
    <t>31/10/1994</t>
  </si>
  <si>
    <t>DEULBARI,KULTALI,SOUTH 24 PARGANAS,WB</t>
  </si>
  <si>
    <t>(+91)8013807047</t>
  </si>
  <si>
    <t>motiur8815@gmail.com</t>
  </si>
  <si>
    <t>KANTAMARI CHURAMONI HIGH SCHOOL</t>
  </si>
  <si>
    <t>FIRST LANGUAGE - BENGALI,SECOND LANGUAGE - ENGLISH,MATHEMATICS,PHYSICAL SCIENCE,LIFE SCIENCE,HISTORY,GEOGRAPHY,OPTIONAL ELECTIVE SUBJECT</t>
  </si>
  <si>
    <t>49+49+47+83+80+81+60+48+73=570</t>
  </si>
  <si>
    <t>BAHARU HIGH SCHOOL</t>
  </si>
  <si>
    <t>74+62+83+84+80+60+96=539</t>
  </si>
  <si>
    <t>131090110537 OF 2013-2014</t>
  </si>
  <si>
    <t>ABDUL ALIM LASKAR</t>
  </si>
  <si>
    <t>MORIJAN LASKAR</t>
  </si>
  <si>
    <t>VILL+P.O-DEU,P.S-KULTALI,DIST-SOUTH 24 PARGANAS,WEST BENGAL,PIN-743349</t>
  </si>
  <si>
    <t>SANTOSHPUR,BIDHANGARAH,PADIRHATI</t>
  </si>
  <si>
    <t>MRINMOY MAHALDAR</t>
  </si>
  <si>
    <t>MRINMOY</t>
  </si>
  <si>
    <t>MAHALDAR</t>
  </si>
  <si>
    <t>CT20161847530</t>
  </si>
  <si>
    <t>15/09/1993</t>
  </si>
  <si>
    <t>MECHEDA-PURBA MEDINIPUR-WEST BENGAL</t>
  </si>
  <si>
    <t>(+91)9474975720</t>
  </si>
  <si>
    <t>mrinmoy.mahaldar@gmail.com</t>
  </si>
  <si>
    <t>minu.mahaldar@gmail.com</t>
  </si>
  <si>
    <t>FIRST LANGUAGE - BENGALI,SECOND LANGUAGE - ENGLISH,MATHEMATICS,PHYSICAL SCIENCE,LIFE SCIENCE,HISTORY,GEOGRAPHY,OPTIONAL ELECTIVE SUBJECT-MECHANICS</t>
  </si>
  <si>
    <t>144+77+100+90+90+72+87+63=723</t>
  </si>
  <si>
    <t>73+83+76+65+80+74+86=537</t>
  </si>
  <si>
    <t>131090110538 OF 2013-2014</t>
  </si>
  <si>
    <t>CONTROL SYSTEM, ELECTRIC MACHINE</t>
  </si>
  <si>
    <t>13TH NATIONAL SCIENCE OLYMPIAD-SCHOOL RANK-3,8TH NATIONAL CYBER OLYMPIAD- SCHOOL RANK 5</t>
  </si>
  <si>
    <t>1ST IN LONG JUMP IN ANNUAL SPORTS 2011</t>
  </si>
  <si>
    <t xml:space="preserve">VOCATIONAL TRAINNING AT KOLAGHAT THERMAL POWER STATION-WBPDCL,TRAINNING ON C PROGRAMMING LANGUAGE </t>
  </si>
  <si>
    <t>AWARDED AS BEST CHILD ACTOR IN 2002</t>
  </si>
  <si>
    <t>SADHAN KUMAR MAHALDAR</t>
  </si>
  <si>
    <t>MR./MRS. SAHA &amp; MONDAL CONSTRUCTION</t>
  </si>
  <si>
    <t>SAMITA MAHALDAR</t>
  </si>
  <si>
    <t>VILLAGE- KAKDIHI, POST- MECHEDA, P.S.-KOLAGHAT, DIST- PURBA MEDINIPUR, STATE- WEST BENGAL, PIN-721137</t>
  </si>
  <si>
    <t>KAKDIHI-MECHEDA</t>
  </si>
  <si>
    <t>SAHA CIVIL CONSTRUCTION PVT. LTD., VILL- DHALUA(POLICEPARA), P.O.-PANCHPOTA,STATION GARIA, P.S.- SONARPUR, DIST-SOUTH 24 PARGANAS, WEST BENGAL, PIN-700152</t>
  </si>
  <si>
    <t>MUKESH SINGH</t>
  </si>
  <si>
    <t>MUKESH</t>
  </si>
  <si>
    <t>CT20161849851</t>
  </si>
  <si>
    <t>06/08/1995</t>
  </si>
  <si>
    <t>DIULIYA-GOPALGANJ-BIHAR</t>
  </si>
  <si>
    <t>(+91)9934822315</t>
  </si>
  <si>
    <t>(+91)9163679276</t>
  </si>
  <si>
    <t>mukeshsingh852123@gmail.com</t>
  </si>
  <si>
    <t>HIGH SCHOOL KALYANPUR</t>
  </si>
  <si>
    <t>75+77+73+84+72+45=426</t>
  </si>
  <si>
    <t>B.B.N. COLEGE,BATHUABAZAR,GOPALGANJ</t>
  </si>
  <si>
    <t>74+69+75+73+76=367</t>
  </si>
  <si>
    <t>CIRCUIT THEORY,POWER SYSTEM</t>
  </si>
  <si>
    <t>YUGESH SINGH</t>
  </si>
  <si>
    <t>MANORAMA DEVI</t>
  </si>
  <si>
    <t>VILL-DIULIYA ,PO-RAJAPUR,P.S-KATEYA, DIST-GOPALGANJ ,BIHAR</t>
  </si>
  <si>
    <t>DIULIYA-GOPALGANJ</t>
  </si>
  <si>
    <t>GOPALGANJ</t>
  </si>
  <si>
    <t>NIKAUR RHAMAN</t>
  </si>
  <si>
    <t>NIKAUR</t>
  </si>
  <si>
    <t>CT20161849986</t>
  </si>
  <si>
    <t>RATANPUR-MURSHIDABAD-WEST BENGAL</t>
  </si>
  <si>
    <t>(+91)8348617442</t>
  </si>
  <si>
    <t>(+91)8759706280</t>
  </si>
  <si>
    <t>nikaur99@gmail.com</t>
  </si>
  <si>
    <t>nikaurrahaman@gmail.com</t>
  </si>
  <si>
    <t>KANCHANTALA J. D. J. INSTITUTION</t>
  </si>
  <si>
    <t>KHALATPUR HIGH MADRASAH</t>
  </si>
  <si>
    <t xml:space="preserve"> 131090110540 OF 2013-2014</t>
  </si>
  <si>
    <t xml:space="preserve"> SOLAR POWER ENGINEERING</t>
  </si>
  <si>
    <t>BOZLUR RAHAMAN</t>
  </si>
  <si>
    <t>SAIRA KHATUN</t>
  </si>
  <si>
    <t>VILL+PO-RATANPUR,VIA-DHULIYAN,P.S.-SAMSHERGANJ,DIST-MURSHIDABAD,PIN-742202,WEST BENGAL</t>
  </si>
  <si>
    <t>RATANPUR-DHULIYAN</t>
  </si>
  <si>
    <t>NIKHIL JAKHALIA</t>
  </si>
  <si>
    <t>JAKHALIA</t>
  </si>
  <si>
    <t>CT20161856870</t>
  </si>
  <si>
    <t>24/01/1995</t>
  </si>
  <si>
    <t>KOLKATA-24NORTH PARGANAS-WEST BENGAL</t>
  </si>
  <si>
    <t>nikhil.jakhalia24@gmail.com</t>
  </si>
  <si>
    <t>megha.jakhalia@gmail.com</t>
  </si>
  <si>
    <t>INDIAN CERTIFICATE OF SECONDARY EDUCATION EXAMINATION(I.C.S.E)</t>
  </si>
  <si>
    <t>ENGLISH,HINDI,ENVIRONMENTAL EDUCATION,HISTORY,CIVICS &amp; GEOGRAPHY,MATHEMATICS,SCIENCE,ECONOMICS APPLICATION</t>
  </si>
  <si>
    <t>86+78+86+88+80+74+80</t>
  </si>
  <si>
    <t>INDIAN SCHOOL CERTIFICATE EXAMINATION(ISC)</t>
  </si>
  <si>
    <t>86+83+83+64+72+78</t>
  </si>
  <si>
    <t>ELECTRIC CIRCUIT THEORY,DC MACHINES</t>
  </si>
  <si>
    <t>HACKTRACK BY SUNNY VAGHELA</t>
  </si>
  <si>
    <t>CASH REWARD/MONTHLY SCHOLARSHIP BY SCHOOL IN CLASS 10 &amp; 12</t>
  </si>
  <si>
    <t>VOCATIONAL TRAINING IN THE EASTERN RAILWAY</t>
  </si>
  <si>
    <t>CERIFICATION OF APPRECIATION BY SCHOOL FOR LOCAL SELF GOVERNMENT</t>
  </si>
  <si>
    <t>GOPAL JAKHALIA</t>
  </si>
  <si>
    <t>SHREE SHYAM TEXTILES</t>
  </si>
  <si>
    <t>SUMAN JAKHALIA</t>
  </si>
  <si>
    <t>1,NARENDRA NAGAR,ANKUR APARTMENT  FLAT N0-7, L-9 BUS STAND, BELGHARIA</t>
  </si>
  <si>
    <t>24-NORTH PARGANAS</t>
  </si>
  <si>
    <t>NILADRI SEKHAR SINHA</t>
  </si>
  <si>
    <t>NILADRI</t>
  </si>
  <si>
    <t>SEKHAR</t>
  </si>
  <si>
    <t>CT20161851619</t>
  </si>
  <si>
    <t>16/10/1993</t>
  </si>
  <si>
    <t>GOBINDADHAM-BANKURA-WEST BENGAL</t>
  </si>
  <si>
    <t>niladrisinha17@gmail.com</t>
  </si>
  <si>
    <t>niladrisinha1993@gmail.com</t>
  </si>
  <si>
    <t>MDB DAV PUBLIC SCHOOL</t>
  </si>
  <si>
    <t>SOCIAL STUDIES, SCIENCE,ENGLISH,MATHS,BENGALI</t>
  </si>
  <si>
    <t>DAV PUBLIC SCHOOL</t>
  </si>
  <si>
    <t>PHYSICS,MATHS,ENGLISH,BIOLOGY,CHEMISTRY</t>
  </si>
  <si>
    <t xml:space="preserve">K.G. ENGINEERING INSTITUTE </t>
  </si>
  <si>
    <t>NATIONAL LEVEL PRIZE FROM SCIENCE EXIBITION</t>
  </si>
  <si>
    <t>ACHIEVMENTS IN SPORTS</t>
  </si>
  <si>
    <t>SHYAMAPADA SINHA</t>
  </si>
  <si>
    <t>ANITA SINHA</t>
  </si>
  <si>
    <t>VILL+PO- GOBINDA DHAM ,DIST- BANKURA WEST BENGAL, 722133</t>
  </si>
  <si>
    <t>VILL+PO- GOBINDA DHAM BANKURA</t>
  </si>
  <si>
    <t>NIRANJAN MUKERJE</t>
  </si>
  <si>
    <t>NIRANJAN</t>
  </si>
  <si>
    <t>MUKERJE</t>
  </si>
  <si>
    <t>CT20161845163</t>
  </si>
  <si>
    <t>LAKE GARDENS-KOLKATA-WEST BENGAL</t>
  </si>
  <si>
    <t>033 2417 9535</t>
  </si>
  <si>
    <t>98314 82515</t>
  </si>
  <si>
    <t>niranjanmukerje@yahoo.in</t>
  </si>
  <si>
    <t>nripendramukerje@yahoo.in</t>
  </si>
  <si>
    <t xml:space="preserve">WEST BENGAL BOARD OF SECONDARY EDUCATION </t>
  </si>
  <si>
    <t>FIRST LANGUAGE - BENGALI,SECOND LANGUAGE - ENGLISH,MATHEMATICS,PHYSICAL SCIENCE,LIFE SCIENCE,HISTORY,GEOGRAPHY</t>
  </si>
  <si>
    <t>ELECTRIC MACHINES</t>
  </si>
  <si>
    <t>NRIPENDRA RANJAN MUKERJE</t>
  </si>
  <si>
    <t>ADVOCATE, CALCUTTA HIGH COURT</t>
  </si>
  <si>
    <t>VASWATI MUKERJE</t>
  </si>
  <si>
    <t>58/38, PRINCE ANWAR SHAH ROAD, 1ST FLOOR, KOLKATA - 700045</t>
  </si>
  <si>
    <t>LAKE GARDENS, KOLKATA</t>
  </si>
  <si>
    <t>58/38, PRINCE ANWAR SHAH ROAD, 1ST FLOOR,  KOLKATA - 700045</t>
  </si>
  <si>
    <t>NITESH KUMAR BHAGAT</t>
  </si>
  <si>
    <t>NITESH</t>
  </si>
  <si>
    <t>BHAGAT</t>
  </si>
  <si>
    <t>CT20161850659</t>
  </si>
  <si>
    <t>KOLKATA-24 PARGANAS(N)-WEST BENGAL</t>
  </si>
  <si>
    <t>(+91)9883698894</t>
  </si>
  <si>
    <t>niteshbhagat849@gmail.com</t>
  </si>
  <si>
    <t>niteshbhagat749@gmail.com</t>
  </si>
  <si>
    <t>INDIAN CERTIFICATE OF SECONDARY EDUCATION (ICSE)</t>
  </si>
  <si>
    <t>ENGLISH,HINDI,ENVIROMENTAL EDUCATION,HISTORY,CIVICS &amp;GEOGRAPHY,MATHEMATICS,SCIENCE,COMPUTER APPLICATIONS</t>
  </si>
  <si>
    <t>78+80+99+92+92+83+92=616</t>
  </si>
  <si>
    <t>83+94+90+74+78+95</t>
  </si>
  <si>
    <t>DC MACHINES,CIRCUIT THEORY</t>
  </si>
  <si>
    <t xml:space="preserve">           C &amp; JAVA</t>
  </si>
  <si>
    <t>HACKTRACK- BY SUNNY VAGHELA</t>
  </si>
  <si>
    <t>CASH AWARD /MONTHLY SCHOLARSHIP BY THE SCHOOL AUTHORITY</t>
  </si>
  <si>
    <t xml:space="preserve">2ND IN RELAY RACE  IN 2009, 3RD IN 100 M FLAT RACE  IN 2010                              </t>
  </si>
  <si>
    <t>MUKESH KUMAR BHAGAT</t>
  </si>
  <si>
    <t>BALLIA TEXTILES AND INDUSTRIES PVT LTD</t>
  </si>
  <si>
    <t>RENU BHAGAT</t>
  </si>
  <si>
    <t>10 MAHATMA GANDHI ROAD KHARDAH,PO-KHARDAH ,PS-KHARDAH,DIST- 24 PARGANAS(N),PIN-700117</t>
  </si>
  <si>
    <t>24 PARGANAS(N)</t>
  </si>
  <si>
    <t>24 PARGANAS (N)</t>
  </si>
  <si>
    <t>NOORUS SIBTAIN</t>
  </si>
  <si>
    <t>NOORUS</t>
  </si>
  <si>
    <t>SIBTAIN</t>
  </si>
  <si>
    <t>CT20161852942</t>
  </si>
  <si>
    <t>TOPSIA-KOLKATA-WEST BENGAL</t>
  </si>
  <si>
    <t>(+91)9883267652</t>
  </si>
  <si>
    <t>(+91)7439253053</t>
  </si>
  <si>
    <t>(+91)9339144360</t>
  </si>
  <si>
    <t>nsibtain67@gmail.com</t>
  </si>
  <si>
    <t>ENGLISH, BENGALI, ENVIRONMENTAL STUDIES, HISTORY, CIVICS AND GEOGRAPHY, MATHEMATICS, SCIENCE, COMPUTER APPLICATION</t>
  </si>
  <si>
    <t>ENGLISH, BENGALI, MATHEMATICS, PHYSICS,CHEMISTRY, BIOLOGY</t>
  </si>
  <si>
    <t>CONTROL SYSTEM, POWER SYSTEM</t>
  </si>
  <si>
    <t>WINNERS AND RUNNERS IN INTER-SCHOOL FOOTBALL TOURNAMENT</t>
  </si>
  <si>
    <t>FEROZE ANWER</t>
  </si>
  <si>
    <t>MMI, KOLKATA</t>
  </si>
  <si>
    <t>FARHA SHAHEEN</t>
  </si>
  <si>
    <t>AIGHS, KOLKATA</t>
  </si>
  <si>
    <t>NURUL AFAQUE</t>
  </si>
  <si>
    <t>HSBC</t>
  </si>
  <si>
    <t>62B, TOPSIA ROAD, KOLKATA-700039.</t>
  </si>
  <si>
    <t>TOPSIA, KOLKATA</t>
  </si>
  <si>
    <t>OENDRILA DEB ROY</t>
  </si>
  <si>
    <t>OENDRILA</t>
  </si>
  <si>
    <t>DEB ROY</t>
  </si>
  <si>
    <t>CT20161856233</t>
  </si>
  <si>
    <t>26/06/1994</t>
  </si>
  <si>
    <t>FATAPUKUR-JALPAIGURI-WEST BENGAL</t>
  </si>
  <si>
    <t>(+91)8900406331</t>
  </si>
  <si>
    <t>oendrila.debroy94@gmail.com</t>
  </si>
  <si>
    <t>FATAPUKUR SARADAMONI VIDYALAYA</t>
  </si>
  <si>
    <t>FIRST LANGUAGE-(1ST PAPER),FIRST LANGUAGE-(2ND PAPER),SECOND LANGUAGE,MATHEMATICS,PHYSICAL SCIENCE,LIFE SCIENCE,HISTORY,GEOGRAPHY,OPTIONAL ELECTIVE SUBJECT.</t>
  </si>
  <si>
    <t>MICROPROCESSOR,MACHINE</t>
  </si>
  <si>
    <t>TAPAN JYOTI DEB ROY</t>
  </si>
  <si>
    <t>DEBJANI DEB ROY</t>
  </si>
  <si>
    <t>SCHOOL PARA,FATAPUKUR,JALPAIGURI,PIN-735134</t>
  </si>
  <si>
    <t>SCHOOL PARA,FATAPUKUR,JALPAIGURI</t>
  </si>
  <si>
    <t>C/O-MANJU BHOWAL,3/63B,CHITTARANJAN COLONY,JADAVPUR,700032</t>
  </si>
  <si>
    <t>OWAIS AHMAD</t>
  </si>
  <si>
    <t>OWAIS</t>
  </si>
  <si>
    <t>13/05/1994</t>
  </si>
  <si>
    <t>(+91)9051639894</t>
  </si>
  <si>
    <t>(+91)9038966689</t>
  </si>
  <si>
    <t>oahmad94@gmail.com</t>
  </si>
  <si>
    <t>owais_ahmad94@yahoo.com</t>
  </si>
  <si>
    <t>ST. XAVIER'S COLLEGIATE SCHOOL</t>
  </si>
  <si>
    <t>ENGLISH,HINDI,ENVIROMENTAL EDUCATION,HISTORY &amp;GEOGRAPHY,MATHEMATICS,SCIENCE,COMMERCIAL APPLICATIONS</t>
  </si>
  <si>
    <t>80+88+90+78+90+86+80=592</t>
  </si>
  <si>
    <t>CISC</t>
  </si>
  <si>
    <t>ST XAVIER'S COLLEGIATE SCHOOL</t>
  </si>
  <si>
    <t>90+92+88+99+69=438</t>
  </si>
  <si>
    <t>131090110546 OF 2013-2014</t>
  </si>
  <si>
    <t>CONTROL SYSTEM, CIRCUIT THEORY</t>
  </si>
  <si>
    <t>CRY ESSAY CONTEST (1ST)</t>
  </si>
  <si>
    <t>FEROZ AHMAD</t>
  </si>
  <si>
    <t>SHAHEEN BANO</t>
  </si>
  <si>
    <t>61 RIPON STREET (KALIM DREAM BUILDING, FLAT-5A)</t>
  </si>
  <si>
    <t>PRAKASH KUMAR KARN</t>
  </si>
  <si>
    <t>PRAKASH</t>
  </si>
  <si>
    <t>KARN</t>
  </si>
  <si>
    <t>CT20161854949</t>
  </si>
  <si>
    <t>14/05/1992</t>
  </si>
  <si>
    <t>BENGALI TOLA-SAMASTIPUR-BIHAR</t>
  </si>
  <si>
    <t>(+91)9308691673</t>
  </si>
  <si>
    <t>prksh751@gmail.com</t>
  </si>
  <si>
    <t>prksh487@gmail.com</t>
  </si>
  <si>
    <t>JAWAHAR NAVODAYA VIDYALAYA BIRAULI,SAMASTIPUR</t>
  </si>
  <si>
    <t>ENGLISH,MATHEMATICS,SCIENCE,SOCIAL SCIENCE,INTRODUCTORY IT,HINDI</t>
  </si>
  <si>
    <t>75+78+97+76+71+95=492</t>
  </si>
  <si>
    <t>ENGLISH,PHYSICS,CHEMISTRY,BIOTECHNOLOGY,FINE ART</t>
  </si>
  <si>
    <t>POWER SYSTEM, CONTROL SYSTEM</t>
  </si>
  <si>
    <t>LALAN KUMAR KARN</t>
  </si>
  <si>
    <t>MEERA DEVI</t>
  </si>
  <si>
    <t>HOUSE NO.199,BENGALI TOLA SAMASTIPUR BIHAR</t>
  </si>
  <si>
    <t>SAMASTIPUR</t>
  </si>
  <si>
    <t xml:space="preserve">GARIA PANCHPOTA KOLKATA </t>
  </si>
  <si>
    <t>PRASHANT SINGH</t>
  </si>
  <si>
    <t>CT20161852867</t>
  </si>
  <si>
    <t>19/10/1994</t>
  </si>
  <si>
    <t>KIDDERPORE-KOLKATA-WEST BENGAL</t>
  </si>
  <si>
    <t>(+91)9903525515</t>
  </si>
  <si>
    <t>(+91)9903320975</t>
  </si>
  <si>
    <t>singhvkee19@gmail.com</t>
  </si>
  <si>
    <t>devilh141@gmail.com</t>
  </si>
  <si>
    <t>MATHEMATICS,SCIENCE,ENGLISH COMMUNICATION,HINDI,SOCIAL SCIENCE</t>
  </si>
  <si>
    <t>95+76+85.5+85.5+95=437</t>
  </si>
  <si>
    <t>ENGLISH,COMPUTER SCIENCE,PHYSICS,CHEMISTRY,MATHEMATICS</t>
  </si>
  <si>
    <t>73+89+68+71+89=390</t>
  </si>
  <si>
    <t>ELECTRICAL &amp; ELECTRONICS MEASUREMENT</t>
  </si>
  <si>
    <t xml:space="preserve">ETHICAL HACKING AND CYBER SECURITY WORKSHOP </t>
  </si>
  <si>
    <t>NATIONAL RANK HOLDER IN NATIONAL TALENT SEARCH EXAMINATION</t>
  </si>
  <si>
    <t>BHARAT SCOUTS AND GUIDES PRATHAM SOPAN &amp; DWITIYA SOPAN CLEARED</t>
  </si>
  <si>
    <t>PRAMOD KUMAR SINGH</t>
  </si>
  <si>
    <t>SHIVANGI ENTERPRISES</t>
  </si>
  <si>
    <t>PRATIMA SINGH</t>
  </si>
  <si>
    <t>49/5/1Q, KARL MARX SARANI, BABU BAZAR, KIDDERPORE, KOLKATA-700023</t>
  </si>
  <si>
    <t>PREMSHANKAR KUMAR</t>
  </si>
  <si>
    <t>PREMSHANKAR</t>
  </si>
  <si>
    <t>CT20161852708</t>
  </si>
  <si>
    <t>12/01/1996</t>
  </si>
  <si>
    <t>HURRAHI-MADHUBANI-BIHAR</t>
  </si>
  <si>
    <t>(+91)7870054590</t>
  </si>
  <si>
    <t>(+91)8232930052</t>
  </si>
  <si>
    <t>(+91)8276833993</t>
  </si>
  <si>
    <t>shankr123pream@gmail.com</t>
  </si>
  <si>
    <t>shankar96prem@gmail.com</t>
  </si>
  <si>
    <t>DIN DAYAL HIGH SCHOOL UMGAON</t>
  </si>
  <si>
    <t>66+77+87+95+72+56=453</t>
  </si>
  <si>
    <t>C.M.SC. COLLEGE ,DARBHANGA</t>
  </si>
  <si>
    <t>R.B NON-HINDI+MAITHILI,ENGLISH, PHYSICS , CHEMISTRY , MATHEMATICS</t>
  </si>
  <si>
    <t>35+39+68+68+72+83=365</t>
  </si>
  <si>
    <t>POWER SYSTEM, CONTROL SYSTEM, DIGITAL ELECTRONICS</t>
  </si>
  <si>
    <t>DEEPNARAYAN YADAV</t>
  </si>
  <si>
    <t>RAJO DEVI</t>
  </si>
  <si>
    <t>C/O-DEEPNARAYAN YADAV ,VILL-HURRAHI,P.O-PIPRAUN,P.S-HARLAKHI,DIST-MADHUBANI,STATE-BIHAR,PIN-847240</t>
  </si>
  <si>
    <t>HURRAHI-MADHUBANI</t>
  </si>
  <si>
    <t>VILL-HURRAHI,P.O-PIPRAUN,P.S-HARLAKHI,DIST-MADHUBANI,STATE-BIHAR,PIN-847240</t>
  </si>
  <si>
    <t>PROTIBHU GHOSH</t>
  </si>
  <si>
    <t>PROTIBHU</t>
  </si>
  <si>
    <t>CT20161849906</t>
  </si>
  <si>
    <t>27/03/1994</t>
  </si>
  <si>
    <t>JIGACHA.GIP COLONY, HOWRAH, WEST BENGAL</t>
  </si>
  <si>
    <t>(+91)9804567227</t>
  </si>
  <si>
    <t>(+91)8981975775</t>
  </si>
  <si>
    <t>(+91)8420374533</t>
  </si>
  <si>
    <t>protibhu369@gmail.com</t>
  </si>
  <si>
    <t>BENGALI 1,BENGALI 2,ENGLISH,MATHEMATICS,PHYSICAL SCIENCE,LIFE SCIENCE,HISTORY,GEOGRAPHY</t>
  </si>
  <si>
    <t>60+72+60+90+86+80+64+73=585</t>
  </si>
  <si>
    <t>67+66+73+47+86+77+84=500</t>
  </si>
  <si>
    <t>131090110550 OF 2013-2014</t>
  </si>
  <si>
    <t>THREE DAYS WORKSHOP ON SOLAR POWER ENGINEERING</t>
  </si>
  <si>
    <t>PRESENTED A RESEARCH PAPER AT INTERNATIONAL CONFERENCE ON COMPUTER SCIENCE &amp; MECHANICAL ENGINEERING(ICCSME)</t>
  </si>
  <si>
    <t>TRAINING ON ELECTRICAL ENGINEERING FROM BHILAI STEEL PLANT</t>
  </si>
  <si>
    <t>PRODIP KUMAR GHOSH</t>
  </si>
  <si>
    <t>SOMA GHOSH</t>
  </si>
  <si>
    <t>VILL-JIGACHA,POST-G.I.P.COLONY,P.S.-JAGACHA,DIST-HOWRAH,PIN-711112,WEST BENGAL</t>
  </si>
  <si>
    <t>RAMRAJATALA-HOWRAH</t>
  </si>
  <si>
    <t>PROTYAY CHAKRABORTY</t>
  </si>
  <si>
    <t>PROTYAY</t>
  </si>
  <si>
    <t>CT20161851904</t>
  </si>
  <si>
    <t>24/08/1993</t>
  </si>
  <si>
    <t>THAKURPUKUR-KOLKATA-WEST BENGAL</t>
  </si>
  <si>
    <t>(033)24670251</t>
  </si>
  <si>
    <t>(+91)8013296446</t>
  </si>
  <si>
    <t>(+91)7059848072</t>
  </si>
  <si>
    <t>protoy45@gmail.com</t>
  </si>
  <si>
    <t>satyachak123@gmail.com</t>
  </si>
  <si>
    <t>VIVEKANANDA MISSION SCHOOL,JOKA</t>
  </si>
  <si>
    <t>ENGLISH,BENGALI,ENVIROMENTAL EDUCATION,HISTORY &amp;GEOGRAPHY,MATHEMATICS,SCIENCE,ART</t>
  </si>
  <si>
    <t>94+86+86+86+90+86+97=625</t>
  </si>
  <si>
    <t>ENGLISH,ENVIRONMENTAL EDUCATION,BENGALI,MATHEMATICS,PHYSICS,CHEMISTRY,BIOLOGY</t>
  </si>
  <si>
    <t>90+83+88+92+86+72+74=585</t>
  </si>
  <si>
    <t>MACHINE,POWER SYSTEM</t>
  </si>
  <si>
    <t>SCHOOL PREFECT 2007-2010,GAMES SECRETARY 2011,SECURED 1ST DIVISION WITH DISTINCTIONS IN DRAWING EXAMS ALONG WITH 2ND PRIZE WINNER AT SIT AND DRAW COMPETITION</t>
  </si>
  <si>
    <t>VOCATIONAL TRAINING AT EXIDE BATTERIES LIMITED,SHYAMNAGAR</t>
  </si>
  <si>
    <t>SATYA BRATA CHAKRABORTY</t>
  </si>
  <si>
    <t>BANGIYA GRAMEEN VIKASH BANK</t>
  </si>
  <si>
    <t>SUNITA CHAKRABORTY</t>
  </si>
  <si>
    <t>242/B,JAIGIRGHAT ROAD,THAKURPUKUR,1NO.BACHARPARA,KOLKATA-700063</t>
  </si>
  <si>
    <t>THAKURPUKUR-KOLKATA</t>
  </si>
  <si>
    <t>RAHUL JALAN</t>
  </si>
  <si>
    <t xml:space="preserve">RAHUL </t>
  </si>
  <si>
    <t>JALAN</t>
  </si>
  <si>
    <t>CT20161854563</t>
  </si>
  <si>
    <t>27/07/1995</t>
  </si>
  <si>
    <t>2 NO ICHALABAD, ANANDAPALLY MORE,NEAR PARTY OFFICE-BURDWAN-WEST BENGAL</t>
  </si>
  <si>
    <t>(+91)9832174105</t>
  </si>
  <si>
    <t>(+91)8536947380</t>
  </si>
  <si>
    <t>(+91)7029864688</t>
  </si>
  <si>
    <t>rahuljalan2272@gmail.com</t>
  </si>
  <si>
    <t>rahuljalan2722@gmail.com</t>
  </si>
  <si>
    <t>HOLY ROCK SCHOOL, BURDWAN</t>
  </si>
  <si>
    <t>ENGLISH, HINDI, ENVIRONMENTAL EDUCATION, (HISTORY+CIVICS+GEOGRAPHY),MATHEMATICS,SCIENCE,COMPUTER APPLICATIONS</t>
  </si>
  <si>
    <t>EAST WEST MODEL SCHOOL,BURDWAN</t>
  </si>
  <si>
    <t>ENGLISH,MATHEMATICS,PHYSICS,CHEMISTRY,COMPUTER SCIENCE, ENVIRONMENTAL SCIENCE</t>
  </si>
  <si>
    <t>C, BLUE J</t>
  </si>
  <si>
    <t>SURESH JALAN</t>
  </si>
  <si>
    <t>RENU JALAN</t>
  </si>
  <si>
    <t>2 NO ICHALABAD, ANADAPALLY MORE, NEAR PARTY OFFICE, PO-SRIPALLY, BURDWAN-713103, WEST BENGAL</t>
  </si>
  <si>
    <t>GARIA, PANCHPOTA, NEAR NETAJI SUBHASH ENGINEERING COLLEGE, KOLKATA-700152, WEST BENGAL</t>
  </si>
  <si>
    <t>CT20161850750</t>
  </si>
  <si>
    <t>24/06/1995</t>
  </si>
  <si>
    <t>MUNGER SADAR-MUNGER-BIHAR</t>
  </si>
  <si>
    <t>(+91)8235287499</t>
  </si>
  <si>
    <t>(+91)7301497808</t>
  </si>
  <si>
    <t>(+91)9852463345</t>
  </si>
  <si>
    <t>rahuldav2406@gmail.com</t>
  </si>
  <si>
    <t>mr.rahuljealgora@gmail.com</t>
  </si>
  <si>
    <t>DAV CENTENARY PUBLIC SCHOOL BANIAHIR DHANBAD JH</t>
  </si>
  <si>
    <t>ENGLISH COMMUNICATION, COMMUNICATION SANSKRIT,MATHEMATICS,SOCIAL SCIENCE, SCIENCE-THEORY</t>
  </si>
  <si>
    <t>76+76+76+66.5+85.5=380</t>
  </si>
  <si>
    <t>ENGLISH CORE ,MATHEMATICS,PHYSICS,CHEMISTRY,PHYSICAL EDUCATION,HINDI CORE</t>
  </si>
  <si>
    <t>72+76+67+79+77+64</t>
  </si>
  <si>
    <t>INDUSTRIAL TRAINING IN 33/11 KV D.G SUBSTATION</t>
  </si>
  <si>
    <t>LATE SADANAND PRASAD SAH</t>
  </si>
  <si>
    <t>ANITA DEVI</t>
  </si>
  <si>
    <t>DASRATHN PRASAD,NEAR DURGA STHAN,DALHATTA BAZAR,DIST.-MUNGER,BIHAR,PIN-811201</t>
  </si>
  <si>
    <t>MUNGER-BIHAR</t>
  </si>
  <si>
    <t>A TYPE FLAT ,NEAR BARAREE MORE, JEALGORA,DIST-DHANBAD,JHARKHAND</t>
  </si>
  <si>
    <t>DHANBAD-JHARKHAND</t>
  </si>
  <si>
    <t>RAHUL KUMAR SINGH</t>
  </si>
  <si>
    <t>CT20161837518</t>
  </si>
  <si>
    <t>15/02/1994</t>
  </si>
  <si>
    <t>DALTONGANJ-PALAMAU-JHARKHAND</t>
  </si>
  <si>
    <t>SIINGH.RAHUL@GMAIL.COM</t>
  </si>
  <si>
    <t>RS76100@GMAIL.COM</t>
  </si>
  <si>
    <t>MK DAV PUBLIC SCHOOL, CHIANKI DALTONGANJ</t>
  </si>
  <si>
    <t>ENGLISH,SANSKRIT,MATHEMATICS,SCIENCE,SOCIAL SCIENCE,IT</t>
  </si>
  <si>
    <t>76+85.5+95+85.5+85.5+95=522.5</t>
  </si>
  <si>
    <t>V.P.M GYAN NIKETAN SCHOOL DALTONGANJ</t>
  </si>
  <si>
    <t>ENGLISH CORE,MATHEMATICS,PHYSICS,CHEMISTRY,INFORMATION PRACTICE,PHYSICAL EDUCATION,</t>
  </si>
  <si>
    <t>CONTROL SYSTEM,POWER SYSTEM</t>
  </si>
  <si>
    <t>PURUSHOTAM SINGH</t>
  </si>
  <si>
    <t>EX-ARMY PERSON</t>
  </si>
  <si>
    <t>ARMY</t>
  </si>
  <si>
    <t>CHM</t>
  </si>
  <si>
    <t>BINDU DEVI</t>
  </si>
  <si>
    <t xml:space="preserve">S/O PURUSHOTAM SINGH,HANUMAN NAGAR BARALOTA DALTONGANJ,PALAMAU,JHARKHAND ,822101 </t>
  </si>
  <si>
    <t>DALTONGANJ</t>
  </si>
  <si>
    <t>C/O SUBROTO GHOSH ,OPP-SBI BANK SREENAGAR ROAD PANCHPOTA GARIA 700-194</t>
  </si>
  <si>
    <t>700-194</t>
  </si>
  <si>
    <t>RAHUL MONDAL</t>
  </si>
  <si>
    <t>CT20161845050</t>
  </si>
  <si>
    <t>29/12/1994</t>
  </si>
  <si>
    <t>rahul29121994@gmail.com</t>
  </si>
  <si>
    <t>C.I.S.C.E., NEW DELHI</t>
  </si>
  <si>
    <t>HOLY CROSS SCHOOL, BARUIPUR</t>
  </si>
  <si>
    <t>1.ENGLISH, 2.BENGALI, 3.ENVIRONMENTAL EDUCATION, 4.HISTORY,CIVICS &amp; GEOGRAPHY, 5.MATHEMATICS, 6.SCIENCE, 7.COMPUTER APPLICATIONS</t>
  </si>
  <si>
    <t>88+88+88+90+90+90+97=631</t>
  </si>
  <si>
    <t>INDIAN SCHOOL CERTIFICATE EXAMINTAION 2013</t>
  </si>
  <si>
    <t>THE FUTURE FOUNDATION SCHOOL, KOLKATA</t>
  </si>
  <si>
    <t>1.ENGLISH, 2.BENGALI, 3.MATHEMATICS, 4.PHYSICS, 5.CHEMISTRY, 6.COMPUTER SCIENCE</t>
  </si>
  <si>
    <t>88+83+83+86+78+95=513</t>
  </si>
  <si>
    <t>131090110556 OF 2013-2014</t>
  </si>
  <si>
    <t>INTERNATIONAL INFORMATICS OLYMPIAD 2007 1ST IN CLASS (CLASS VII)</t>
  </si>
  <si>
    <t>HOUSE VICE CAPTAIN IN CLASS VIII</t>
  </si>
  <si>
    <t>1. BAKRESWAR V.T.(5TH SEM), 2.INTERNATIONAL INFORMATICS OLYMPIAD 2007 PARTICIPANT(1ST IN CLASS) 3. NATIONAL GRAPHICS CHAMPIONSHIP PARTICIPANT 2007(A+) 4. AAT PARTICIPANT 2007(APTITUDE TESTS), PARTICIPATED IN INFOSYS CAMPUS CONNECT</t>
  </si>
  <si>
    <t>LATE AMITAVA MONDAL</t>
  </si>
  <si>
    <t>ILA MONDAL</t>
  </si>
  <si>
    <t>POSTAL DEPTT.</t>
  </si>
  <si>
    <t>O.A.</t>
  </si>
  <si>
    <t>123, BIDHAN PALLY, GARIA, KOLKATA-84.</t>
  </si>
  <si>
    <t>RAJARSHI BARDHAN</t>
  </si>
  <si>
    <t>RAJARSHI</t>
  </si>
  <si>
    <t>BARDHAN</t>
  </si>
  <si>
    <t>CT20161844895</t>
  </si>
  <si>
    <t>21/09/1994</t>
  </si>
  <si>
    <t>033-24415524</t>
  </si>
  <si>
    <t>bardhanrajarshi1994@gmail.com</t>
  </si>
  <si>
    <t>ENGLISH,BENGALI,ENVIRONMENTAL EDUCATION,HISTORY-CIVICS &amp; GEOGRAPHY,MATHEMATICS, SCIENCE,ECONOMIC APPLICATIONS</t>
  </si>
  <si>
    <t>86+78+88+83+90+86+86=597</t>
  </si>
  <si>
    <t>THE MODERN ACADEMY</t>
  </si>
  <si>
    <t>ENGLISH,BENGALI, MATHEMATICS,PHYSICS,CHEMISTRY,COMPUTER SCIENCE</t>
  </si>
  <si>
    <t>83+88+86+86+72+83=498</t>
  </si>
  <si>
    <t>5TH YEAR IN PAINTING</t>
  </si>
  <si>
    <t>FIRST DIVISION IN 5TH YEAR IN PAINTING FROM BANGIYA SANGEET PARISHAD</t>
  </si>
  <si>
    <t>RAJIB BARDHAN</t>
  </si>
  <si>
    <t>HEAD CASHIER</t>
  </si>
  <si>
    <t>JAYA BARDHAN</t>
  </si>
  <si>
    <t>B-5/1, EKTP PHASE-2 MARSHELLIN HOUSING CO-OP SOCIETY, KOLKATA-107</t>
  </si>
  <si>
    <t>KASBA-KOLKATA</t>
  </si>
  <si>
    <t>RAJARSHI MAJUMDAR</t>
  </si>
  <si>
    <t>MAJUMDAR</t>
  </si>
  <si>
    <t>CT20161845037</t>
  </si>
  <si>
    <t>01/01/1996</t>
  </si>
  <si>
    <t>AMTALA,24 PGS(S),WEST BENGAL</t>
  </si>
  <si>
    <t>majumdarrajarshi1994@gmail.com</t>
  </si>
  <si>
    <t>rajmaj1994@gmail.com</t>
  </si>
  <si>
    <t>SARISHA RAMKRISHNA MISSION SIKSHA MANDIR</t>
  </si>
  <si>
    <t>FIRST LANGUAGE-BENGALI,SECOND LANGUAGE-ENGLISH,MATHEMATICS,PHYSICAL SCIENCE,LIFE SCIENCE,HISTORY,GEOGRAPHY,OPTIONAL ELECTIVE SUBJECT-PHYSICS</t>
  </si>
  <si>
    <t>160+91+100+100+93+85+95+73=797</t>
  </si>
  <si>
    <t>VIDYANAGAR MULTIPURPOSE SCHOOL(HS)</t>
  </si>
  <si>
    <t>GROUP(A)-BENGALI(A),GROUP(B)-ENGLISH(B),PHYSICS,CHEMISTRY,MATHEMATICS,BIOLOGICAL SCIENCES,COMPULSORY-ENVIRONMENTAL EDUCATION</t>
  </si>
  <si>
    <t>90+81+91+80+80+97+78=597</t>
  </si>
  <si>
    <t>WORKSHOP ON SOLAR POWER ENGINEERING SUPPORTED BY EDII and WBREDA</t>
  </si>
  <si>
    <t xml:space="preserve">RECOGNITION FROM 'DAKSHIN DURGAPUR NAGARIK SACHETAN SAMITI' FOR BEING THE HIGHEST SCORER FROM VMPS IN HS 2013,SECURED 21st RANK IN 'PASCHIM BANGA BIGYAN MANCHA' in 2009, CERTIFICATE OF MERIT IN ACHIEVEMENT CUM  DIAGONISTIC TEST IN MATHEMATICS 2007-2008 </t>
  </si>
  <si>
    <t>SECURED 7TH RANK IN WORDGURU(Online WORD GAME) IN EXORSA v3.0 OF www.mywbut.com, SECURED 1ST POSITION IN ENGLISH RECITATION COMPETITION IN CLASS VII</t>
  </si>
  <si>
    <t>CAMPUS REPRESENTATIVE OF www.mywbut.com,CAMPUS AMBASSADOR OF www.Collegebol.com,PARTICIPATED IN TELOS 2015,TELOS 2016 AND EXORSA v3.0 OF www.mywbut.com,LETTER OF RECOMMENDATION FROM WWW.COLLEGEBOL.COM</t>
  </si>
  <si>
    <t>GAUTAM MAJUMDAR</t>
  </si>
  <si>
    <t>SUSHIL NURSHING HOME</t>
  </si>
  <si>
    <t>SNIGDHA MAJUMDAR</t>
  </si>
  <si>
    <t>AMTALA,KANYANAGAR COLONY,C/O SUSHIL NURSHING HOME,PS BISHNUPUR,PO:KANYANAGAR,ND ROAD,24PGS(S),West Bengal,PIN:743398</t>
  </si>
  <si>
    <t>AMTALA,KANYANAGAR COLONY,CITY-KOLKATA</t>
  </si>
  <si>
    <t>AMTALA,KANYANAGAR,CITY-KOLKATA</t>
  </si>
  <si>
    <t>RAJARSHI ROYCHOWDHURY</t>
  </si>
  <si>
    <t>CT20161849096</t>
  </si>
  <si>
    <t>DURGANAGAR-KOLKATA-WEST BENGAL</t>
  </si>
  <si>
    <t>(+91)9038288130</t>
  </si>
  <si>
    <t>(+91)9679207858</t>
  </si>
  <si>
    <t>(+91)8961493431</t>
  </si>
  <si>
    <t>chanchal.choudhary61@gmail.com</t>
  </si>
  <si>
    <t>chanchal.choudhary63@gmail.com</t>
  </si>
  <si>
    <t>ARMY SCHOOL, 3 EME CENTRE, BAIRAGARH, BHOPAL  (M.P)</t>
  </si>
  <si>
    <t>ENGLISH COMMUNICATION, COMMUNICATION SANSKRIT, MATHEMATICS, SCIENCE, SOCIAL SCIENCE</t>
  </si>
  <si>
    <t>85.5+95+95+85.5+85.5=446.5</t>
  </si>
  <si>
    <t>ARMY SCHOOL, BARRACKPORE CANTT., 24 PARGANAS NORTH (WB)</t>
  </si>
  <si>
    <t xml:space="preserve">ENGLISH CORE, MATHEMATICS, PHYSICS, CHEMISTRY, COMPUTER SCIENCE, PHYSICAL EDUCATION </t>
  </si>
  <si>
    <t>90+90+79+85+92+91=527</t>
  </si>
  <si>
    <t>MACHINE, POWER SYSTEM</t>
  </si>
  <si>
    <t>WORKSHOP ON SOLAR POWER ENGINEERING, ETHICAL HACKING AND CYBER SECURITY WORKSHOP</t>
  </si>
  <si>
    <t>MERIT SCHOLARSHIP FROM AWES (2011)</t>
  </si>
  <si>
    <t>HOUSE CAPTAIN OF ARMY PUBLIC SCHOOL, BARRACKPORE CANTT.(2011-2012), WON 3RD PRIZE IN MEMORY TWINKLING TOPAZES BY ZEE LEARN (2008)</t>
  </si>
  <si>
    <t>VOCATIONAL TRAINING AT BAKRESHWAR THERMAL POWER PLANT,PARTICIPATED IN INFOSYS CAMPUS CONNECT</t>
  </si>
  <si>
    <t>GRADE-A CERTIFICATION IN SENIOR YELLOW BELT (KARATE), GRADE-A CERTIFICATION FROM CIART</t>
  </si>
  <si>
    <t>CHANCHAL ROYCHOWDHURY</t>
  </si>
  <si>
    <t>HONY. CAPTAIN</t>
  </si>
  <si>
    <t>MEENA ROYCHOWDHURY</t>
  </si>
  <si>
    <t>NIRMAL AALOY, FLAT NO.-1-D, 22 MAHAJATI ROAD, NALTA, DURGANAGAR, KOLKATA-700028</t>
  </si>
  <si>
    <t>DURGANAGAR-KOLKATA</t>
  </si>
  <si>
    <t>NIRMAL AALOY, FLAT NO.-1-D, 22 MAHAJATI ROAD, NALTA,DURGANAGAR, KOLKATA-700028</t>
  </si>
  <si>
    <t>DURGANAGAR</t>
  </si>
  <si>
    <t>RAJNIKANT</t>
  </si>
  <si>
    <t>CT20161852661</t>
  </si>
  <si>
    <t>25/12/1995</t>
  </si>
  <si>
    <t>KATARI-SHEIKHPURA-BIHAR</t>
  </si>
  <si>
    <t>(+91)8544117843</t>
  </si>
  <si>
    <t>(+91)9547998800</t>
  </si>
  <si>
    <t>dr.rajnikant1995@gmail.com</t>
  </si>
  <si>
    <t>er.rajnikant1995@gmail.com</t>
  </si>
  <si>
    <t>HIGH SCHOOL KATARI</t>
  </si>
  <si>
    <t>HINDI,SANSKRIT,SOCIAL SCIENCE,SCIENCE,MATHEMATICS,ENGLISH</t>
  </si>
  <si>
    <t>CHANDRASHEKHAR NASIB BANKE COLLEGE,HATHIYAMA</t>
  </si>
  <si>
    <t>PHYSICS,CHEMISTRY,MATHEMATICS,ENGLISH,(HINDI+ENGLISH)</t>
  </si>
  <si>
    <t>65+78+80+73+(33+35)=364</t>
  </si>
  <si>
    <t>131090110561 OF YEAR 2013-2014</t>
  </si>
  <si>
    <t>CONTROL SYSTEM ,POWERSYSTEM</t>
  </si>
  <si>
    <t>ASIM KUMAR</t>
  </si>
  <si>
    <t>KALYANI DEVI</t>
  </si>
  <si>
    <t>S/O-ASIM KUMAR VILL+POST-KATARI,DIST-SHEIKHPURA,PIN CODE-811102 BIHAR</t>
  </si>
  <si>
    <t>KATARI</t>
  </si>
  <si>
    <t>SHEIKHPURA</t>
  </si>
  <si>
    <t>ROHAN ROY</t>
  </si>
  <si>
    <t>CT20151638852</t>
  </si>
  <si>
    <t>11/03/1995</t>
  </si>
  <si>
    <t>(+91)9647639642</t>
  </si>
  <si>
    <t>(+91)7031994802</t>
  </si>
  <si>
    <t>(+91)8537864552</t>
  </si>
  <si>
    <t>mantairohanroy@gmail.com</t>
  </si>
  <si>
    <t>mantairohan@gmail.com</t>
  </si>
  <si>
    <t>St. PETER'S SCHOOL</t>
  </si>
  <si>
    <t>ENGLISH,BENGALI,ENVIRONMENTAL EDUCATION,HISTORY-CIVICS &amp; GEOGRAPHY,MATHEMATICS,SCIENCE,COMPUTER APPLICATION</t>
  </si>
  <si>
    <t>76+69+88+80+97+76+92=578</t>
  </si>
  <si>
    <t>HEM SHEELA MODEL SCHOOL DURGAPUR</t>
  </si>
  <si>
    <t>ENGLISH CORE,PHYSICS,CHEMISTRY,MATHEMATICS,BIOLOGY,PHYSICAL EDUCATION,</t>
  </si>
  <si>
    <t>87+92+71+94+88+97=529</t>
  </si>
  <si>
    <t>C,C++,JAVA,PHP with MY SQL</t>
  </si>
  <si>
    <t>TWO DAY WORKSHOP ON ETHICAL HACKING, THREE DAY WORKSHOP ON SOLAR POWER ENGINEERING</t>
  </si>
  <si>
    <t>CERTIFICATE OF MERIT IN XII FOR OUTSTANDING ACHIEVEMENT IN ACADEMICS</t>
  </si>
  <si>
    <t>CERTIFICATE IN C,C++ PROGRAMMING,CERTIFICATE OF COMPLETION ON INDUSTRIAL AUTOMATION USING PLC &amp; SCADA,CERTIFICATE OF PROJECT BASED TRAINING ON PHPwith MYSQL,INDUSTRIAL TRAINING AT  SAIL-DSP</t>
  </si>
  <si>
    <t>RUNNERS OF 9th ICSE INTER SCHOOL FOOTBALL TOURNAMENT,2006</t>
  </si>
  <si>
    <t>AJOY KUMAR ROY</t>
  </si>
  <si>
    <t>SAIL-DURGAPUR STEEL PLANT</t>
  </si>
  <si>
    <t>Sr. OS</t>
  </si>
  <si>
    <t>JUTHIKA ROY</t>
  </si>
  <si>
    <t>5/15 GURUNANAK ROAD, A-ZONE,CITY CENTRE,DURGAPUR,BURDWAN WEST BENGAL,PIN-713204</t>
  </si>
  <si>
    <t>GURUNANAK ROAD,DURGAPUR</t>
  </si>
  <si>
    <t>C/O PAWAN SARKAR,PEERTAKLA ,PANCHPOTTA POLICEPARA,GARIA,KOLKATA</t>
  </si>
  <si>
    <t>ROHIT DAS</t>
  </si>
  <si>
    <t>ROHIT</t>
  </si>
  <si>
    <t>CT20161845275</t>
  </si>
  <si>
    <t>10/01/1992</t>
  </si>
  <si>
    <t>JADAVPUR-SOUTH 24 PARAGANAS-WEST BENGAL</t>
  </si>
  <si>
    <t>033-24169040</t>
  </si>
  <si>
    <t>rohitdas.arr@gmail.com</t>
  </si>
  <si>
    <t>A.K GHOSH MEMORIAL HIGH SCHOOL</t>
  </si>
  <si>
    <t>BENGALI, ENGLISH, MATHEMATICS, PHYSICAL SCIENCE, LIFE SCIENCE, HISTORY, GEOGRAPHY, COMPUTER APPLICATION (ADDITIONAL)</t>
  </si>
  <si>
    <t>A.K.GHOSH MEMORIAL HIGH SCHOOL</t>
  </si>
  <si>
    <t>BENGALI, ENGLISH, CHEMISTRY, PHYSICS, BIOLOGICAL SCIENCES, MATHEMATICS, ENVIRONMENTAL EDUCATION</t>
  </si>
  <si>
    <t>MICROPROCESSOR, DBMS, ELECTRICAL MACHINE</t>
  </si>
  <si>
    <t>C , JAVA</t>
  </si>
  <si>
    <t>2010 -2011</t>
  </si>
  <si>
    <t>DIPLOMA MARKSHEET</t>
  </si>
  <si>
    <t>RANJIT DAS</t>
  </si>
  <si>
    <t>REGIONAL EMPLOYMENT EXCHANGE</t>
  </si>
  <si>
    <t>5/139, AUROBINDO BLOCK, SANTOSHPUR, JADAVPUR, KOLKATA - 700075, W.B</t>
  </si>
  <si>
    <t>JADAVPUR - KOLKATA</t>
  </si>
  <si>
    <t>ROUNAK JANA</t>
  </si>
  <si>
    <t>ROUNAK</t>
  </si>
  <si>
    <t>CT20161853042</t>
  </si>
  <si>
    <t>03/09/1993</t>
  </si>
  <si>
    <t>PURSURAH-HOOGHLY-WEST BENGAL</t>
  </si>
  <si>
    <t>(+91)9434345250</t>
  </si>
  <si>
    <t>janarounak@gmail.com</t>
  </si>
  <si>
    <t>tusharjana61@gmail.com</t>
  </si>
  <si>
    <t>KAILAS CHANDRA SADHUKHAN HIGH SCHOOL</t>
  </si>
  <si>
    <t>FIRST LANGUAGE-BENGALI,SECOND LANGUAGE-ENGLISH,MATHEMATICS,PHYSICAL SCIENCE,LIFE SCIENCE,HISTORY,GEOGRAPHY,OPTIONAL ELECTIVE SUBJECT</t>
  </si>
  <si>
    <t>160+83+100+95+98+80+90+85=791</t>
  </si>
  <si>
    <t xml:space="preserve">TARAKESWAR MAHAVIDLAYA </t>
  </si>
  <si>
    <t>BENGALI,ENGLISH,CHEMISTRY,MATHEMATICS,PHYSICS,BIOLOGICAL SCIENCE,ENVIRONTAL EDUCATION</t>
  </si>
  <si>
    <t>67+80+75+77+86+87+90=562</t>
  </si>
  <si>
    <t>CONTROL SYSTEM,POWER ELECTRONICS</t>
  </si>
  <si>
    <t>SECURED 4TH RANK ON 'STUDENT SCIENCE CEMINAR' ON  'CHANDRAYAAN:HOPE&amp;CONCERN'  ORGANISED BY DEPT. OF YOUTH SERVICES ,GOVT. OF WEST BENGAL AND BIRLA INDUSTRIAL &amp; TECHNOLOGICAL MUSEUM</t>
  </si>
  <si>
    <t>CERTIFICATE FROM KOLAGHAT THERMAL POWER STATION FOR WINTER TRAINING IN -2016-2017</t>
  </si>
  <si>
    <t>TUSHAR KANTI JANA</t>
  </si>
  <si>
    <t>PRANATI CHAKRABORTY(JANA)</t>
  </si>
  <si>
    <t>SHYAMPUR HIGH SCHOOL</t>
  </si>
  <si>
    <t>VILL-HARIHAR,P.O+P.S-PURSURAH,DIST-HOOGHLY,PIN-712401,WEST BENGAL</t>
  </si>
  <si>
    <t>HARIHAR,PURSURAH</t>
  </si>
  <si>
    <t>SAGAR DUTTA</t>
  </si>
  <si>
    <t>11/01/1993</t>
  </si>
  <si>
    <t>BAGHAJATIN,WESTBENGAL</t>
  </si>
  <si>
    <t>sagardutta11011993@gmail.com</t>
  </si>
  <si>
    <t>BAGHAJATIN BOYS HIGH SCHOOL</t>
  </si>
  <si>
    <t>ELITTE INSTITUTE OF ENGINEERING AND MANAGEMENT</t>
  </si>
  <si>
    <t>CIRCUIT THEORY,ELECTRICAL MACHINE</t>
  </si>
  <si>
    <t>AJIT KUMAR DUTTA</t>
  </si>
  <si>
    <t>GOVERMENT EMPLOYEE</t>
  </si>
  <si>
    <t>RAMA DUTTA</t>
  </si>
  <si>
    <t>2/53 VIDYA SAGAR COLONY , KOLKATA-47,WB</t>
  </si>
  <si>
    <t>3/63 VIDYASAGAR COLONY KOLKATA - 700047</t>
  </si>
  <si>
    <t>SAGAR KUMAR SINGH</t>
  </si>
  <si>
    <t>CT20161847674</t>
  </si>
  <si>
    <t>ITKHORI-CHATRA-JHARKHAND</t>
  </si>
  <si>
    <t>(+91)9955248936</t>
  </si>
  <si>
    <t>(+91)7762920345</t>
  </si>
  <si>
    <t>singhsagar860@gmail.com</t>
  </si>
  <si>
    <t>singh_sagar82@yahoo.com</t>
  </si>
  <si>
    <t>HINDI COURSE-A, ENGLISH LANGUAGE &amp; LITERATURE, MATHEMATICS, SCIENCE, SOCIAL SCIENCE,SANSKRIT</t>
  </si>
  <si>
    <t>76+85.5+85.5+76+85.5+85.5=494</t>
  </si>
  <si>
    <t>ENGLISH CORE,MATHEMATICS,PHYSICS,CHEMISTRY,PHYSICAL EDUCATION,HINDI CORE</t>
  </si>
  <si>
    <t>85+94+77+72+98+72=498</t>
  </si>
  <si>
    <t xml:space="preserve"> POWER SYSTEM,DIGITAL ELECTRONICS,CONTROL SYSTEM</t>
  </si>
  <si>
    <t>NATIONAL RANK HOLDER IN NATIONAL SCIENCE TALENT SEARCH EXAMINATION AND INTERNATIONAL MATHEMATICS OLYMPIAD</t>
  </si>
  <si>
    <t>INDUSTRIAL TRAINING AT NTPC RIHAND</t>
  </si>
  <si>
    <t>BIKASH KUMAR SINGH</t>
  </si>
  <si>
    <t>ANJU DEVI</t>
  </si>
  <si>
    <t>VILL-KHOURAKALA,P.O+P.S-ITKHORI,DIST-CHATRA,JHARKHAND</t>
  </si>
  <si>
    <t>ITKHORI,CHATRA,JHARKHAND</t>
  </si>
  <si>
    <t>CHATRA</t>
  </si>
  <si>
    <t>GARIA STATION,NEAR-NSEC,KOLKATA</t>
  </si>
  <si>
    <t>SAHRBANU</t>
  </si>
  <si>
    <t>CT20161852951</t>
  </si>
  <si>
    <t>22/01/1995</t>
  </si>
  <si>
    <t>VILL-ANDIPUR,BIRBHUM,WEST BENGAL</t>
  </si>
  <si>
    <t>91 9745365524</t>
  </si>
  <si>
    <t>91 7407807024</t>
  </si>
  <si>
    <t>saharbanu666@gmail.com</t>
  </si>
  <si>
    <t>saharbanuadori@gmail.com</t>
  </si>
  <si>
    <t>JOGAI ANDIPUR HIGH SCHOOL</t>
  </si>
  <si>
    <t>BENGAL INSTITUTE OF POLYTECHNIC</t>
  </si>
  <si>
    <t>BASIC ELECTRICAL,MICROPROCESSOR,CIRCUIT THEORY</t>
  </si>
  <si>
    <t>AMIR HOSSAIN</t>
  </si>
  <si>
    <t>MAUNZERA BIBI</t>
  </si>
  <si>
    <t>VILL-ANDIPUR,P.O-JOGAI,P.S-MURARAI,DIST-BIRBHUM,PIN-731238,STATE-WEST BENGAL</t>
  </si>
  <si>
    <t>VILL-ANDIPUR,CITY-RAMPURHAT</t>
  </si>
  <si>
    <t>GORIA,PANCHPOTA,KOLKATA-700152</t>
  </si>
  <si>
    <t>GORIA,KOLKATA-700152</t>
  </si>
  <si>
    <t>SAMADRITA SARKAR</t>
  </si>
  <si>
    <t>SAMADRITA</t>
  </si>
  <si>
    <t>CT20161845434</t>
  </si>
  <si>
    <t>03/10/1995</t>
  </si>
  <si>
    <t>(033)(24316763)</t>
  </si>
  <si>
    <t>(+91)(9830034669)</t>
  </si>
  <si>
    <t>(+91)(9088985553)</t>
  </si>
  <si>
    <t>sarkar12sr@gmail.com</t>
  </si>
  <si>
    <t>samadritosarkar@gmail.com</t>
  </si>
  <si>
    <t>8.0*</t>
  </si>
  <si>
    <t>10.0*</t>
  </si>
  <si>
    <t>ENGLISH CORE,COMPUTER SCIENCE,PHYSICS,CHEMISTRY,MATHEMATICS,PHYSICAL EDUCATION</t>
  </si>
  <si>
    <t>BASIC ELECTRICAL,ELECTRICAL MACHINES</t>
  </si>
  <si>
    <t>TABLA</t>
  </si>
  <si>
    <t>SUBIR RANJAN SARKAR</t>
  </si>
  <si>
    <t>ENGINEERING CONSULTANT</t>
  </si>
  <si>
    <t>RUMKI SARKAR</t>
  </si>
  <si>
    <t>CENTRAL EXCISE</t>
  </si>
  <si>
    <t>SUPERINTENDENT</t>
  </si>
  <si>
    <t>FLAT NO.G-27,GARDEN GREEN APARTMENT,184 BANSDRONI PLACE,KOLKATA-700070,WEST BENGAL</t>
  </si>
  <si>
    <t>SAMRAT NASKAR</t>
  </si>
  <si>
    <t>CT20161851809</t>
  </si>
  <si>
    <t>05/06/1993</t>
  </si>
  <si>
    <t>(+91)7890874364</t>
  </si>
  <si>
    <t>(+91)7278766435</t>
  </si>
  <si>
    <t>samrat.naskar93@gmail.com</t>
  </si>
  <si>
    <t>BENGALI(1ST PAPER,2ND PAPER),ENGLISH,MATHEMATICES,PHYSICAL SCIENCE,LIFE SCIENCE,HISTORY,GEOGRAPHY</t>
  </si>
  <si>
    <t>BARISHA HIGH SCHOOL</t>
  </si>
  <si>
    <t>BENGALI,ENGLISH,PHYSICS,CHEMISTRY,MATHEMATICES,BIOLOGICAL SCIENCES,ENVIROMENT EDUCATION</t>
  </si>
  <si>
    <t>BASIC ELECTRICAL</t>
  </si>
  <si>
    <t>GOT DISTINCTION IN DIPLOMA ENGINEERING</t>
  </si>
  <si>
    <t>GAUTAM NASKAR</t>
  </si>
  <si>
    <t>SULATA NASKAR</t>
  </si>
  <si>
    <t>480,GOPAL MISHRA ROAD,SENPALLY,BEHALA,KOLKATA-700034</t>
  </si>
  <si>
    <t>BEHALA,KOLKATA</t>
  </si>
  <si>
    <t>BEHALA</t>
  </si>
  <si>
    <t>SANJAY</t>
  </si>
  <si>
    <t>CT20161849362</t>
  </si>
  <si>
    <t>IMAMGANJ-PATNA-BIHAR</t>
  </si>
  <si>
    <t>(+91)(8083350046)</t>
  </si>
  <si>
    <t>(+91)(8961435172)</t>
  </si>
  <si>
    <t>(+91)(7059147669)</t>
  </si>
  <si>
    <t>ksanjay991@gmail.com</t>
  </si>
  <si>
    <t>sanjaykr7549779823@gmail.com</t>
  </si>
  <si>
    <t>BIHAR SECONDARY EXAMINATION BOARD</t>
  </si>
  <si>
    <t>BHANU PRAKASH HIGH SCHOOL,AIYARA(ARWAL)</t>
  </si>
  <si>
    <t>HINDI,SANSKRIT,SCIENCE,SOCIAL SCIENCE,MATHEMATICS</t>
  </si>
  <si>
    <t>BIHAR INTERMEDIATE EXAMINATION BOARD</t>
  </si>
  <si>
    <t>RAJENDRA PRASAD</t>
  </si>
  <si>
    <t>REENA DEVI</t>
  </si>
  <si>
    <t>VILL-IMAMGANJ,P.O.-SHANKARPUR IMAMGANJ,DIST.-PATNA,STATE-BIHAR,PIN CODE-804426</t>
  </si>
  <si>
    <t>IMAMGANJ</t>
  </si>
  <si>
    <t>AMIT NIKETAN-2644(FLAT NO.-4),NAYABAD,GARIA STATION,KOLKATA-94</t>
  </si>
  <si>
    <t>SANJIT KUNDU</t>
  </si>
  <si>
    <t>SANJIT</t>
  </si>
  <si>
    <t>CT20161844999</t>
  </si>
  <si>
    <t>MANKAR RAIPUR-BURDWAN-WEST BENGAL</t>
  </si>
  <si>
    <t>(+91)(7872873798)</t>
  </si>
  <si>
    <t>(+91)8972428295</t>
  </si>
  <si>
    <t>(+91)8391980879</t>
  </si>
  <si>
    <t>sanjitjoy.24@gmail.com</t>
  </si>
  <si>
    <t>joykundu258@gmail.com</t>
  </si>
  <si>
    <t>MANKAR HIGH SCHOOL</t>
  </si>
  <si>
    <t>FIRST LANGUAGE-(FIRST PAPER),FIRST LANGUAGE-(SECOND PAPER),SECOND LANGUAGE,MATHEMATICS,PHYSICAL SCIENCE,LIFE SCIENCE,HISTORY,GEOGRAPHY,OPTIONAL EFFECTIVE SUBJECT</t>
  </si>
  <si>
    <t>BENGALI,ENGLISH,CHEMISTRY,MATHEMATICS,BIOLOGICAL SCIENCE,ENVIRONMENTAL EDUCATION</t>
  </si>
  <si>
    <t>CONTROL SYSTEM,POWER SYSTEM,MACHINE</t>
  </si>
  <si>
    <t>MADHUSUDAN KUNDU</t>
  </si>
  <si>
    <t>MANKAR RAIPUR, VILL-MANKAR, P.O-MANKAR,P.S-BUDBUD, DIST-BURDWAN, PIN-713744</t>
  </si>
  <si>
    <t>MANKAR RAIPUR</t>
  </si>
  <si>
    <t>SAPTARSHI BARIK</t>
  </si>
  <si>
    <t>SAPTARSHI</t>
  </si>
  <si>
    <t>ARAMBAGH-HOOGHLY-WEST BENGAL</t>
  </si>
  <si>
    <t>(+91)(9832701501)</t>
  </si>
  <si>
    <t>(+91)(9434978163)</t>
  </si>
  <si>
    <t>(+91)(8536842598)</t>
  </si>
  <si>
    <t>saptarshibarik13@gmail.com</t>
  </si>
  <si>
    <t>barik.saptarshi13@gmail.com</t>
  </si>
  <si>
    <t>MADHYAMIK PARIKSHA(SECONDARY)</t>
  </si>
  <si>
    <t>AARAMBAGH HIGH SCHOOL</t>
  </si>
  <si>
    <t>BENGALI,ENGLISH,CHEMISTRY,MATHEMATICS,BIOLOGICAL SCIENCE,PHYSICS</t>
  </si>
  <si>
    <t>SARTHAK CHAKRABORTY</t>
  </si>
  <si>
    <t>SARTHAK</t>
  </si>
  <si>
    <t>CT20161849031</t>
  </si>
  <si>
    <t>19/07/1994</t>
  </si>
  <si>
    <t>NEW BARRACKPUR-NORTH 24 PARGANAS-WEST BENGAL</t>
  </si>
  <si>
    <t>(+91)(9051238323)</t>
  </si>
  <si>
    <t>(+91)(9007934712)</t>
  </si>
  <si>
    <t>(+91)(8017315597)</t>
  </si>
  <si>
    <t>sarthakrony94@gmail.com</t>
  </si>
  <si>
    <t>chakrabortyrony5@gmail.com</t>
  </si>
  <si>
    <t>BARASAT MAHATMA GANDHI MEMORIAL HIGH SCHOOL</t>
  </si>
  <si>
    <t>DBMS,MICROPROCESSOR</t>
  </si>
  <si>
    <t>H.A</t>
  </si>
  <si>
    <t>NIBEDITA CHAKRABORTY</t>
  </si>
  <si>
    <t>169,DR.HAREN MUKHERJEE ROAD,B.T.COLLEGE,NEW BARRACKPUR,NORTH 24 PARGANAS,KOLKTA-700131</t>
  </si>
  <si>
    <t>NORTH 24 PARGANS</t>
  </si>
  <si>
    <t>SATYAJIT MONDAL</t>
  </si>
  <si>
    <t>SATYAJIT</t>
  </si>
  <si>
    <t>CT20161855460</t>
  </si>
  <si>
    <t>24/07/1994</t>
  </si>
  <si>
    <t>BIRATI-NORTH 24 PARGANA-WEST BENGAL</t>
  </si>
  <si>
    <t>(+91)8100204620</t>
  </si>
  <si>
    <t>(+91)8621957680</t>
  </si>
  <si>
    <t>sammaryut96@gmail.com</t>
  </si>
  <si>
    <t>NIMTA HIGH SCHOOL</t>
  </si>
  <si>
    <t>BENGALI,ENGLISH,CHEMISTRY,MATEMATICS,PHYSICS,BIOLOGY,ENVIORONMENTAL SCIENCE</t>
  </si>
  <si>
    <t xml:space="preserve">MICROPROCESSOR,MATHEMATICS,CONTROL SYSTEM </t>
  </si>
  <si>
    <t xml:space="preserve"> GOT 1ST POSITION IN DUET DANCE AT JADAVPUR UNIVERSITY SANSKRITI</t>
  </si>
  <si>
    <t>AKHIL MONDAL</t>
  </si>
  <si>
    <t>10,VIDYASAGAR SARANI(S.V.ROAD)NORTH DUMDUM(M),NORTH 24 PARGANAS,BIRATI,WESTBENGAL,700051</t>
  </si>
  <si>
    <t>VIDYASAGAR SARANI,BIRATI,NORTH 24 PARGANAS</t>
  </si>
  <si>
    <t>SAURAV MAZUMDER</t>
  </si>
  <si>
    <t>SAURAV</t>
  </si>
  <si>
    <t>MAZUMDER</t>
  </si>
  <si>
    <t>CT20161849140</t>
  </si>
  <si>
    <t>(+91)(9163007051)</t>
  </si>
  <si>
    <t>(+91)(7044545524)</t>
  </si>
  <si>
    <t>(+91)(9804425701)</t>
  </si>
  <si>
    <t>sauravdiganta@gmail.com</t>
  </si>
  <si>
    <t>BENALI,ENGLISH,MATHEMATICS,PHYSICAL SCIENCE,LIFE SCIENCE,HISTORY,GEOGRAPHY</t>
  </si>
  <si>
    <t>ST. LAWRENCE HIGH</t>
  </si>
  <si>
    <t>BENGALI,ENGLISH,CHEMISTRY,MATHEMATICS,PHYSICS,BIOLOGICAL SCIENCES,ENVIRONMENTAL EDUCATION</t>
  </si>
  <si>
    <t>MECHANICAL WORKSHOP</t>
  </si>
  <si>
    <t>SUKHENDU MAZUMDER</t>
  </si>
  <si>
    <t>MASSO</t>
  </si>
  <si>
    <t>ENTERPRENEUR</t>
  </si>
  <si>
    <t>CHITRALEKHA MAZUMDER</t>
  </si>
  <si>
    <t>G.F.P. SCHOOL</t>
  </si>
  <si>
    <t>HEADMISTRESS</t>
  </si>
  <si>
    <t>19/C GARFA SHITALA MONDIR ROAD</t>
  </si>
  <si>
    <t>SHAZYAN ASIM</t>
  </si>
  <si>
    <t xml:space="preserve">SHAZYAN </t>
  </si>
  <si>
    <t>ASIM</t>
  </si>
  <si>
    <t>CT20161855382</t>
  </si>
  <si>
    <t>02/05/1996</t>
  </si>
  <si>
    <t>ISLAMPUR-NALANDA-BIHAR</t>
  </si>
  <si>
    <t>shazyan.malick@gmail.com</t>
  </si>
  <si>
    <t>ranveermallick@gmail.com</t>
  </si>
  <si>
    <t>G M K SCHOOL, ISLAMPUR</t>
  </si>
  <si>
    <t>URDU,HINDI,MATH,SCIENCE,SOCIAL SCIENCE,ENGLISH</t>
  </si>
  <si>
    <t>SNATAK COLLEGE ,ISLAMPUR,NALANDA</t>
  </si>
  <si>
    <t>R B HINDI,ALTERNATIVE ENGLISH,URDU,PHYSICS,CHEMISTRY,MATHEMATICS</t>
  </si>
  <si>
    <t>MD SARFARAZ ALAM</t>
  </si>
  <si>
    <t>HEADMASTER</t>
  </si>
  <si>
    <t>SHAMIMA KHATOON</t>
  </si>
  <si>
    <t>MOHALLA BUR HANNAGAR.P.O+P.S-ISLAMPUR,DIST;-NALANDA,PIN:-801303</t>
  </si>
  <si>
    <t>ISLAMPUR</t>
  </si>
  <si>
    <t>C/O:-NARAYAN CHANDRA SARDAR,BANK PLOT, RAIL MATH,DHALUA,GARIA,KOLKATA;-152</t>
  </si>
  <si>
    <t>SHEIKH SAHARUK ALI</t>
  </si>
  <si>
    <t xml:space="preserve">SAHARUK </t>
  </si>
  <si>
    <t>ALI</t>
  </si>
  <si>
    <t>CT20161848871</t>
  </si>
  <si>
    <t>SHEORABERIYA-HOOGHLY-WEST BENGAL</t>
  </si>
  <si>
    <t>(+91)(8670548803)</t>
  </si>
  <si>
    <t>saharuk.1994@gmail.com</t>
  </si>
  <si>
    <t>ST.XAVIER'S HIGH SCHOOL</t>
  </si>
  <si>
    <t>ENGLISH,HINDI,MATHEMATICS,SCIENCE,SOCIAL STUDIES</t>
  </si>
  <si>
    <t>5+6+6+7+7=31(GRADE POINT)</t>
  </si>
  <si>
    <t>BURGESS ENGLISH HIGHER SECONDARY SCHOOL</t>
  </si>
  <si>
    <t>CIRCUIT THEORY,POWER SYSTEM,MACHINE</t>
  </si>
  <si>
    <t>IEO</t>
  </si>
  <si>
    <t>SHEIKH FARUK ALI</t>
  </si>
  <si>
    <t>REHANA BEGUM</t>
  </si>
  <si>
    <t>VILL.-SHEORABERIA,P.S.-JANGIPARA,P.O.-LAKSMANPORE,DIST.-HOOGHLY,PIN.-712404</t>
  </si>
  <si>
    <t>SHEORABERIA</t>
  </si>
  <si>
    <t>SHOUMIK GUHA</t>
  </si>
  <si>
    <t>SHOUMIK</t>
  </si>
  <si>
    <t>GUHA</t>
  </si>
  <si>
    <t>CT20161851558</t>
  </si>
  <si>
    <t>RANAGHAT-NADIA-WEST BENGAL</t>
  </si>
  <si>
    <t>(+91)(9332190789)</t>
  </si>
  <si>
    <t>(+91)(8436806078)</t>
  </si>
  <si>
    <t>(+91)(9434123215)</t>
  </si>
  <si>
    <t>shoumikguha5@gmail.com</t>
  </si>
  <si>
    <t>RANAGHAT PAL CHOWDHURY HIGH SCHOOL</t>
  </si>
  <si>
    <t>FIRST LANGUAGE-(FIRST PAPER),FIRST LANGUAGE-(SECOND PAPER),SECOND LANGUAGE,MATHEMATICS,PHYSICAL SCIENCE,LIFE SCIENCE,HISTORY,GEOGRAPHY</t>
  </si>
  <si>
    <t>157+80+98+95+83+72+74=659</t>
  </si>
  <si>
    <t>66+76+92+80+66+67+64=511</t>
  </si>
  <si>
    <t>SWAPAN KUMAR GUHA</t>
  </si>
  <si>
    <t>KANA GUHA</t>
  </si>
  <si>
    <t>OM ABASAN,KAMARPARA,RANAGHAT,NADIA-741201</t>
  </si>
  <si>
    <t>RANAGHAT</t>
  </si>
  <si>
    <t>SHRABANI PANI</t>
  </si>
  <si>
    <t>SHRABANI</t>
  </si>
  <si>
    <t>PANI</t>
  </si>
  <si>
    <t>CT20161850013</t>
  </si>
  <si>
    <t>01/05/1996</t>
  </si>
  <si>
    <t>ROUTRAPUR-PURBA MEDINIPUR-WEST BENGAL</t>
  </si>
  <si>
    <t>(+91)(9734886058)</t>
  </si>
  <si>
    <t>shrabani123pani@gmail.com</t>
  </si>
  <si>
    <t>shrabani.nsec96@gmail.com</t>
  </si>
  <si>
    <t>GOBRA INDRANARAYAN KSHETRAMOHAN HIGH SCHOOL</t>
  </si>
  <si>
    <t>FIRST LANGUAGE(1ST PAPER),FIRST LANGUAGE(2ND PAPER),SECOND LANGUAGE,MATHEMATICS,PHYSICAL SCIENCE,LIFE SCIENCE,HISTORY,GEOGRAPHY,OPTIONAL ELECTIVE SUBJECT(PHYSICS)</t>
  </si>
  <si>
    <t>86+84+80+93+97+91+74+77+41=703</t>
  </si>
  <si>
    <t>BENGALI,ENGLISH,CHEMISTRY,MATHEMATICS,PHYSICS,BIOLOGICAL SCIENCE,ENVIRONMENTAL SCIENCE</t>
  </si>
  <si>
    <t>65+77+90+86+80+90+86=574</t>
  </si>
  <si>
    <t>CHINMOY PANI</t>
  </si>
  <si>
    <t>RITA PANI</t>
  </si>
  <si>
    <t>VILL-ROUTRAPUR,POST-SAGARESWAR,P.S-RAMNAGAR,DIST-PURBA MEDINIPUR,PIN-721446</t>
  </si>
  <si>
    <t>ROUTRAPUR</t>
  </si>
  <si>
    <t>C/O-RATAN KUMAR ROY, PANCHPOTA,POLICEPARA,GARIA,PIN-700152,KOLKATA</t>
  </si>
  <si>
    <t>SOUTH 24 PARGANA'S</t>
  </si>
  <si>
    <t>SHUBHENDU SHEKHAR</t>
  </si>
  <si>
    <t>SHUBHENDU</t>
  </si>
  <si>
    <t>CT20161851795</t>
  </si>
  <si>
    <t>24/03/1995</t>
  </si>
  <si>
    <t>SRINAGAR COLONY-MUZAFFARPUR-BIHAR</t>
  </si>
  <si>
    <t>(0621)(2250518)</t>
  </si>
  <si>
    <t>theshubhendu24@gmail.com</t>
  </si>
  <si>
    <t>HOLY MISSION SENIOR SECONDARY SCHOOL</t>
  </si>
  <si>
    <t>ENGLISH COMMUNICATION,SANSKRIT,MATHEMATICS,SCIENCE,SOCIAL SCIENCE</t>
  </si>
  <si>
    <t>71+95+85+70+90=411</t>
  </si>
  <si>
    <t>DHARMBRAT</t>
  </si>
  <si>
    <t>MAMTA SRIVASTAVA</t>
  </si>
  <si>
    <t>CHANDRASHEEL VIDYAPEETH</t>
  </si>
  <si>
    <t>Q.NO-3/26,SRI NAGAR COLONY,GOBARSAHI CHOWK.PO-BHAGWANPUR,PS-SADAR,MUZAFFARPUR,BIHAR,PIN-842001</t>
  </si>
  <si>
    <t>MUZAFFARPUR</t>
  </si>
  <si>
    <t>C/O-PRAN KRISHNA NAYEK,PANCHPOTA,COLLOL CO OPERATIVE,GARIA,KOL-700152</t>
  </si>
  <si>
    <t>SK ROSTAM ALI</t>
  </si>
  <si>
    <t>SK</t>
  </si>
  <si>
    <t xml:space="preserve">ROSTAM </t>
  </si>
  <si>
    <t>CT20161851794</t>
  </si>
  <si>
    <t>GARH MANDARAN-HOOGHLY-WEST BENGAL</t>
  </si>
  <si>
    <t>(+91)(8972091196)</t>
  </si>
  <si>
    <t>skrostam786@gmail.com</t>
  </si>
  <si>
    <t>BHAGRA HIGH SCHOOL</t>
  </si>
  <si>
    <t>FIRST LANGUAGE(1ST PAPER),FIRST LANGUAGE(2ND PAPER),SECOND LANGUAGE,MATHEMATICS,PHYSICAL SCIENCE,LIFE SCIENCE,HISTORY,GEOGRAPHY,OPTIONAL ELECTIVE SUBJECT(WORK EDUCATION)</t>
  </si>
  <si>
    <t>77+88+76+100+96+90+81+85+75=768</t>
  </si>
  <si>
    <t>ILSOBA MONDLAI HIGH SCHOOL</t>
  </si>
  <si>
    <t>78+80+88+63+86+87+83=565</t>
  </si>
  <si>
    <t>SK NOWSER ALI</t>
  </si>
  <si>
    <t>HANUFA BIBI</t>
  </si>
  <si>
    <t>VILL-GARH MANDARAN,POST-MANDARAN,P.S-GOGHAT,PIN-712612</t>
  </si>
  <si>
    <t>GARH MANDARAN</t>
  </si>
  <si>
    <t>SOME NATH DAS</t>
  </si>
  <si>
    <t xml:space="preserve">SOME </t>
  </si>
  <si>
    <t xml:space="preserve">NATH </t>
  </si>
  <si>
    <t>03/03/1992</t>
  </si>
  <si>
    <t>WEST SUNNY PARK,MALDA,WEST BENGAL</t>
  </si>
  <si>
    <t>somenathdas01@gmail.com</t>
  </si>
  <si>
    <t>somenathdas010@gmail.com</t>
  </si>
  <si>
    <t>A.C. INSTITUTION</t>
  </si>
  <si>
    <t>NIBEDITA POLYTECHNIC</t>
  </si>
  <si>
    <t>GOT DISTINCTION IN DIPLOMA IN ELECTRICAL ENGINEERING</t>
  </si>
  <si>
    <t>BASUKI NATH DAS</t>
  </si>
  <si>
    <t>P.W.D(ROADS)</t>
  </si>
  <si>
    <t>GAYATRI DAS</t>
  </si>
  <si>
    <t>WEST SUNNY PARK,P.O+DIST-MALDA,PIN-732101,P.S-ENGLISH BAZAR,PIN-732101</t>
  </si>
  <si>
    <t>WEST SUNNY PARK</t>
  </si>
  <si>
    <t>TECHNO CITY,PANCHPOTA,POLICE PARA,GARIA,KOL-700152</t>
  </si>
  <si>
    <t>SOMNATH MAITY</t>
  </si>
  <si>
    <t>SOMNATH</t>
  </si>
  <si>
    <t>07/03/1994</t>
  </si>
  <si>
    <t>ANDUL-HOWRAH-WEST BENGAL</t>
  </si>
  <si>
    <t>(+91)(8584965885)</t>
  </si>
  <si>
    <t>somnathmaity0703@gmail.com</t>
  </si>
  <si>
    <t>somnathmaity94@gmail.com</t>
  </si>
  <si>
    <t>ARMY SCHOOL JAIPUR CANTT RAJASTHAN</t>
  </si>
  <si>
    <t>ALL INDIA SENIOR SCHOOL CERTIFICATION EXAMINATION</t>
  </si>
  <si>
    <t>ENGLISH CORE, MATHEMATICS, PHYSICS, CHEMISTRY, INFORMATICS PRACTICES</t>
  </si>
  <si>
    <t>DC MACHINE, CIRCUIT THEORY</t>
  </si>
  <si>
    <t>ART &amp; CRAFT</t>
  </si>
  <si>
    <t>Best Display IN ART &amp; CRAFT</t>
  </si>
  <si>
    <t>M.N MAITY</t>
  </si>
  <si>
    <t>EX-SERVICEMEN</t>
  </si>
  <si>
    <t>HAVILDAR</t>
  </si>
  <si>
    <t>SARMILA MAITY</t>
  </si>
  <si>
    <t>RAJ VILLS, LP-JH-3/15, JHOREHAT PURBAPARA, ANDUL, HOWRAH</t>
  </si>
  <si>
    <t>JHOREHAT PURBAPARA- ANDUL</t>
  </si>
  <si>
    <t>SOUMYADEEP LAHIRI</t>
  </si>
  <si>
    <t xml:space="preserve">        SOUMYADEEP</t>
  </si>
  <si>
    <t xml:space="preserve">            LAHIRI</t>
  </si>
  <si>
    <t>CT20161849155</t>
  </si>
  <si>
    <t xml:space="preserve">                                  BIRATI-NORTH 24 PARGANAS-WEST BENGAL</t>
  </si>
  <si>
    <t>033-25142258</t>
  </si>
  <si>
    <t>smdplhr8@gmail.com</t>
  </si>
  <si>
    <t>smdplhr18@yahoo.com</t>
  </si>
  <si>
    <t>ENGLISH,BENGALI,ENVIRONMENTAL EDUCATION,HISTORY,CIVICS&amp;GEOGRAPHY,MATHEMATICS,SCIENCE,COMPUTER APPLICATIONS</t>
  </si>
  <si>
    <t>78+83+88+74+83+80+88=574</t>
  </si>
  <si>
    <t>ENGLISH CORE,BENGALI,MATHEMATICS,PHYSICS,CHEMISTRY,PHYSICAL EDUCATION</t>
  </si>
  <si>
    <t>81+87+93+68+89+87=505</t>
  </si>
  <si>
    <t xml:space="preserve">                               MICROPROCESSOR,DATABASE MANAGEMENT SYSTEM</t>
  </si>
  <si>
    <t xml:space="preserve">                           C </t>
  </si>
  <si>
    <t>C PROGRAMMING LANGUAGE,HACKTRACK,AEROTRIX WORKSHOP</t>
  </si>
  <si>
    <t xml:space="preserve">                                                                                                     OBTAINED 3rd RANK IN 11&amp;12 SCHOOL EXAMINATONS</t>
  </si>
  <si>
    <t xml:space="preserve">                                                                                                      HIGHEST COLLECTOR OF MONEY FOR ORPHANGE CHILDRENS</t>
  </si>
  <si>
    <t xml:space="preserve">                                                                                                                                                                                     SOS CHILDREN'S VILLAGES OF INDIA</t>
  </si>
  <si>
    <t xml:space="preserve">        INDRANIL LAHIRI</t>
  </si>
  <si>
    <t xml:space="preserve">            SERVICE</t>
  </si>
  <si>
    <t xml:space="preserve">                                             C.E.S.C</t>
  </si>
  <si>
    <t xml:space="preserve">         SR. ASSISTANT ENGINEER</t>
  </si>
  <si>
    <t xml:space="preserve">     CHAITALI LAHIRI</t>
  </si>
  <si>
    <t xml:space="preserve">          HOUSEWIFE</t>
  </si>
  <si>
    <t xml:space="preserve">                                                   M.B.ROAD,KALABAGAN,BIRATI,KOLKATA-700051</t>
  </si>
  <si>
    <t xml:space="preserve">                                              BIRATI-KOLKATA</t>
  </si>
  <si>
    <t xml:space="preserve">         NORTH 24 PARGANAS</t>
  </si>
  <si>
    <t xml:space="preserve">                WEST BENGAL</t>
  </si>
  <si>
    <t xml:space="preserve">             KOLKATA-700051</t>
  </si>
  <si>
    <t>M.B. ROAD,KALABAGAN, BIRATI,KOLKATA-700051</t>
  </si>
  <si>
    <t>BIRATI,KOLKATA</t>
  </si>
  <si>
    <t xml:space="preserve"> NORTH 24 PARGANAS</t>
  </si>
  <si>
    <t>SOUMYADIP SINGHA</t>
  </si>
  <si>
    <t>CT20161850512</t>
  </si>
  <si>
    <t>singhacronicles@gmail.com</t>
  </si>
  <si>
    <t>ENGLISH,BENGALI,MATHEMATICS,ENVIRONMENTAL EDUCATION,SCIENCE,COMPUTER APPLICATION,HISTORY,CIVICS,GEOGRAPHY</t>
  </si>
  <si>
    <t>M.P.BIRLA FOUNDATION H.S. SCHOOL</t>
  </si>
  <si>
    <t>E.E</t>
  </si>
  <si>
    <t>SWAPAN KUMAR SINGHA</t>
  </si>
  <si>
    <t>SWAPNA SINGHA</t>
  </si>
  <si>
    <t>SINGLE WINDOW OPERATOR</t>
  </si>
  <si>
    <t>Q-3/2,SRINAGAR,GARIA.</t>
  </si>
  <si>
    <t>SOURADEEP MUSIB</t>
  </si>
  <si>
    <t>MUSIB</t>
  </si>
  <si>
    <t>CT20161847682</t>
  </si>
  <si>
    <t>18/07/1993</t>
  </si>
  <si>
    <t>KENDUADIHI-BANKURA-WEST-BENGAL</t>
  </si>
  <si>
    <t>(+91)7872291691</t>
  </si>
  <si>
    <t>(+91)8902056803</t>
  </si>
  <si>
    <t>(+91)9635882048</t>
  </si>
  <si>
    <t>souradeep.musib@gmail.com</t>
  </si>
  <si>
    <t>souradeep.musib@hotmail.com</t>
  </si>
  <si>
    <t>KENDUADIHI HIGH SCHOOL</t>
  </si>
  <si>
    <t>BENGALI,ENGLISH,MATHEMATICS,PHYSICAL SCIENCE,LIFE SCIENCE,HISTORY,GEOGRAPHY,ENVIORONMENTAL SCIENCE</t>
  </si>
  <si>
    <t>ELECTRICAL</t>
  </si>
  <si>
    <t>WEST BENGAL COUNCIL OF TECHNICAL EDUCATION</t>
  </si>
  <si>
    <t>K.G. ENGINEERING INSTITUTE</t>
  </si>
  <si>
    <t>MICROPROCESSOR,DBMS,DIGITAL ELECTRONICS,THERMAL POWER ENHGINEERING</t>
  </si>
  <si>
    <t>C++,C</t>
  </si>
  <si>
    <t>GOT DISTINCTION IN DIPLOMA EXAMINATION</t>
  </si>
  <si>
    <t>DIPLOMA</t>
  </si>
  <si>
    <t>SANTANU MUSIB</t>
  </si>
  <si>
    <t>EDUCATION DEPARTMENT</t>
  </si>
  <si>
    <t>HEAD-MASTER</t>
  </si>
  <si>
    <t>BANDANA MUSIB</t>
  </si>
  <si>
    <t>818,SANUVILLA,SAHANAPALLY,KENDUADIHI,BANKURA,WEST-BENGAL,ZIP-722102</t>
  </si>
  <si>
    <t>SAHANAPALLY,KENDUADIHI,BANKURA</t>
  </si>
  <si>
    <t>C/O-AMIT HALDER,HOUSE NO-71,NABAPALLY,DHALUA,GARIA,SOUTH-24-PARGANA,KOLKATA,ZIP-700152</t>
  </si>
  <si>
    <t>NABAPALLY,DHALUA,GARIA,SOUTH-24-PARGANA,KOLKATA</t>
  </si>
  <si>
    <t>SOUTH-24-PARGANA</t>
  </si>
  <si>
    <t>SOURAJIT SAHA</t>
  </si>
  <si>
    <t>SOURAJIT</t>
  </si>
  <si>
    <t>CT20151701478</t>
  </si>
  <si>
    <t>22/06/1995</t>
  </si>
  <si>
    <t>(+91)8961439593</t>
  </si>
  <si>
    <t>(+91)9804718089</t>
  </si>
  <si>
    <t>sourajitsaha2012@gmail.com</t>
  </si>
  <si>
    <t>166+83+99+97+94+80+75=694</t>
  </si>
  <si>
    <t>78+90+84+91+86+54+70=553</t>
  </si>
  <si>
    <t>POWER SYSTEM,MICROPROCESSOR</t>
  </si>
  <si>
    <t>SUBHAS SAHA</t>
  </si>
  <si>
    <t>RITA SAHA</t>
  </si>
  <si>
    <t>GARIA,NABAPALLY,P.O-DHALUA,VIA-PANCHPOTA,NEAR FRIENDS CLUB,KOL-700152</t>
  </si>
  <si>
    <t>SOURAV BERA</t>
  </si>
  <si>
    <t>CT20151702398</t>
  </si>
  <si>
    <t>(+91)9836344680</t>
  </si>
  <si>
    <t>souravbera76@gmail.com</t>
  </si>
  <si>
    <t>162+80+100+96+94+85+67=684</t>
  </si>
  <si>
    <t>73+82+90+90+81+65+80=561</t>
  </si>
  <si>
    <t>PANASONIC  ENERGY INDIA LTD</t>
  </si>
  <si>
    <t>STSI</t>
  </si>
  <si>
    <t>RITA BERA</t>
  </si>
  <si>
    <t>356,PRANTIK PALLY,BL-1B,PLOT-05,KOLKATA-700107</t>
  </si>
  <si>
    <t>KASBA(RAJDANGA),KOLKATA</t>
  </si>
  <si>
    <t>KASBA,KOLKATA</t>
  </si>
  <si>
    <t>SOURAV GHOSH</t>
  </si>
  <si>
    <t>CT20161850302</t>
  </si>
  <si>
    <t>01/05/1993</t>
  </si>
  <si>
    <t>RANIGANJ-BURDWAN-WEST BENGAL</t>
  </si>
  <si>
    <t>(+91)9163200594</t>
  </si>
  <si>
    <t>(+91)9883424280</t>
  </si>
  <si>
    <t>srvghosh27@gmail.com</t>
  </si>
  <si>
    <t>srvghosh27@yahoo.com</t>
  </si>
  <si>
    <t>DE NOBILI SCHOOL, MUGMA</t>
  </si>
  <si>
    <t>ENGLISH,BENGALI,ENVIROMENTAL EDUCATION,ARTS ,MATHEMATICS,SCIENCE,COMPUTER APPLICATIONS</t>
  </si>
  <si>
    <t>69+80+86+69+76+64+78=522</t>
  </si>
  <si>
    <t xml:space="preserve">ENGLISH,ENVIROMENTAL EDUCATION,BENGALI,MATHEMATICS,PHYSICS,CHEMISTRY </t>
  </si>
  <si>
    <t>88+66+74+62+69+59=418</t>
  </si>
  <si>
    <t>BASIC ELECTRICAL,CIRCUIT THEORY, CONTROL SYSTEM</t>
  </si>
  <si>
    <t>C,JAVA PROGRAMMING</t>
  </si>
  <si>
    <t>SWAPAN KUMAR GHOSH</t>
  </si>
  <si>
    <t xml:space="preserve">GOVERNMENT SERVICE RETIREE </t>
  </si>
  <si>
    <t>COAL INDIA LIMITED(ECL)</t>
  </si>
  <si>
    <t>SENIOR STOREKEEPER</t>
  </si>
  <si>
    <t>ARCHANA GHOSH</t>
  </si>
  <si>
    <t>N.SB ROAD, SISHUBAGAN,OPP. EAST INDIA PETROL PUMP,  K.GALI ,RANIGANJ:- 713347</t>
  </si>
  <si>
    <t xml:space="preserve">RANIGANJ </t>
  </si>
  <si>
    <t>PIRTALA, NEAR NETAJI SUBHASH ENGINEERING COLLEGE, KOLKATA:152</t>
  </si>
  <si>
    <t>CT20161845817</t>
  </si>
  <si>
    <t>08/01/1995</t>
  </si>
  <si>
    <t>KANAKPUR-BURDWAN-WEST BENGAL</t>
  </si>
  <si>
    <t>ghosh95sourav@gmail.com</t>
  </si>
  <si>
    <t>SADIPUR DHRMA DAS SINGHA SMRITI VIDYANIKETAN</t>
  </si>
  <si>
    <t>FIRST LANGUAGE-(FIRST PAPER),FIRST LANGUAGE-(SECOND PAPER),SECOND LANGUAGE,MATHEMATICS,PHYSICAL SCIENCE,LIFE SCIENCE,HISTORY,GEOGRAPHY,PHYSICAL AND WORK EDUCATION</t>
  </si>
  <si>
    <t>78+78+80+94+96+93+83+94+85=781</t>
  </si>
  <si>
    <t>BURDWAN CMS HIGH SCHOOL</t>
  </si>
  <si>
    <t>BENGALI,ENGLISH,PHYSICS,CHEMISTRY,MATHEMATICS,COMPUTER APPLICATION,ENVIRONMENTAL EDUCATION</t>
  </si>
  <si>
    <t>57+80+67+45+75+71+82=477</t>
  </si>
  <si>
    <t>CIRCUIT THEORY, ELECTRICAL MEASUREMENT</t>
  </si>
  <si>
    <t>VOCATIONAL TRAINNING AT MEJIA THERMAL POWER STATION,DVC</t>
  </si>
  <si>
    <t>PARTICIPATED IN SHARBIK SASTHA BIDHAN ABHIJAN</t>
  </si>
  <si>
    <t>MOHAN LAL GHOSH</t>
  </si>
  <si>
    <t>IRRIGATION DIVISION UNDER DVC</t>
  </si>
  <si>
    <t>CONTRACTOR AND SUPPLIER</t>
  </si>
  <si>
    <t>NUPUR GHOSH</t>
  </si>
  <si>
    <t xml:space="preserve"> VILL-KANAKPUR,PO-SADIPUR,DIST-BURDWAN,WEST BENGAL,PIN-713408</t>
  </si>
  <si>
    <t>KANAKPUR-BURDWAN</t>
  </si>
  <si>
    <t>DHALUA,NABAPALLY,GARIA,KOL-700152</t>
  </si>
  <si>
    <t>SOURAV KUMAR</t>
  </si>
  <si>
    <t>CT20151589743</t>
  </si>
  <si>
    <t>BAIDYANATHDHAM-DEOGHAR-JHARKHAND</t>
  </si>
  <si>
    <t>(+91)9771819573</t>
  </si>
  <si>
    <t>(+91)9955134758</t>
  </si>
  <si>
    <t>kumarsourav7860@gmail.com</t>
  </si>
  <si>
    <t>ST.FRANCIS SCHOOL JASIDIH</t>
  </si>
  <si>
    <t>ENGLISH,HINDI,ENVIROMENTAL EDUCATION,ARTS ,MATHEMATICS,SCIENCE,COMPUTER APPLICATIONS</t>
  </si>
  <si>
    <t>AWARDED IN HINDI SKIT COMPETITION FOR BEST PERFORMANCE,VOLUNTRY CONTRIBUTION FOR DONATION IN EDU-CARE</t>
  </si>
  <si>
    <t>GULAB CHANDRA MISHRA</t>
  </si>
  <si>
    <t>PRIEST</t>
  </si>
  <si>
    <t>BAIDYANATHDHAM TEMPLE</t>
  </si>
  <si>
    <t>PURNIMA DEVI</t>
  </si>
  <si>
    <t>BILASI TOWN ,NEAR CHANDRAVATI SCHOOL.B.DEOGHAR-JHARKHAND.PIN-814112</t>
  </si>
  <si>
    <t>BHIDYANATHDHAM-DEOGHAR</t>
  </si>
  <si>
    <t>C/O BARUN SAHA ,NEAR MATRI BUILDERS ,PANCHPOTA,GARIA,KOLKATA-152</t>
  </si>
  <si>
    <t>SOURAV KUMAR JHA</t>
  </si>
  <si>
    <t>CT20151686004</t>
  </si>
  <si>
    <t>KHARAGPUR-PASHCHIM MEDNIPUR-WEST BENGAL</t>
  </si>
  <si>
    <t>(+91)9046687942</t>
  </si>
  <si>
    <t>(+91)7872528392</t>
  </si>
  <si>
    <t>(+91)9832840215</t>
  </si>
  <si>
    <t>jhasourav878@gmail.com</t>
  </si>
  <si>
    <t>jhasourav33@gmail.com</t>
  </si>
  <si>
    <t xml:space="preserve"> KENDRIYA VIDYALAYA NO. 2 AFS KALAIKUNDA</t>
  </si>
  <si>
    <t>MATHEMATICS,SCIENCE,ENGLISH,HINDI,SOCIAL SCIENCE</t>
  </si>
  <si>
    <t>8.6*</t>
  </si>
  <si>
    <t>8*+9*+9*+8*+9*=43*</t>
  </si>
  <si>
    <t>50*</t>
  </si>
  <si>
    <t>KENDRIYA VIDYALAYA NO.2 AFS KALAIKUNDA</t>
  </si>
  <si>
    <t>PHYSICS,MATHEMATICS,CHEMISTRY,COMPUTER SCIENCE,ENGLISH</t>
  </si>
  <si>
    <t xml:space="preserve">C,C++ </t>
  </si>
  <si>
    <t>CRICKET(NATIONAL MEET KVS)</t>
  </si>
  <si>
    <t>MANINDRA KUMAR JHA</t>
  </si>
  <si>
    <t>RASHMI METALIKS</t>
  </si>
  <si>
    <t>MEENA JHA</t>
  </si>
  <si>
    <t>316/3,VIDYASAGARPUR,NEAR ANKUSH CLUB INDA,KHARAGPUR-721305,PASHCHIM MEDNIPUR,WEST BENGAL</t>
  </si>
  <si>
    <t>C/O PRABIR DUTTA, PRANTIK MORE,NEAR 1 B BUS STAND,KOL-094</t>
  </si>
  <si>
    <t>NAYABAD,KOLKATA</t>
  </si>
  <si>
    <t>SOURAV PAL</t>
  </si>
  <si>
    <t>CT20161845301</t>
  </si>
  <si>
    <t>15/07/1995</t>
  </si>
  <si>
    <t>(033)2594-1615</t>
  </si>
  <si>
    <t>souravpal95@gmail.com</t>
  </si>
  <si>
    <t>debaprosadpal@gmail.com</t>
  </si>
  <si>
    <t>KENDRIYA VIDYALAYA BARRACKPORE (ARMY)</t>
  </si>
  <si>
    <t>9.6*</t>
  </si>
  <si>
    <t>10*+10*+9*+9*+10*=48*</t>
  </si>
  <si>
    <t>76+87+93+90+84=430</t>
  </si>
  <si>
    <t>BEST ENTRY AT SCHOOL LEVEL IN ALL INDIA CAMEL COLOUR CONTEST IN THE YEAR 2001,2003,2004,GREAT PERFORMANCE IN DRWAING CONTEST ORGANISED BY CIART 2005,SECURED 3RD POSITION IN 100 METER RACE EVENT AT SCHOOL IN ANNUAL SPORTS MEET 2010-2011,SECURED 1ST POSITION IN 400 METER EVENT IN THE SAME, SECURED 1ST POSITION RELAY RACE EVENT AT SCHOOL IN THE SAME,SECURED 3RD POSITION IN DRAWING COMPETITION AT SCHOOL UNDER C.C.A IN 2010-2011.</t>
  </si>
  <si>
    <t>DRAWING,SPORTS</t>
  </si>
  <si>
    <t>DEBAPROSAD PAL</t>
  </si>
  <si>
    <t>JTO</t>
  </si>
  <si>
    <t>SUNANDA PAL</t>
  </si>
  <si>
    <t>142(10/55)K.N.MUKHERJEE ROAD,TALPUKUR,BARRACKPORE,KOL-123</t>
  </si>
  <si>
    <t>BARRACKPORE-KOLKATA</t>
  </si>
  <si>
    <t>SOURAV ROY</t>
  </si>
  <si>
    <t>CT20161854117</t>
  </si>
  <si>
    <t>29/11/1993</t>
  </si>
  <si>
    <t>THAKURPUKUR-SOUTH 24 PARGANAS-WEST BENGAL</t>
  </si>
  <si>
    <t>(033)(24670258)</t>
  </si>
  <si>
    <t>(+91)(8981842561)</t>
  </si>
  <si>
    <t>(+91)(8621948559)</t>
  </si>
  <si>
    <t>sroy2429@gmail.com</t>
  </si>
  <si>
    <t>sroy242828@gmail.com</t>
  </si>
  <si>
    <t>76+78+90+78+88+78+90=578</t>
  </si>
  <si>
    <t>MANSUR HABIBULLAH MEMORIAL SCHOOL,KOLKATA</t>
  </si>
  <si>
    <t>92+72+88+57+66+69+78=522</t>
  </si>
  <si>
    <t>POWER SYSTEM,MACHINES</t>
  </si>
  <si>
    <t>PLAYED 1ST DIVISION CRICKET FOR YOUNG BENGAL SPORTING ASSOCIATION,WEST BENGAL CRICKET SCHOOL SPORTS ASSOCIATION RUNNERS UP 2006,PLAYING 1ST DIVISION DISTRICT FOR 24 PARGANAS DISTRICT SPORTS ASSOCIATION-SOUTH,BEST CRICKETER OF SCHOOL 2007-08,,SCHOOL GAMES SECRETARY  2011,SCHOOL CRICKET TEAM CAPTAIN 2007-2010,BEST ATHLETE OF SCHOOL 2010,WON REGULAR PRIZES AT ANNUAL SPORTS MEET,POWERPOINT PRESENTATION AT SCHOOL 2005-06,REGIONAL SPORTS MEET 2009</t>
  </si>
  <si>
    <t>BINOY KRISHNA ROY</t>
  </si>
  <si>
    <t>E.S.I</t>
  </si>
  <si>
    <t>SHIKHA ROY</t>
  </si>
  <si>
    <t>303/B JAIGIRGHAT ROAD,PANERARA THAKURPUKUR,KOLKATA-700063,WEST BENGAL</t>
  </si>
  <si>
    <t>PANERARA-KOLKATA</t>
  </si>
  <si>
    <t>303/B JAIGIRGHAT ROAD,THAKURPUKUR,PANERARA</t>
  </si>
  <si>
    <t>SUBHADIP KUNDU</t>
  </si>
  <si>
    <t>SUBHADIP</t>
  </si>
  <si>
    <t>CT20161849242</t>
  </si>
  <si>
    <t>06/12/1994</t>
  </si>
  <si>
    <t>VILLAGE - GOALTORE, DISTRICT - PASCHIM MEDINIPUR, STATE - WEST BENGAL, PIN -721128</t>
  </si>
  <si>
    <t>subhadipkundu69@gmail.com</t>
  </si>
  <si>
    <t>subhadipk1994@gmail.com</t>
  </si>
  <si>
    <t>GOALTORE HIGHER SECONDARY SCHOOL</t>
  </si>
  <si>
    <t>BENGALI-1ST PAPER, BENGALI-2ND PAPER, ENGLISH, MATHEMATICS, PHYSICAL SCIENCE, LIFE SCIENCE, HISTORY, GEOGRAPHY, WORK EDUCATION, PHYSICAL EDUCATION</t>
  </si>
  <si>
    <t>65+80+65+99+91+71+65+80+90=706</t>
  </si>
  <si>
    <t>BENGALI, ENGLISH, CHEMISTRY, MATHEMATICS, PHYSICS, BIOLOGY, ENVERONMENTAL SCIENCE</t>
  </si>
  <si>
    <t>70+68+76+90+67+46+75=492</t>
  </si>
  <si>
    <t>1) PRIMARY FINAL EXAMINATION-2004-2005, OBTAINED DIVISION: 1ST . 2) ZILLA VIGYAN MANASHIKATA-O-MEDHA ABHIKSHA-2009, OBTAINED GRADE: A . 3) WBSCTE JEXPO-2013, GENERAL RANK: 198</t>
  </si>
  <si>
    <t>MR. ASHOK KUNDU</t>
  </si>
  <si>
    <t>MAA SANAKA PETROLEUM</t>
  </si>
  <si>
    <t>SHYAMALI KUNDU</t>
  </si>
  <si>
    <t>VILLAGE- GOALTORE, POST OFFICE- GOALTORE, POLICE STATION- GOALTORE, DISTRICT- PASCHIM MEDINIPUR, STATE- WEST BENGAL, PIN CODE- 721128</t>
  </si>
  <si>
    <t>DO</t>
  </si>
  <si>
    <t>SUBHADIP SAMANTA</t>
  </si>
  <si>
    <t>CT20131851790</t>
  </si>
  <si>
    <t>HARITAKI BAGAN-BANKURA-WEST BENGAL</t>
  </si>
  <si>
    <t>pomphysics@gmail.com</t>
  </si>
  <si>
    <t>ENGLISH COMMUNICATIVE,HINDI,MATHEMATICS,SCIENCE,SOCIAL SCIENCE,FOUNDATION OF IT</t>
  </si>
  <si>
    <t>9.4 (CGPA)</t>
  </si>
  <si>
    <t>9.33 (CGPA)</t>
  </si>
  <si>
    <t>10 (CGPA)</t>
  </si>
  <si>
    <t>ENGLISH,PHYSICS,CHEMISTRY,MATHEMATICS,BIOLOGY,PHYSICAL EDUCATION</t>
  </si>
  <si>
    <t>82+67+68+82+89+87=475</t>
  </si>
  <si>
    <t>ELECTRICAL MACHINES, CIRCUIT THEORY</t>
  </si>
  <si>
    <t>ENGLISH OLYMPAID 3RD CLASS RANK</t>
  </si>
  <si>
    <t>SCHOOL SPORTS ACHIEVEMENTS</t>
  </si>
  <si>
    <t>ENGLISH OLYMPAID CERTIFICATE</t>
  </si>
  <si>
    <t>SCHOOL SPORTS CERTIFICATES</t>
  </si>
  <si>
    <t>SUBRATA SAMANTA</t>
  </si>
  <si>
    <t>EX- POLICE SERVICE</t>
  </si>
  <si>
    <t>WEST BENGAL POLICE DEPARTMENT</t>
  </si>
  <si>
    <t>SIKTA SAMANTA</t>
  </si>
  <si>
    <t>WEST BENGAL EDUCATION DEPARTMENT</t>
  </si>
  <si>
    <t>HARITAKI BAGAN,P.O  KENDUADIHI, BANKURA,WEST BENGAL</t>
  </si>
  <si>
    <t>SUBHADIP SAMOI</t>
  </si>
  <si>
    <t>SAMOI</t>
  </si>
  <si>
    <t>CT20161851793</t>
  </si>
  <si>
    <t>14/02/1996</t>
  </si>
  <si>
    <t>BASUDEBPUR-PASCHIM MEDINIPUR-WEST BENGAL</t>
  </si>
  <si>
    <t>(+91)(9933153191)</t>
  </si>
  <si>
    <t>(+91)(9635771236)</t>
  </si>
  <si>
    <t>samoisubhadip@gmail.com</t>
  </si>
  <si>
    <t>JHAKRA HIGH SCHOOL</t>
  </si>
  <si>
    <t>MACHINE,CONTROL SYSTEM</t>
  </si>
  <si>
    <t>GOPAL SAMOI</t>
  </si>
  <si>
    <t>SHILPI SAMOI</t>
  </si>
  <si>
    <t>VILL-BASUDEBPUR,PO-MOHOBONI,PS-ANANDAPUR,DIST-PASCHIM MEDINIPUR,STATE-WEST BENGAL,PIN-721260</t>
  </si>
  <si>
    <t>BASUDEBPUR</t>
  </si>
  <si>
    <t>SUBHAJIT DAS</t>
  </si>
  <si>
    <t>CT20161856047</t>
  </si>
  <si>
    <t>02/09/1994</t>
  </si>
  <si>
    <t>BALURGHAT-D/DINAJPUR-WEST BENGAL</t>
  </si>
  <si>
    <t>official.subhajit2nd@gmail.com</t>
  </si>
  <si>
    <t>official.subhajit2nd@hotmail.com</t>
  </si>
  <si>
    <t>BALURGHAT HIGH SCHOOL</t>
  </si>
  <si>
    <t>HIHGER SECONDARY EXAMINATION</t>
  </si>
  <si>
    <t>BENGALI,ENGLISH,CHEMESTRY,PHYSICS,MATHEMATICS,COMPUTER SCIENCE,EVS</t>
  </si>
  <si>
    <t>SUBHAM SEN</t>
  </si>
  <si>
    <t>CT20161855097</t>
  </si>
  <si>
    <t>05/01/1996</t>
  </si>
  <si>
    <t>PLACE-KHATRA,DIST-BANKURA,STATE-WEST BENGAL</t>
  </si>
  <si>
    <t>(+91)9434547761</t>
  </si>
  <si>
    <t>(+91)9635446346</t>
  </si>
  <si>
    <t>(+91)7890489750</t>
  </si>
  <si>
    <t>subhamsen006@gmail.com</t>
  </si>
  <si>
    <t>subhamsen007@gmail.com</t>
  </si>
  <si>
    <t>KANGASABATI SISHU VIDYALAYA</t>
  </si>
  <si>
    <t>62+78+72+91+94+81+55+63=596</t>
  </si>
  <si>
    <t>BANKURA BANGA VIDYALAYA</t>
  </si>
  <si>
    <t>75+76+80+57+75+50+80=493</t>
  </si>
  <si>
    <t>MACHINE,CONTRIOL SYSTEM</t>
  </si>
  <si>
    <t>ZILLA VIGYAN MANASHIKATA-O-MEDHA ABHIKSHA-2009,OBTAINED GRADE-B+</t>
  </si>
  <si>
    <t>NETAI SEN</t>
  </si>
  <si>
    <t>TIME &amp; RECORD KEEPER</t>
  </si>
  <si>
    <t>MITU SEN</t>
  </si>
  <si>
    <t>KHATRA KANGSABATI COLONI,NEAR DURGA MANDIR,POST-KHATRA,DIST-BANKURA ,PIN-722140</t>
  </si>
  <si>
    <t>159 NSC BOSE ROAD ,MOORE AVENUE,FLAT-I/1,NETAJI NAGAR,KOLKATA,PIN-700040</t>
  </si>
  <si>
    <t xml:space="preserve">SUBHASISH DAS </t>
  </si>
  <si>
    <t>SUBHASISH</t>
  </si>
  <si>
    <t>CT20161850500</t>
  </si>
  <si>
    <t>08/12/1995</t>
  </si>
  <si>
    <t>(033)(2423-5905)</t>
  </si>
  <si>
    <t>subhasish95@gmail.com</t>
  </si>
  <si>
    <t>BEJOYGARH VIDYAPITH</t>
  </si>
  <si>
    <t>151+84+87+93+80+69+80=644</t>
  </si>
  <si>
    <t>67+54+54+54+76+51+84=440</t>
  </si>
  <si>
    <t>CIRCUIT THEORY,MACHINE</t>
  </si>
  <si>
    <t>SCHOOL TOPPER IN MADHYAMIK</t>
  </si>
  <si>
    <t>NARAYAN CHANDRA DAS</t>
  </si>
  <si>
    <t>DEBOPRIYO PHARMACY</t>
  </si>
  <si>
    <t>SHYAMALI DAS</t>
  </si>
  <si>
    <t>11 LOTUS PARK, PO-NAKTALA, PS-NETAJI NAGAR, KOLKATA, WEST BENGAL, PIN-700047</t>
  </si>
  <si>
    <t>SUBHODIP PAUL</t>
  </si>
  <si>
    <t>SUBHODIP</t>
  </si>
  <si>
    <t>CT20151702464</t>
  </si>
  <si>
    <t>(+91)(9432119995)</t>
  </si>
  <si>
    <t>(+91)(8334013427)</t>
  </si>
  <si>
    <t>subhodippaul1994@gmail.com</t>
  </si>
  <si>
    <t>151+82+96+100+95+80+80=684</t>
  </si>
  <si>
    <t>64+80+81+84+74+58+61=502</t>
  </si>
  <si>
    <t>N0</t>
  </si>
  <si>
    <t>CIRCUIT THEORY,MICROPROCESSOR,POWER SYSTEM</t>
  </si>
  <si>
    <t>PARITOSH PAUL</t>
  </si>
  <si>
    <t>SAREGAMA INDIA LTD.</t>
  </si>
  <si>
    <t>SHIPRA PAUL</t>
  </si>
  <si>
    <t>2/22,KAILASH GHOSH ROAD ,BARISHA,SAKHERBAZAR,PIN-700008</t>
  </si>
  <si>
    <t>BEHALA, KOLKATA</t>
  </si>
  <si>
    <t>SUDIPTA DEY</t>
  </si>
  <si>
    <t>CT20161855360</t>
  </si>
  <si>
    <t>06/01/1995</t>
  </si>
  <si>
    <t>deysudipta.32gmail.com</t>
  </si>
  <si>
    <t>72+71+78+88+68+82+88=547</t>
  </si>
  <si>
    <t>CONTROL SYSTEM,ELECTRICAL AND ELECTRONICS MEASUREMENT</t>
  </si>
  <si>
    <t>OWNER OF MERIT CUM MEANS SCHOLARSHIP</t>
  </si>
  <si>
    <t>AWARDED 'MERIT' PRIZE IN THE STATE LEVEL YOUTH PARLIAMENT COMPETITION,STOOD 2ND PRIZE IN DRAWING COMPETITION</t>
  </si>
  <si>
    <t>MERIT' PRIZE IN THE STATE LEVEL YOUTH PARLIAMENT COMPETITION</t>
  </si>
  <si>
    <t>KALIPADA DEY</t>
  </si>
  <si>
    <t>SWAPNA DEY</t>
  </si>
  <si>
    <t>MOTHER TERESA PALI,WARD NO 19,ARAMBAGH,HOOGHLY,PIN CODE 712601,WEST BENGAL</t>
  </si>
  <si>
    <t>ARAMBAGH</t>
  </si>
  <si>
    <t>MOTHER TERESA PALLI,WARD NO 13,ARAMBAGH,HOOGHLY,PIN CODE 712601,WEST BENGAL</t>
  </si>
  <si>
    <t>SUJIT BHANJA</t>
  </si>
  <si>
    <t>SUJIT</t>
  </si>
  <si>
    <t>BHANJA</t>
  </si>
  <si>
    <t>CT20161850467</t>
  </si>
  <si>
    <t>KHIRINDA-PASCHIM MEDINIPUR-WEST BENGAL</t>
  </si>
  <si>
    <t>(91)(7384563510)</t>
  </si>
  <si>
    <t>sujit.bhanja1996@gmail.com</t>
  </si>
  <si>
    <t>GOPINATHPUR DEVAYATAN VIDYAPITH</t>
  </si>
  <si>
    <t>156+74+99+98+92+85+77=681</t>
  </si>
  <si>
    <t>RAMAKRISHNA MISSION VIDYABHAVAN(H.S)</t>
  </si>
  <si>
    <t>80+81+66+80+85=392</t>
  </si>
  <si>
    <t>MUKTI PADA BHANJA</t>
  </si>
  <si>
    <t>SHYAMALI BHANJA</t>
  </si>
  <si>
    <t>VILL-KHIRINDA,PO-KRISHNAPRIYA,PS-PINGLA,DIST-PASCHIM MEDINIPUR,STATE-WEST BENGAL,PIN-721140</t>
  </si>
  <si>
    <t>KHIRINDA</t>
  </si>
  <si>
    <t>SUSHOBHAN DATTA</t>
  </si>
  <si>
    <t>SUSHOBHAN</t>
  </si>
  <si>
    <t>CT20151594946</t>
  </si>
  <si>
    <t>26/07/1996</t>
  </si>
  <si>
    <t>RAJARHAT-NORTH 24 PARGANAS-WEST BENGAL</t>
  </si>
  <si>
    <t>(+91)(7059347688)</t>
  </si>
  <si>
    <t>(+91)(9051227540)</t>
  </si>
  <si>
    <t>srk.shovon@gmail.com</t>
  </si>
  <si>
    <t>CALCUTTA PUBLIC SCHOOL</t>
  </si>
  <si>
    <t>ENGLISH,BENGALI,ENVIRONMENTAL EDUCATION,HISTORY CIVICS,GEOGRAPHY,MATHEMATICS,PHYSICS,CHEMISTRY,BIOLOGY,COMPUTER APPLICATION</t>
  </si>
  <si>
    <t>95+90+94+94+94+90+99=656</t>
  </si>
  <si>
    <t>94+95+99+92+86+96=562</t>
  </si>
  <si>
    <t>INDUCTION MOTORS,INSULATORS,GENERATORS,COMPUTER PROGRAMMING</t>
  </si>
  <si>
    <t>INFOSYS CAMPUS CONNECT SOFT SKILLS PROGRAM,SEMINAR ON MACHINES</t>
  </si>
  <si>
    <t>SCHOOL TOPPER IN ISC,FOURTH IN ICSE,CERTIFIED BY TEXAS UNIVERSITY IN PYTHON PROGRAMMING</t>
  </si>
  <si>
    <t>CERTIFIED BY A.I.T.S(PAINTING COMPETITION),SECURED 140 STATE RANK IN I.I.O,STOOD FIRST IN SCIENCE QUIZ COMPETION,CERTIFIED BY S.S.S.P(TABLA),CERTIFIED IN SCHOOL LEVEL ATHLETIC MEETS,RECITATION AND DEBATE COMPETITIONS.</t>
  </si>
  <si>
    <t>SCHOOL TOPPER IN ISC,CERTIFIED BY TEXAS UNIVERSITY IN PYTHON PROGRAMMING</t>
  </si>
  <si>
    <t>CERTIFIED BY A.I.T.S(PAINTING COMPETITION),SECURED 140 STATE RANK IN I.I.O,STOOD FIRST IN SCIENCE QUIZ COMPETION,CERTIFIED BY S.S.S.P(TABLA),CERTIFIED BY INFOSYS CAMPUS CONNECT PROGRAM,CERTIFIED IN SCHOOL LEVEL ATHLETIC MEETS,RECITATION AND DEBATE COMPETITIONS.</t>
  </si>
  <si>
    <t>SAMARESH DATTA</t>
  </si>
  <si>
    <t>SHIPRA DATTA</t>
  </si>
  <si>
    <t>PALLABI DATTA AICH</t>
  </si>
  <si>
    <t>INDIGO AIRLINES</t>
  </si>
  <si>
    <t>SIBLING</t>
  </si>
  <si>
    <t>BJ/2 JYANGRA GHOSH PARA BAZAR KOLKATA-700059</t>
  </si>
  <si>
    <t>RAJARHAT-KOLKATA</t>
  </si>
  <si>
    <t>SUSMITA GUPTA</t>
  </si>
  <si>
    <t>CT20161852956</t>
  </si>
  <si>
    <t>NO.1 GOVT. COLONY-MALDA-WESTBENGAL</t>
  </si>
  <si>
    <t>susmitagupta800@gmail.com</t>
  </si>
  <si>
    <t>MALDA GIRLS' HIGH SCHOOL</t>
  </si>
  <si>
    <t>MALDA POLYTECHNIC</t>
  </si>
  <si>
    <t>DBMS,POWER SYSTEM</t>
  </si>
  <si>
    <t>HITENDRANATH GUPTA</t>
  </si>
  <si>
    <t>KRISHNA GUPTA</t>
  </si>
  <si>
    <t>NO.1 GOVT. COLONY,MALDA PO.+DIST=MALDA,P.S- ENGLISH BAZAR</t>
  </si>
  <si>
    <t>NO.1 GOVT. COLONY, MALDA</t>
  </si>
  <si>
    <t>NETAJI SUBHASH ENGINEERING COLLEGE,TECHNO CITY,GARIYA STATION</t>
  </si>
  <si>
    <t>SWAPAN MAITY</t>
  </si>
  <si>
    <t>SWAPAN</t>
  </si>
  <si>
    <t>CT20161848878</t>
  </si>
  <si>
    <t>MANDIRTALA-SOUTH 24 PARGANAS-WEST BENGAL</t>
  </si>
  <si>
    <t>(91)(8967995264)</t>
  </si>
  <si>
    <t>(91)(8967795338)</t>
  </si>
  <si>
    <t>(91)(8927581434)</t>
  </si>
  <si>
    <t>maityswapan754@gmail.com</t>
  </si>
  <si>
    <t>KRISHNANAGAR HIGH SCHOOL</t>
  </si>
  <si>
    <t>132+62+90+92+86+55+80=597</t>
  </si>
  <si>
    <t>SUNDARBAN JANAKALYAN SANGHA VIDYANIKETAN</t>
  </si>
  <si>
    <t>68+75+64+70+71+71+82=501</t>
  </si>
  <si>
    <t>KANAI LAL MAITY</t>
  </si>
  <si>
    <t>SABITRI MAITY</t>
  </si>
  <si>
    <t>VILL-MANDIRTALA, PO.-MANDIRTALA, PS-SAGAR, DIST.-SOUTH 24 PARGANAS, WEST BENGAL, PIN-743373</t>
  </si>
  <si>
    <t>MANDIRTALA,SAGAR</t>
  </si>
  <si>
    <t>SONARPUR, A.P NAGAR, KOLKATA-700150</t>
  </si>
  <si>
    <t>SONARPUR, KOLKATA</t>
  </si>
  <si>
    <t>TAIJAS ROY</t>
  </si>
  <si>
    <t>TAIJAS</t>
  </si>
  <si>
    <t>CT20161855334</t>
  </si>
  <si>
    <t>17/12/1994</t>
  </si>
  <si>
    <t>OBC B</t>
  </si>
  <si>
    <t>ENGLISH BAZAR-MALDA-WEST BENGAL</t>
  </si>
  <si>
    <t>taijasroy177@gmail.com</t>
  </si>
  <si>
    <t>WEST BENGAL BOARD OF SECONDERY EDUCATION</t>
  </si>
  <si>
    <t>RAMA KRISHNA MISSION VIVEKANANDA VIDYAMANDIR</t>
  </si>
  <si>
    <t>BENGALI,ENGLISH,MATHEMATICS,LIFE SCIENCE,PHYSICAL SCIENCE,HISTORY,GEOGRAPHY,OPTIONAL ELECTIVE SUBJECT</t>
  </si>
  <si>
    <t>128+71+77+94+90+76+71+86=693</t>
  </si>
  <si>
    <t>LALIT MOHAN SHYAM MOHINI HIGH SCHOOL</t>
  </si>
  <si>
    <t>BENGALI,ENGLISH,PHYSICS,CHEMISTRY,BIOLOGICAL SCIENCE,MATHEMATICS,ENVIROMENTAL SCIENCE</t>
  </si>
  <si>
    <t>60+63+54+46+80+35+79=417</t>
  </si>
  <si>
    <t>CONTROL SYSTEM,DIGITAL</t>
  </si>
  <si>
    <t>TOP IN GANITMEDHA EXAM</t>
  </si>
  <si>
    <t>GANITMEDHA CERTIFICATE</t>
  </si>
  <si>
    <t>TAPAN KUMAR ROY</t>
  </si>
  <si>
    <t>SHYAMA ROY</t>
  </si>
  <si>
    <t>34,NATIONAL HIGHWAY,SARBAMANGALA PALLY,MALDA</t>
  </si>
  <si>
    <t>ENGLISH BAZAR</t>
  </si>
  <si>
    <t>TANAY BANERJEE</t>
  </si>
  <si>
    <t>CT20161850143</t>
  </si>
  <si>
    <t>21/10/1994</t>
  </si>
  <si>
    <t>KUDGHAT-KOLKATA-WEST BENGAL</t>
  </si>
  <si>
    <t>(+91)9804838854</t>
  </si>
  <si>
    <t>tanayditch21@gmail.com</t>
  </si>
  <si>
    <t>tanay043@gmail.com</t>
  </si>
  <si>
    <t>MANSUR HABIBULLAH MEMORIAL SCHOOL(SOUTH END)</t>
  </si>
  <si>
    <t>ENGLISH,HINDI,ENVIRONMENTAL EDUCATION,HISTORY CIVICS &amp; GEOGRAPHY,MATHEMATICS,SCIENCE( PHYSICS CHEMISTRY &amp; BIOLOGY),COMPUTER APPLICATIONS</t>
  </si>
  <si>
    <t>78+66+80+72+69+64+90= 519</t>
  </si>
  <si>
    <t>64+76+64+49+48+66=367</t>
  </si>
  <si>
    <t>14th NATIONAL SCIENCE OLYMPIAD   SCOOL RANK - 1, STATE RANK - 276, INTERNATIONAL RANK - 5484</t>
  </si>
  <si>
    <t>14th NATIONAL SCIENCE OLYMPIAD CERTIFICATE</t>
  </si>
  <si>
    <t>PRABAL BANERJEE</t>
  </si>
  <si>
    <t>JAYPEE PROJECTS LIMITED</t>
  </si>
  <si>
    <t>ANJANA BANERJEE</t>
  </si>
  <si>
    <t>BACHELOR IN ARTS</t>
  </si>
  <si>
    <t>RISHAV SEN</t>
  </si>
  <si>
    <t>489,PUTIARY BANERJEE PARA ROAD KUDGHAT,  KOLKATA-41 ,  APARTMENT- RAJ 1 ,  FLAT NO- 3</t>
  </si>
  <si>
    <t>KUDGHAT - KOLKATA</t>
  </si>
  <si>
    <t>KUDGHAT-KOLKATA</t>
  </si>
  <si>
    <t>TANMOY BARIK</t>
  </si>
  <si>
    <t>CT20161856145</t>
  </si>
  <si>
    <t>KHIRATI-PASCHIM MEDNIPUR-WEST BENGAL</t>
  </si>
  <si>
    <t>tanmoy.barik0@gmail.com</t>
  </si>
  <si>
    <t>RAMAKRISHNA MISSION VIDYABHAVAN</t>
  </si>
  <si>
    <t>BENGALI,ENGLISH,MATHEMATICS,PHYSICAL SCIENCE,LIFE SCIENCE,HISTORY,GEOGRAPHY,COMPUTER</t>
  </si>
  <si>
    <t>150+76+91+98+80+80+80+45=700</t>
  </si>
  <si>
    <t>BENGALI,ENGLISH,CHEMISTRY,MATHS,PHYSICS,BIOLOGY,ENVIRONMENT</t>
  </si>
  <si>
    <t>65+74+67+55+50+77+81=469</t>
  </si>
  <si>
    <t xml:space="preserve">SCHOOL SPORTS </t>
  </si>
  <si>
    <t>PRABIR BARIK</t>
  </si>
  <si>
    <t>KAJAL BARIK</t>
  </si>
  <si>
    <t>VILL+PO . KHIRATI, DIST. PASCHIM MEDNIPUR- 721201</t>
  </si>
  <si>
    <t>PASCHIM MEDNIPUR</t>
  </si>
  <si>
    <t>TANMOY CHAKRABORTY</t>
  </si>
  <si>
    <t>CT20161851855</t>
  </si>
  <si>
    <t>05/04/1996</t>
  </si>
  <si>
    <t>DUM DUM- KOLKATA- WEST BENGAL</t>
  </si>
  <si>
    <t>tanmoychakraborty107@gmail.com</t>
  </si>
  <si>
    <t>conquerortanmoy107@gmail.com</t>
  </si>
  <si>
    <t>BENGALI[1ST PAPER], BENGALI[2ND PAPER],ENGLISH, MATHEMATICS, PHYSICAL SCIENCE, LIFE SCIENCE, HISTORY, GEOGRAPHY</t>
  </si>
  <si>
    <t>139+70+76+95+82+60+66=588</t>
  </si>
  <si>
    <t>BENGALI, ENGLISH, CHEMISTRY, MATH, PHYSICS,BIOLOGICAL SCIENCES, ENVIRONMENTAL SCIENCES</t>
  </si>
  <si>
    <t>51+71+62+63+78+58+73=456</t>
  </si>
  <si>
    <t>TARUN PRASANNA CHAKRABORTY</t>
  </si>
  <si>
    <t>STATE GOVERNMENT EMPLOYEE</t>
  </si>
  <si>
    <t>DEPARTMENT OF CORRCTIONAL SERVICE</t>
  </si>
  <si>
    <t>PEON(GR.-1)</t>
  </si>
  <si>
    <t>SIMA CHAKRABORTY</t>
  </si>
  <si>
    <t>155, R.N.GUHA ROAD, MUNICPAL OFFICE LANE, DUM DUM, KOLKATA-700074</t>
  </si>
  <si>
    <t>NAGER BAZAR, DUM DUM [TOWN]</t>
  </si>
  <si>
    <t>TANMOY GHOSH</t>
  </si>
  <si>
    <t>CT20161851939</t>
  </si>
  <si>
    <t>31/12/1994</t>
  </si>
  <si>
    <t>GARIAHAT-KOLKATA-WEST BENGAL</t>
  </si>
  <si>
    <t>(+91)(9836196674)</t>
  </si>
  <si>
    <t>(+91)(8620919258)</t>
  </si>
  <si>
    <t>(+91)(8697890269)</t>
  </si>
  <si>
    <t>tanmoyghosh119@gmail.com</t>
  </si>
  <si>
    <t>tanmoyghosh31@gmail.com</t>
  </si>
  <si>
    <t>FIRST LANGUAGE-(FIRST PAPER),FIRST LANGUAGE-(SECOND PAPER),SECOND LANGUAGE,MATHEMATICS,PHYSICAL SCIENCE,LIFE SCIENCE,HISTORY,GEOGRAPHY, OPTIONAL ELECTIVE</t>
  </si>
  <si>
    <t>130+80+80+82+74+56+65+61=628</t>
  </si>
  <si>
    <t>TIRTHAPATI INSTITUTION</t>
  </si>
  <si>
    <t>BENGALI,ENGLISH,PHYSICS,CHEMISTRY,MATHEMATICS,BIOLOGICAL SCIENCE, ,ENVIRONMENTAL EDUCATION</t>
  </si>
  <si>
    <t>66+76+73+82+54+64+88=503</t>
  </si>
  <si>
    <t>ELECTRICAL MACHINES ,POWER SYSTEM</t>
  </si>
  <si>
    <t xml:space="preserve">ACHIEVED YELLOW BELT IN KARATE FROM BALLYGUNGE KARATE CENTRE </t>
  </si>
  <si>
    <t>KARATE</t>
  </si>
  <si>
    <t>GOBINDA GHOSH</t>
  </si>
  <si>
    <t>SONALI GHOSH</t>
  </si>
  <si>
    <t>16/2,GARCHA 2ND LANE(DOVER TERRACE),KOLKATA-700019</t>
  </si>
  <si>
    <t>GARIAHAT, KOLKATA</t>
  </si>
  <si>
    <t>GARIAHAT,KOLKATA</t>
  </si>
  <si>
    <t>TRIJIT BISWAS</t>
  </si>
  <si>
    <t>TRIJIT</t>
  </si>
  <si>
    <t>CT20161846014</t>
  </si>
  <si>
    <t>27/12/1995</t>
  </si>
  <si>
    <t>KRISHNAPUR-NORTH 24 PARGANAS-WEST BENGAL</t>
  </si>
  <si>
    <t>(+91)(9748781088)</t>
  </si>
  <si>
    <t>(+91)(8981497324)</t>
  </si>
  <si>
    <t>(+91)(7686981754)</t>
  </si>
  <si>
    <t>trijitbiswas@gmail.com</t>
  </si>
  <si>
    <t>trijeetbiswas@gmail.com</t>
  </si>
  <si>
    <t>134+87+98+98+90+82+83=672</t>
  </si>
  <si>
    <t>71+84+70+46+51+65+83=470</t>
  </si>
  <si>
    <t>POWER SYSTEM,ELECTRICAL MACHINES</t>
  </si>
  <si>
    <t>TAPAS BISWAS</t>
  </si>
  <si>
    <t>CALCUTTA STATE TRANSPORT CORPORATION(CSTC)</t>
  </si>
  <si>
    <t>WIREMAN(HV)</t>
  </si>
  <si>
    <t>APARNA BISWAS</t>
  </si>
  <si>
    <t>DR. B.C.ROY POSTGRADUATE INSTITUTE OF PEDIATRIC SCIENCES</t>
  </si>
  <si>
    <t>STAFF NURSE GRADE-II</t>
  </si>
  <si>
    <t>KANUVILLA', AG 304/1, SARDARPARA, KRISHNAPUR, KOLKATA-700102</t>
  </si>
  <si>
    <t>KRISHNAPUR, KOLKATA</t>
  </si>
  <si>
    <t>VEENA KUMARI</t>
  </si>
  <si>
    <t>VEENA</t>
  </si>
  <si>
    <t>CT20161855546</t>
  </si>
  <si>
    <t>MAHADIPUR-AURANGABAD-BIHAR</t>
  </si>
  <si>
    <t>(+91)8100670264</t>
  </si>
  <si>
    <t>(+91)7439114907</t>
  </si>
  <si>
    <t>veenakumari1704@gmail.com</t>
  </si>
  <si>
    <t>GMV REPLACEMENT AREA MARA PHARI</t>
  </si>
  <si>
    <t>SBTEJ</t>
  </si>
  <si>
    <t>GOVERMENT WOMEN'S POLYTECHNIC BOKARO</t>
  </si>
  <si>
    <t>MICROPROCESSOR,BASIC ELECTRICAL</t>
  </si>
  <si>
    <t>SHEO DAS PRASAD</t>
  </si>
  <si>
    <t>RAILWAY</t>
  </si>
  <si>
    <t>TECHNICIAN</t>
  </si>
  <si>
    <t>GULABO DEVI</t>
  </si>
  <si>
    <t>MAHADIPUR,PIROO,HASPURA,AURANGABAD,BIHAR-824120</t>
  </si>
  <si>
    <t>MAHADIPUR</t>
  </si>
  <si>
    <t>C/o- SHYAMAL KUMAR GUHA, 7/1(10)KARUNAMOYEE GHAT ROAD,HARIDEVPUR,KOLKATA-700082</t>
  </si>
  <si>
    <t>KARUNAMOYEE</t>
  </si>
  <si>
    <t>WAQUAR AHMAD</t>
  </si>
  <si>
    <t>WAQUAR</t>
  </si>
  <si>
    <t>CT20151669369</t>
  </si>
  <si>
    <t>PHULWARI SHARIF-PATNA-BIHAR</t>
  </si>
  <si>
    <t>(+91)9931713581</t>
  </si>
  <si>
    <t>(+91)9088428458</t>
  </si>
  <si>
    <t>(+91)8820460855</t>
  </si>
  <si>
    <t>waquar30@gmail.com</t>
  </si>
  <si>
    <t>CENTRAL BOARD OF SECONDRY EDUCATION</t>
  </si>
  <si>
    <t>ENGLISH COMMUNICATION,URDU COURSE-B,MATHEMATICS,SCIENCE,SOCIAL SCIENCE</t>
  </si>
  <si>
    <t>76+85.5+85.5+85.5+85.5=418</t>
  </si>
  <si>
    <t>JAMIA MILLIA ISLAMIA BOARD</t>
  </si>
  <si>
    <t>JAMIA SENIOR SECONDARY SCHOOL</t>
  </si>
  <si>
    <t>ENGLISH,PHYSICS,CHEMISTRY,MATHEMATICS,COMPUTER SCIENCE</t>
  </si>
  <si>
    <t>81+80+88+97+90=436</t>
  </si>
  <si>
    <t>WORKSHOP ON SOLAR POWER ENGINEERING,INFOSIS CAMPUS CONNECT</t>
  </si>
  <si>
    <t>SCHOOL TOPPER IN IMO-CLASS 8</t>
  </si>
  <si>
    <t>IFTAKHAR AHMAD</t>
  </si>
  <si>
    <t>GOVT.JOB</t>
  </si>
  <si>
    <t>SECRETARIAT</t>
  </si>
  <si>
    <t>ASSISTANT</t>
  </si>
  <si>
    <t>HAFSA KHATOON</t>
  </si>
  <si>
    <t>GULISTAN MOHALLA,BEHIND ISLAMIA B.ED COLLEGE,PHULWARI SHARIF ,PATNA,PIN-801505</t>
  </si>
  <si>
    <t>PHULWARI SHARIF,PATNA</t>
  </si>
  <si>
    <t>C/O DILIP CHAUDHRY,NEAR NSEC COLLEGE,PANCHPOTA,POLICEPARA,GARIA ,KOLKATA</t>
  </si>
  <si>
    <t>IT</t>
  </si>
  <si>
    <t>ABHIJIT KUMAR</t>
  </si>
  <si>
    <t>ABHIJIT</t>
  </si>
  <si>
    <t>CT20151588482</t>
  </si>
  <si>
    <t>15/09/1996</t>
  </si>
  <si>
    <t>MANPUR-GAYA-BIHAR</t>
  </si>
  <si>
    <t>chandra.abhijit4@gmail.com</t>
  </si>
  <si>
    <t>chandra.abhijit4@outlook.com</t>
  </si>
  <si>
    <t>ALL INDIA SECONDARY SCHOOL EXAMINATION, 2011</t>
  </si>
  <si>
    <t>MANAS VIDYALAYA, JEHANABAD</t>
  </si>
  <si>
    <t>ENGLISH LANGUAGE &amp; LITERATURE, COMMUNICATIVE SANSKRIT, MATHEMATICS, SCIENCE, SOCIAL SCIENCE</t>
  </si>
  <si>
    <t>INTERMEDIATE EXAMINATION, 2013</t>
  </si>
  <si>
    <t>GAYA COLLEGE, GAYA</t>
  </si>
  <si>
    <t>R B NON-HINDI, ALTERNATIVE ENGLISH, ENGLISH, PHYSICS, CHEMISTRY, MATHEMATICS</t>
  </si>
  <si>
    <t>INFORMATION TECHNOLOGY</t>
  </si>
  <si>
    <t>DATA STRUCTURE, OPERATING SYSTEM, DBMS</t>
  </si>
  <si>
    <t>C, C++, FUNDAMENTAL OF CORE JAVA</t>
  </si>
  <si>
    <t>CHANDRA PRASAD</t>
  </si>
  <si>
    <t>WEAVER</t>
  </si>
  <si>
    <t>YUGESHWARI DEVI</t>
  </si>
  <si>
    <t>DINESH KUMAR</t>
  </si>
  <si>
    <t>SOFTWARE DEVELOPER</t>
  </si>
  <si>
    <t>ARICENT TECHNOLOGIES</t>
  </si>
  <si>
    <t>TECHNICAL LEADER</t>
  </si>
  <si>
    <t>C/O OM HANDLOOM, MANPUR BAIJNATH SAHAYLANE P.O BUNIADGANJ GAYA, BIHAR, PINCODE-823003</t>
  </si>
  <si>
    <t>GAYA-TOWN</t>
  </si>
  <si>
    <t>C/O PRADEEP BHUSAN BANERJEE, DHALUA BORDER ROAD NEAR NETAJI SUBHASH ENGINEERING COLLEGE, TECHNO CITY, GARIA PANCHPOTA-700152</t>
  </si>
  <si>
    <t>ABHISHEK GUPTA</t>
  </si>
  <si>
    <t>CT20151638889</t>
  </si>
  <si>
    <t>13/12/1993</t>
  </si>
  <si>
    <t>AKHIL MISTRY LANE-KOLKATA-WEST BENGAL</t>
  </si>
  <si>
    <t>abhiguptansec@gmail.com</t>
  </si>
  <si>
    <t>abhishekguptansec@gmail.com</t>
  </si>
  <si>
    <t>CALCUTTA BOYS SCHOOL</t>
  </si>
  <si>
    <t>ENGLISH,BENGALI,ENVIRONMENAL EDUCATION,HISTORY,CIVICS AND GEOGRAPHY,MATHEMATICS,SCIENCE,COMPUTER APPLICATIONS</t>
  </si>
  <si>
    <t>ST.FRANCIS XAVIER SCHOOL</t>
  </si>
  <si>
    <t>Object Oriented Programming using Java,Datastructure,DBMS</t>
  </si>
  <si>
    <t>Restaurant Billing System with Advanced Java/J2EE</t>
  </si>
  <si>
    <t>NSIC</t>
  </si>
  <si>
    <t>04/07/2016 TO 22/07/2016</t>
  </si>
  <si>
    <t>ANDROID,TCS WORKSHOP,HACKTRACK</t>
  </si>
  <si>
    <t>TOP 20 FROM SCHOOL IN ICSE RESULT</t>
  </si>
  <si>
    <t>3RD PRIZE IN BOURNVITA QUIZ IN SCHOOL</t>
  </si>
  <si>
    <t>ICSE,ISC CERTIFICATES</t>
  </si>
  <si>
    <t>QUIZ CERTIFICATES</t>
  </si>
  <si>
    <t>HIRAK GUPTA</t>
  </si>
  <si>
    <t>OFFICE SUPERINENDENT</t>
  </si>
  <si>
    <t>MOUSUMI GUPTA</t>
  </si>
  <si>
    <t>53/C,AKHIL MISTRY LANE,KOLKATA-700009</t>
  </si>
  <si>
    <t>ADITI RAY</t>
  </si>
  <si>
    <t>ADITI</t>
  </si>
  <si>
    <t>CT20151633882</t>
  </si>
  <si>
    <t>(033)(2494-2308)</t>
  </si>
  <si>
    <t>(+91)9831516354</t>
  </si>
  <si>
    <t>(+91)9432647967</t>
  </si>
  <si>
    <t>adiray77@gmail.com</t>
  </si>
  <si>
    <t>debaratiray.ray3@gmail.com</t>
  </si>
  <si>
    <t>BIDYA BHARATI GIRLS HIGH SCHOOL</t>
  </si>
  <si>
    <t>BENGALI-1,BENGALI-2,ENGLISH,MATHEMATICS,PHYSICAL SCIENCE,LIFE SCIENCE,HISTORY,GEOGRAPHY,OPTIONAL ELECTIVE SUBJECT-MATHS</t>
  </si>
  <si>
    <t>DATASTRUCTURES USING C,DATABASE MANAGEMENT SYSTEM</t>
  </si>
  <si>
    <t>C,CORE JAVA(FUNDAMENTALS)</t>
  </si>
  <si>
    <t>ONLINE BUS RESERVATION SYSTEM USING PYTHON PROGRAMMING LANGUAGE</t>
  </si>
  <si>
    <t>PARTICIPATION IN INTERNATIONAL ASSESSMENTS FOR INDIAN SCHOOLS MATHEMATICS,2007 CONDUCTED BY THE UNIVERSITY OF NEW SOUTH WALES</t>
  </si>
  <si>
    <t>1.FOURTH IN INTER-SCHOOL ESSAY WRITING COMPETITION HELD AT NARENDRAPUR RAMKRISHNA MISSION VIDYALAYA,2.COMPLETED BASIC ROCK CLIMBING TRAINING COURSE HELD AT KHALAI CHANDI(BERO),PURULIA CONDUCTED BY HOWRAH DISTRICT MOUNTAINEERS AND TREKKERS ASSOCIATION,3.SECOND IN FACE PAINTING COMPETITION HELD AT NETAJI SUBHASH ENGINEERING COLLEGE,4.PARTICIPATION IN THE DANCE PROGRAMME ORGANIZED BY RASIKA RANJANA SABHA HELD AT SREE THYAGARAJA HALL,5.EVENT HEAD OF STORY WRITING CONTEST HELD AT NETAJI SUBHASH ENGINEERING COLLEGE,6.FIRST IN INTER-COLLEGE FASHION SHOW HELD AT SCOTTISH CHURCH COLLEGE,KOLKATA</t>
  </si>
  <si>
    <t>1.CERTIFIED FOR COMPLETION OF TRAINING IN PYTHON LANGUAGE CONDUCTED BY GLOBSYN SKILLS,2.CERTIFICATE OF PARTICIPATION AT INTERNATIONAL ASSESSMENTS FOR INDIAN SCHOOLS(MATHEMATICS) ORGANIZED BY THE UNIVERSITY OF NEW SOUTH WALES</t>
  </si>
  <si>
    <t>1.CERTIFICATE OF MERIT FROM RAMAKRISHNA MISSION VIDYALAYA,NARENDRAPUR FOR SECURING FOURTH POSITION IN INTER SCHOOL ESSAY WRITING COMPETITION,2.ROCK CLIMBING TRAINING COURSE CERTIFICATE OF EXCELLENCE FROM HOWRAH DISTRICT MOUNTAINEERS AND TREKKERS ASSOCIATION,3.CERTIFICATE OF PARTICIPATION FOR SECURING SECOND POSITION IN FACE PAINTING HELD AT NETAJI SUBHASH ENGINEERING COLLEGE,4.CERTIFICATE OF APPRECIATION FROM RASIKA RANJANA SABHA FOR HAVING PARTICIPATED IN DANCE PROGRAMME "THINGAL THIRUVIZHA",5.CERTIFICATE OF BEING EVENT HEAD OF PICTOPRESS,AN EVENT HELD AT NETAJI SUBHASH ENGINEERING COLLEGE,6.CERTIFICATE OF ACHIEVEMENT FOR SECURING FIRST POSITION IN FASHION SHOW HELD AT SCOTTISH CHURCH COLLEGE,KOLKATA</t>
  </si>
  <si>
    <t>ARNAB KUMAR RAY</t>
  </si>
  <si>
    <t>RETIRED EXECUTIVE</t>
  </si>
  <si>
    <t>DAMODAR VALLEY CORPORATION(DVC)</t>
  </si>
  <si>
    <t>CONTROLLER(MECHANICAL)</t>
  </si>
  <si>
    <t>DEBJANI RAY</t>
  </si>
  <si>
    <t>423A,MOTILAL GUPTA ROAD,KOLKATA-700082</t>
  </si>
  <si>
    <t>AISHIK CHOUDHURY</t>
  </si>
  <si>
    <t>AISHIK</t>
  </si>
  <si>
    <t> CT20151698179</t>
  </si>
  <si>
    <t>06/05/1994</t>
  </si>
  <si>
    <t>033-2421-4508</t>
  </si>
  <si>
    <t>aishikchoudhury@gmail.com</t>
  </si>
  <si>
    <t>aishikchoudhury@yahoo.in</t>
  </si>
  <si>
    <t>ENGLISH, BENGALI, ENVIRONMENTAL SCIENCE, HISTORY &amp;  CIVICS &amp; GEOGRAPHY, MATHEMATICS, SCIENCE, COMPUTERAPPLICATIONS</t>
  </si>
  <si>
    <t>ENGLISH, BENGALI, MATHEMATICS, PHYSICS,CHEMISTRY, COMPUTER SCIENCE</t>
  </si>
  <si>
    <t>AUTOMATA, MICROPROCESSOR</t>
  </si>
  <si>
    <t>LATE RAGHUNATH CHOUDHURY</t>
  </si>
  <si>
    <t>LEENA CHOUDHURY</t>
  </si>
  <si>
    <t>1/6/1, NETAJI NAGAR, FLAT-05, KOLKATA-700092</t>
  </si>
  <si>
    <t>1/6/1, NETAJI NAGAR,FLAT 05.</t>
  </si>
  <si>
    <t>AISHWARYA DEY</t>
  </si>
  <si>
    <t>AISHWARYA</t>
  </si>
  <si>
    <t>CT20151632858</t>
  </si>
  <si>
    <t>25-12-1995</t>
  </si>
  <si>
    <t>aishwaryadey95@gmail.com</t>
  </si>
  <si>
    <t>dipakdey22@yahoo.com</t>
  </si>
  <si>
    <t>BENGALI-A, ENGLISH-B, CHEMISTRY, MATHEMATICS, PHYSICS, BIOLOGICAL SCIENCE, ENVIRONMENTAL SCIENCE</t>
  </si>
  <si>
    <t>131090110124 OF 2013-2014</t>
  </si>
  <si>
    <t>C,DBMS</t>
  </si>
  <si>
    <t>C, FUNDAMENTALS OF JAVA</t>
  </si>
  <si>
    <t>RESTAURANT MANAGEMENT SYSTEM (J2EE PROJECT)</t>
  </si>
  <si>
    <t>NATIONAL SMALL INDUSTRIES CORPORATION,HOWRAH</t>
  </si>
  <si>
    <t>4.07.2016 TO 22.07.2016</t>
  </si>
  <si>
    <t>CORE JAVA FROM CMC</t>
  </si>
  <si>
    <t>AWARDED IN DANCE, AWARDED IN KARATE TOURNAMENT,VOCAL MUSIC</t>
  </si>
  <si>
    <t xml:space="preserve">CORE JAVA </t>
  </si>
  <si>
    <t>PASSED 6TH YEAR IN BHARATNATYAM DANCE, PASSED 2ND YEAR IN KATTHAK DANCE, COMPLETED BLACK BELT IN KARATE, CERTIFICATES IN SEVERAL DANCE AND VOCAL MUSIC COMPETITION, WINNER IN KARATE CHAMPIONSHIP</t>
  </si>
  <si>
    <t>DIPAK DEY</t>
  </si>
  <si>
    <t>BUREAU VERITAS</t>
  </si>
  <si>
    <t>ACCOUNTS MANAGER</t>
  </si>
  <si>
    <t>MOUSUMI DEY</t>
  </si>
  <si>
    <t>19 F, NABALIA PARA ROAD , BARISHA , KOLKATA-700008</t>
  </si>
  <si>
    <t>AKASH DEB</t>
  </si>
  <si>
    <t>DEB</t>
  </si>
  <si>
    <t>CT20151618892</t>
  </si>
  <si>
    <t>12-01-1995</t>
  </si>
  <si>
    <t>SHIMULPUR-24PGS(N)-WEST BENGAL</t>
  </si>
  <si>
    <t>iamakash.123@gmail.com</t>
  </si>
  <si>
    <t>debakashit@gmail.com</t>
  </si>
  <si>
    <t>GOBARDANGA KHANTURA HIGH SCHOOL</t>
  </si>
  <si>
    <t>FIRST LANGUAGE(PAPER 1),FIRST LANGUAGE(PAPER 2),SECOND LANGUAGE,MATHEMATICS,PHYSICAL SCIENCE,LIFE SCIENCE,HISTORY,GEOGRAPHY</t>
  </si>
  <si>
    <t>DBMS, DATA STRUCTURE &amp; ALGORITHM</t>
  </si>
  <si>
    <t>C,FUNDAMENTAL OF CORE JAVA</t>
  </si>
  <si>
    <t>Online Travel Deal(J2EE Project)</t>
  </si>
  <si>
    <t>JEE7  FROM GLOBSYN SKILLS</t>
  </si>
  <si>
    <t>ARABINDA DEB</t>
  </si>
  <si>
    <t>SUCHITRA DEB</t>
  </si>
  <si>
    <t>VILL-SHIMULPUR,P.O-THAKURNAGAR,P.S-GAIGHATA,DIST-24 PGS(N),PIN-743287,WEST BENGAL</t>
  </si>
  <si>
    <t>SHIMULPUR</t>
  </si>
  <si>
    <t>24 PGS(N)</t>
  </si>
  <si>
    <t>ALOK KUMAR  RAI</t>
  </si>
  <si>
    <t>ALOK</t>
  </si>
  <si>
    <t>RAI</t>
  </si>
  <si>
    <t>CT20151603487</t>
  </si>
  <si>
    <t>17//12/1996</t>
  </si>
  <si>
    <t>CHHAPRA-SARAN-BIHAR</t>
  </si>
  <si>
    <t>(+91)8961293500</t>
  </si>
  <si>
    <t>(+91)7685092541</t>
  </si>
  <si>
    <t>alokraisara@gmail.com</t>
  </si>
  <si>
    <t>SECONNDARY SCHOOL EXAMINATION</t>
  </si>
  <si>
    <t>B.S.E.B PATNA</t>
  </si>
  <si>
    <t>HIGH SCHOOL KOLHUAN SARAN</t>
  </si>
  <si>
    <t>HINDI, ENGLISH, MATHEMATICS, SCIENCE, SOCIAL SCIENCE</t>
  </si>
  <si>
    <t>INTERMEDIATE  EXAMINATION</t>
  </si>
  <si>
    <t>S.D.S   COLLEGE CHHAPRA SARAN</t>
  </si>
  <si>
    <t>NON-HINDI, ALTERNATIVE ENGLISH, ENGLISH, PHYSICS, CHEMISTRY, MATHEMATICS</t>
  </si>
  <si>
    <t>1,70,523</t>
  </si>
  <si>
    <t>MAULANA ABUL KALAM AZAD UNIVERSITY OF TECHNOLOGY, WEST BENGAL(FORMERLY KNOWN AS WBUT)</t>
  </si>
  <si>
    <t>OPERATING SYSTEM, DATA STRUCTURES USING C, DESIGN AND ANLYSIS OF ALGORITHMS</t>
  </si>
  <si>
    <t>C, C++,  CORE JAVA, PYTHON</t>
  </si>
  <si>
    <t>BABAN RAI</t>
  </si>
  <si>
    <t>RAM KUMARI DEVI</t>
  </si>
  <si>
    <t>ASHOK KUMAR RAI</t>
  </si>
  <si>
    <t>GOVT. TEACHER</t>
  </si>
  <si>
    <t>BIHAR GOVERNMENT</t>
  </si>
  <si>
    <t xml:space="preserve">C/O - BABAN RAI VILL- DHANESH CHHAPRA, P.O- HAFIZPUR, P.S- JANTA BAZAR,  DIST- SARAN, PIN- 841422 BIHAR </t>
  </si>
  <si>
    <t xml:space="preserve">C/O - PRADEEP MUKHERJEE, DHALUA BORDER ROAD, NEAR HATHI BARI </t>
  </si>
  <si>
    <t>CITY- KOLKATA, GARIA</t>
  </si>
  <si>
    <t>ANIK CHOUDHURI</t>
  </si>
  <si>
    <t>ANIK</t>
  </si>
  <si>
    <t>CT20151618385</t>
  </si>
  <si>
    <t>16/05/1995</t>
  </si>
  <si>
    <t>NAIHATI-NORTH 24 PARGANAS-WEST BENGAL</t>
  </si>
  <si>
    <t>choudhurianik46@gmail.com</t>
  </si>
  <si>
    <t>BHATPARA AMARKRISHNA PATHSALA(H.S)</t>
  </si>
  <si>
    <t>NAIHATI NARENDRA VIDYANIKETAN(H.S)</t>
  </si>
  <si>
    <t>BENGALI A,ENGLISH B,CHEMISTRY,MATHEMATICS,PHYSICS,STATISTICS,ENVIRONMENTAL SCIENCE</t>
  </si>
  <si>
    <t>DBMS,DSA,SWE,OS</t>
  </si>
  <si>
    <t>National Small Industries Corporation Ltd.</t>
  </si>
  <si>
    <t>04/07/16 to22/07/16</t>
  </si>
  <si>
    <t>GOT STAR MARKS IN MADHYAMIK EXAMINATION</t>
  </si>
  <si>
    <t>ASOK CHOUDHURI</t>
  </si>
  <si>
    <t>HS</t>
  </si>
  <si>
    <t>PUTUL CHOUDHURI</t>
  </si>
  <si>
    <t>RITA PAUL</t>
  </si>
  <si>
    <t>B.A</t>
  </si>
  <si>
    <t>MATERNAL AUNTY</t>
  </si>
  <si>
    <t>21,ATAL BIHARI SARKAR ROAD,NAIHATI,24 PGS(N),743165</t>
  </si>
  <si>
    <t>NAIHATI</t>
  </si>
  <si>
    <t>ANIL KUMAR</t>
  </si>
  <si>
    <t>ANIL</t>
  </si>
  <si>
    <t>CT 20151672164</t>
  </si>
  <si>
    <t>01/03/1994</t>
  </si>
  <si>
    <t>BC1</t>
  </si>
  <si>
    <t>GARDANIBAGH-PATNA-BIHAR</t>
  </si>
  <si>
    <t>SHAHID RAJENDRA PRASAD SINGH, GOVERNMENT HIGH SCHOOL, GARDANIBAGH,PATNA</t>
  </si>
  <si>
    <t>SHAHID RAJENDRA PRASAD SINGH, GOVERNMENT HIGH SCHOOL,GARDANIBAGH, PATNA</t>
  </si>
  <si>
    <t>R B NON-HINDI, ALTERNATIVE ENGLISH , ENGLISH , PHYSICS , CHEMISTRY , MATHEMATICS</t>
  </si>
  <si>
    <t>DATA STRUCTURE USING C,DBMS,NETWORKING,SOFTWARE ENGINEERING</t>
  </si>
  <si>
    <t>C, CORE JAVA,C++</t>
  </si>
  <si>
    <t>04.07.2016  -22.07.2016</t>
  </si>
  <si>
    <t>RAJESH PRASAD GUPTA</t>
  </si>
  <si>
    <t>NEW YARPUR,BAPUNAGAR,KAHARTOLI ,PATNA-1,BIHAR</t>
  </si>
  <si>
    <t>GARDANIBAGH-PATNA</t>
  </si>
  <si>
    <t>MATRI BUILDERS,NEAR FRIENDS CLUB,PANCHPOTA,GARIA STATION,KOLKATA</t>
  </si>
  <si>
    <t>ANIMESH GHOSH</t>
  </si>
  <si>
    <t>ANIMESH</t>
  </si>
  <si>
    <t>CT20151589051</t>
  </si>
  <si>
    <t>31/7/1995</t>
  </si>
  <si>
    <t>KATWA-BURDWAN-WESTBENGAL</t>
  </si>
  <si>
    <t>speakwithanimesh@gmail.com</t>
  </si>
  <si>
    <t>ALAMPUR H.M. HIGH SCHOOL</t>
  </si>
  <si>
    <t>ANAKILAL SISKHA SADAN</t>
  </si>
  <si>
    <t>MATHEMATICS,PHYSICS,CHEMISTRY</t>
  </si>
  <si>
    <t>C,CORE JAVA,OS</t>
  </si>
  <si>
    <t>C,C++,CORE JAVA</t>
  </si>
  <si>
    <t>PARTHA GHOSH</t>
  </si>
  <si>
    <t>APARNA GHOSH</t>
  </si>
  <si>
    <t>SIDDHARTHA GHOSH</t>
  </si>
  <si>
    <t>VILL+POST=ALAMPUR,DIST-BURDWAN,PS-KATWA,WESTBENGA,PIN-713150</t>
  </si>
  <si>
    <t>ALAMPUR</t>
  </si>
  <si>
    <t>ANINDITA PODDER</t>
  </si>
  <si>
    <t xml:space="preserve">ANINDITA </t>
  </si>
  <si>
    <t>PODDER</t>
  </si>
  <si>
    <t>CT20161865743</t>
  </si>
  <si>
    <t>17/01/1994</t>
  </si>
  <si>
    <t>RAM NAGAR ROAD NO.4,SHIPAHIJALA,TRIPURA</t>
  </si>
  <si>
    <t>anindita4009@gmail.com</t>
  </si>
  <si>
    <t>TRIPURA BOARD OF SECONDARY EDUCATION</t>
  </si>
  <si>
    <t>BANIVIDYAPITH GIRLS HIGHER SECONDARY SCHOOL</t>
  </si>
  <si>
    <t>BENGALI,ENGLISH,MATH,PHYSICAL SCIENCE,LIFE SCIENCE,HISTORY,GEOGRAPHY</t>
  </si>
  <si>
    <t>WOMEN'S POLYTECHNIC,HAPANIA</t>
  </si>
  <si>
    <t>GOUTAM PODDER</t>
  </si>
  <si>
    <t>MITA BHATTACHARJEE PODDER</t>
  </si>
  <si>
    <t>RAM NAGAR ROAD NO.4,AGARTALA,TRIPURA</t>
  </si>
  <si>
    <t>RAM NAGAR ROAD NO.4,AGARTALA</t>
  </si>
  <si>
    <t>SHIPAHIJALA</t>
  </si>
  <si>
    <t>POLICEPARA,PANCHPOTA,TECHNOCITY, GARIA</t>
  </si>
  <si>
    <t>POLICEPARA  GARIA,KOLKATA</t>
  </si>
  <si>
    <t>ANISHA NANDI</t>
  </si>
  <si>
    <t xml:space="preserve">ANISHA </t>
  </si>
  <si>
    <t>CT20151630490</t>
  </si>
  <si>
    <t>(033)24066034</t>
  </si>
  <si>
    <t>anishanandi95@gmail.com</t>
  </si>
  <si>
    <t>anisha.secondmailid@gmail.com</t>
  </si>
  <si>
    <t>SHRI RITAM VIDYAPITH</t>
  </si>
  <si>
    <t>BENGALI FIRST PAPER, BENGALI SECOND PAPER,ENGLISH,MATHEMATICS,PHYSICAL SCIENCE,LIFE SCIENCE,HISTORY,GEOGRAPHY</t>
  </si>
  <si>
    <t xml:space="preserve">JADAVPUR VIDYAPITH </t>
  </si>
  <si>
    <t>BENGALI A,ENGLISH B,CHEMISTRY,MATHEMATICS,PHYSICS,BIOLOGY,ENVIRONMENTAL SCIENCE</t>
  </si>
  <si>
    <t>DATA STRUCTURE,DATABASE MANAGEMENT SYSTEM,OPERATING SYSTEM</t>
  </si>
  <si>
    <t>C PROGRAMMING, CORE JAVA, C++</t>
  </si>
  <si>
    <t xml:space="preserve">ONLINE MOVIE TICKET BOOKING SYSTEM USING PYTHON PROGRAMMING LANGUAGE </t>
  </si>
  <si>
    <t xml:space="preserve">ADITYA NANDI </t>
  </si>
  <si>
    <t>EX. EXECUTIVE ENGINEER</t>
  </si>
  <si>
    <t>SNIGDHA NANDI</t>
  </si>
  <si>
    <t>63/2/25 RAJA RAM MAHAN ROY ROAD,KOLKATA-700 008</t>
  </si>
  <si>
    <t>700 008</t>
  </si>
  <si>
    <t>ANKIT KRISHNA</t>
  </si>
  <si>
    <t>CT20151698714</t>
  </si>
  <si>
    <t>PATNA-PATNA-BIHAR</t>
  </si>
  <si>
    <t>ankitkrishna8@gmail.com</t>
  </si>
  <si>
    <t>iamcoolankit@yahoo.co.in</t>
  </si>
  <si>
    <t>COUNCIL OF INDIAN SCHOOL CERTIFICATE EXAMINATION</t>
  </si>
  <si>
    <t xml:space="preserve">ST. XAVIER'S HIGH SCHOOL </t>
  </si>
  <si>
    <t>ENGLISH+HINDI+MATHEMATICS+SCIENCE+SOCIAL SCIENCE+COMPUTER APPLICATIONS+ENVIRONMENTAL EDUCATION</t>
  </si>
  <si>
    <t>ENGLIGH</t>
  </si>
  <si>
    <t>ALL INDIA SENIOR SCHOOL CERTIFICATE EXAMINATIONS</t>
  </si>
  <si>
    <t>ENGLISH+PHYSICS+CHEMISTRY+MATHEMATICS+INFORMATICS PRACTICES</t>
  </si>
  <si>
    <t>REPRESENTED STATE IN TABLE TENNIS</t>
  </si>
  <si>
    <t>MR. BAL KRISHNA PRASAD</t>
  </si>
  <si>
    <t>BRINDAVAN NURSING HOME</t>
  </si>
  <si>
    <t>MRS. MANJU PRASAD</t>
  </si>
  <si>
    <t>105-B, R.L. VATIKA, DWARIKANATH LANE, SALIMPUR AHRA, OFF EXHIBITION ROAD, PATNA</t>
  </si>
  <si>
    <t>EXHIBITION ROAD-PATNA</t>
  </si>
  <si>
    <t>C/O MR. SWAPAN PANDA, BAKUL DHAM ,PIRTALA,POLICE PARA,GARIA</t>
  </si>
  <si>
    <t>SOUTH-24 PARGANAS</t>
  </si>
  <si>
    <t>CT20151593420</t>
  </si>
  <si>
    <t>BOKARO THERMAL-BOKARO-JHARKHAND</t>
  </si>
  <si>
    <t>ankitkr.dixit@gmail.com</t>
  </si>
  <si>
    <t>rotsfireankit@gmail.com</t>
  </si>
  <si>
    <t>DAV PUBLIC SCHOOL, KATHARA, BOKARO</t>
  </si>
  <si>
    <t>ENGLISH, MATHEMATICS, PHYSICS, CHEMISTRY, PHYSICAL EDUCATION, COMPUTER SCIENCE</t>
  </si>
  <si>
    <t>DBMS, DATA STRUCTURE &amp; ALGORITHM, WEB DEVELOPMENT</t>
  </si>
  <si>
    <t>C,C++,PYTHON,PHP &amp; MYSQL</t>
  </si>
  <si>
    <t xml:space="preserve">1. BUS RESERVATION SYSTEM USING PHP AND MYSQL- V.T 2.RAILWAY RESERVATION SYSTEM USING PYTHON AND SQLITE3-  TRAINING </t>
  </si>
  <si>
    <t>20-12-2015 TO 15-01-2015 &amp; 10-07-16 to 23-07-16</t>
  </si>
  <si>
    <t>ETHICAL HACKING WORKSHOP BY SUNNY WAGHELA</t>
  </si>
  <si>
    <t>3rd Position in HACK-TRICK, AVENIR 2016</t>
  </si>
  <si>
    <t>CERTIFIED ETHICAL HACKING EXPERT LEVEL 1.0 &amp; 2.0</t>
  </si>
  <si>
    <t>RAMESH KUMAR DIXIT</t>
  </si>
  <si>
    <t>DVC WORKER</t>
  </si>
  <si>
    <t>MEENA DEVI</t>
  </si>
  <si>
    <t>Q.NO. HMD 68/C, NEAR SBI ATM, BOKARO THERMAL, BOKARO, JHARKHAND. PIN - 829107</t>
  </si>
  <si>
    <t>BOKARO THERMAL</t>
  </si>
  <si>
    <t>NIRMALA HOUSE, 2 NO CHIT, PIRTALA, GARIA , NAYABAD, KOLKATA-94</t>
  </si>
  <si>
    <t>NIRMALA HOUSE, 2 NO CHIT, PIRTALA, GARIA</t>
  </si>
  <si>
    <t>ANKITA PUTATUNDA</t>
  </si>
  <si>
    <t>PUTATUNDA</t>
  </si>
  <si>
    <t>CT20151638847</t>
  </si>
  <si>
    <t>25/02/1995</t>
  </si>
  <si>
    <t>AZADGARH-KOLKATA-WEST BENGAL</t>
  </si>
  <si>
    <t>ankitaputatunda@gmail.com</t>
  </si>
  <si>
    <t>putatundaankita@gmail.com</t>
  </si>
  <si>
    <t>BENGALI, ENGLISH,PHYSICAL SCIENCE, MATHEMATICS, LIFE SCIENCE,HISTORY, GEOGRAPHY</t>
  </si>
  <si>
    <t>BENGALI, ENGLISH, MATHEMATICS, PHYSICS, CHEMISTRY, BIOLOGY, ENVIRONMENTAL EDUCATION</t>
  </si>
  <si>
    <t>OPERATING SYSTEM, DATABASE MANAGEMENT SYSTEM, DATA STRUCTURE ,NETWORKING</t>
  </si>
  <si>
    <t>CORE JAVA, C PROGRAMMING</t>
  </si>
  <si>
    <t>ADVANCED JAVA</t>
  </si>
  <si>
    <t>04/07/2016-22/07/2016</t>
  </si>
  <si>
    <t>TAPAN KUMAR PUTATUNDA</t>
  </si>
  <si>
    <t>OIL AND NATURAL GAS CORPORATION</t>
  </si>
  <si>
    <t>HEAD WORKER (M.M)</t>
  </si>
  <si>
    <t>ANJALI PUTATUNDA</t>
  </si>
  <si>
    <t>1/142, AZADGARH. P.O-REGENT PARK. KOLKATA-700040</t>
  </si>
  <si>
    <t>ANKITA RAJ</t>
  </si>
  <si>
    <t>CT20161858500</t>
  </si>
  <si>
    <t>KUDRA-KAIMUR-BIHAR</t>
  </si>
  <si>
    <t>ankita.raj0105@gmail.com</t>
  </si>
  <si>
    <t>raj.raj92120@gmail.com</t>
  </si>
  <si>
    <t>DAV PUBLIC SCHOOL SASARAM</t>
  </si>
  <si>
    <t>ENGLISH COMM.,HINDI COURSE -A,MATHEMATICS,SCIENCE,SOCIAL SCIENCE,FOUNDATION OF I T</t>
  </si>
  <si>
    <t>ENGLISH CORE,MATHEMATICS,PHYSICS,CHEMISTRY, INFORMATICS PRAC.,PHYSICAL EDUCATION,</t>
  </si>
  <si>
    <t>C ,  JAVA,PYTHON,C++.SOFTWARE,DATABASE</t>
  </si>
  <si>
    <t>C,JAVA,C++,PYTHON</t>
  </si>
  <si>
    <t>CLASS 10TH RESULT</t>
  </si>
  <si>
    <t>YAMUNA PRASAD GUPTA</t>
  </si>
  <si>
    <t>RAMAVATI DEVI</t>
  </si>
  <si>
    <t>RAJ KUMAR</t>
  </si>
  <si>
    <t>STUDYING</t>
  </si>
  <si>
    <t>C/0- YAMUNA PRASAD GUPTA SAKRI  NEAR G.P.O ,KUDRA(KAIMUR BIHAR) PIN-821108</t>
  </si>
  <si>
    <t>SAKRI KUDRA</t>
  </si>
  <si>
    <t>C/O CB CHAKRABORTY,RANABHUTIA,PANCHPOTA,NEAR PIRTALA,POLICE PARA,TECHNOCITY,GARIA,KOLKATA 700152</t>
  </si>
  <si>
    <t>ANUKOOL KUMAR</t>
  </si>
  <si>
    <t>ANUKOOL</t>
  </si>
  <si>
    <t>CT20151589730</t>
  </si>
  <si>
    <t>O+VE</t>
  </si>
  <si>
    <t>VILL+POS-MADHURAPUR,PS-BIDUPUR,SUBDIVISION-HAJIPUR,DISTRICT-VAISHALI,STATE BIHAR</t>
  </si>
  <si>
    <t>S S VIDYA MANDIR RAMDAULI</t>
  </si>
  <si>
    <t>1.HINDI 2.SANSKRIT 3.MATHEMATICS 4.SCIENCE 5.SOCIAL SCIENCE(HISTORY,CIVICS&amp;GEOGRAPHY) 6.ENGLISH</t>
  </si>
  <si>
    <t>S.K.M.R.D.D.COLLEGE,BIDUPURBAZAR,VAISHALI</t>
  </si>
  <si>
    <t>1.NON HINDI ALTERNATIVE ENGLISH 2.ENGLISH 3.PHYSICS 4.CHEMISTRY 5.MATHEMATICS</t>
  </si>
  <si>
    <t>DATA STRUCTURE USING C,DBMS,SOFTWARE ENGINEERING,NETWORKING</t>
  </si>
  <si>
    <t>C,CORE JAVA,C++</t>
  </si>
  <si>
    <t>NATIONAL  SMALL INDUSTRIES CORPORATION</t>
  </si>
  <si>
    <t>04.07.2016 -22.07.2016</t>
  </si>
  <si>
    <t>SHASHI BHUSHAN SINGH</t>
  </si>
  <si>
    <t>NILAM SINGH</t>
  </si>
  <si>
    <t>VILL+POS-MADHURAPUR,PS-BIDUPUR,DISTRICT-VAISHALI,PIN CODE-844503</t>
  </si>
  <si>
    <t>VARUN SAHA  BUILDING,BESIDE SPANDN MESS,NEAR MATRI BUILDERS,PANCHPOTA,GARIA</t>
  </si>
  <si>
    <t>24-PRANGANA(SOUTH)</t>
  </si>
  <si>
    <t>ANUROOP CHOWDHURY</t>
  </si>
  <si>
    <t>ANUROOP</t>
  </si>
  <si>
    <t>CT20151635101</t>
  </si>
  <si>
    <t>29/7/1993</t>
  </si>
  <si>
    <t>SHYAMBAZAR-KOLKATA-WEST BENGAL</t>
  </si>
  <si>
    <t>anuroopchowdhury@gmail.com</t>
  </si>
  <si>
    <t>anupalchowdhury@gmail.com</t>
  </si>
  <si>
    <t>SANSKRIT COLLEGIATE SCHOOL</t>
  </si>
  <si>
    <t>DATABASE MANAGEMENT SYSTEM,DATA STRUCTURE AND ALGORITHM USING C ,SOFTWARE ENGINEERING</t>
  </si>
  <si>
    <t>C,FUNDAMENTALS OF CORE JAVA</t>
  </si>
  <si>
    <t>Online Travel Deal By J2EE</t>
  </si>
  <si>
    <t>FROM 04/07/2016 TO 22/07/2016</t>
  </si>
  <si>
    <t>JEE7,GRADE-A FROM GLOBSYN SKILLS</t>
  </si>
  <si>
    <t>LATE JAGANNATH CHOWDHURY</t>
  </si>
  <si>
    <t>HE WAS BUSINESSMAN</t>
  </si>
  <si>
    <t>RUNA CHOWDHURY</t>
  </si>
  <si>
    <t>ANUPAL CHOWDHURY</t>
  </si>
  <si>
    <t>GURU NANAK INSTITUTE OF TECHNOLOGY</t>
  </si>
  <si>
    <t>GUEST LECTURER</t>
  </si>
  <si>
    <t>5D,HEM KAR LANE,KOLKATA-700005</t>
  </si>
  <si>
    <t>SHYAMBAZAR-KOLKATA</t>
  </si>
  <si>
    <t>ARKA MUKHERJEE</t>
  </si>
  <si>
    <t>ARKA</t>
  </si>
  <si>
    <t>CT20161890263</t>
  </si>
  <si>
    <t>16/09/1993</t>
  </si>
  <si>
    <t>PRATAPBAGAN-BANKURA-WEST BENGAL</t>
  </si>
  <si>
    <t>(03242)(253320)</t>
  </si>
  <si>
    <t>iamrahulcool@gmail.com</t>
  </si>
  <si>
    <t>datsmetintin@gmail.com</t>
  </si>
  <si>
    <t>BENGALI(FIRST PAPER-I), BENGALI(FIRST PAPER-II), ENGLISH(SECOND PAPER), MATHEMATICS, PHYSICAL SCIENCE, LIFE SCIENCE, HISTORY, GEOGRAPHY</t>
  </si>
  <si>
    <t>BENGALI,ENGLISH,MATHEMATICS,BIOLOGY,PHYSICS,CHEMISTRY,ENVIRONMENTAL SCIENCE</t>
  </si>
  <si>
    <t>DSA,DBMS,SOFTWARE ENGINEERING</t>
  </si>
  <si>
    <t>RESTAURANT BILLING(J2EE)</t>
  </si>
  <si>
    <t>FROM 4/7/16 TO 22/7/16</t>
  </si>
  <si>
    <t>FIRST PLACE IN BANKURA ZILLA SCHOOL ENTARNCE EXAMINATION</t>
  </si>
  <si>
    <t>PLAYED FOOTBALL FOR SCHOOL TEAM AT DISTRICT LEVEL, WON QUIZ COMPETITION AT SCHOOL ORGANIZED BY MAGGI CORPORATION</t>
  </si>
  <si>
    <t>DR. DEABANANDA MUKHERJEE</t>
  </si>
  <si>
    <t>GOVERNMENT HOSPITAL</t>
  </si>
  <si>
    <t>SHYAMALI MUKHERJEE</t>
  </si>
  <si>
    <t>WEST BENGAL NURSING SERVICE</t>
  </si>
  <si>
    <t>HOSPITAL</t>
  </si>
  <si>
    <t>DEPUTY NURSING SUPERINTENDENT</t>
  </si>
  <si>
    <t xml:space="preserve">PRANTIKA, PRATAPBAGAN, BANKURA </t>
  </si>
  <si>
    <t>KHUDIRAM SARANI, POLICEPARA, GARIA</t>
  </si>
  <si>
    <t>ARPITA BAKSHI</t>
  </si>
  <si>
    <t>BAKSHI</t>
  </si>
  <si>
    <t>CT20161865919</t>
  </si>
  <si>
    <t>13/08/1993</t>
  </si>
  <si>
    <t>ARPITA BAKSHI,C/O:- BISWANATH BAKSHI,BISWARANJAN NAGAR,PURIGATE,NEAR  PRIMARY SCHOOL,PO-HIJLI, PS- KHARAGPUR, DIST- WEST MEDINIPUR , WEST BENGAL, PINCODE - 721306</t>
  </si>
  <si>
    <t>bakshi.arpita93@gmail.com</t>
  </si>
  <si>
    <t>KENDRIYA VIDYALAYA IIT KHARAGPUR</t>
  </si>
  <si>
    <t>FOOD ORDERING SYSTEM BY USING PYTHON</t>
  </si>
  <si>
    <t>2010-11, 2012-13</t>
  </si>
  <si>
    <t>1. SECURED 1ST AND 2ND POSITION IN SHOT PUT IN SCHOOL
2.SECURED 3RD POSITION IN DISCUSS THROW
3.PARTICIPATED IN COMBINED ANNUAL TRAINING CAMP OF 25 BENGAL BATTALION  NCC</t>
  </si>
  <si>
    <t>BISWANATH BAKSHI</t>
  </si>
  <si>
    <t>RETTIRED</t>
  </si>
  <si>
    <t>Sr.TECH</t>
  </si>
  <si>
    <t>RAMA BAKSHI</t>
  </si>
  <si>
    <t>ARPITA BAKSHI, RABILAL BOSE MESS, NETAJI SUBHASH ENGINEERING COLLEGE ROAD, TECHNO CITY, PANCHPOTA,GARIA,KOLKATA, PS-SONARPUR, PINCODE-700152</t>
  </si>
  <si>
    <t>ASHIMA KHATUN</t>
  </si>
  <si>
    <t>ASHIMA</t>
  </si>
  <si>
    <t>KHATUN</t>
  </si>
  <si>
    <t>CT20151639088</t>
  </si>
  <si>
    <t>14/02/1995</t>
  </si>
  <si>
    <t>KALINAGAR, RUPDAHA, DHUBULIA, NADIA, WEST BENGAL</t>
  </si>
  <si>
    <t>(034)(72266341)</t>
  </si>
  <si>
    <t>ashimakhatun14@yahoo.com</t>
  </si>
  <si>
    <t>ashimamolla14@gmail.com</t>
  </si>
  <si>
    <t>MADHYAMIK PARIKSHA(SE)</t>
  </si>
  <si>
    <t>CHAPRA MARY IMMACULATE HIGH SCHOOL</t>
  </si>
  <si>
    <t>WEST BENGAL COUNCIL OF HIGHER SECONDARY</t>
  </si>
  <si>
    <t>MEMARI RASIKLAL SMRITI BALIKA VIDYALAYA</t>
  </si>
  <si>
    <t>DSA,DBMS</t>
  </si>
  <si>
    <t>C, DSA,FUNDAMENTALS OF CORE JAVA</t>
  </si>
  <si>
    <t>JEE7 FROM GLOBSYN SKILLS</t>
  </si>
  <si>
    <t>LATE ABDUR RASID MOLLA</t>
  </si>
  <si>
    <t>SAMSUN NAHAR BEGUM MOLLA</t>
  </si>
  <si>
    <t>UJJWAL AHAMED MOLLA</t>
  </si>
  <si>
    <t>ASSISTANT ENGINEER(IT)</t>
  </si>
  <si>
    <t>VILL- KALINAGAR, P.O-RUPDAHA, P.S- DHUBULIA, DIST-NADIA, STATE- WEST BENGAL, PIN-741140</t>
  </si>
  <si>
    <t>VILL-KALINAGAR, P.O- RUPDAHA, P.S- DHUBULIA, CITY- KRISHNAGAR</t>
  </si>
  <si>
    <t>AVINASH KUMAR JHA</t>
  </si>
  <si>
    <t>CT20151673647</t>
  </si>
  <si>
    <t>27/09/1994</t>
  </si>
  <si>
    <t>HARIDEVPUR-KOLKATA-WEST BENGAL</t>
  </si>
  <si>
    <t>avinashjha603@gmail.com</t>
  </si>
  <si>
    <t>SWAMI PRANABANANDA VIDYAPITH</t>
  </si>
  <si>
    <t>HINDI-1,HINDI-2,ENGLISH,MATHEMATICS,PHYSICAL SCIENCE,LIFE SCIENCE,HISTORY,GEOGRAPHY,PHYSICAL EDUCATION</t>
  </si>
  <si>
    <t>HINDI,ENGLISH,CHEMISTRY,MATHS,PHYSICS,COMPUTER SCIENCE,EVS</t>
  </si>
  <si>
    <t>DATA BASE MANAGEMENT SYSTEM,DATA STRUCTURE AND ALGORITHM</t>
  </si>
  <si>
    <t>C,FUNDAMENTALS OF JAVA</t>
  </si>
  <si>
    <t>RESTAURENT BILLING SYSTEM USING J2EE</t>
  </si>
  <si>
    <t>LATE PAWAN JHA</t>
  </si>
  <si>
    <t>BENU JHA</t>
  </si>
  <si>
    <t>SAHARA INDIA</t>
  </si>
  <si>
    <t>ADVISOR</t>
  </si>
  <si>
    <t>24/3,HARIDEVPUR ROAD,WRITERS PARA,P.O &amp; P.S-HARIDEVPUR,KOLKATA-700082</t>
  </si>
  <si>
    <t>HARIDEVPUR-KOLKATA</t>
  </si>
  <si>
    <t>BARKHA CHOUDHARY</t>
  </si>
  <si>
    <t>BARKHA</t>
  </si>
  <si>
    <t>CHOUDHARY</t>
  </si>
  <si>
    <t>CT20141343603</t>
  </si>
  <si>
    <t>07/07/1996</t>
  </si>
  <si>
    <t>RAMBAGH PALACE-DARBHANGA-BIHAR</t>
  </si>
  <si>
    <t>barkhachdhr77@gmail.com</t>
  </si>
  <si>
    <t>barkhachoudhary07@gmail.com</t>
  </si>
  <si>
    <t>MATHEMATICS,SCIENCE,SANSKRIT,SOCIAL SCIENCE,ENGLISH COMMUNICATION</t>
  </si>
  <si>
    <t>JESUS AND MARY ACADEMY</t>
  </si>
  <si>
    <t>ENGLISH CORE,PHYSICS,CHEMISTRY,MATHEMATICS,MUSIC HIND. VOCAL</t>
  </si>
  <si>
    <t>DATA STRUCTURES AND ALGORITHMS, DATA BASE MANAGEMENT SYSTEM, SOFTWARE ENGINEERING</t>
  </si>
  <si>
    <t>SEMINAR ON D.B.M.S</t>
  </si>
  <si>
    <t>66th RANK IN APTITUDE TEST EVENT IN TELOS-2015</t>
  </si>
  <si>
    <t>HAREKANT CHOUDHARY</t>
  </si>
  <si>
    <t>POONAM CHOUDHARY</t>
  </si>
  <si>
    <t>RAMBAGH PALACE,WEST TO KANKALI TEMPLE, DARBHANGA, BIHAR-846004</t>
  </si>
  <si>
    <t>RAMBAGH PALACE-DARBHANGA</t>
  </si>
  <si>
    <t>C/O:RABILAL BOSE,POLICEPARA, PANCHPOTA,GARIA, KOLKATA-700152</t>
  </si>
  <si>
    <t>RABILAL MESS-KOLKATA</t>
  </si>
  <si>
    <t>BISHAL CHHETRI</t>
  </si>
  <si>
    <t>CHHETRI</t>
  </si>
  <si>
    <t>CT20151630680</t>
  </si>
  <si>
    <t>(+91)8900537926</t>
  </si>
  <si>
    <t>(+91)9775954335</t>
  </si>
  <si>
    <t>(+91)7363031983</t>
  </si>
  <si>
    <t>vishalchhetri94@gmail.com</t>
  </si>
  <si>
    <t>vishalchhetri37@gmail.com</t>
  </si>
  <si>
    <t>BSF Senior Secondary Residential School,kadamtala</t>
  </si>
  <si>
    <t>BSF SENIOR SECONDARY RESIDENTIAL SCHOOL,KADAMTALA</t>
  </si>
  <si>
    <t>ENGLISH CORE,PHYSICS,CHEMISTRY,COMPUTER SCIENCE,MATHEMATICS</t>
  </si>
  <si>
    <t>OS, SOFTWARE ENGINEERING, DATA STRUCTURE AND ALGORITHM USING C</t>
  </si>
  <si>
    <t>C, FUNDAMENTALS OF CORE JAVA</t>
  </si>
  <si>
    <t>Project on Online Retail Management System using Python language</t>
  </si>
  <si>
    <t>Globsyn Finishing School,Globsyn</t>
  </si>
  <si>
    <t>2010-WINNER OF QUIZ COMPETITION,2010-FIRST  RUNNER-UP IN QUIZ COMPETITION,2011-SECOND RUNNER UP IN QUIZ COMPETITION.</t>
  </si>
  <si>
    <t>RECEIVED A PARTICIPATION CERTIFICATE AT "THE LIMCA BOOK OF RECORDS" QUIZ COMPETITION</t>
  </si>
  <si>
    <t>BHUPRAJ CHHETRI</t>
  </si>
  <si>
    <t>PARA-MILITARY FORCE</t>
  </si>
  <si>
    <t>BSF</t>
  </si>
  <si>
    <t>INSP</t>
  </si>
  <si>
    <t>SABITRI CHHETRI</t>
  </si>
  <si>
    <t>RAJ ISWAR SHARMA</t>
  </si>
  <si>
    <t>HIGH SCHOOL TEACHER</t>
  </si>
  <si>
    <t>SENIOR SCHOOL TEACHER</t>
  </si>
  <si>
    <t>COUSIN</t>
  </si>
  <si>
    <t>NEAR TINY TOTS SCHOOL,SHANTI NAGAR,SHIVMANDIR,SILIGURI</t>
  </si>
  <si>
    <t>NEAR NETAJI SUBHASH ENGINEERING COLLEGE, BOYS MESS, C/O UJJAWAL BISWAS,TECHNO CITY,PANCHPOTA,POLICEPARA,</t>
  </si>
  <si>
    <t>DEBADRI SARKAR</t>
  </si>
  <si>
    <t>DEBADRI</t>
  </si>
  <si>
    <t>CT20161890479</t>
  </si>
  <si>
    <t>KOLKATA-SOUTH 24 PARAGANA-WEST BENGAL</t>
  </si>
  <si>
    <t>(033)(24184531)</t>
  </si>
  <si>
    <t>dsarkar445@gmail.com</t>
  </si>
  <si>
    <t>sarkardebadri98@gmail.com</t>
  </si>
  <si>
    <t>MADHYAMIK PARIKSHA (SE)</t>
  </si>
  <si>
    <t>JADAVPUR N K PAUL ADARSHA SIKHSHAYATAN</t>
  </si>
  <si>
    <t>BENGALI-I, BENGALI-II, ENGLISH, MATHS, PHYSICAL SCIENCE, LIFE SCIENCE, HISTORY, GEOGRAPHY</t>
  </si>
  <si>
    <t xml:space="preserve"> HIGHER SECONDARY </t>
  </si>
  <si>
    <t>BENGALI-A, ENGLISH-B, CHEMISTRY, PHYSICS, BIOLOGICAL SCIENCE, ENVIRONMENTAL SCIENCE</t>
  </si>
  <si>
    <t>JAVA,NETWORKING</t>
  </si>
  <si>
    <t>C,C++,JAVA,HTML</t>
  </si>
  <si>
    <t>ADVANCE DIPLOMA IN INFORMATION TECHNOLOGY APPLICATIONS</t>
  </si>
  <si>
    <t>PULAK KUMAR SARKAR</t>
  </si>
  <si>
    <t>JUNIOR ASSISTANT</t>
  </si>
  <si>
    <t>BINATI SARKAR</t>
  </si>
  <si>
    <t>ALOK SARKAR</t>
  </si>
  <si>
    <t>RECORD CLERK</t>
  </si>
  <si>
    <t>3/38 VIVEKNAGAR JADAVPUR KOLKATA 700075</t>
  </si>
  <si>
    <t>JADAVPUR-TOWN</t>
  </si>
  <si>
    <t>DEBDEEP DUTTA</t>
  </si>
  <si>
    <t>DEBDEEP</t>
  </si>
  <si>
    <t>CT20161846655</t>
  </si>
  <si>
    <t>LASKARPUR, KOLKATA, WEST BENGAL</t>
  </si>
  <si>
    <t>033-24350555</t>
  </si>
  <si>
    <t>debdeep.dutta007@gmail.com</t>
  </si>
  <si>
    <t>dhoni.dutta525@gmail.com</t>
  </si>
  <si>
    <t>PHYSICS CHEMISTRY MATHEMATICS BIOLOGICAL SCIENCE</t>
  </si>
  <si>
    <t>C,C++,FUNDAMENTALS OF CORE JAVA</t>
  </si>
  <si>
    <t>RESTAURANT MANAGEMENT SYSTEM</t>
  </si>
  <si>
    <t>FROM  04/07/2016  TO  16/07/2016</t>
  </si>
  <si>
    <t>PLAYED CRICKET AT DISTRICT LEVEL</t>
  </si>
  <si>
    <t>LATE GOPINATH DUTTA</t>
  </si>
  <si>
    <t>JUNIOR TELECOM OFFICER</t>
  </si>
  <si>
    <t>RINA DUTTA</t>
  </si>
  <si>
    <t>G-57,PEYARABAGAN P.O.-LASKARPUR KOLKATA-700153, WESTBENGAL</t>
  </si>
  <si>
    <t>DEBIKA BANDOPADHYAY</t>
  </si>
  <si>
    <t>DEBIKA</t>
  </si>
  <si>
    <t>BANDOPADHYAY</t>
  </si>
  <si>
    <t>CT20161865692</t>
  </si>
  <si>
    <t>23/06/1993</t>
  </si>
  <si>
    <t>0381-2314353</t>
  </si>
  <si>
    <t>bandopadhyaydebika@gmail.com</t>
  </si>
  <si>
    <t>benarjeedeb123@gmail.com</t>
  </si>
  <si>
    <t>M. T. GIRLS' H.S. SCHOOL</t>
  </si>
  <si>
    <t>BENGALI, ENGLISH, MATHS, PHYSICAL SCIENCE, LIFE SCIENCE, HISTORY, GEOGRAPHY</t>
  </si>
  <si>
    <t>OS,SOFTWARE ENGINEERING</t>
  </si>
  <si>
    <t>DEBASHIS BANDOPADHYAY</t>
  </si>
  <si>
    <t>TRIPURA POLICE</t>
  </si>
  <si>
    <t>DIPALI CHAKRABORTY (BANDOPADHYAY)</t>
  </si>
  <si>
    <t>BANERJEE VILLA.KRISHNANAGAR.KADAMTALI</t>
  </si>
  <si>
    <t>DEBNATHS.2 NO CHHIT NAYABADH.KOLKATA-94</t>
  </si>
  <si>
    <t>2 NO CHHIT NAYABADH.KOLKATA</t>
  </si>
  <si>
    <t>DIPANSHU KUMAR</t>
  </si>
  <si>
    <t>DIPANSHU</t>
  </si>
  <si>
    <t>CT20151593500</t>
  </si>
  <si>
    <t>20/05/1994</t>
  </si>
  <si>
    <t>KUJJU-RAMGARH-JHARKHAND</t>
  </si>
  <si>
    <t>dipanshukumar93@gmail.com</t>
  </si>
  <si>
    <t>dipanshu93@hotmail.com</t>
  </si>
  <si>
    <t>J.A.C RANCHI</t>
  </si>
  <si>
    <t>MODEL PUBLIC HIGH SCHOOL,KUJJU</t>
  </si>
  <si>
    <t>MATHEMATICS,SCIENCE,HINDI,ENGLISH,SOCIAL SCIENCE,SANSKRIT</t>
  </si>
  <si>
    <t>INTERMIDIATE</t>
  </si>
  <si>
    <t>I.G.S COLLEGE, MANDU</t>
  </si>
  <si>
    <t>ENGLISH,PHYSICS,CHEMISTRY,MATHEMATICS,COMPUTER SCIENCE,HINDI</t>
  </si>
  <si>
    <t>DATA STRUCTURE USING C, COMPUTER NETWORKING, DATABASE MANAGEMENT SYSTEM</t>
  </si>
  <si>
    <t>C,  C++,  CORE JAVA</t>
  </si>
  <si>
    <t>KANHAI SINGH</t>
  </si>
  <si>
    <t>S/O-KANHAI SINGH, DATMA MORE,KUJJU,DIST-RAMGARH,JHARKHAND</t>
  </si>
  <si>
    <t>KUJJU-RAMGARH</t>
  </si>
  <si>
    <t>RAMGARH</t>
  </si>
  <si>
    <t>MATRI BUILDERS, NEAR FRIENDS CLUB, PANCHPOTA, GARIA, KOLKATA</t>
  </si>
  <si>
    <t>DWAIPAYAN BAIRAGI</t>
  </si>
  <si>
    <t>CT20151633382</t>
  </si>
  <si>
    <t>27/10/1994</t>
  </si>
  <si>
    <t>SAKHER BAZAR-KOLKATA-WEST BENGAL</t>
  </si>
  <si>
    <t>(033)(24071907)</t>
  </si>
  <si>
    <t>dwdwaipa@gmail.com</t>
  </si>
  <si>
    <t>debayanb26@gmail.com</t>
  </si>
  <si>
    <t>JODHPUR PARK BOYS SCHOOL</t>
  </si>
  <si>
    <t>DATA STRUCTURE USING C,DATABASE MANAGEMENT SYSTEM</t>
  </si>
  <si>
    <t>ONLINE BUS TICKET BOOKING SYSTEM(IN PYTHON TECHNOLOGY)</t>
  </si>
  <si>
    <t xml:space="preserve"> MEDAL IN TALENT SEARCH TEST ON GEOGRAPHY-2010 AT BANGIYO BHUGOL MANCHA </t>
  </si>
  <si>
    <t>CERTIFICATE IN ROCK CLIMBING COURSE</t>
  </si>
  <si>
    <t>1.ALL INDIA SCIENCE TEACHERS' ASSOCIATION (WEST BENGAL BRANCH) CERTIFICATE OF MERIT,2.BANGIYO BHUGOL MANCHA TALENT SEARCH TEST ON GEOGRAPHY CERTIFICATE OF MERIT,3.ELECTRONICS CORPORATION OF INDIA LIMITED(ECIT) EXAM ON ADVANCE COURSE ON FUNDAMENTAL OF COMPUTERS CERTIFICATE OF MERIT,4.MATHEMATICS TALENT SEARCH CONTEST CERTIFICATE OF MERIT,5.CERTIFICATE IN PYTHON TECHNOLOGY,CERTIFIED BY  GLOBSYN SKILLS</t>
  </si>
  <si>
    <t>HOWRAH DISTRICT MOUNTAINEERS &amp; TREKKERS ASSOCIATION(HDMTA) ROCK CLIMBING TRAINING COURSE CERTIFICATE OF EXCELLENCE</t>
  </si>
  <si>
    <t>SIDDHARTHA SANKAR BAIRAGI</t>
  </si>
  <si>
    <t>MUCHISHA HARIDAS KRISHI SILPA VIDYAPITH</t>
  </si>
  <si>
    <t>REETA BAIRAGI</t>
  </si>
  <si>
    <t>INTEGRATED CHILD DEVELOPMENT SERVICES(ICDS)</t>
  </si>
  <si>
    <t>783/2 D.H. ROAD,BARISHA, SAKHER BAZAR,KOLKATA-700008,FLAT NO-3A</t>
  </si>
  <si>
    <t>FAHAD ANWAR</t>
  </si>
  <si>
    <t>FAHAD</t>
  </si>
  <si>
    <t>ANWAR</t>
  </si>
  <si>
    <t>CT20141344027</t>
  </si>
  <si>
    <t>fahadanwar40@gmail.com</t>
  </si>
  <si>
    <t>specialist.fahad@yahoo.com</t>
  </si>
  <si>
    <t>ENGLISH,HINDI,MATHEMATICS,SCIENCE,SOCIAL SCIENCE,INTRODUCTORY I T</t>
  </si>
  <si>
    <t>ST. THOMAS' DAY SCHOOL</t>
  </si>
  <si>
    <t>ENGLISH,ENVIRONMENTAL EDUCATION,HINDI,MATHEMATICS,PHYSICS,CHEMISTRY,COMPUTER SCIENCE</t>
  </si>
  <si>
    <t>DATABASE MANAGEMENT SYSTEM, OPERATING SYSTEMS, SOFTWARE ENGINEERING</t>
  </si>
  <si>
    <t>COMPUTATIONAL LIFE SCIENCES</t>
  </si>
  <si>
    <t>INNOVATIONS LABORATORY, TATA CONSULTANCY SERVICES</t>
  </si>
  <si>
    <t>04/07/2016 TO 09/09/2016</t>
  </si>
  <si>
    <t>TCS DIGITAL INDIA SEMINAR, ANDROID WORKSHOP, LINUX AND DATABASE WORKSHOP</t>
  </si>
  <si>
    <t>8TH NATIONAL SCIENCE OLYMPIAD,6TH NATIONAL CYBER OLYMPIAD, 8TH NATIONAL SCIENCE OLYMPIAD, DLEHI PUBLIC SCHOOL SCIENCE AND MATHEMATICS EXAMINATION</t>
  </si>
  <si>
    <t>INTRA SCHOOL DANCE COMPETITION, INTRA SCHOOL BADMINTON TOURNAMENT SINGLES AND DOUBLES,INTER SCHOOL CRICKET TOURNAMENT</t>
  </si>
  <si>
    <t>ANWAR HUSSAIN</t>
  </si>
  <si>
    <t>LEATHER INDUSTRY</t>
  </si>
  <si>
    <t>SHAGUFTA PARVEEN</t>
  </si>
  <si>
    <t>ARSHAD AHMED</t>
  </si>
  <si>
    <t>POPULAR MATERNITY HOSPITAL</t>
  </si>
  <si>
    <t>30, PEMENTLE STREET, 2ND FLOOR, FLAT NO. 2C</t>
  </si>
  <si>
    <t>30, PEMENTLE STREET,2ND FLOOR, FLAT NO. 2C</t>
  </si>
  <si>
    <t>FAZLEA KARIM</t>
  </si>
  <si>
    <t>FAZLEA</t>
  </si>
  <si>
    <t>KARIM</t>
  </si>
  <si>
    <t>CT20151589085</t>
  </si>
  <si>
    <t>10/02/1996</t>
  </si>
  <si>
    <t>DURGAPUR-FARAKKA-MURSHIDABAD-WEST BENGAL</t>
  </si>
  <si>
    <t>karim.fazlea@gmail.com</t>
  </si>
  <si>
    <t>fazlea.karim96@gmail.com</t>
  </si>
  <si>
    <t>N.T.P.C.HIGH SCHOOL(DAV)</t>
  </si>
  <si>
    <t>BENGALI 1, BENGALI 2, ENGLISH, MATHEMATICS, PHYSICAL SCIENCE, LIFE SCIENCE, HISTORY,GEOGRAPHY,</t>
  </si>
  <si>
    <t>BENGALI, ENGLISH, CHEMISTRY, PHYSICS, MATHEMATICS, BIOLOGY, ENVIRONMENT,</t>
  </si>
  <si>
    <t xml:space="preserve"> DATA STRUCTURE AND ALGORITHM, SOFTWARE ENGINEEING.</t>
  </si>
  <si>
    <t>C, FUNDAMENTAL OF CORE  JAVA</t>
  </si>
  <si>
    <t xml:space="preserve">                             NA</t>
  </si>
  <si>
    <t>CDT OF 11 BENGAL BN NCC, PERTICIPATED IN COMBINED ANNUAL NCC TRAINING CAMP,</t>
  </si>
  <si>
    <t>REJAUL KARIM</t>
  </si>
  <si>
    <t>ROUSONARA KARIM</t>
  </si>
  <si>
    <t>MANWAR HOSSAIN</t>
  </si>
  <si>
    <t>AST</t>
  </si>
  <si>
    <t>DURGAPUR,NAYANSUKH,FARAKKA,MURSHIDABAD,WEST BENGAL,742202</t>
  </si>
  <si>
    <t>VILL-DURGAPUR,P.O-NAYANSUKH,P.S-FARAKKA</t>
  </si>
  <si>
    <t>4C,BLOCK-D, IDEAL ABASAN,SRCM RD, NARAYANPUR,NARENDRANAGAR, RAJARHAT, KOLKATA-700136</t>
  </si>
  <si>
    <t>IDEAL ABASAN, NARAYANPUR, NARENDRANAGAR, RAJARHAT,</t>
  </si>
  <si>
    <t>KOLKATA-700136</t>
  </si>
  <si>
    <t>GOURI CHATTERJEE</t>
  </si>
  <si>
    <t>GOURI</t>
  </si>
  <si>
    <t>CT20151630689</t>
  </si>
  <si>
    <t>02/05/1995</t>
  </si>
  <si>
    <t>gouri0203@gmail.com</t>
  </si>
  <si>
    <t>livemou4u@gmail.com</t>
  </si>
  <si>
    <t>GARIA HARIMATI DEBI UCHCHAYA BALIKA VIDYALAYA</t>
  </si>
  <si>
    <t>BENGALI, ENGLISH, CHEMISTRY, MATHEMATICS, PHYSICS,COMPUTER SCIENCE, ENVIRONMENTAL SCIENCE</t>
  </si>
  <si>
    <t>Data Structure,DATABASE MANAEMENT SYSTEM,OPERATIONG SYSTEM</t>
  </si>
  <si>
    <t>C,FUNDAMENTALS OF CORE JAVA,C++</t>
  </si>
  <si>
    <t>Placed in first divison in Fine Arts(2006-2007) and Rabindra Nritya (2005-2006)</t>
  </si>
  <si>
    <t>BANGIYA SANGEET PARISHAD,SARVA BHARATIYA CHARUKALA MANDIR</t>
  </si>
  <si>
    <t>TARAK NATH CHATTERJEE</t>
  </si>
  <si>
    <t>UNITED OIL AGENCY</t>
  </si>
  <si>
    <t>LAKSHMI</t>
  </si>
  <si>
    <t>MR BANGUR HOSPITAL</t>
  </si>
  <si>
    <t>R/37,KAMDAHARI PURBO PARA,GARIA.KOLKATA-700084</t>
  </si>
  <si>
    <t>KOLKATA 700084</t>
  </si>
  <si>
    <t>HARSH SHANKAR KUMAR</t>
  </si>
  <si>
    <t>HARSH</t>
  </si>
  <si>
    <t>SHANKAR</t>
  </si>
  <si>
    <t>CT20161870875</t>
  </si>
  <si>
    <t>28/05/1995</t>
  </si>
  <si>
    <t>HAJIPUR-VAISHALI-BIHAR</t>
  </si>
  <si>
    <t>06224-272800</t>
  </si>
  <si>
    <t>asha1992shankar@gmail.com</t>
  </si>
  <si>
    <t>INDIAN PUBLIC SCHOOL</t>
  </si>
  <si>
    <t>DHANUKHI, VAISHALI</t>
  </si>
  <si>
    <t>DSA,OS,DBMS</t>
  </si>
  <si>
    <t>RAVINDRA KUMAR SINGH</t>
  </si>
  <si>
    <t>ASHA DEVI</t>
  </si>
  <si>
    <t>RAJPUT NAGAR, ROAD NO - 3 PASWAN CHOWK ,HAJIPUR, VAISHALI</t>
  </si>
  <si>
    <t>KAJAL MAHATO</t>
  </si>
  <si>
    <t>MAHATO</t>
  </si>
  <si>
    <t>CT20151634684</t>
  </si>
  <si>
    <t>27/03/1996</t>
  </si>
  <si>
    <t>kajalmahato96@gmail.com</t>
  </si>
  <si>
    <t>chandanmahto@gmail.com</t>
  </si>
  <si>
    <t>MADHYAMIK PARIKSHA (SECONDRY EXAMINATION)</t>
  </si>
  <si>
    <t>WEST BENGAL BOARD OF SECONDRY EDUCATION</t>
  </si>
  <si>
    <t>SALKIA SRI HANUMAN BALIKA VIDYALAYA</t>
  </si>
  <si>
    <t>1.FIRST LANGUAGE-HINDI(I),HINDI(II) 2.SECOND LANGUAGE-ENGLISH 3.MATHEMATICS 4.PHYSICAL SCIENCE 5.LIFE SCIENCE 6.HISTORY 7.GEOGRAPHY 8.OPTIONAL ELECTIVE-WORK EDUCATION GROUP</t>
  </si>
  <si>
    <t>HIGHER SECONDRY EXAMINATION</t>
  </si>
  <si>
    <t>WEST BENGAL COUNCIL OF HIGHER SECONDRY EDUCATION</t>
  </si>
  <si>
    <t>1.GROUP(A)-HINDI(A) 2.GROUP(B)-ENGLISH(B) 3.COMPULSORY ELECTIVES-(i)PHYSICS(ii)CHEMISTRY(iii)MATHEMATICS 4.OPTIONAL ELECTIVE-BIOLOGICAL SCIENCE 5.COMPULSORY-ENVIRONMENTAL EDUCATION</t>
  </si>
  <si>
    <t>1.SOFTWARE ENGINEERING 2.DATABASE MANAGEMENT SYSTEM 3.DATA STRUCTURE AND ALGORITHM</t>
  </si>
  <si>
    <t>1.C  2.FUNDAMENTALS OF CORE JAVA</t>
  </si>
  <si>
    <t>HANDS ON TRAINING ON "C" PROGRAMMING LANGUAGE AT ORIENS INFOTECH PVT. LTD. KOLKATA CENTRE</t>
  </si>
  <si>
    <t>BHOLA SHANKAR MAHATO</t>
  </si>
  <si>
    <t>LAXMI MAHATO</t>
  </si>
  <si>
    <t>CHANDAN MAHATO</t>
  </si>
  <si>
    <t>THAKUR PRASAD SAO AND SONS PVT.LTD.</t>
  </si>
  <si>
    <t>COUSIN BROTHER</t>
  </si>
  <si>
    <t>77/3 BENARAS ROAD , SALKIA,HOWRAH</t>
  </si>
  <si>
    <t>77/3,BENARAS ROAD,SALKIA,HOWRAH</t>
  </si>
  <si>
    <t>77/3, BENARAS ROAD, SALKIA,HOWRAH</t>
  </si>
  <si>
    <t>MADHURIMA MUKHERJEE</t>
  </si>
  <si>
    <t>CT20151586176</t>
  </si>
  <si>
    <t>NABADWIP-NADIA-WEST BENGAL</t>
  </si>
  <si>
    <t>(03472)(239-176)</t>
  </si>
  <si>
    <t>(+91)7384709381</t>
  </si>
  <si>
    <t>(+91)7872700071</t>
  </si>
  <si>
    <t>madhurimamukherjee1007@gmail.com</t>
  </si>
  <si>
    <t>mdrma.tina@gmail.com</t>
  </si>
  <si>
    <t>NABADWIP TARASUNDARI GIRLS HIGH SCHOOL</t>
  </si>
  <si>
    <t>DATABASE MANAGEMENT SYSTEM</t>
  </si>
  <si>
    <t>SUCCESSFULLY PARTICIPATED IN SCIENCE TALENT SEARCH EXAMINATION</t>
  </si>
  <si>
    <t>SUCCESSFULLY PARTICIPATED IN MUSIC COMPETITION</t>
  </si>
  <si>
    <t>JAVA ENTERPRISE EDITION FROM ARDENT PVT. LTD.</t>
  </si>
  <si>
    <t>PASSED 4TH YEAR IN VOCAL MUSIC, 3RD YEAR IN RABINDRASANGEET, 3RD YEAR IN NAJRULGEETI, 2ND YEAR IN KABYAGEETI AND 3RD YEAR IN PAINTING FROM BANGIYA SANGEET PARISHAD</t>
  </si>
  <si>
    <t>ASIS KUMAR MUKHERJEE</t>
  </si>
  <si>
    <t>POSTAL ASSISTANT(SUB POST MASTER)</t>
  </si>
  <si>
    <t>CHAITALI MUKHERJEE</t>
  </si>
  <si>
    <t>CHARGADKHALI PRATHAMIK BIDYALAYA,NABADWIP</t>
  </si>
  <si>
    <t>TEACHER IN-CHARGE</t>
  </si>
  <si>
    <t>C/O ASIS KUMAR MUKHERJEE, BOSES ROAD, BUROSHIBTALA, P.S.+P.O NABADWIP, DIST NADIA, WEST BENGAL, PIN NO 741302</t>
  </si>
  <si>
    <t>NABADWIP</t>
  </si>
  <si>
    <t>CT20151458309</t>
  </si>
  <si>
    <t>25/06/1995</t>
  </si>
  <si>
    <t>KANKE-RANCHI-JHARKHAND</t>
  </si>
  <si>
    <t>mkmanishzx@gmail.com</t>
  </si>
  <si>
    <t>dream1995gf@gmail.com</t>
  </si>
  <si>
    <t>CAMBRIAN PUBLIC SCHOOL</t>
  </si>
  <si>
    <t>D.A.V PUBLIC SCHOOL GANDHINAGAR CCL RANCHI</t>
  </si>
  <si>
    <t>ENGLISH CORE ,MATHEMATICS,PHYSICS,CHEMISTRY,PHYSICAL EDUCATION</t>
  </si>
  <si>
    <t>PYTHON PROJECT ON RAILWAY ONLINE BOOKING SYSYTEM</t>
  </si>
  <si>
    <t xml:space="preserve">GLOBSYN </t>
  </si>
  <si>
    <t>SEMINAR ON DBMS</t>
  </si>
  <si>
    <t>SUCCESSFULLY PARTCIPATED IN NATIONAL SCIENCE OLYMPIAD</t>
  </si>
  <si>
    <t>RED BELT IN KYOKUSHIN KARATE,WON BADMINTON TOURNAMENT AT SCHOOL LEVEL</t>
  </si>
  <si>
    <t xml:space="preserve">CERTIFIED FOR JAVA ENTERPRISE EDITION 7 TRAINING AND COMPLETED THE PROJECT TITLE TENDER MANAGEMENT SYSTEM </t>
  </si>
  <si>
    <t>R.K.SHARMA</t>
  </si>
  <si>
    <t>BIRSA AGRICULTURE UNIVERSITY</t>
  </si>
  <si>
    <t>JR. TECHNICIAN</t>
  </si>
  <si>
    <t>Q.NO.C1A-33,BIRSA AGRICULTURE UNIVERSITY,R.A.C CAMPUS ,KANKE,RANCHI,JHARKHAND-834006</t>
  </si>
  <si>
    <t>C/O RABINDRANATH KAYAL,DHALUA NORTH(RABINDRANAGAR),NEAR BASUNDRA SANGHA,P.O-DHALUA VIA PANCHPOTA,KOLKATA,WEST BENGAL-700152</t>
  </si>
  <si>
    <t>MEHULI KARMAKAR</t>
  </si>
  <si>
    <t>MEHULI</t>
  </si>
  <si>
    <t>KARMAKAR</t>
  </si>
  <si>
    <t>CT20151793872</t>
  </si>
  <si>
    <t>MADANPUR-NADIA-WESTBENGAL</t>
  </si>
  <si>
    <t>mehuli.rupu.29@gmail.com</t>
  </si>
  <si>
    <t>mehulikarmakar29@gmail.com</t>
  </si>
  <si>
    <t>WEST BENGAL COUNCIL OF HIGHER HIGHER SECONDARY</t>
  </si>
  <si>
    <t>BENGALI,ENGLISH,BIOLOGY,CHEMISTRY,PHYSICS,MATHS,EVS</t>
  </si>
  <si>
    <t>NULL</t>
  </si>
  <si>
    <t>National Small Industries Corporation Limited (NSIC)</t>
  </si>
  <si>
    <t>SECURED SECOND POSITION IN DRAWING COMPETITION</t>
  </si>
  <si>
    <t>PASSED PAINTING TILL 6TH YEAR FROM CHITTRANGAN COLLEGE OF ARTS</t>
  </si>
  <si>
    <t>SUJIT KARMAKAR</t>
  </si>
  <si>
    <t>STATION MANAGER</t>
  </si>
  <si>
    <t>MOUSUMI KARMAKAR</t>
  </si>
  <si>
    <t>EASTERNRAILWAY</t>
  </si>
  <si>
    <t>KALYANNAGAR,MADANPUR,NADIA,WESTBENGAL</t>
  </si>
  <si>
    <t>KALYANNAGAR</t>
  </si>
  <si>
    <t>KALYANNAGAR,MADANPUR,NADIA,</t>
  </si>
  <si>
    <t>MOINAK GHOSHAL</t>
  </si>
  <si>
    <t>MOINAK</t>
  </si>
  <si>
    <t>GHOSHAL</t>
  </si>
  <si>
    <t xml:space="preserve"> CT20151630530</t>
  </si>
  <si>
    <t>24/09/1994</t>
  </si>
  <si>
    <t>SHIBPUR-HOWRAH-WEST BENGAL</t>
  </si>
  <si>
    <t>moinakghoshal1@gmail.com</t>
  </si>
  <si>
    <t>pupuld@yahoo.com</t>
  </si>
  <si>
    <t>DON BOSCO SCHOOL,LILUAH,HOWRAH</t>
  </si>
  <si>
    <t>1-ENGLISH,2-BENGALI,3-ENVIRONMENTAL EDUCATION,4-HISTORY,CIVICS AND GEOGRAPHY,5-MATHEMATICS,6-SCIENCE,7-COMPUTER APPLICATIONS</t>
  </si>
  <si>
    <t>1-ENGLISH,2-MATHEMATICS,3-PHYSICS,4-CHEMISTRY,5-COMPUTER SCIENCE</t>
  </si>
  <si>
    <t>DATA STRUCTURE,SOFTWARE ENGINEERING</t>
  </si>
  <si>
    <t>1)IEEE Circuits and Systems Society (CASS) Kolkata Section, CASS Chapter Technical Lecture Meeting on Emerging Trends in Next-Gen Computing Systems: Multicore, IOT, Big Data, and Cloud Perspective, held in Indian Institute of Engineering Science and Technology, Shibpur, India.</t>
  </si>
  <si>
    <t>DESIGNED THE WEBSITE of IT Dept. of NETAJI SUBHASH ENGINEERING COLLEGE(www.nsecit.in)</t>
  </si>
  <si>
    <t xml:space="preserve">1)STOOD FIRST IN BOSCO PAPARAZI IN BOSCOTSAV'12(INTER SCHOOL FEST OF DON BOSCO SCHOOL LILUAH)
2)STOOD SECOND IN FREE WHEELING(MUSIC CATEGORY) IN AVENIR'15(INTER COLLEGE FEST OF NSEC)
</t>
  </si>
  <si>
    <t>PYTHON PROGRAMMING CERTIFIED BY GLOBSYN SKILLS</t>
  </si>
  <si>
    <t>PASSED FIRST YEAR WITH MERIT IN GUITAR PLAYING CONDUCTED BY BANGIYA SANGEET PARISAD</t>
  </si>
  <si>
    <t>TARUN KANTI GHOSHAL</t>
  </si>
  <si>
    <t>BRATATI GHOSHAL</t>
  </si>
  <si>
    <t>HOMAMAKER</t>
  </si>
  <si>
    <t>SUBHAS KANTI GHOSHAL</t>
  </si>
  <si>
    <t>L.I.C. AGENT</t>
  </si>
  <si>
    <t>L.I.C.(LIFE INSURANCE CORPORATION OF INDIA)</t>
  </si>
  <si>
    <t>AGENT</t>
  </si>
  <si>
    <t>104/B/13,SHIBPUR ROAD,HOWRAH 711102</t>
  </si>
  <si>
    <t>SHIBPUR</t>
  </si>
  <si>
    <t>MURTAAZUDDIN AHMAD KHAN</t>
  </si>
  <si>
    <t>MURTAAZUDDIN</t>
  </si>
  <si>
    <t>CT20141342194</t>
  </si>
  <si>
    <t>+91 9433232305</t>
  </si>
  <si>
    <t>+91 8981498725</t>
  </si>
  <si>
    <t>+91 8981512674</t>
  </si>
  <si>
    <t>murtaazkhan@gmail.com</t>
  </si>
  <si>
    <t>khanmeraaj18@gmail.com</t>
  </si>
  <si>
    <t>THE ASSEMBLY OF GOD CHURCH SCHOOL, PARK STREET</t>
  </si>
  <si>
    <t>ENGLISH, SCIENCE, MATHS, COMPUTER APPLICATIONS, HISTORY &amp; GEOGRAPHY, ENVIRONMENTAL EDUCATION, BENGALI</t>
  </si>
  <si>
    <t>ENGLISH, PHYSICS, CHEMISTRY, MATHS, COMPUTER SCIENCE, ENVIRONMENTAL EDUCATION, BENGALI</t>
  </si>
  <si>
    <t>DBMS,OS,DATA STRUCTURES AND ALGORITHMS</t>
  </si>
  <si>
    <t>C, C++, JAVA,PYTHON.</t>
  </si>
  <si>
    <t>ONLINE BUS RESERVATION SYSTEM USING PYTHON TECHNOLOGY</t>
  </si>
  <si>
    <t>ANDROID,TCS WORKSHOP</t>
  </si>
  <si>
    <t xml:space="preserve">                                                                                                                                                              1. ICSE ONE-POINTER IN COMPUTER APPLICATIONS, 2010.                                                                                                                                                               2. PERFECT ATTENDANCE IN SCHOOL FROM 2002 TO 2011.</t>
  </si>
  <si>
    <t>1. PRESENTLY STUDENT'S CULTURAL HEAD OF NETAJI SUBHASH ENGINEERING COLLEGE.                                                                                                                                                               2. EVENT HEAD OF MESMERIZER 2016 - ANNUAL CULTURAL FEST OF NETAJI SUBHASH ENGINEERING COLLEGE.                                                                                                                                                               3.ATTENDED 4 CONSECUTIVE NCC CAMPS UNDER 31 BENGAL BATTALION DURING 2006-09.</t>
  </si>
  <si>
    <t>1. CERTIFICATE OF TRAINING ON PYTHON TECHNOLOGY BY GLOBSYN SKILLS                                                                                                                                                              2. CERTIFICATE OF HANDS ON TRAINING ON "C" PROGRAMMING BY ORIENTS INFOTECH PVT. LTD.</t>
  </si>
  <si>
    <t>1. CAMPUS AMBASSADOR AND INTERN AT MTV GRAPEVINE CO. KOLKATA                                                                                                                                                                 2. PASSED CERTIFICATE ‘A’ EXAMINATION UNDER MINISTRY OF DEFENSE, GOVT. OF INDIA.                                                                                                                                                                3. FIRST IN FASHION SHOW AT CALEDONIA 2016 - ANNUAL CULTURAL FEST OF SCOTTISH CHURCH COLLEGE.                                                                                                                                                        3. AWARDED IN VARIOUS INTER-SCHOOL DANCE COMPETITIONS.</t>
  </si>
  <si>
    <t>MOKARIM AHSAN</t>
  </si>
  <si>
    <t>CALCUTTA MUSLIM BOYS U. P. NIGHT SCHOOL</t>
  </si>
  <si>
    <t>HEAD TEACHER (RETIRED)</t>
  </si>
  <si>
    <t>SHAKILA AHSAN</t>
  </si>
  <si>
    <t>3/H/20, SIR SYED AHMED ROAD, 1ST FLOOR, KOLKATA - 700014</t>
  </si>
  <si>
    <t>13 DR. SUNDARI MOHAN AVENUE, GROUND FLOOR, KOLKATA - 700014</t>
  </si>
  <si>
    <t>MUSKAN SETHIA</t>
  </si>
  <si>
    <t>MUSKAN</t>
  </si>
  <si>
    <t>SETHIA</t>
  </si>
  <si>
    <t>CT20141343822</t>
  </si>
  <si>
    <t>14/08/1994</t>
  </si>
  <si>
    <t>FORBESGANJ-ARARIA-BIHAR</t>
  </si>
  <si>
    <t>(06455) 222050</t>
  </si>
  <si>
    <t>muskan.sethia14@gmail.com</t>
  </si>
  <si>
    <t>trucker.smile18@gmail.com</t>
  </si>
  <si>
    <t>ROCKVALE ACADEMY, KALIMPONG</t>
  </si>
  <si>
    <t>ENGLISH-HINDI-ENVIRONMENTAL EDUCATION-HISTORY,CIVICS AND GEOGRAPHY-MATHEMATICS-SCIENCE-ECONOMIC APPLICATIONS</t>
  </si>
  <si>
    <t>ENGLSIH CORE-PHYSICS-CHEMISTRY-MATHEMATICS-ECONOMICS</t>
  </si>
  <si>
    <t>DATA STRUCTURES, DATABASE MANAGEMENT SYSTEMS, OPERATING SYSTEMS AND SOFTWARE ENGINEERING</t>
  </si>
  <si>
    <t>FUNDAMENTALS OF C AND C++, FUNDAMENTALS OF CORE JAVA</t>
  </si>
  <si>
    <t>SUMMER RESEARCH FELLOWSHIP UNDER INDIAN ACADEMY OF SCIENCES</t>
  </si>
  <si>
    <t>INDIAN STATISTICAL INSTITUTE,KOLKATA</t>
  </si>
  <si>
    <t>FROM 18/07/2016 TO 18/09/2016</t>
  </si>
  <si>
    <t>1. LEADERSHIP CIRCLE 1.0 BY MAKE A DIFFERENCE, IN HYDERABAD 2. BASICS OF ANDROID DEVELOPMENT BY GOOGLE INC. IN COLLEGE</t>
  </si>
  <si>
    <t>1. MERIT CERTIFICATE FOR OUTSTANDING PERFORMANCE IN CLASS 10 IN MATHS, HISTORY, EVS AND PHYSICS.                                                                                                     2. AWARDED AS AN ALL ROUNDER OF 2010 IN CLASS 10.</t>
  </si>
  <si>
    <t>1. FIRST IN KURUKSHETHRA,INTRA COLLEGE DEBATE FEST AAHVAHAN FOR 2014.            2. VOLUNTEERED WITH MAKE A DIFFERENCE, A YOUTH DRIVEN NGO AS A TEACHER AND MENTOR IN 2014-15 AND AS A MENTOR AND PUBLIC RELATIONS FELLOW OF KOLKATA ALONG WITH DREAM CAMP COMMUNICATIONS AND OUTREACH LEAD FOR 2015-16.                                                                                        3. EVENT HEAD OF TECH FAIR, A COMPETITION OF COLLEGE TECH FEST, AVENIR 2016.
                                                                                                              4. SCHOOL VICE CAPTION IN CLASS 10.                                                                                                                                                                                       5. BEST PREFECT AWARD 2010                                                         6. WINNER OF INTRA AND INTER SCHOOL DEBATE COMPETITONS 2009-2010.                                                     7. WINNER OF INTRA AND INTER SCHOOL ELOCUTION COMPETITION  2009-2010.                                                                                
8.WINNER OF INTRA AND INTER SCHOOL SPELL BEE COMPETITION  2009-2010.</t>
  </si>
  <si>
    <t>1. CERTIFICATE OF COMPLETION OF FOUNDATION PROGRAM UNDER THE AEGIS OF INFOSYS CONNECT PROGRAM AT OUR COLLEGE IN COMPUTATIONAL PROBLEM SOLVING + OOP USING JAVA, RELATIONAL DATABASE SYSTEM,INTRODUCTION TO USER INTERFACE CONCEPTS AND WEB TECHNOLOGY+SOFTWARE ENGINEERING.                                                                                                                                                                     2. CERTIFICATE OF HANDS ON TRAINING ON "C" PROGRAMMING BY ORIENTS INFOTECH PVT. LTD.</t>
  </si>
  <si>
    <t>1. PUBLIC RELATIONS FELLOW OF KOLKATA, MENTOR AND DREAM CAMP AND COMMUNICATIONS AND OUTRECH LEAD 2015-16 FOR MAKE A DIFFERENCE.                                   2. ED-SUPPORT VOLUNTEER AND MENTOR FOR MAKE A DIFFERENCE, 2014-15.</t>
  </si>
  <si>
    <t>LALIT SETHIA</t>
  </si>
  <si>
    <t>GANPATI TRADING</t>
  </si>
  <si>
    <t>RENU  SETHIA</t>
  </si>
  <si>
    <t>13B, DHIRENDRA NATH GHOSH ROAD, SECOND FLOOR, FLAT NO. 6, NILKUTHI, BHOWANIPORE, KOLKATA - 700025</t>
  </si>
  <si>
    <t>BHOWANIPORE-KOLKATA</t>
  </si>
  <si>
    <t>NAZRUL MONDAL</t>
  </si>
  <si>
    <t>NAZRUL</t>
  </si>
  <si>
    <t>CT20151506118.</t>
  </si>
  <si>
    <t>25/02/1996</t>
  </si>
  <si>
    <t>KALINAGAR,NADIA,WEST BENGAL</t>
  </si>
  <si>
    <t>nazrulmondal117@gmail.com</t>
  </si>
  <si>
    <t>nazrulmondal118@gmail.com</t>
  </si>
  <si>
    <t>BETBERIA HIGH SCHOOL</t>
  </si>
  <si>
    <t>FIRST LANGUAGE(1ST PAPER),FIRST LANGUAGE(2ND PAPER),SECOND LANGUAGE,MATHEMATICES,PHYSICAL SCIENCE,LIFE SCIENCE,HISTORY,GEOGRAPHY,OPTIONAL ELECTIVE SUBJECT</t>
  </si>
  <si>
    <t>BADURIA L M S HIGH SCHOOL</t>
  </si>
  <si>
    <t>BENGALI,ENGLISH,CHEMISTRY,MATHEMATICS,PHYSICS,BIOLOGY,ENVIROMENT</t>
  </si>
  <si>
    <t>C PROGRAMMING LANGUAGE AND DATA STRUCTURE,FUNDAMENTALS OF JAVA.</t>
  </si>
  <si>
    <t>JEE 7</t>
  </si>
  <si>
    <t>MOSLEM MONDAL</t>
  </si>
  <si>
    <t>NURNAHAR BIBI</t>
  </si>
  <si>
    <t>SAIFUL MONDAL</t>
  </si>
  <si>
    <t>KALINAGAR,RUPDAHA,DHUBULIA,NADIA,PIN-741140</t>
  </si>
  <si>
    <t>KALINAGAR,P.O-RUPDAHA,P.S-DHUBULIA</t>
  </si>
  <si>
    <t>H-115,SUKANTANAGAR,CHINGRIGHATA,SEC-4,KOL-700098</t>
  </si>
  <si>
    <t>SUKANTANAGAR</t>
  </si>
  <si>
    <t>NISHA CHOWDHURY</t>
  </si>
  <si>
    <t>NISHA</t>
  </si>
  <si>
    <t>CT20151618495</t>
  </si>
  <si>
    <t>DURGI-PURULIA-WEST BENGAL</t>
  </si>
  <si>
    <t>nishachowdhury05@gmail.com</t>
  </si>
  <si>
    <t>lovelynisha54321@gmail.com</t>
  </si>
  <si>
    <t>HOLY CROSS SCHOOL</t>
  </si>
  <si>
    <t>MATHEMATICS,SOCIAL SCIENCE,HINDI COURSE-A,ENGLISH COMMUNICATION,SCIENCE</t>
  </si>
  <si>
    <t>SOFTWARE ENGINEERING,DATA BASE MANAGEMENT SYSTEM,DATA STRUCTURES AND ALGORITHMS</t>
  </si>
  <si>
    <t>GOT 5TH RANK FOR DEBATE COMPETITION IN QUANTA, STATE LEVEL PARTICIPATION IN CHILD RIGHT'S CONGRESS</t>
  </si>
  <si>
    <t>GOPAL CHOWDHURY</t>
  </si>
  <si>
    <t>CHINMAYA MISSION</t>
  </si>
  <si>
    <t>PGT</t>
  </si>
  <si>
    <t>SUNITA CHOWDHURY</t>
  </si>
  <si>
    <t>AT+PO-DURGI,PS,JHALIDA,PURULIA,WEST BENGAL-723202</t>
  </si>
  <si>
    <t>JHALIDA-DURGI</t>
  </si>
  <si>
    <t>C/O:RABILAL BOSE,POLICEPARA,PANCHPOTA,GARIA,KOLKATA-700152</t>
  </si>
  <si>
    <t>OINDRILA DEY</t>
  </si>
  <si>
    <t>CT20151698874</t>
  </si>
  <si>
    <t>25/8/1995</t>
  </si>
  <si>
    <t>DUMDUM CANTONMENT-NORTH 24 PARGONAS-WEST BENGAL</t>
  </si>
  <si>
    <t>(+91)7278023078</t>
  </si>
  <si>
    <t>(+91)9434321803</t>
  </si>
  <si>
    <t>oindriladey.dey1995@gmail.com</t>
  </si>
  <si>
    <t>souvikdey.dey@gmail.com</t>
  </si>
  <si>
    <t>WEST BENGAL BOARD OF SECONDARY EDUCCATION</t>
  </si>
  <si>
    <t>INDA BALIKA VIDYALAYA</t>
  </si>
  <si>
    <t>KHARAGPUR SILVER JUBILEE HIGH SCHOOL</t>
  </si>
  <si>
    <t>BENGLA,ENGLISH,CHEMISTRY,PHYSICS,BIOLOGY,ENVIRONMENTAL SCIENCE</t>
  </si>
  <si>
    <t>DATABASE MANAGEMENT SYSTEM,DATA STRUCTURE</t>
  </si>
  <si>
    <t>C, FUNDAMENTAL OF CORE JAVA</t>
  </si>
  <si>
    <t>ONLINE TRAVELLING ON J2EE</t>
  </si>
  <si>
    <t>CERTIFIED IN asp.net with csharp with Microsoft sql server from Computer Society Of India</t>
  </si>
  <si>
    <t>CERTIFIED IN RABINDRA-NRITYA(2ND YEAR) FROM BANGIYA SANGEET PARISHAD</t>
  </si>
  <si>
    <t>KALLOL KUMAR DEY</t>
  </si>
  <si>
    <t>RETAIRED BUSINESS MAN</t>
  </si>
  <si>
    <t>G.K.ENTERPRISES</t>
  </si>
  <si>
    <t>WONER</t>
  </si>
  <si>
    <t>NIBEDITA DEY</t>
  </si>
  <si>
    <t>FLAT NO 2A,NALTA,BAKULTALA LANE,DUMDUM CANTONMENT,KOLKATA-700028</t>
  </si>
  <si>
    <t>DUMDUM CANTONMENT</t>
  </si>
  <si>
    <t>NORTH 24 PARGONA</t>
  </si>
  <si>
    <t>NORTH 24 PARGONAS</t>
  </si>
  <si>
    <t>OM PRAKASH</t>
  </si>
  <si>
    <t>OM</t>
  </si>
  <si>
    <t>CT20151603557</t>
  </si>
  <si>
    <t>om4rinku@gmail.com</t>
  </si>
  <si>
    <t>omrinku06@gmail.com</t>
  </si>
  <si>
    <t>PATNA CENTRAL SCHOOL</t>
  </si>
  <si>
    <t>SOCIAL SCIENCE,MATHEMATICS,COMM-SANSKRIT,ENGLISH COMM.,SCIENCE,INTRODUCTORY IT,</t>
  </si>
  <si>
    <t>JAMUNI LAL COLLEGE,HAJIPUR</t>
  </si>
  <si>
    <t>R B NON-HINDI ALTERNATIVE ENGLISH,ENGLISH, PHYSICS,CHEMISTRY,MATHEMATICS</t>
  </si>
  <si>
    <t>C,C++,FUNDAMENTAL OF CORE JAVA</t>
  </si>
  <si>
    <t>PRAMOD KUMAR</t>
  </si>
  <si>
    <t>RAJESH KUMAR</t>
  </si>
  <si>
    <t>BANKER</t>
  </si>
  <si>
    <t>BROTHERIN LAW</t>
  </si>
  <si>
    <t>C/O PRAMOD KUMAR,HATHSARGANJ,W.NO.-02,NEAR GYAN SAGAR SCHOOL</t>
  </si>
  <si>
    <t>C/O PRADIP BHUSHAN BANERJEE,NEAR SARDAR PARA,P.O.-DHULUA</t>
  </si>
  <si>
    <t>PEU MAJUMDER</t>
  </si>
  <si>
    <t>PEU</t>
  </si>
  <si>
    <t>CT20161858235</t>
  </si>
  <si>
    <t>PITHAIKEARY,RUPNARAYANPUR BAZAR-713386,BARDDHAMAN,WEST BENGAL</t>
  </si>
  <si>
    <t>peumajumder94@gmail.com</t>
  </si>
  <si>
    <t>CHITTARANJAN DESHBANDHU VIDYALAYA FOR GIRLS</t>
  </si>
  <si>
    <t>BENGALI-1,BENGALI-2,ENGLISH,MATHEMATICS,PHYSICAL SCIENCE,LIFE SCIENCE,HISTORY,GEOGRAPHY</t>
  </si>
  <si>
    <t>DESHBANDHU VIDYALAYA FOR GIRLS</t>
  </si>
  <si>
    <t>BENGALI,ENGLISH,CHEMISTRY,PHYSICS,MATHEMATICS,BIOLOGY,ENVIRONMENT SCIENCE</t>
  </si>
  <si>
    <t>DATA STRUCTURE,DATA BASE MANAGEMENT SYSTEM</t>
  </si>
  <si>
    <t>PRADEEP MAJUMDER</t>
  </si>
  <si>
    <t>CHITTARANJAN LOCOMOTIVE WORKS</t>
  </si>
  <si>
    <t>WELDER,GRADE-1</t>
  </si>
  <si>
    <t>CHAITALI MAJUMDER</t>
  </si>
  <si>
    <t>PITHAIKEARY RUPNARAYANPUR BAZAR-713386,BARDDHAMAN,WEST BENGAL</t>
  </si>
  <si>
    <t>RUPNARAYANPUR BAZAR</t>
  </si>
  <si>
    <t>BARDDHAMAN</t>
  </si>
  <si>
    <t>PRANAY MONDAL</t>
  </si>
  <si>
    <t>CT20161865949</t>
  </si>
  <si>
    <t>MAHAMAYAPUR-SOUTH 24 PARGANAS-WEST BENGAL</t>
  </si>
  <si>
    <t>(+91)9883827214</t>
  </si>
  <si>
    <t>(+91)7686001433</t>
  </si>
  <si>
    <t>(+91)9883691374</t>
  </si>
  <si>
    <t>pranaymondal.1993@gmail.com</t>
  </si>
  <si>
    <t>pranay.mondal83@gmail.com</t>
  </si>
  <si>
    <t>ARIAPARA HIGH SCHOOL</t>
  </si>
  <si>
    <t>BENGALI (I)(FIRST LANGUAGE-I), BENGALI (II)(FIRST LANGUAGE-II), ENGLISH (SECOND LANGUAGE), MATHS, PHYSICAL SCIENCE, LIFE SCIENCE, HISTORY, GEOGRAPHY, WORK EDUCATION &amp; PHYSICAL EDUCATION (OPTIONAL ELECTIVE)</t>
  </si>
  <si>
    <t>BENGALI, ENGLISH, MATHS, PHYSICS, CHEMISTRY, BIOLOGY, ENVIRONMENTAL SCIENCE</t>
  </si>
  <si>
    <t>FORMAL LANGUAGE AND AUTOMATA THEORY, OPERATING SYSTEM</t>
  </si>
  <si>
    <t>ONLINE DOCTOR SYSTEM</t>
  </si>
  <si>
    <t>04/07/2016 to 22/07/2016</t>
  </si>
  <si>
    <t>SEMINARS ON PYTHON LANGUAGE, SEMINARS ON MACHINE LEARNING</t>
  </si>
  <si>
    <t>PRAMAD MONDAL</t>
  </si>
  <si>
    <t>RAMA MONDAL</t>
  </si>
  <si>
    <t>EX-SERVICE</t>
  </si>
  <si>
    <t>VILL-MAHAMAYAPUR, P.O-CHAULKHOLA, P.S-NODAKHALI, DISTRICT-SOUTH 24 PARGANAS, WEST BENGAL, PIN-743377</t>
  </si>
  <si>
    <t>“SANJH BELA”, DHALUA BORDER ROAD</t>
  </si>
  <si>
    <t>PANCHPOTA - GARIA KOLKATA</t>
  </si>
  <si>
    <t>CT20151603211</t>
  </si>
  <si>
    <t>30/09/1994</t>
  </si>
  <si>
    <t>JAGGANATH VIHAR (NEW PUNDAG) - RANCHI - JHARKHAND</t>
  </si>
  <si>
    <t>prashantkr001@gmail.com</t>
  </si>
  <si>
    <t>pinkukr001@gmail.com</t>
  </si>
  <si>
    <t>D.A.V KAPILDEV PUBLIC SCHOOL, RANCHI</t>
  </si>
  <si>
    <t>ENGLISH , SANSKRIT , MATHEMATICS , SCIENCE,  SOCIAL SCIENCE , INTRODUCTORY IT</t>
  </si>
  <si>
    <t>D.A.V KAPILDEV PUBLIC SCHOOL RANCHI</t>
  </si>
  <si>
    <t>ENGLISH , MATHEMATICS , PHYSICS , CHEMISTRY , COMPUTER SCIENCE , PHYSICAL EDUCATION</t>
  </si>
  <si>
    <t>DSA, DBMS</t>
  </si>
  <si>
    <t>C , JAVA , C++</t>
  </si>
  <si>
    <t>Computer Society Of India</t>
  </si>
  <si>
    <t>07/02/2015 To  09/05/2015</t>
  </si>
  <si>
    <t xml:space="preserve"> INFOSYS CAMPUS CONNECT</t>
  </si>
  <si>
    <t>BIPIN CHOUDHARY</t>
  </si>
  <si>
    <t>OFFICE OF THE ACCOUNTANT GENERAL</t>
  </si>
  <si>
    <t>SENIOR AUDITOR</t>
  </si>
  <si>
    <t>H.NO-70 (USHA SADAN) , RD. NO-5, JAGGANATH VIHAR (NEW PUNDAG) , RANCHI, JHARKHAND</t>
  </si>
  <si>
    <t>JAGGANTH VIHAR(NEW PUNDAG) - RANCHI</t>
  </si>
  <si>
    <t>"SPANDAN MESS" KHUDIRAM SARANI , PANCHPOTA , KOLKATA</t>
  </si>
  <si>
    <t>PRITAM SAHA BHOWMICK</t>
  </si>
  <si>
    <t>PRITAM</t>
  </si>
  <si>
    <t>CT20141302854</t>
  </si>
  <si>
    <t>pritam.baichung8@gmail.com</t>
  </si>
  <si>
    <t>pritamsb8@gmail.com</t>
  </si>
  <si>
    <t>BALLYGUNGE GOVT HIGH SCHOOL</t>
  </si>
  <si>
    <t>Restaurant Billing System</t>
  </si>
  <si>
    <t>04-07-2016 to 22-07-2016</t>
  </si>
  <si>
    <t>FOOTBALL</t>
  </si>
  <si>
    <t>DISTRICT SCHOOLS SPORTS ASSOCIATION, SOUTH CALCUTTA</t>
  </si>
  <si>
    <t>PROVASH SAHA BHOWMICK</t>
  </si>
  <si>
    <t>PADMA DRESSES</t>
  </si>
  <si>
    <t>BUSINESS HOLDER</t>
  </si>
  <si>
    <t>MRIDULA SAHA BHOWMICK</t>
  </si>
  <si>
    <t>76, E-BLOCK EAST, BAGHAJATIN, KOLKATA-700086</t>
  </si>
  <si>
    <t>RANVEER KUMAR</t>
  </si>
  <si>
    <t>RANVEER</t>
  </si>
  <si>
    <t>CT20151596692</t>
  </si>
  <si>
    <t>11/06/1995</t>
  </si>
  <si>
    <t>KUSHESHWAR ASTHAN-DARBHANGA-BIHAR</t>
  </si>
  <si>
    <t>ranveerk808@gmail.com</t>
  </si>
  <si>
    <t>ranveerdada11@gmail.com</t>
  </si>
  <si>
    <t>ST JOSEPH'S PUBLIC SCHOOL</t>
  </si>
  <si>
    <t xml:space="preserve">ENGLISH LNG &amp; LIT , COMM. SANSKRIT , MATHEMATICS , SCIENCE ,SOCIAL SCIENCE </t>
  </si>
  <si>
    <t>P C HIGH SCHOOL</t>
  </si>
  <si>
    <t>ENGLISH CORE , PHYSICS ,CHEMISTRY , MATHEMATICS , APP-COMMERCIAL ART</t>
  </si>
  <si>
    <t>DSA , DBMS</t>
  </si>
  <si>
    <t>C ,FUNDAMENTAL OF CORE JAVA</t>
  </si>
  <si>
    <t>NATIONAL SMALL INDUSTRIS CORPORATION</t>
  </si>
  <si>
    <t>04/07/2016 -22/07/2016</t>
  </si>
  <si>
    <t>SHIV SHANKAR PRASAD SUMAN</t>
  </si>
  <si>
    <t>BHAGAWANDAI DEVI</t>
  </si>
  <si>
    <t>VILL-JURAUNA , POST-SUGHRAIN ,VIA-BITHAN , DIST-DARBHANGA</t>
  </si>
  <si>
    <t>JURAUNA</t>
  </si>
  <si>
    <t>PIRTALA ,PANCHPOTA GARIA</t>
  </si>
  <si>
    <t>SOUTH 24PRAGANAS</t>
  </si>
  <si>
    <t>RAVI KUMAR</t>
  </si>
  <si>
    <t>RAVI</t>
  </si>
  <si>
    <t>CT20151595028</t>
  </si>
  <si>
    <t>18/06/1996</t>
  </si>
  <si>
    <t>MANPUR PATWATOLI GAYA BIHAR</t>
  </si>
  <si>
    <t>ravikumar.kumar691@gmail.com</t>
  </si>
  <si>
    <t>ravi76144@gmail.com</t>
  </si>
  <si>
    <t>BIHAR SCHOOL EXAMINATION BOARD PATNA</t>
  </si>
  <si>
    <t>MAHAVIR INTER COLLEGE GAYA</t>
  </si>
  <si>
    <t>GAYA COLLEGE,GAYA</t>
  </si>
  <si>
    <t xml:space="preserve">WEST BENGAL JOINT ENTRANCE EXAMINATION </t>
  </si>
  <si>
    <t>DATA STRUCTURE,SOFTWARE ENGG,DBMS</t>
  </si>
  <si>
    <t>JANAK KUMAR</t>
  </si>
  <si>
    <t>MANPUR PATWATOLI BN SAHAYLANE SRIRAM NAGAR RIVER SIDE.GAYA BIHAR-823003</t>
  </si>
  <si>
    <t>TECHNO CITY PANCHPOTA GARIA NEAR SARDAR PARA PO-DHALUA</t>
  </si>
  <si>
    <t>RAYA MUKHOPADHYAY</t>
  </si>
  <si>
    <t>RAYA</t>
  </si>
  <si>
    <t>CT20151589721</t>
  </si>
  <si>
    <t>(033)(23980136)</t>
  </si>
  <si>
    <t>(+91)8902473578</t>
  </si>
  <si>
    <t>(+91)7685914920</t>
  </si>
  <si>
    <t>mukherjeeraya94@gmail.com</t>
  </si>
  <si>
    <t>rayamukherjee123@gmail.com</t>
  </si>
  <si>
    <t>BENGALI FIRST PAPER,BENGALI BENGALI SECOND PAPER,ENGLISH,MATHEMATICS,PHYSICAL SCIENCE,LIFE SCIENCE,HISTORY,GEOGRAPHY</t>
  </si>
  <si>
    <t>BENGALI-A,ENGLISH-B,CHEMISTRY,MATHEMATICS,PHYSICS,STATISTICS,ENVIRONMENTAL SCIENCE</t>
  </si>
  <si>
    <t>ONLINE CINEMA TICKET BOOKING SYSTEM USING PYTHON PROGRAMMING LANGUAGE</t>
  </si>
  <si>
    <t>DIGITAL TECHNOLOGY TRENDS BY TCS</t>
  </si>
  <si>
    <t>RAMKUMAR MUKHOPADHYAY</t>
  </si>
  <si>
    <t>VISVA-BHARATI</t>
  </si>
  <si>
    <t>DIRECTOR-PUBLISHING DEPARTMENT</t>
  </si>
  <si>
    <t>SUDIPTA MUKHOPADHYAY</t>
  </si>
  <si>
    <t>BLOCK-C,FLAT-2B,SKYLINE APARTMENT,79 K.D. MUKHERJEE ROAD,KOLKATA-700060</t>
  </si>
  <si>
    <t>RITESH ROY</t>
  </si>
  <si>
    <t>RITESH</t>
  </si>
  <si>
    <t>CT20151690462</t>
  </si>
  <si>
    <t>12-08-1993</t>
  </si>
  <si>
    <t>jiks2319@gmail.com</t>
  </si>
  <si>
    <t>BAGNAN HIGH SCHOOL</t>
  </si>
  <si>
    <t>HIGHER SECONDARY EXMINATION</t>
  </si>
  <si>
    <t>BENGALI, ENGLISH, PHYSICS, CHEMISTRY, MATHS, BIOLOGICAL SCIENCE, ENVIRONMENTAL EDUCATION</t>
  </si>
  <si>
    <t>SOFTWARE ENGG, C, JAVA</t>
  </si>
  <si>
    <t xml:space="preserve">                  J2EE</t>
  </si>
  <si>
    <t>HT CAMPUS JOURMALISM</t>
  </si>
  <si>
    <t>MAHESH ROY</t>
  </si>
  <si>
    <t>SUPRITY ROY</t>
  </si>
  <si>
    <t>BAGNAN OT ROAD, OPP-SBI, BAGNAN, HOWRAH</t>
  </si>
  <si>
    <t>BAGNAN-HOWRAH</t>
  </si>
  <si>
    <t>RUPAM CHOWDHURY</t>
  </si>
  <si>
    <t>RUPAM</t>
  </si>
  <si>
    <t>CT20161865840</t>
  </si>
  <si>
    <t>BAGUIATI-NORTH 24 PRGNS-WEST BENGAL</t>
  </si>
  <si>
    <t>chowdhury.rupam522@gmail.com</t>
  </si>
  <si>
    <t>rupamsenorita@gmail.com</t>
  </si>
  <si>
    <t>INDIAN CERTIFICATE OF SECONDARY EXAMINATIONS 2011</t>
  </si>
  <si>
    <t>ENGLISH, BENGALI, ENVIRONMENTAL EDUCATION, HISTORY, CIVICS AND GEOGRAPHY(HCS-C,GEO-C),MATHEMATICS, PHYSICS, CHEMISTRY, BIOLOGY,COMPUTER APPLICATIONS</t>
  </si>
  <si>
    <t>INDIAN SCHOOL CERTIFICATE EXAMINATIONS 2013</t>
  </si>
  <si>
    <t>ENGLISH,BENGALI,MATHEMATICS,PHYSICS, CHEMISTRY, COMPUTER SCIENCE</t>
  </si>
  <si>
    <t>GOPAL PRASAD BARNWAL</t>
  </si>
  <si>
    <t>GAURAV KUMAR BARNWAL</t>
  </si>
  <si>
    <t>NEAR OF TOWER CHOWK GIDHAUR JAMUI BIHAR-811305</t>
  </si>
  <si>
    <t>SANGITA KARMAKAR</t>
  </si>
  <si>
    <t>SANGITA</t>
  </si>
  <si>
    <t>CT20151608519</t>
  </si>
  <si>
    <t>10/09/1995</t>
  </si>
  <si>
    <t>WEST APCAR GARDEN ,ASANSOL-713304 , BARDDHAMAN , WEST BENGAL.</t>
  </si>
  <si>
    <t>sangitakarmakar1995@gmail.com</t>
  </si>
  <si>
    <t>ASANSOL MANIMALA GIRLS HIGH SCHOOL</t>
  </si>
  <si>
    <t>BENGALI -1, BENGALI -2 ,ENGLISH, MATHEMATICS, PHYSICAL SCIENCE, LIFE SCIENCE, HISTORY ,GEOGRAPHY</t>
  </si>
  <si>
    <t>MANIMALA GIRLS' HIGH SCHOOL</t>
  </si>
  <si>
    <t>BENGALI, ENGLISH, CHEMISTRY, MATHEMATICS, PHYSICS, BIOLOGY ,ENVIRONMENT SCIENCE</t>
  </si>
  <si>
    <t>DATA STRUCTURE , ALGORITHM , DATABASE MANAGEMENT SYSTEM,SOFTWARE ENGINEERING,</t>
  </si>
  <si>
    <t>ONLINE TRAVEL DEAl BY J2EE</t>
  </si>
  <si>
    <t>04/07/2016  TO  22/07/2016</t>
  </si>
  <si>
    <t>PUBLISHED A RESEARCH PAPER IN IJRET JOURNAL</t>
  </si>
  <si>
    <t>CERTIFICATE FOR CONCEPT BASED CATEGORIZATION OF DOCUMENTS FOR SEARCH ENGINES FROM IJRET</t>
  </si>
  <si>
    <t>CERTIFICATE FOR PAINTING FROM BANGIYA SANGEET PARISHAD</t>
  </si>
  <si>
    <t>GURUDAS KARMAKAR</t>
  </si>
  <si>
    <t>AVA KARMAKAR</t>
  </si>
  <si>
    <t>SAIKAT KARMAKAR</t>
  </si>
  <si>
    <t>SOFTWARE ENGINEER</t>
  </si>
  <si>
    <t>TATA CONSALTANCY SERVICE (TCS)</t>
  </si>
  <si>
    <t>WEST APCAR GARDEN NEAR KALI MANDIR, ASANSOL -713304</t>
  </si>
  <si>
    <t>ASANSOL (TOWN)</t>
  </si>
  <si>
    <t>GREEN PARK RESIDENCY, FLAT NO A- 302, KAIKHALI CHIRIAMORE, KOLKATA -700052</t>
  </si>
  <si>
    <t>SAURAV KUMAR</t>
  </si>
  <si>
    <t> CT20141357732</t>
  </si>
  <si>
    <t>25/09/1994</t>
  </si>
  <si>
    <t>GIDHAUR-JAMUI-BIHAR</t>
  </si>
  <si>
    <t>(+91)8100952046</t>
  </si>
  <si>
    <t>saurav.gottu@gmail.com</t>
  </si>
  <si>
    <t>saurav.gottu@yahoo.com</t>
  </si>
  <si>
    <t xml:space="preserve">
BIHAR SCHOOL EXAMINATION BOARD,PATNA</t>
  </si>
  <si>
    <t>M C VIDYAMANDIR GIDHAUR</t>
  </si>
  <si>
    <t xml:space="preserve"> M.C.V. MANDIR GIDHAUR</t>
  </si>
  <si>
    <t>DATA STRUCTURE,SOFTWARE ENGG,DBMS,COMPUTER NETWORKING</t>
  </si>
  <si>
    <t>TOURISM APPLICATION</t>
  </si>
  <si>
    <t>ARDENT</t>
  </si>
  <si>
    <t>21/12/2015 to 30/01/2016</t>
  </si>
  <si>
    <t>SAYAK PAUL</t>
  </si>
  <si>
    <t xml:space="preserve">SAYAK </t>
  </si>
  <si>
    <t>CT20151630654</t>
  </si>
  <si>
    <t>BARUIPUR-SOUTH 24 PARGANAS-WEST BENGAL</t>
  </si>
  <si>
    <t>(91)(9903769571)</t>
  </si>
  <si>
    <t>spsayakpaul@gmail.com</t>
  </si>
  <si>
    <t>ssayakpaul@gmail.com</t>
  </si>
  <si>
    <t>MADHYAMIK PARIKSHA (SECONDARY EDUCATION)</t>
  </si>
  <si>
    <t>BENGALI (I)(FIRST LANGUAGE-I), BENGALI (II)(FIRST LANGUAGE-II), ENGLISH (SECOND LANGUAGE), MATHS, PHYSICAL SCIENCE, LIFE SCIENCE, HISTORY, GEOGRAPHY, MECHANICS (OPTIONAL ELECTIVE)</t>
  </si>
  <si>
    <t>JADAPUR VIDYAPITH</t>
  </si>
  <si>
    <t>BENGALI, ENGLISH, MATHS, PHYSICS, CHEMISTRY, COMPUTER SCIENCE, ENVIRONMENTAL SCIENCE</t>
  </si>
  <si>
    <t>DATABASE MANAGEMENT SYSTEM, OPERATING SYSTEM</t>
  </si>
  <si>
    <t>QUALIFIED AND PERFORMED AT IIT, DELHI, PERFORMED AT MANY MUSIC FESTIVALS</t>
  </si>
  <si>
    <t>TAPAS KUMAR PAUL</t>
  </si>
  <si>
    <t>BABY PAUL</t>
  </si>
  <si>
    <t>SUKANTA PALLY, NEAR MADARAT PRIMARY SCHOOL, P.O &amp; P.S - BARUIPUR(WARD NO. - 14), KOLKATA-700144</t>
  </si>
  <si>
    <t>SUKANTA PALLY-BARUIPUR</t>
  </si>
  <si>
    <t>BARUIPUR-KOLKATA</t>
  </si>
  <si>
    <t>SHILPA GHOSH</t>
  </si>
  <si>
    <t>CT20151632191</t>
  </si>
  <si>
    <t>144,N.S.ROAD,NARENDRAPUR COMPLEX,NARENDRAPUR,KOLKATA 700103,WEST BENGAL</t>
  </si>
  <si>
    <t>ghoshshilpa1995@gmail.com</t>
  </si>
  <si>
    <t>ghoshshalini21@gmail.com</t>
  </si>
  <si>
    <t>CHEMISTRY MATHEMATICS PHYSICS BIOLOGY</t>
  </si>
  <si>
    <t>DBMS,DATA STRUCTURE,OPERATING SYSTEM</t>
  </si>
  <si>
    <t>C, C++, FUNDAMENTALS OF CORE JAVA</t>
  </si>
  <si>
    <t>L.I.C.I.</t>
  </si>
  <si>
    <t>SHAMPA GHOSH</t>
  </si>
  <si>
    <t>SHIVAM SHAKTI</t>
  </si>
  <si>
    <t>SHIVAM</t>
  </si>
  <si>
    <t>SHAKTI</t>
  </si>
  <si>
    <t>CT20141343708</t>
  </si>
  <si>
    <t>08/02/1995</t>
  </si>
  <si>
    <t>DEOGHAR-DEOGHAR-JHARKHAND</t>
  </si>
  <si>
    <t>(+91)8235666805</t>
  </si>
  <si>
    <t>shivam.shakti365@gmail.com</t>
  </si>
  <si>
    <t>shivam.shakti0802@gmail.com</t>
  </si>
  <si>
    <t>ST. FRANCIS SCHOOL, JASIDIH</t>
  </si>
  <si>
    <t>C, JAVA, PYTHON</t>
  </si>
  <si>
    <t>UTTAM KUMAR GHOSH</t>
  </si>
  <si>
    <t>CENTRAL GOVERNMENT</t>
  </si>
  <si>
    <t>GUARD EASTERN RAILWAY</t>
  </si>
  <si>
    <t>UMA GHOSH</t>
  </si>
  <si>
    <t>HARI OM HARSH</t>
  </si>
  <si>
    <t>C/O U K GHOSH, 393/3, BELABAGAN, DEOGHAR-814112, JHARKHAND</t>
  </si>
  <si>
    <t>C/O ANJU BASU, NEAR SHIB SHAKTI MANDIR, DHALUA BORDER ROAD, NAYABAD, GARIA, KOLKATA-152</t>
  </si>
  <si>
    <t>SHIVANI KUMARI</t>
  </si>
  <si>
    <t>SHIVANI</t>
  </si>
  <si>
    <t>CT20161865714</t>
  </si>
  <si>
    <t>10/07/1993</t>
  </si>
  <si>
    <t>MAGADH COLONY-GAYA-BIHAR</t>
  </si>
  <si>
    <t>shivanikumari2k@gmail.com</t>
  </si>
  <si>
    <t>crispycandy304@gmail.com</t>
  </si>
  <si>
    <t>NAZARETH ACADEMY</t>
  </si>
  <si>
    <t>ENGLISH COMM.,HINDI COURSE-A,MATHEMATICS,SCIENCE,SOCIAL SCIENCE,INTRODUCTORY IT</t>
  </si>
  <si>
    <t>ENGLISH CORE,PHYSICS,CHEMISTRY,MATHEMATICS,ECONOMICS</t>
  </si>
  <si>
    <t>DBMS, DATA STRUCTURE</t>
  </si>
  <si>
    <t>GANESH PRASAD SINGH</t>
  </si>
  <si>
    <t xml:space="preserve"> ELECTRICAL CENTRAL STORE, GAYA</t>
  </si>
  <si>
    <t>SENIOR STORE KEEPER</t>
  </si>
  <si>
    <t>REETA SINGH</t>
  </si>
  <si>
    <t>C/O GANESH PRASAD SINGH, MAGADH COLONY, ROAD NO. 2, GAYA, BIHAR</t>
  </si>
  <si>
    <t>SHRABANI SARKAR</t>
  </si>
  <si>
    <t>CT20151652987</t>
  </si>
  <si>
    <t>21/07/1995</t>
  </si>
  <si>
    <t>DEYMARKET-KISHANGANJ-BIHAR</t>
  </si>
  <si>
    <t>(033)(24459417)</t>
  </si>
  <si>
    <t>shrabanisarkar2k12@gmail.com</t>
  </si>
  <si>
    <t>ENGLISH (LANG &amp; LIT.), COMM. SANSKRIT, MATHEMATICS, SCIENCE, SOCIAL SCIENCE</t>
  </si>
  <si>
    <t>BALMANDIR SENIOR SECONDARY SCHOOL</t>
  </si>
  <si>
    <t>ENGLISH CORE, MATHEMATICS, GEOGRAPHY, PHYSICS, CHEMISTRY</t>
  </si>
  <si>
    <t>DBMS, SOFTWARE ENGINEERING, DSA</t>
  </si>
  <si>
    <t>SUCCESSFUL PARTICIPATION IN- NATIONAL SCIENCE OLYMPIAD</t>
  </si>
  <si>
    <t>INFOSYS CAMPUS CONNECT, CERTIFICATE OF SUCCESSFUL PARTICIPATION IN-  NATOINAL SCIENCE OLYMPIAD</t>
  </si>
  <si>
    <t>SOMNATH SARKAR</t>
  </si>
  <si>
    <t>BETHEL MISSION SCHOOL</t>
  </si>
  <si>
    <t>SANTA SARKAR</t>
  </si>
  <si>
    <t>G.U.M SCHOOL</t>
  </si>
  <si>
    <t>MIHIR KUMAR DATTA</t>
  </si>
  <si>
    <t>RETIRED SENIOR ENGINEER</t>
  </si>
  <si>
    <t>SUPRINTENDENCE CO. OF INDIA(P)LTD.</t>
  </si>
  <si>
    <t>C/O TAPAN KUMAR SARKAR,DEYMARKET,KISHANGANJ,BIHAR</t>
  </si>
  <si>
    <t>KISHANGANJ</t>
  </si>
  <si>
    <t>C/O MIHIR KUMAR DATTA, 134/2/2 UB ROAD,PARNASHREE</t>
  </si>
  <si>
    <t>PARNASHREE- KOLKATA</t>
  </si>
  <si>
    <t>SREEJANI DUTTA</t>
  </si>
  <si>
    <t>SREEJANI</t>
  </si>
  <si>
    <t>CT20151697504</t>
  </si>
  <si>
    <t>BARISHA-SOUTH 24 PARGANAS-WEST BENGAL</t>
  </si>
  <si>
    <t>0332-494-1167</t>
  </si>
  <si>
    <t>sreejdutta18@gmail.com</t>
  </si>
  <si>
    <t>sreejanid2@gmail.com</t>
  </si>
  <si>
    <t>NEW ALIPORE SREE SARADA ASHRAMA BALIKA VIDYALAYA</t>
  </si>
  <si>
    <t>BENGALI(A),ENGLISH(B),CHEMISTRY,PHYSICS,MATHEMATICS,COMPUTER SCIENCE,ENVIRONMENTAL EDUCATION</t>
  </si>
  <si>
    <t>RAJATMAY DUTTA</t>
  </si>
  <si>
    <t>SUPERINTENDING ENGINEER</t>
  </si>
  <si>
    <t>SOMA DUTTA</t>
  </si>
  <si>
    <t>N.A.</t>
  </si>
  <si>
    <t>55/3,KALIPADA MUKHERJEE ROAD,BARISHA,KOL-700008</t>
  </si>
  <si>
    <t>SUBHAM KUNDU</t>
  </si>
  <si>
    <t>CT20151637883</t>
  </si>
  <si>
    <t>30/06/1995</t>
  </si>
  <si>
    <t>SILIGURI-JALPAIGURI-WESTBENGAL</t>
  </si>
  <si>
    <t>subham.kundu16@gmail.com</t>
  </si>
  <si>
    <t>subham.kundu16@yahoo.com</t>
  </si>
  <si>
    <t>DON BOSCO SCHOOL</t>
  </si>
  <si>
    <t>ENGLISH, BENGALI, ENVIRONMENTAL EDUCATION, HISTORY CIVICS &amp; GEOGRAPHY, MATHEMATICS, SCIENCE, COMPUTER APPLICATIONS</t>
  </si>
  <si>
    <t>ENGLISH CORE, PHYSICS, CHEMISTRY, MATHEMATICS, COMPUTER SCIENCE, PHYSICAL EDUCATION</t>
  </si>
  <si>
    <t>DATA STRUCTURE</t>
  </si>
  <si>
    <t>C++, JAVA, C</t>
  </si>
  <si>
    <t>DEBASHIS KUNDU</t>
  </si>
  <si>
    <t>JAI MARKETING CO.</t>
  </si>
  <si>
    <t>MITHU KUNDU</t>
  </si>
  <si>
    <t>151, NAZARUL SARANI, EAST VIVEKANANDA PALLY, SILIGURI-734006</t>
  </si>
  <si>
    <t>1/54, PUBALI APARTMENT, NETAJI NAGAR, KOLKATA-700092</t>
  </si>
  <si>
    <t>SUBHRA KANTI RAY</t>
  </si>
  <si>
    <t>KANTI</t>
  </si>
  <si>
    <t>CT20161866455</t>
  </si>
  <si>
    <t>14/03/1992</t>
  </si>
  <si>
    <t>BEHALA-KOLKATA-WEST-BENGAL</t>
  </si>
  <si>
    <t>(033) 2406-0779</t>
  </si>
  <si>
    <t>subhrakantiray92@gmail.com</t>
  </si>
  <si>
    <t>VIVEKANANDAPALLI KISHORE BHARATI HIGH SCHOOL</t>
  </si>
  <si>
    <t>SAROJ MOHAN INSTITUTE OF TECHNOLOGY-DIPLOMA</t>
  </si>
  <si>
    <t>C, Datastructure, OS</t>
  </si>
  <si>
    <t>C, Java</t>
  </si>
  <si>
    <t>HARIDAS RAY</t>
  </si>
  <si>
    <t>RETIERED</t>
  </si>
  <si>
    <t>LOPA RAY</t>
  </si>
  <si>
    <t>31/B SAGAR MANNA ROAD,BEHALA,KOLKATA-700060</t>
  </si>
  <si>
    <t>KOLKATA-700060</t>
  </si>
  <si>
    <t>SUBHRAJIT MAJUMDER</t>
  </si>
  <si>
    <t>SUBHRAJIT</t>
  </si>
  <si>
    <t>O -</t>
  </si>
  <si>
    <t>KOLKATA-SOUTH 24 PARGANAS-WEST BENGAL</t>
  </si>
  <si>
    <t>(+91)9038849948</t>
  </si>
  <si>
    <t>subhrajitm94@gmail.com</t>
  </si>
  <si>
    <t>subhrajitm19@gmail.com</t>
  </si>
  <si>
    <t>B.D. MEMORIAL INSTITUTE</t>
  </si>
  <si>
    <t>ENGLISH COMMUNICATIVE  BENGALI, SOCIAL SCIENCE, MATHEMATICS, FOUNDATION OF IT, SCIENCE</t>
  </si>
  <si>
    <t>ENGLISH CORE, PHYSICS, CHEMISTRY, MATHEMATICS, COMPUTER SCIENCE, BENGALI</t>
  </si>
  <si>
    <t>DATABASE MANAGEMENT SYSTEM, DATA STRUCTURE, SOFTWARE ENGINEERING, ALGORITHM</t>
  </si>
  <si>
    <t>SUCCESFUL PARTICIPATION IN NATIONAL SCIENCE OLYMPIAD</t>
  </si>
  <si>
    <t>SAMARESH MAJUMDER</t>
  </si>
  <si>
    <t>C.T.C</t>
  </si>
  <si>
    <t>STARTER</t>
  </si>
  <si>
    <t>RUPA MAJUMDER</t>
  </si>
  <si>
    <t>CHANDRA MUKHERJEE</t>
  </si>
  <si>
    <t>MUNICIPALITY</t>
  </si>
  <si>
    <t xml:space="preserve">STORE MAN </t>
  </si>
  <si>
    <t>4/32 BIJOYGARH KOLKATA-700032</t>
  </si>
  <si>
    <t>SUDESHNA BOSE</t>
  </si>
  <si>
    <t xml:space="preserve">SUDESHNA </t>
  </si>
  <si>
    <t>BOSE</t>
  </si>
  <si>
    <t>CT20151672557</t>
  </si>
  <si>
    <t>02/04/1995</t>
  </si>
  <si>
    <t>KOLKATA-SOUTH 24PARGANAS-WEST BENGAL</t>
  </si>
  <si>
    <t>bosesudeshna135@gmail.com</t>
  </si>
  <si>
    <t>sudeshna_pinky2@rediffmail.com</t>
  </si>
  <si>
    <t>BENGALI 1,BENGALI 2,ENGLISH,MATHEMATICS,PHYSICAL SCIENCE, LIFE SCIENCE, HISTORY, GEOGRAPHY</t>
  </si>
  <si>
    <t>BENGALI(A), ENGLISH(B),CHEMISTRY,PHYSICS,MATHEMATICS,COMPUTER SCIENCE, ENVIRONMENTAL EDUCATION</t>
  </si>
  <si>
    <t>JEE(Main)</t>
  </si>
  <si>
    <t>DATABASE MANAGEMENT SYSTEM,OPERATING SYSTEM , DATASTRUCTURE AND ALGORITHM</t>
  </si>
  <si>
    <t>C, FUNDAMENTALS OF CORE JAVA, C++</t>
  </si>
  <si>
    <t>PARTICIPATED IN INTRA SOCIETY AQUATIC MEET AT INDIAN LIFE SAVING SOCIETY</t>
  </si>
  <si>
    <t>SUVAJIT BOSE</t>
  </si>
  <si>
    <t>GOL OFFSHORE LIMITED (MUMBAI)</t>
  </si>
  <si>
    <t>MARINE ENGINEER</t>
  </si>
  <si>
    <t>TAPATI BOSE</t>
  </si>
  <si>
    <t>23/21 D.P.P. ROAD P.O.-NAKTALA  KOLKATA-700047</t>
  </si>
  <si>
    <t>KOLKATA - CITY</t>
  </si>
  <si>
    <t>23/21 D.P.P. ROAD  P.O.-NAKTALA  KOLKATA-700047</t>
  </si>
  <si>
    <t>SUHRID MANNA</t>
  </si>
  <si>
    <t>SUHRID</t>
  </si>
  <si>
    <t>CT20161858461</t>
  </si>
  <si>
    <t>TAMLUK-PURBA MEDINIPUR-WEST BENGAL</t>
  </si>
  <si>
    <t>suhrid.manna100@gmail.com</t>
  </si>
  <si>
    <t>suhrid.manna94@gmail.com</t>
  </si>
  <si>
    <t>SECONDARY EXAMINATION(MADHYAMIK PARIKSHA)</t>
  </si>
  <si>
    <t>CHATRA KUNJA RANI BANI BHAWAN</t>
  </si>
  <si>
    <t>DILIP MANNA</t>
  </si>
  <si>
    <t>KALPANA MANNA</t>
  </si>
  <si>
    <t>VIDYASAGAR SISHU SIKHA KENDRA</t>
  </si>
  <si>
    <t>VILLAGE-BALLUK,PO-BALLUKHAT,P.S-TAMLUK,DISTRICT-PURBA MEDINIPUR</t>
  </si>
  <si>
    <t>BALLUK,TAMLUK</t>
  </si>
  <si>
    <t>18/1B D.P.P ROAD,NAKTALA,KOLKATA-700047</t>
  </si>
  <si>
    <t>SUJON MONDAL</t>
  </si>
  <si>
    <t>SUJON</t>
  </si>
  <si>
    <t>CT20151640528</t>
  </si>
  <si>
    <t>02/05/1994</t>
  </si>
  <si>
    <t>KALINAGAR-NADIA-WEST BENGAL</t>
  </si>
  <si>
    <t>mr.sujonmondal@gmail.com</t>
  </si>
  <si>
    <t>MODEL SCHOOL</t>
  </si>
  <si>
    <t>FIRST LANGUAGE(1st PAPER),FIRST LANGUAGE(2nd PAPER),SECOND LANGUAGE, MATHEMATICS,PHYSICAL SCIENCE, LIFESCIENCE,HISTORY, GEOGRAPHY</t>
  </si>
  <si>
    <t>MODEL</t>
  </si>
  <si>
    <t>BENGALI,ENGLISH,CHEMISTRY,MATHEMATICS,PHYSICS,BIOSCIENCE,ENVIRONMENT SCIENCE</t>
  </si>
  <si>
    <t>DBMS,ALGORITHM</t>
  </si>
  <si>
    <t>KITAB ALI MONDAL</t>
  </si>
  <si>
    <t>RUKIYA MONDAL</t>
  </si>
  <si>
    <t>VILL-KALINAGAR, P.O-RUPDAHA, P.S-DHUBULIA, PIN-741140, DIST-NADIA, STATE-WEST BENGAL</t>
  </si>
  <si>
    <t>B/5,NOW BHANGA,NEAR CHRISTIAN SCHOOL,CHINGRIGHATA,SALTLAKE SEC-IV.</t>
  </si>
  <si>
    <t>SUMIT BISWAS</t>
  </si>
  <si>
    <t>CT20161888515</t>
  </si>
  <si>
    <t>15/08/1995</t>
  </si>
  <si>
    <t>PILKHANA-LALBAGH-MURSHIDABAD-WEST BENGAL</t>
  </si>
  <si>
    <t>sumitbiswas07@yahoo.in</t>
  </si>
  <si>
    <t>NAWAB BAHADUR'S INSTITUTION</t>
  </si>
  <si>
    <t>BENGALI-I, BENGALI-II, ENGLISH, MATHS, PHYSICAL SCIENCE, LIFE SCIENCE, HISTORY, GEOGRAPHY,WORK EDUCATION</t>
  </si>
  <si>
    <t>BENGALI,ENGLISH,CHEMISTRY,MATHS,PHYSICS,BIOLOGY,ENVIRONMENTAL SCIENCE</t>
  </si>
  <si>
    <t>C,DATABASE MANAGEMENT SYSTEM</t>
  </si>
  <si>
    <t>4TH JULY 2016-22ND JULY 2016</t>
  </si>
  <si>
    <t>GOT 4TH POSITION IN MURSHIDABAD IN BRITTI PARIKSHA- PRIMARY EDUCATION DEVELOPMENT BOARD, SECURED 1ST POSITION IN SCHOOL  AND 2ND IN MURSHIDABAD IN TATA BUILDING INDIA ESSAY COMPETITION, GOT MERIT CERTIFICATE FROM PASCHIM BANGA VIGYAN MANCHA AND BIRLA INDUSTRIAL &amp; TECHNOLOGICAL MUSEUM (OPEN HOUSE QUIZ PROGRAMME )</t>
  </si>
  <si>
    <t>RAISED FUNDS FOR STUDENTS' HEALTH HOME, RUNNERS' UP IN QUIZ COMPETITION ORGANIZED BY CADBURY BOOST</t>
  </si>
  <si>
    <t>PARTICIPATED IN APTITUDE TEST ORGANIZED BY MYWBUT</t>
  </si>
  <si>
    <t>ARDHENDU SEKHAR BISWAS</t>
  </si>
  <si>
    <t>EX-ARMY</t>
  </si>
  <si>
    <t>JOLLY BISWAS</t>
  </si>
  <si>
    <t>SUBHENDU BIKASH GHOSH</t>
  </si>
  <si>
    <t>EX- RAILWAY STAFF</t>
  </si>
  <si>
    <t>INDIAN RAIL</t>
  </si>
  <si>
    <t>VILL- PILKHANA,P.O- ROSHANBAGH,DIST-MURSHIDABAD,PIN-742164</t>
  </si>
  <si>
    <t>PILKHANA,LALBAGH</t>
  </si>
  <si>
    <t>NIVA PARK PHASE II,FLATNO- HIG/U/4,BRAHMAPUR</t>
  </si>
  <si>
    <t>SUNNY SHAW</t>
  </si>
  <si>
    <t>SUNNY</t>
  </si>
  <si>
    <t>CT20141344031</t>
  </si>
  <si>
    <t>HAZRA-KOLKATA-WEST BENGAL</t>
  </si>
  <si>
    <t>sunnyshaw9038@gmail.com</t>
  </si>
  <si>
    <t>sunnys9038@gmail.com</t>
  </si>
  <si>
    <t>MADHYAMIK PARIKSHA (SECONDARY EXAMINATION 2011)</t>
  </si>
  <si>
    <t>THE NEW HORIZON HIGH SCHHOOL</t>
  </si>
  <si>
    <t xml:space="preserve">
FIRST LANGUAGE (HINDI) 1ST PAPER, FIRST LANGUAGE (HINDI) 2ND PAPER, SECOND LANGUAGE (ENGLISH), MATHEMATICS, PHYSICAL SCIENCE, LIFE SCIENCE, HISTORY, GEOGRAPHY</t>
  </si>
  <si>
    <t>HINDI, ENGLISH, CHEMISTRY, MATHEMATICS, PHYSICS, COMPUTER SCIENCE, ENVIRONMENTAL SCIENCE</t>
  </si>
  <si>
    <t>C, JAVA, DATA STRUCTURES, ALGORITHM, OS (LINUX), PROGRAMMING SKILLS.</t>
  </si>
  <si>
    <t>C, C++, JAVA, PYTHON, HTML, JSP, PHP, JAVA SCRIPT, CSS, ANDROID.</t>
  </si>
  <si>
    <t>CERTIFIED ETHICAL HACKING EXPERT INTEGRATED WORKSHOP</t>
  </si>
  <si>
    <t>SECURED IST POSITION IN CODING COMPETITION IN AAHVAHAN, THE INTRA-TECH FEST</t>
  </si>
  <si>
    <t>AAHVAHAN, THE INTRA-TECH FEST(SECURED 1ST POSITION IN CODING COMPETITION), CERTIFICATE OF TRAINING ON C-PROGRAMMING LANGUAGE, CERTIFICATE OF ETHICAL HACKING WORKSHOP,</t>
  </si>
  <si>
    <t>COMPLETED THE TRAINING ON "JAVA ENTERPRISE EDITION 7" AND SUCCESSFULLY COMPLETED THE PROJECT TITLED "SECURED PIZZA ORDERING SYSTEM"</t>
  </si>
  <si>
    <t>DILIP SHAW</t>
  </si>
  <si>
    <t>UNNAMED</t>
  </si>
  <si>
    <t>MINTA SHAW</t>
  </si>
  <si>
    <t>9/2B GROVE LANE</t>
  </si>
  <si>
    <t>HAZRA-KOLKATA</t>
  </si>
  <si>
    <t>SUSMIT BANERJEE</t>
  </si>
  <si>
    <t>SUSMIT</t>
  </si>
  <si>
    <t>CT20151635808</t>
  </si>
  <si>
    <t>TAMLUK-PURBA MEDINPUR-WEST BENGAL</t>
  </si>
  <si>
    <t>susmit.b1@gmail.com</t>
  </si>
  <si>
    <t>susmit21@outlook.com</t>
  </si>
  <si>
    <t>BENGALI-ENGLISH-CHEMISTRY-MATHEMATICS-PHYSICS-COMPUTER SCIENCE</t>
  </si>
  <si>
    <t>OS, DATA STRUCTURES, ALGORITHMS, DBMS</t>
  </si>
  <si>
    <t>NUPUR BANERJEE</t>
  </si>
  <si>
    <t>SERVICEMAN(RETIRED)</t>
  </si>
  <si>
    <t>TAMLUK COLLEGE</t>
  </si>
  <si>
    <t>CLERK(RETIRED)</t>
  </si>
  <si>
    <t>CHANDANA BANERJEE</t>
  </si>
  <si>
    <t>none</t>
  </si>
  <si>
    <t>PARAG BANERJEE</t>
  </si>
  <si>
    <t>J.P.MORGAN CHASE &amp; CO.</t>
  </si>
  <si>
    <t>ABASBARI,TAMLUK,PURBA MEDINIPUR, WEST BENGAL, 721636</t>
  </si>
  <si>
    <t>TAMLUK</t>
  </si>
  <si>
    <t>SARDARPARA, GARIA, KOLKATA-700152</t>
  </si>
  <si>
    <t>SARDARPARA,GARIA</t>
  </si>
  <si>
    <t>SUSMITA GHOSH</t>
  </si>
  <si>
    <t>CT20151603570</t>
  </si>
  <si>
    <t>07-11-1995</t>
  </si>
  <si>
    <t>NAITY(BHATPARA)-HOOGHLY-WEST BENGAL</t>
  </si>
  <si>
    <t>susmita.ghosh007@gmail.com</t>
  </si>
  <si>
    <t>susmita.ghosh007@outlook.com</t>
  </si>
  <si>
    <t>DUFF HIGH SCHOOL FOR GIRLS</t>
  </si>
  <si>
    <t>BENGALI1, BENGALI2, ENGLISH, MATHEMATICS, PHYSICAL SCIENCE, LIFE SCIENCE, HISTORY, GEOGRAPHY</t>
  </si>
  <si>
    <t xml:space="preserve">BENGALI  </t>
  </si>
  <si>
    <t>PATIPUKUR GIRLS' HIGH SCHOOL</t>
  </si>
  <si>
    <t>BENGALI-A, ENGLISH-B, CHEMISTRY, MATHEMATICS, PHYSICS, COMPUTER APPLICATION, ENVIRONMENTAL SCIENCE</t>
  </si>
  <si>
    <t>DATABASE MANAGEMENT SYSTEM, OPERATING SYSTEM, SOFTWARE ENGINEERING, DATA STRUCTURE</t>
  </si>
  <si>
    <t>C, C++, CORE JAVA</t>
  </si>
  <si>
    <t>Online movie ticket booking using python language</t>
  </si>
  <si>
    <t>globsyn skills</t>
  </si>
  <si>
    <t>11-7-16 to 22-7-16</t>
  </si>
  <si>
    <t>ADVANCE STUDENT OF MAMATA SHANKAR BALLET TROUP( UDAYAN KALA KENDRA)</t>
  </si>
  <si>
    <t>MAMATA SHANKAR BALLET TROUP JUNIOR COURSE PASSING, UDAYAN CHOREO COMPETITION SECOND POSTION( ADVANCE CATEGORY), PAINTING 1ST YEAR</t>
  </si>
  <si>
    <t>COAL INDIA  LIMITED</t>
  </si>
  <si>
    <t>SENIOR OFFICER</t>
  </si>
  <si>
    <t>MOUSUMI GHOSH</t>
  </si>
  <si>
    <t>VILL. &amp; P.O. NAITY(BHAT PARA), P.S. CHANDITALA, DISTRICT- HOOGHLY, PIN- 712702, WEST BENGAL.</t>
  </si>
  <si>
    <t>NAITY( BHAT PARA)</t>
  </si>
  <si>
    <t>303, CANAL STREET, SPANDAN APPARTMENT, FL.NO.-7,LAKE TOWN, KOLKATA- 700048.</t>
  </si>
  <si>
    <t>SWAPNIL SHEKHAR</t>
  </si>
  <si>
    <t>SWAPNIL</t>
  </si>
  <si>
    <t>CT20151589954</t>
  </si>
  <si>
    <t>swapnilshekhar1493@gmail.com</t>
  </si>
  <si>
    <t>swapnilshekharsingh@gmail.com</t>
  </si>
  <si>
    <t>All India Secondary School Examination</t>
  </si>
  <si>
    <t>LEED's ASIAN SCHOOL</t>
  </si>
  <si>
    <t>ENGLISH LNG &amp; LIT. , COMM. SANSKRIT, MATHEMATICS , SCIENCE , SOCIAL SCIENCE , INTRODUCTORY I.T.</t>
  </si>
  <si>
    <t>All India Senior School Certificate Examination</t>
  </si>
  <si>
    <t>S.K.P. VIDYA VIHAR</t>
  </si>
  <si>
    <t>ENGLISH CORE ,PHYSICS, CHEMISTRY, BIOLOGY, PHYSICAL EDUCATION,  WORK EXPERIENCE, PHY &amp; HEALTH EDUCA, GENERAL STUDIES, MATHEMATICS</t>
  </si>
  <si>
    <t>COMPUTER NETWORKING, FORMAL LANGUAGE &amp; AUTOATA THEOTRY</t>
  </si>
  <si>
    <t>KUMAR AMRENDRA KISHOR SINGH</t>
  </si>
  <si>
    <t>PATNA HIGH COURT</t>
  </si>
  <si>
    <t>NIBHA SINGH</t>
  </si>
  <si>
    <t>A/237, A.G. COLONY, PO.O. : ASHIANA NAGAR, PATNA-25</t>
  </si>
  <si>
    <t>A.G. COLONY , ASHIANA NAGAR</t>
  </si>
  <si>
    <t>C/o  ANJU BASU,  DHALUA BORDER ROAD, NAYABAAD</t>
  </si>
  <si>
    <t>NORTH 24 PARGANA , KOLKATA 152</t>
  </si>
  <si>
    <t>NORTH24 PARGANA</t>
  </si>
  <si>
    <t>SWATI SNEHA</t>
  </si>
  <si>
    <t>SWATI</t>
  </si>
  <si>
    <t>CT20151588013</t>
  </si>
  <si>
    <t>swati.sneha095@gmail.com</t>
  </si>
  <si>
    <t>swati95sneha@gmail.com</t>
  </si>
  <si>
    <t>COUNCIL FOR THE INDIAN SCHOOL CERTIFICATE EXAMINATION(CISCE)</t>
  </si>
  <si>
    <t>ENGLISH, HINDI, ENVIRONMENTAL EDUCATION, HISTORY, CIVICS AND GEOGRAPHY, MATHEMATICS,SCIENCE,COMPUTER APPLICATIONS</t>
  </si>
  <si>
    <t>HTML,PHP,JAVA,C,C++,PYTHON</t>
  </si>
  <si>
    <t>ONLINE EXAMINATION SYSTEM</t>
  </si>
  <si>
    <t xml:space="preserve"> 4/7/2016 TO 22/7/2016</t>
  </si>
  <si>
    <t>CREATIVE WRITING(1ST PRIZE-IIT KGP)</t>
  </si>
  <si>
    <t>CORE JAVA FROM NIIT, BIG DATA USING HADOOP FROM ARDENT, PYTHON PROGRAMMING FROM MYWBUT</t>
  </si>
  <si>
    <t>VIJAY KISHOR SHARMA</t>
  </si>
  <si>
    <t>TATA TEA</t>
  </si>
  <si>
    <t>SUNITA SINGH</t>
  </si>
  <si>
    <t>BHARTI VIDYAPEETH</t>
  </si>
  <si>
    <t>NIRAJ KUMAR</t>
  </si>
  <si>
    <t>COLGATE PALMOLIVE INDIA LTD.</t>
  </si>
  <si>
    <t>ASSOCIATE DIRECTOR</t>
  </si>
  <si>
    <t>C/O HARIKANT SINGH,</t>
  </si>
  <si>
    <t>NEW WILLIAMS TOWN, B.DEOGHAR</t>
  </si>
  <si>
    <t>3RD FLOOR, SUDHIR APARTMENT</t>
  </si>
  <si>
    <t>DHALUA BORDER ROAD, PANCHPOTA,</t>
  </si>
  <si>
    <t>TANMOY BOSE</t>
  </si>
  <si>
    <t>CT20151691283</t>
  </si>
  <si>
    <t>(+91)8420274102</t>
  </si>
  <si>
    <t>(+91)8013307071</t>
  </si>
  <si>
    <t>tanmoybose13051994@gmail.com</t>
  </si>
  <si>
    <t>joyscottish10@gmail.com</t>
  </si>
  <si>
    <t>TAKI HOUSE (GOVT SPON) MULTIPURPOSE SCHOOL FOR BOYS</t>
  </si>
  <si>
    <t>DATA STRUCTURE AND ALGORITHM,COMPUTER ARCHITECTURE,SOFTWARE ENGINEERING,COMPUTER NETWORKING,DATA BASE MANAGEMENT SYSTEM</t>
  </si>
  <si>
    <t>(1)ONLINE DOCTOR SYSTEM BY J2EE (2)BENGALI THEATRE KNOWLEDGE BASE MANAGEMENT SYSTEM BY PYTHON LANGUAGE</t>
  </si>
  <si>
    <t>(1)National Small Industries Corporation  (2)ARDENT COMPUTECH PVT. LTD.</t>
  </si>
  <si>
    <t>(1)4/07/2016 TO 22/07/2016 and (2)4/7/2016 TO 6/8/2016</t>
  </si>
  <si>
    <t>THEATRE,CREATIVE WRITING,SWIMMING,PHOTOGRAPHY,QUIZ</t>
  </si>
  <si>
    <t>PRABIR KUMAR BOSE</t>
  </si>
  <si>
    <t>N.K BOSE &amp; COMPANY</t>
  </si>
  <si>
    <t>PARTNERSHIP BUSINESS HOLDER</t>
  </si>
  <si>
    <t>SREEPARNA BOSE</t>
  </si>
  <si>
    <t>9,PAUL STREET.SHYAMBAZAR.KOLKATA-700 004</t>
  </si>
  <si>
    <t>TANUSREE SIKDER</t>
  </si>
  <si>
    <t>TANUSREE</t>
  </si>
  <si>
    <t>SIKDER</t>
  </si>
  <si>
    <t>CT20151589825</t>
  </si>
  <si>
    <t>22/02/1995</t>
  </si>
  <si>
    <t>tanusreesd@gmail.com</t>
  </si>
  <si>
    <t>tanusreesikder5@gmail.com</t>
  </si>
  <si>
    <t>CALCUTTA PUBLIC SCHOOL,BAGUIATI</t>
  </si>
  <si>
    <t>ENGLISH,BENGALI,HISTORY,CIVICS,GEOGRAPHY,MATHEMATICS,ENVIRONMENTAL EDUCATION,PHYSICS,CHEMISTRY,BIOLOGY,COMPUTER APPLICATIONS</t>
  </si>
  <si>
    <t>C,C++,CORE-JAVA,PYTHON</t>
  </si>
  <si>
    <t>DIGITAL TECHNOLOGY TRENDS,BY TCS</t>
  </si>
  <si>
    <t>STATE RANK(181) IN 2008 AND STATE RANK(160) IN 2009 IN INTERNATIONAL INFORMATICS OLYMPIAD,STOOD 1ST IN CLASS FROM STD(II-IX),SECURED 77% IN A ONLINE PYTHON CORSE BY THE UNIVERSITY OF TEXAS, SECURED 83% IN A ONLINE PYTHON CORSE BY MITx</t>
  </si>
  <si>
    <t>AWARDED 4 TIMES BY [ALL-INDIA FINE ARTS ASSOCIATION] FOR PAINTING,RANKED MANY TIMES IN SCHOOL PAINTING COMPITION,RANKED MANY TIMES IN BENGALI RECITATION COMPITION IN SCHOOL,STOOD FIRST IN INTER-HOUSE QUIZ COMPITION,SECURED A+ IN SWIFT SMART CORSE FROM NIIT</t>
  </si>
  <si>
    <t>STATE RANK(181) IN 2008 AND STATE RANK(160) IN 2009 IN INTERNATIONAL INFORMATICS OLYMPIAD,STOOD 1ST IN CLASS FROM STD(II-IX), AN ONLINE PYTHON CORSE BY THE UNIVERSITY OF TEXAS, AN ONLINE PYTHON CORSE BY MIT</t>
  </si>
  <si>
    <t>AWARDED 4 TIMES BY [ALL-INDIA FINE ARTS ASSOCIATION] FOR PAINTING,RANKED MANY TIMES IN SCHOOL PAINTING COMPITION,RANKED MANY TIMES IN BENGALI RECITATION COMPITION,STOOD FIRST IN INTER-HOUSE QUIZ COMPITION,SECURED A+ IN SWIFT SMART CORSE FROM NIIT,PARTICIPATED IN TWEEN HUNT COMPITITION BY THE TIMES OF INDIA,,A SOFT SKILL TRAINING FROM INFOSYS CAMPUSS CONNECT</t>
  </si>
  <si>
    <t>ARUP KUMAR SIKDER</t>
  </si>
  <si>
    <t>RINKU SIKDER</t>
  </si>
  <si>
    <t>T-81,RAJARHAT ROAD,METRO APARTMENT,NEAR KOLUPUKUR,KOLKATA-700 157</t>
  </si>
  <si>
    <t>RAJARHAT</t>
  </si>
  <si>
    <t>700 157</t>
  </si>
  <si>
    <t>TRIPTI</t>
  </si>
  <si>
    <t>CT20151640737</t>
  </si>
  <si>
    <t>7/12/1994</t>
  </si>
  <si>
    <t xml:space="preserve"> DHANBAD -DHANBAD-JHARKHAND</t>
  </si>
  <si>
    <t>tripti.kumari794@gmail.com</t>
  </si>
  <si>
    <t>ENGLISH,HINDI,ENVIROMENTAL EDUCATION,HISTORY,CIVICS,GEOGRAPHY,MATHEMATICS,SCIENCE,COMPUTER APPLICATIONS</t>
  </si>
  <si>
    <t>DHANBAD PUBLIC SCHOOL</t>
  </si>
  <si>
    <t>ENGLISH CORE,MATHEMATICS,PHYSICS,CHEMISTRY,PHYSICAL EDUCATION,PAINTING</t>
  </si>
  <si>
    <t>DATABASE MANAGEMENT SYSTEM ,DATA STRUCTURE</t>
  </si>
  <si>
    <t>MYWBUT AS A CAMPUS REPRESENTATIVE</t>
  </si>
  <si>
    <t>CAMPUS CONNECT INFOSYS</t>
  </si>
  <si>
    <t>PRADIP CHOURASIA</t>
  </si>
  <si>
    <t>SHASHI DEVI</t>
  </si>
  <si>
    <t>HOUSING COLONY MIG-66 BARTAND ,JHARKHAND</t>
  </si>
  <si>
    <t>GEETANJALI COMPLEX, NEAR NETAJI SUBHASH ENGINEERING COLLEGE PANCHPOTA</t>
  </si>
  <si>
    <t>UDIT KUMAR GHADEI</t>
  </si>
  <si>
    <t>UDIT</t>
  </si>
  <si>
    <t>GHADEI</t>
  </si>
  <si>
    <t>CT20141276179</t>
  </si>
  <si>
    <t>25/03/1994</t>
  </si>
  <si>
    <t>GRAHAM ROAD-KOLKATA-WEST BENGAL</t>
  </si>
  <si>
    <t>uditk14@gmail.com</t>
  </si>
  <si>
    <t>uditcore@gmail.com</t>
  </si>
  <si>
    <t xml:space="preserve"> INDIAN CERTIFICATE OF SECONDARY EDUCATION EXAMINATION 2010</t>
  </si>
  <si>
    <t>HIRENDRA LEELA PATRANAVIS SCHOOL,KOLKATA</t>
  </si>
  <si>
    <t>ENGLISH,HINDI,ENVIRONMENTAL EDUCATION,HISTORY-CIVICS-GEOGRAPHY,MATHEMATICS,SCIENCE,COMPUTER APPLICATIONS</t>
  </si>
  <si>
    <t>INDIAN SCHOOL CERTIFICATE EXAMINATION,2012</t>
  </si>
  <si>
    <t>COUNCIL FOR THE INDIAN SCHOOL CERTIFICATE EXAMINATION,NEW DELHI</t>
  </si>
  <si>
    <t>C ,DATA STRUCTRE,DBMS</t>
  </si>
  <si>
    <t>WORKSHOP ON ETHICAL HACKING,WORKSHOP ON ANDROID DEVELOPMENT,SEMINAR ON ANDROID,CAMPUS CONNECT SOFT SKILLS PROGRAM</t>
  </si>
  <si>
    <t>WINNER OF SCHOOL TABLE TENNIS TOURNAMENT 3 TIMES, WINNER OF SCHOOL QUIZ AND ELOCUTION ONCE EACH,WINNER OF QUIZ COMPETITION ORGANIZED BY ESPN AND STAR SPORTS,QUALIFIED FOR FINALS OF MARRS INTERNATIONAL SPELLING BEE(STATE LEVEL),RUNNERS UP AT COLLEGE TABLE TENNIS TOURNAMENT,REACHED SEMIFINALS OF COLLEGE DOTA 2 GAMING EVENT(INTERNALS),SECURED 70TH POSITION IN AN ONLINE APTITUDE TEST EVENT BY MYWBUT WEBSITE</t>
  </si>
  <si>
    <t>ETHICAL HACKING,SOFT SKILLS,ONLINE APTITUDE TEST,SPELLING CONTEST,QUIZ CONTEST,ELOCUTION,CAMBRIDGE YOUNG LEARNERS ENGLISH</t>
  </si>
  <si>
    <t xml:space="preserve">TABLE TENNIS,FUND RAISING FOR CANCER PATIENTS,PARTICIPATION IN MYWBUT ONLINE FEST </t>
  </si>
  <si>
    <t>UDAYNATH GHADEI</t>
  </si>
  <si>
    <t>CENTRAL GOVERNMENT EMPLOYEE</t>
  </si>
  <si>
    <t>PRINCIPAL CONTROLLER OF ACCOUNTS(FACTORY)</t>
  </si>
  <si>
    <t>BASANTI GHADEI</t>
  </si>
  <si>
    <t>TOLLYGUNGE CENTRAL GOVERNMENT QUARTERS ,TYPE-II,BLOCK-A,FLAT-41,GRAHAM ROAD</t>
  </si>
  <si>
    <t>UTKARSH</t>
  </si>
  <si>
    <t>CT20162056025</t>
  </si>
  <si>
    <t>18/01/1995</t>
  </si>
  <si>
    <t>UTKARSH1803@GMAIL.COM</t>
  </si>
  <si>
    <t>MATHS,ENGLISH,HINDI,SOCIAL SCIENCE,SCIENCE</t>
  </si>
  <si>
    <t>ANANDRAM DHANDHANIYA SARASWATI VIDYAMANDIR</t>
  </si>
  <si>
    <t>ENGLISH,HINDI,PHYSICS,CHEMISTRY,MATHS</t>
  </si>
  <si>
    <t>I.T</t>
  </si>
  <si>
    <t>C,JAVA,DBMS</t>
  </si>
  <si>
    <t>11/07/1995 TO 25/07/2015</t>
  </si>
  <si>
    <t>APURVA KRISHNA SINGH</t>
  </si>
  <si>
    <t>M.COM</t>
  </si>
  <si>
    <t>SANTWANA SINGH</t>
  </si>
  <si>
    <t>M.A</t>
  </si>
  <si>
    <t>SINGH LODGE,NEAR S.M COLLEGE,CHOOTI KHANJARPUR,BHAGALPUR,BIHAR</t>
  </si>
  <si>
    <t>SINGH LODGE,NEAR S.M COLEEGE,CHOOTI KHANJARPUR,BHAGALPUR</t>
  </si>
  <si>
    <t>VIPUL KUMAR</t>
  </si>
  <si>
    <t>VIPUL</t>
  </si>
  <si>
    <t>CT20151633884</t>
  </si>
  <si>
    <t>vipul.kumar794@gmail.com</t>
  </si>
  <si>
    <t>MATH,SCIENCE,SOCIAL SCIENCE,ENGLISH COMM.,COMM. SANSKRIT</t>
  </si>
  <si>
    <t>MATHS,PHYSICS,CHEMISTRY,ENGILSH,PHYSICAL EDUCATION</t>
  </si>
  <si>
    <t>DATA BASE MANAGEMENT SYSTEM, DATA STRUCTURE</t>
  </si>
  <si>
    <t>C, FUNDAMENTAL OF  JAVA</t>
  </si>
  <si>
    <t>WENT FOR SSB FOR INDIAN AIR FORCE AND QUALIFIED PABT TEST</t>
  </si>
  <si>
    <t xml:space="preserve">ORGANISED TECH FAIR AT COLLEGE TECH FEST 2015-16 , RUNNER UP OF 8 BALL POOL IN COLLEGE TECT FEST, MEMBER OF COLLEGE CRICKET TEAM </t>
  </si>
  <si>
    <t>STUDIED CORE JAVA AT ALPINE INFOTECT RANCHI</t>
  </si>
  <si>
    <t>BINOD KUMAR</t>
  </si>
  <si>
    <t>BAJAJ CORP LTD.</t>
  </si>
  <si>
    <t>DIPO ENCHARGE</t>
  </si>
  <si>
    <t>LATE RAJENDRA PRASAD SHAU, ALKAPURI SHIV MANDIR LANE, RATU ROAD RANCHI</t>
  </si>
  <si>
    <t>C/O RABINDRA NATH KAYAL, DHALUA NORTH, (RABINDRA NAGAR), NEAR BASUNDHRA SANGHA,NEW GARIA, PO-DHALUA,VIA PANCHPOTA</t>
  </si>
  <si>
    <t>ME</t>
  </si>
  <si>
    <t>AARYAN RAJ</t>
  </si>
  <si>
    <t>AARYAN</t>
  </si>
  <si>
    <t>CT20161852974</t>
  </si>
  <si>
    <t>TARAPUR-MUNGER-BIHAR</t>
  </si>
  <si>
    <t>(+91)7277861031</t>
  </si>
  <si>
    <t>aaryanjaiswal195@gmail.com</t>
  </si>
  <si>
    <t>sahabjaiswal1234@gmail.com</t>
  </si>
  <si>
    <t>B.S.E.B.,PATNA</t>
  </si>
  <si>
    <t>ADARSH HIGH SCHOOL TARAPUR</t>
  </si>
  <si>
    <t>HINDI, SANSKRIT,MATHEMATICS,SCIENCE,SOCIAL SCIENCE,ENGLISH</t>
  </si>
  <si>
    <t>R.S.COLLEGE,TARAPUR,H.KHARAGPUR,MUNGER</t>
  </si>
  <si>
    <t>R B NON-HINDI, ALTERNATIVE ENGLISH , ENGLISH, PHYSICS, CHEMISTRY, MATHEMATICS</t>
  </si>
  <si>
    <t>MECHANICAL ENGINEERING</t>
  </si>
  <si>
    <t>HEAT TRANSFER</t>
  </si>
  <si>
    <t>SUMMER TRAINING ON RAC SYSTEM</t>
  </si>
  <si>
    <t>AUTOMOBILE WORKSHOP</t>
  </si>
  <si>
    <t>KRISHNA MOHAN PD CHOUDHURY</t>
  </si>
  <si>
    <t>PO+PS-TARAPUR,KUMHARTOLA,DISTRICT-MUNGER,BIHAR</t>
  </si>
  <si>
    <t>TARAPUR</t>
  </si>
  <si>
    <t>C/O-SWAPAN DEY,109 CHITNAYABAD, POST-PANCHASAYAR</t>
  </si>
  <si>
    <t>BHARTI</t>
  </si>
  <si>
    <t>CT20151454904</t>
  </si>
  <si>
    <t>16/04/1996</t>
  </si>
  <si>
    <t>BIHARSHARIF -NALANDA-BIHAR</t>
  </si>
  <si>
    <t>06112-230739</t>
  </si>
  <si>
    <t>abhishekbharti443@gmail.com</t>
  </si>
  <si>
    <t xml:space="preserve">  engineerabhishek1996@gmail.com</t>
  </si>
  <si>
    <t xml:space="preserve">JAWAHAR NAVODAYA VIDYALAYA </t>
  </si>
  <si>
    <t>ENGLISH LANGUAGE &amp; LITERATURE,HINDI COURSE-A,MATHEMATICS,SCIENCE,SOCIAL SCIENCE</t>
  </si>
  <si>
    <t>K.N.MEMO ACADEMY</t>
  </si>
  <si>
    <t>ENGLISH CORE, MATHEMATICS,PHYSICS,CHEMISTRY, PHYSICAL EDUCATION</t>
  </si>
  <si>
    <t>STRENGTH OF MATERIAL, THERMODYNAMICS</t>
  </si>
  <si>
    <t>AIR BRAKE SHOP-INDUSTRIAL TRAINING</t>
  </si>
  <si>
    <t>EAST CENTRAL RAILWAY</t>
  </si>
  <si>
    <t>01.01.2016 TO 30.01.2016</t>
  </si>
  <si>
    <t xml:space="preserve"> DIPLOMA IN AUTOCAD</t>
  </si>
  <si>
    <t>DHANANJAY  KISHOR</t>
  </si>
  <si>
    <t>EDUCATION DEPARTMENT OF BIHAR</t>
  </si>
  <si>
    <t>USHA SINHA</t>
  </si>
  <si>
    <t xml:space="preserve">MOHALLA-MAHALPAR  ,PO+PS-BIHARSHARIF ,DISTRICT-NALANDA ,STATE-BIHAR </t>
  </si>
  <si>
    <t xml:space="preserve">MOHALLA-MAHALPAR ,BIHARSHARIF </t>
  </si>
  <si>
    <t xml:space="preserve">C/O AMALENDU BIKASH  DUTTA ,NABAPALLY EAST DHALUA,NEAR PUMPHOUSE,GARIA,   DISTRICT-24 SOUTH PARGANA </t>
  </si>
  <si>
    <t>GARIA-SOUTH 24 PARGANAS</t>
  </si>
  <si>
    <t>ABHISHEK KUMAR SINGH</t>
  </si>
  <si>
    <t>CT20161856648</t>
  </si>
  <si>
    <t>BARIYARPUR-MUNGER-BIHAR</t>
  </si>
  <si>
    <t>abhisheksingh9073@gmail.com</t>
  </si>
  <si>
    <t>titgimtz@gmail.com</t>
  </si>
  <si>
    <t>SANSKRIT,ENGLISH,MATHEMATICS,SCIENCE,SOCIAL SCIENCE</t>
  </si>
  <si>
    <t>DAYANAND ANGLO VEDIC PUBLIC SCHOOL,BARIATU</t>
  </si>
  <si>
    <t>IC ENGINE,MACHINE DESIGN</t>
  </si>
  <si>
    <t xml:space="preserve"> HYBRID VECHILE DESIGN AND MANUFACTURING ; SUMMER TRAINING ON RAC SYSTEM</t>
  </si>
  <si>
    <t>MY WBUT ; NSIC</t>
  </si>
  <si>
    <t>24/12/2015 TO 10/01/2016 ; 04/07/2016 TO 16/07/2016</t>
  </si>
  <si>
    <t>JAI NARAYAN SINGH</t>
  </si>
  <si>
    <t>THE MODERN ACADMY</t>
  </si>
  <si>
    <t>KUSUM LATA SINGH</t>
  </si>
  <si>
    <t>SADAR HOSPITAL DEOGHAR</t>
  </si>
  <si>
    <t>A.N.M</t>
  </si>
  <si>
    <t>S/O-JAI NARAYAN SINGH ,KAMAKHYA KUNJ SATYAM SADAN,LITERATURE GALI,PURANDAHA,DEOGHAR,JHARKHAND</t>
  </si>
  <si>
    <t>VILL+POST-KHARIA,BARIYARPUR</t>
  </si>
  <si>
    <t>C/O-SHANTI RANJAN MUKHERJEE,N/R-FRIENDS' CLUB</t>
  </si>
  <si>
    <t>GARIA,PANCHPOTA</t>
  </si>
  <si>
    <t>ADITYA CHAKRABORTY</t>
  </si>
  <si>
    <t>CT20161851834</t>
  </si>
  <si>
    <t>BHATPARA-NORTH 24 PARGANAS-WESTBENGAL</t>
  </si>
  <si>
    <t>(+91)9331427646</t>
  </si>
  <si>
    <t>(+91)9804252302</t>
  </si>
  <si>
    <t>(+91)8961726938</t>
  </si>
  <si>
    <t>adityachakraborty32@gmail.com</t>
  </si>
  <si>
    <t>AUTHPUR NATIONAL MODEL SCHOOL</t>
  </si>
  <si>
    <t>ENGLISH,BENGALI,ENVIRONMENTAL EDUCATION,HISTORY,CIVICS,GEOGRAPHY,MATHEMATICS,SCIENCE,ECONOMIC APPLICATIONS</t>
  </si>
  <si>
    <t>BHOLANANDA NATIONAL VIDYALAYA</t>
  </si>
  <si>
    <t>ENGLISH CORE,BENGALI,PHYSICS,CHEMISTRY,MATHEMATICS</t>
  </si>
  <si>
    <t>FLUID MECHANICS,PRIMARY MANUFACTURING PROCESSES</t>
  </si>
  <si>
    <t>MANUFACTURING PROCESS OF LEAD ACID BATTERY,V.T. ; SUMMER TRAINING ON RAC SYSTEM</t>
  </si>
  <si>
    <t>EXIDE INDUSTRIES LIMITED,INDIAN RAILWAYS-SOUTH EASTERN RAILWAY-WAGON REPAIR WORKSHOP ADRA; NSIC</t>
  </si>
  <si>
    <t>24/12/2014 TO 30/01/2015, 28/12/2015-12/01/2016 ; 04/07/2016 TO 16/07/2016</t>
  </si>
  <si>
    <t>DEBASISH CHAKRABORTY</t>
  </si>
  <si>
    <t>A/11,SUNDIA HOUSING ESTATE,P.O.-JAGADDAL,NORTH 24 PARGANAS</t>
  </si>
  <si>
    <t>BHATPARA</t>
  </si>
  <si>
    <t>AJAY KUMAR SHAW</t>
  </si>
  <si>
    <t>AJAY</t>
  </si>
  <si>
    <t>CT20161852813</t>
  </si>
  <si>
    <t>03/01/1993</t>
  </si>
  <si>
    <t>(+91)9851724597</t>
  </si>
  <si>
    <t>(+91)8759850533</t>
  </si>
  <si>
    <t>ashaw0686@gmail.com</t>
  </si>
  <si>
    <t>ajay96998@gmail.com</t>
  </si>
  <si>
    <t>RANIGANJ SRI DURGA VIDYALAYA</t>
  </si>
  <si>
    <t>HINDI,ENGLISH,MATHEMATICS,PHYSICAL SCIENCE,LIFE SCIENCE,HISTORY,GEOGRAPHY,WORK EDUCATION AND PHYSICAL EDUCATION</t>
  </si>
  <si>
    <t>RANIGUNJ MARWARI SNATAN VIDYALAYA</t>
  </si>
  <si>
    <t>HINDI,ENGLISH,CHEMISTRY,MATHEMATICS,PHYSICS,BIOLOGY,ENVIRONMENTAL SCIENCE</t>
  </si>
  <si>
    <t>FLUID MECHANICS</t>
  </si>
  <si>
    <t xml:space="preserve">CHANDRA BHUSHAN SHAW </t>
  </si>
  <si>
    <t>DHARAMSHILA DEVI</t>
  </si>
  <si>
    <t>P.N. MALIA ROAD, RANIGANJ,BARDHAMAN, WEST BENGAL, PIN-713347</t>
  </si>
  <si>
    <t>BARDHAMAN</t>
  </si>
  <si>
    <t>NETAJI SUBHASH ENGINEERING COLLEGE , PANCHPOTA, GARIA, PIN-700152</t>
  </si>
  <si>
    <t>AMIT KIMAR</t>
  </si>
  <si>
    <t>CT20161852963</t>
  </si>
  <si>
    <t>NAVATOLIA BANNI-KHAGARIA-BIHAR</t>
  </si>
  <si>
    <t>(+91)7277579633</t>
  </si>
  <si>
    <t>(+91)8961319481</t>
  </si>
  <si>
    <t>(+91)9062181997</t>
  </si>
  <si>
    <t>amitkmrsingh5@gmail.com</t>
  </si>
  <si>
    <t>rambilashsinghps@gmail.com</t>
  </si>
  <si>
    <t>SHYAMLAL D.A.V. PUBLIC SCHOOL RAJENDRANAGAR KHAGARIA,BIHAR</t>
  </si>
  <si>
    <t>ENGLISH COMMUNICATION, COMMUNICATION SANSKRIT,MATHEMATCIS,SCIENCE,SOCIAL SCIENCE,INTRODUCTORY IT</t>
  </si>
  <si>
    <t>D.A.V. PUBLIC SCHOOL,SECTOR IV,B.S. CITY,BOKARO,JH</t>
  </si>
  <si>
    <t>ENGLISH CORE,MATHEMATICS,PHYSICS,CHEMISTRY,PHYCICAL EDUCATION,PAINTING</t>
  </si>
  <si>
    <t xml:space="preserve">Refrigeration and air conditioning </t>
  </si>
  <si>
    <t>04/07/2016-16/07/2016</t>
  </si>
  <si>
    <t>AUTOMOBILE WORKSHOP ; ETHICAL HACKING</t>
  </si>
  <si>
    <t>RAMBILASH SINGH</t>
  </si>
  <si>
    <t>RETIRED B.P.R.O.</t>
  </si>
  <si>
    <t>ARUNA SINHA</t>
  </si>
  <si>
    <t>VILLAGE-NAVTOLIA BANNI,POST -BABUBAGICHA,VIA MANSI,PS-MAHESHKHUNT</t>
  </si>
  <si>
    <t>BANNI NAVTOLIA</t>
  </si>
  <si>
    <t>C/O-SWAPAN DEY,109 CHITNAYABAD, POST-PANCHASAYAR,KOLKATA-700094</t>
  </si>
  <si>
    <t xml:space="preserve">AMIT KUMAR SHAW </t>
  </si>
  <si>
    <t>CT20161853208</t>
  </si>
  <si>
    <t>02-09-1994</t>
  </si>
  <si>
    <t>KHIDIRPUR-KOLKATA</t>
  </si>
  <si>
    <t>(+91)9903099488</t>
  </si>
  <si>
    <t xml:space="preserve">amitshawmech30@gmail.com </t>
  </si>
  <si>
    <t>JAWAHARLAL NEHRU VIDYAPITH</t>
  </si>
  <si>
    <t xml:space="preserve">HINDI-1,HINDI-2,ENGLISH,MATHS,PHYSICS,LIFE SCIENCE, HISTORY, GEOGRAPHY, EVS(OPTIONAL). </t>
  </si>
  <si>
    <t xml:space="preserve">NATIONAL HIGH SCHOOL(FOR BOYS) </t>
  </si>
  <si>
    <t xml:space="preserve">HINDI, ENGLISH, CHEMISTRY, MATHS, PHYSICS, COMPUTER SCIENCE (OPTIONAL), EVS(COMPULSORY)  </t>
  </si>
  <si>
    <t xml:space="preserve">WBJEE </t>
  </si>
  <si>
    <t xml:space="preserve">FLUID MECHANICS AND HYDRAULIC MACHINES ,IC ENGINE. </t>
  </si>
  <si>
    <t>AEROTRIX,INSDAG.</t>
  </si>
  <si>
    <t xml:space="preserve">8TH STANDARD-2ND RANK, 9TH STANDARD-1ST RANK. </t>
  </si>
  <si>
    <t>RECITATION-2ND PRICE</t>
  </si>
  <si>
    <t>MANOJ SHAW</t>
  </si>
  <si>
    <t>SHOP</t>
  </si>
  <si>
    <t>SOVA DEVI SHAW</t>
  </si>
  <si>
    <t xml:space="preserve">49/5/2c,KARL MARX SARANI NEAR BHUKAILASH MAIDAN </t>
  </si>
  <si>
    <t>49/5/2c,KARL MARX SARANI NEAR BHUKAILASH MAIDAN KOL - 700023</t>
  </si>
  <si>
    <t xml:space="preserve">ANIRBAN BISWAS </t>
  </si>
  <si>
    <t xml:space="preserve">ANIRBAN </t>
  </si>
  <si>
    <t>CT20161853232</t>
  </si>
  <si>
    <t>RISHRA-HOOGLY-WEST BENGAL</t>
  </si>
  <si>
    <t xml:space="preserve">b.anirban14@gmail.com </t>
  </si>
  <si>
    <t xml:space="preserve">b.anirban05@yahoo.in </t>
  </si>
  <si>
    <t>C.C.E.</t>
  </si>
  <si>
    <t xml:space="preserve">VENKATESHWAR INTERNATIONAL SCHOOL </t>
  </si>
  <si>
    <t>ENGLISH, FRENCH, MATHEMATICS, SCIENCE AND TECHNOLOGY, SOCIAL SCIENCE, HINDI</t>
  </si>
  <si>
    <t xml:space="preserve">ENGLISH, PHYSICS, CHEMISTRY, MATHEMATICS, PHYSICAL EDUCATION </t>
  </si>
  <si>
    <t>MECHANISM</t>
  </si>
  <si>
    <t>INSDAG</t>
  </si>
  <si>
    <t>SCHOOL CRICKET TEAM</t>
  </si>
  <si>
    <t xml:space="preserve">ANJAN BISWAS </t>
  </si>
  <si>
    <t>ELECTRICAL ENGINEER</t>
  </si>
  <si>
    <t>C.P.W.D.</t>
  </si>
  <si>
    <t>JE</t>
  </si>
  <si>
    <t xml:space="preserve">RUMA BISWAS </t>
  </si>
  <si>
    <t>DRAWING TEACHER</t>
  </si>
  <si>
    <t xml:space="preserve">SELF ( TUTION) </t>
  </si>
  <si>
    <t>B-91,SIDDHARTHA KUNJ CGHS, SECTOR - 7, PLOT - 17, DWARKA</t>
  </si>
  <si>
    <t>DWARKA</t>
  </si>
  <si>
    <t xml:space="preserve">NEW DELHI </t>
  </si>
  <si>
    <t>DELHI</t>
  </si>
  <si>
    <t>34/3, TC MUKHERJEE STREET, RISHRA</t>
  </si>
  <si>
    <t>RISHRA</t>
  </si>
  <si>
    <t>HOOGLY</t>
  </si>
  <si>
    <t>ANIRBAN GHOSH</t>
  </si>
  <si>
    <t>CT20161852650</t>
  </si>
  <si>
    <t>BASIRHAT-NORTH 24 PARGANAS-WEST BENGAL</t>
  </si>
  <si>
    <t>(+91)9733640362</t>
  </si>
  <si>
    <t>(+91)9733343977</t>
  </si>
  <si>
    <t>(+91)9733062526</t>
  </si>
  <si>
    <t>anirbanghosh1064@gmail.com</t>
  </si>
  <si>
    <t>anirbanghosh1065@gmail.com</t>
  </si>
  <si>
    <t>BASIRHAT HIGH SCHOOL</t>
  </si>
  <si>
    <t>BENGALI,ENGLISH,HISTORY,GEOGRAPHY,LIFE SCIENCE,PHYSICAL SCIENCE,MATHEMATICS</t>
  </si>
  <si>
    <t>BENGALI,ENGLISH,PHYSICS,CHEMISTRY,MATHEMATICS,BIOLOGICAL SCIENCE,ENVIRONMENTAL SCIENCE</t>
  </si>
  <si>
    <t>FLUID MECHANICS,CONVECTIONAL HEAT TRANSFER</t>
  </si>
  <si>
    <t>WORKSHOP ON MANUFACTURING AND MATERIALS,AUTOMOBILE WORKSHOP</t>
  </si>
  <si>
    <t>STOOD FIRST IN SECONDARY EXAMINATION IN SCHOOL,SEVERAL ACHIEVEMENTS IN QUIZ COMPETITIONS,AUTOCAD 2D AND 3D,MATLAB</t>
  </si>
  <si>
    <t>HAD COME FIRST IN BASIRHAT SUB DIVISON IN YEARLY RECITATION COMPETITION ORGANISED BY BOIMELA COMMITEE,HAVE SECURED PRESTIGIOUS POSITION IN SEVERAL DRAWING COMPETITIONS IN THE SCHOOL</t>
  </si>
  <si>
    <t>STOOD FIRST IN SECONDARY EXAMINATION IN SCHOOL,AUTOCAD 2D AND 3D,MATLAB</t>
  </si>
  <si>
    <t>HAVE COME FIRST IN BASIRHAT SUB DIVISON IN YEARLY RECITATION COMPETITION,HAVE SECURED PRESTIGIOUS POSITION IN SEVERAL DRAWING COMPETITIONS IN THE SCHOOL</t>
  </si>
  <si>
    <t>NARUGOPAL GHOSH</t>
  </si>
  <si>
    <t>TEACHING PROFESSION</t>
  </si>
  <si>
    <t>DHALTITHA MILANMANDIR HIGH SCHOOL</t>
  </si>
  <si>
    <t>TEACHER-IN-CHARGE</t>
  </si>
  <si>
    <t>PAMPA GHOSH</t>
  </si>
  <si>
    <t>RASHKHOLA,P.O. DHALTITHA,P.S. BASIRHAT,NORTH 24 PARGANAS</t>
  </si>
  <si>
    <t>DHALTITHA-BASIRHAT</t>
  </si>
  <si>
    <t>C.O ASHISH SEN ,NABAPALLY,DHALUA,UTTARPARA</t>
  </si>
  <si>
    <t>ANISH SINHA</t>
  </si>
  <si>
    <t>28/12/1994</t>
  </si>
  <si>
    <t>HAZARIBAGH-HAZARIBAGH-JHARKHAND</t>
  </si>
  <si>
    <t>anishsinha020@gmail.com</t>
  </si>
  <si>
    <t>ENGLISH COMMUNICATION,HINDI COURSE A,SCIENCE,SOCIAL SCIENCE,MATHEMATICS</t>
  </si>
  <si>
    <t>ALL INDIAN SENIOR SECONDARY SCHOOL EXAMINATION</t>
  </si>
  <si>
    <t>ST. XAVIER'S SCHOOL,HAZARIBAGH</t>
  </si>
  <si>
    <t>B.Tech.</t>
  </si>
  <si>
    <t>BHAIYA PURNENDU KUMAR</t>
  </si>
  <si>
    <t>RITA VERMA</t>
  </si>
  <si>
    <t>S/0 BHAIYA PURNENDU KUMAR, RAJA BANGLOW ROAD, OKNI, HAZARIBAGH</t>
  </si>
  <si>
    <t>C/O TAPAN KUMAR DAS, NEAR MATRI BUILDERS, KHUDIRAM SARANI, PANCHPOTA, GARIA, TECHNO CITY, KOLKATA-700152</t>
  </si>
  <si>
    <t>ANURAG DUBEY</t>
  </si>
  <si>
    <t>ANURAG</t>
  </si>
  <si>
    <t>DUBEY</t>
  </si>
  <si>
    <t>CT20161866571</t>
  </si>
  <si>
    <t>19/06/1993</t>
  </si>
  <si>
    <t>Ghusuri-Howrah-West Bengal</t>
  </si>
  <si>
    <t>nrgdubey8@gmail.com</t>
  </si>
  <si>
    <t>Indian Certificate of Secondary Education Examination</t>
  </si>
  <si>
    <t>HOWRAH ST. JOHN'S HIGH SCHOOL</t>
  </si>
  <si>
    <t>English, Hindi, Environmental Education, Social Science(History, Civics &amp; Geography), Mathematics, Science,Commercial Applications.</t>
  </si>
  <si>
    <t>SUNRISE (E.M.) SCHOOL</t>
  </si>
  <si>
    <t>English, Environmental Education, Hindi, Mathematics, Physics, Chemistry, Biology</t>
  </si>
  <si>
    <t>Mechanical Engineering</t>
  </si>
  <si>
    <t>Mechanics,Thermodynamics</t>
  </si>
  <si>
    <t>Yes,2014</t>
  </si>
  <si>
    <t>AIESEC</t>
  </si>
  <si>
    <t>Binod Kr Dubey</t>
  </si>
  <si>
    <t>Bussinessman</t>
  </si>
  <si>
    <t>Kolkata Kottons</t>
  </si>
  <si>
    <t>Owner</t>
  </si>
  <si>
    <t>Manju Dubey</t>
  </si>
  <si>
    <t>Dilip Dubey</t>
  </si>
  <si>
    <t>Kolkata kottons</t>
  </si>
  <si>
    <t>Uncle</t>
  </si>
  <si>
    <t>58/14 J.N. MUKHERJEE ROAD,GHUSURI,HOWRAH-711107</t>
  </si>
  <si>
    <t>ARKA DASGUPTA</t>
  </si>
  <si>
    <t>DASGUPTA</t>
  </si>
  <si>
    <t>CT20161849298</t>
  </si>
  <si>
    <t>(+91)9153003753</t>
  </si>
  <si>
    <t>(+91)7407628718</t>
  </si>
  <si>
    <t>(+91)8759228189</t>
  </si>
  <si>
    <t>dasguptaarka6@gmail.com</t>
  </si>
  <si>
    <t>dasguptaarka66@gmail.com</t>
  </si>
  <si>
    <t>PURULIA ZILLA SCHOOL</t>
  </si>
  <si>
    <t>THERMODYNAMICS</t>
  </si>
  <si>
    <t>NATIONAL INSTITUTE OF TECHNOLOGY DURGAPUR FOR ATTENDING INSPIRE INTERSHIP SCIENCE CAMP,D.S.T. INSPIRE INTERSHIP SCIENCE CAMP IN ASSOCIATION WITH JBNSTS,DONE TRAINING IN CATIA V6 AT MSME</t>
  </si>
  <si>
    <t>ASHIS RANJAN DASGUPTA</t>
  </si>
  <si>
    <t>GOPA DASGUPTA</t>
  </si>
  <si>
    <t>SHANTI,S.C.SEN ROAD,NILKUTHIDANGA,PURULIA</t>
  </si>
  <si>
    <t>NILKUTHIDANGA-PURULIA</t>
  </si>
  <si>
    <t>DHALUA,SARDARPARA SONARPUR,SOUTH 24 PARGANAS</t>
  </si>
  <si>
    <t>ARNAB ROY</t>
  </si>
  <si>
    <t>CT20161851912</t>
  </si>
  <si>
    <t>16/01/1996</t>
  </si>
  <si>
    <t>C/O:ASIT ROY;MATANGINI HAZRA ROAD;AGARPARA;NORTH 24 PARGANAS;WEST BENGAL</t>
  </si>
  <si>
    <t>arnabspicy@gmail.com</t>
  </si>
  <si>
    <t>BENGALI;ENGLISH;MATHEMATICS;PHYSICAL SCIENCE;LIFE SCIENCE;HISTORY;GEOGRAPHY</t>
  </si>
  <si>
    <t>BENGALI;ENGLISH;CHEMISTRY;MATHEMATICS;PHYSICS;COMPUTER SCIENCE;ENVIRONMENTAL EDUCATION</t>
  </si>
  <si>
    <t>HEAT TRANSFER;FLUID MECHANICS</t>
  </si>
  <si>
    <t>PRACHIN KOLA KENDRA</t>
  </si>
  <si>
    <t>ASIT ROY</t>
  </si>
  <si>
    <t>K.D</t>
  </si>
  <si>
    <t>BEAUTY ROY</t>
  </si>
  <si>
    <t>C/O:ASIT ROY;MATANGINI HAZRA ROAD;AGARPARA</t>
  </si>
  <si>
    <t>ATHARVA PRAKASH</t>
  </si>
  <si>
    <t>ATHARVA</t>
  </si>
  <si>
    <t>CT20161851966</t>
  </si>
  <si>
    <t>12/06/1995</t>
  </si>
  <si>
    <t>HAIDERCHAK-NALANDA-BIHAR</t>
  </si>
  <si>
    <t>prakashatharva@gmail.com</t>
  </si>
  <si>
    <t>atharvaprakash1992@gmail.com</t>
  </si>
  <si>
    <t>A.I.S.S.E.</t>
  </si>
  <si>
    <t>SATYAM INTERNATIONAL BORIYA GAURICHAK PATNA</t>
  </si>
  <si>
    <t>SOCIAL SCIENCE, MATHEMATICS,COMM. SANSKRIT,ENGLISH LNG &amp; LIT. ,SCIENCE,INTRODUCTORY IT</t>
  </si>
  <si>
    <t>A.I.S.S.C.E.</t>
  </si>
  <si>
    <t>PATNA CENTRAL SCHOOL SUDARSHAN VIHAR</t>
  </si>
  <si>
    <t>ENGLISH CORE, MATHEMATICS,PHYSICS,CHEMISTRY, PAINTING</t>
  </si>
  <si>
    <t>APPLIED MECHANICS,APPLIED MATHEMATICS</t>
  </si>
  <si>
    <t>CONTROLLING THE EFFECT OF PRESSURE FLUCTUATIONOF COKE OVEN GAS (USED AS FUEL) IN 6T N/F</t>
  </si>
  <si>
    <t>21/12/2015 to 12/01/2016</t>
  </si>
  <si>
    <t>JAY PRAKASH NARAYAN</t>
  </si>
  <si>
    <t>RANJU KUMARI</t>
  </si>
  <si>
    <t>VILL-HAIDERCHAK , PO-KHORAMPUR,PS-ISLAMPUR,DIST-NALANDA,STATE-BIHAR</t>
  </si>
  <si>
    <t>HAIDERCHAK-NALANDA</t>
  </si>
  <si>
    <t>C/O AMLENDU BIKASH DUYTA,NABAPALLY EAST DHALUA, NEAR PUMPHOUSE</t>
  </si>
  <si>
    <t>ATUL KUMAR</t>
  </si>
  <si>
    <t>ATUL</t>
  </si>
  <si>
    <t>CT20161858313</t>
  </si>
  <si>
    <t>CHAS-BOKARO-JHARKHAND</t>
  </si>
  <si>
    <t>06542-234165</t>
  </si>
  <si>
    <t>atul94bksc@gmail.com</t>
  </si>
  <si>
    <t>atulyadav104@gmail.com</t>
  </si>
  <si>
    <t>ST.XAVIER'S SCHOOL</t>
  </si>
  <si>
    <t>ENGLISH,HINDI,SCIENCE,ENVIRONMENTAL EDUCATION,HISTORY CIVICS&amp; GEOGRAPHY,MATHEMATICS,COMMERCIAL APPLICATIONS</t>
  </si>
  <si>
    <t>ENGLISH,ENVIRONMENTAL EDUCATION,HINDI,MATHEMATICS,PHYSICS,CHEMISTRY</t>
  </si>
  <si>
    <t>2012-20013</t>
  </si>
  <si>
    <t>ARCHANA DEVI</t>
  </si>
  <si>
    <t>91A/19,B.L SAHA ROAD,KOLKATA-700053</t>
  </si>
  <si>
    <t>CHAS</t>
  </si>
  <si>
    <t>DEBASISH BANIK</t>
  </si>
  <si>
    <t>CT20161854201</t>
  </si>
  <si>
    <t>033-24848361</t>
  </si>
  <si>
    <t>(91)8420805802</t>
  </si>
  <si>
    <t>(91)7687064363</t>
  </si>
  <si>
    <t>dbanik8420@gmail.com</t>
  </si>
  <si>
    <t>dbanik8361@gmail.com</t>
  </si>
  <si>
    <t>DAYANAND ANGLO VEDIC PUBLIC SCHOOL</t>
  </si>
  <si>
    <t>ENGLISH CORE,HINDI CORE,PHYSICS,CHEMISTRY,MATHEMATICS,BIOLOGY</t>
  </si>
  <si>
    <t>HEAT AND MASS TRANSFER</t>
  </si>
  <si>
    <t xml:space="preserve">SUMMER VOCATIONAL TRAINING 2015, SUMMER VOCATIONAL TRAINING ON RAC SYSTEM </t>
  </si>
  <si>
    <t>DVC,DTPS ; NSIC</t>
  </si>
  <si>
    <t>12/06/2015 TO 30/06/2015 ; 4/07/2016 TO 16/07/2016</t>
  </si>
  <si>
    <t>WON THE QUIZ COMPETITION IN CLASS X IN DAV PUBLIC SCHOOL ORGANISED BY INTERACT CLUB,SECURED SECOND POSITION IN A DRAWING COMPETITION IN CLASS VI</t>
  </si>
  <si>
    <t>CERTIFICATE IN PAINTING;CERTIFICATE IN CLASSICAL MUSIC</t>
  </si>
  <si>
    <t>DILIP KUMAR BANIK</t>
  </si>
  <si>
    <t>INDIAN METEOROLOGICAL DEPARTMENT</t>
  </si>
  <si>
    <t>METEOROLOGIST</t>
  </si>
  <si>
    <t>CHANDANA BANIK</t>
  </si>
  <si>
    <t>26/18,P.MAJUMDER ROAD,HALTU KASBA</t>
  </si>
  <si>
    <t>DEBJEET CHOWDHURY</t>
  </si>
  <si>
    <t>DEBJEET</t>
  </si>
  <si>
    <t>CT20161859660</t>
  </si>
  <si>
    <t>15/12/1995</t>
  </si>
  <si>
    <t>BATORE-HOWRAH-WEST BENGAL</t>
  </si>
  <si>
    <t>(+91)9433677018</t>
  </si>
  <si>
    <t>(+91)8013869219</t>
  </si>
  <si>
    <t>(+91)9836723819</t>
  </si>
  <si>
    <t>chowdhurydebjeet@gmail.com</t>
  </si>
  <si>
    <t>debjeet.1995@gmail.com</t>
  </si>
  <si>
    <t>BENGALI,ENGLISH, MATHEMATICS,PHYSICAL SCIENCE,LIFE SCIENCE,HISTORY,GEOGRAPHY</t>
  </si>
  <si>
    <t>FLUID MECHANICS AND MACHINE DESIGN</t>
  </si>
  <si>
    <t>WORKSHOP ON C PROGRAMMING BY ORIENS INFOTECH</t>
  </si>
  <si>
    <t>HAVE GOT A CERTIFICATE OF MERIT BY ACADEMIC SCIENCE  CULTURE AND PROMOTION SOCIETY IN CLASS IX</t>
  </si>
  <si>
    <t>SOBHAN KUMAR CHOWDHURY</t>
  </si>
  <si>
    <t>SAMPA CHOWDHURY</t>
  </si>
  <si>
    <t>42/1, MAHESH PAUL LANE , P.O-  SANTRAGACHI, P.S- CHATTERJEEHAT, HOWRAH</t>
  </si>
  <si>
    <t>BATORE-HOWRAH</t>
  </si>
  <si>
    <t>DIPAYAN CHAKRABORTY</t>
  </si>
  <si>
    <t>CT20161852845</t>
  </si>
  <si>
    <t>23/01/1995</t>
  </si>
  <si>
    <t>03561-225425</t>
  </si>
  <si>
    <t>dchakrabortynsec@gmail.com</t>
  </si>
  <si>
    <t>BENGALI,ENGLISH,MATHEMATICS,PHYSICAL SCIENCE,LIFE SCIENCE,GEOGRAPHY,HISTORY,OPTIONAL ELECTIVE</t>
  </si>
  <si>
    <t>BENGALI,ENGLISH,PHYSICS,MATHEMATICS,PHYSICS,BIOLOGY,ENVIROMENTAL SCIENCE</t>
  </si>
  <si>
    <t>APPLIED THERMODYNAMIC; REFRIGERATION AND AIR CONDITIONING</t>
  </si>
  <si>
    <t>SUMMER VOCATIONAL TRAINING ; SUMMER TRAINING ON RAC SYSTEM</t>
  </si>
  <si>
    <t>DAMODAR VALLEY CORPORATION ; NSIC</t>
  </si>
  <si>
    <t>12-06-2015 TO 30-06-2015 ; 04/07/2016 - 16/07/2016</t>
  </si>
  <si>
    <t>AUTOMOBILE WORKSHOP,AEROTRIX</t>
  </si>
  <si>
    <t>CLEAR SCIENCE TALENT SEARCH EXAMINATION OF NATIONAL SCIENCE SOCITY WITH GRADE "A",CERTIFICATE OF APPRECIATION BY NORTH BENGAL UNIVERSITY FOR SECONDARY EXAMINATION RESULT.,AUTO CAD 2D AND 3D.</t>
  </si>
  <si>
    <t>COMPLETED 3RD YEAR IN VOCAL AND RABINDRA SANGEET BOTH,JUNIOR DIPLOMA IN DRAWING AND PRINTING BY BHARTIYA SANGEET -O- SANSKRITI SAMSAD,SECURE POSITION IN RECITATION AT ALL INDIA POATAL EMPLOYEES UNION,SECURE POSITION IN RECITATION AT PASCHIM BANGA VIDYALAYA PARIDARSHAK SAMITY,PARTICIPATED IN RECITATION AT RAMKRISHNA MISSION VIDYAMANDIR ALUMINI ASSOCIATION FR NATIONAL YOUTH DAY CELEBRATION,SECURE POSITION IN RECITATION AT MATRI SANGHA JANAKALYAN ASHRAM JALPAIGURI UNIT,SECURE POSITION IN SINGING AT NIKHIL BANGA SIKHAKH SAMITY JALPAIGURI DISTRICT,PERTICIPATED IN SINGIING AT JALPAIGURI DISTRICT LIABRARY,PERTUICIPATED AT YOUTH PARLIAMENT COMPITION OF DEPARTENT OF PARLIAMENT AFFAIRS GOVERMENT OF WEST BENGAL.</t>
  </si>
  <si>
    <t>CLEAR SCIENCE TALENT SEARCH EXAMINATION OF NATIONAL SCIENCE SOCITY WITH GRADE "A",CERTIFICATE OF APPRECIATION BY NORTH BENGAL UNIVERSITY FOR SECONDARY EXAMINATION RESULT,GOT PRIZE IN PRIZE GIVING CEREMONY FOR PERFORMANCE IN SCHOOL LEVEL EXAMINATION</t>
  </si>
  <si>
    <t>CHANDAN CHAKRABORTY</t>
  </si>
  <si>
    <t>RETIRED SERVICE</t>
  </si>
  <si>
    <t>NORTH BENGAL UNIVERSITY</t>
  </si>
  <si>
    <t>ANIMA CHAKRABORTY</t>
  </si>
  <si>
    <t>INDIAN POST</t>
  </si>
  <si>
    <t>POSTAL ASSISTANT</t>
  </si>
  <si>
    <t>NEW TOWN PARA,JALPAIGURI,WEST BENGAL</t>
  </si>
  <si>
    <t>NEW TOWN PARA,JALPAIGURI</t>
  </si>
  <si>
    <t>3/34 A CHITTARANJAN COLONY,BAGHAJATIN,KOLKATA</t>
  </si>
  <si>
    <t>BAGHAJATIN- KOLKATA</t>
  </si>
  <si>
    <t>GAURAB PAUL</t>
  </si>
  <si>
    <t>GAURAB</t>
  </si>
  <si>
    <t>CT20162055928</t>
  </si>
  <si>
    <t>16/01/1993</t>
  </si>
  <si>
    <t>JAMSHEDPUR-JHARKHAND</t>
  </si>
  <si>
    <t>gaurabpaul333@gmail.com</t>
  </si>
  <si>
    <t>gaurabpaul7278@gmail.com</t>
  </si>
  <si>
    <t>S N HIGH SCHOOL ADITYAPUR</t>
  </si>
  <si>
    <t>HINDI,ENGLISH,MATHEMATICS,SCIENCE&amp; TECHNOLOGY,SOCIAL SCIENCE,SANSKRIT</t>
  </si>
  <si>
    <t>JAMSHEDPUR WORKERS' COLLEGE</t>
  </si>
  <si>
    <t>ENGLISH-A,PHYSICS,CHEMISTRY,MATHEMATICS,COMPUTER SCIENCE</t>
  </si>
  <si>
    <t>MACHINE DESIGN,HEAT TRANSFER</t>
  </si>
  <si>
    <t>V.T.ON AUTOCAD 2016,V.T. ON SOLID WORKS ; SUMMER TRAINING AT NSIC</t>
  </si>
  <si>
    <t>INDO DANISH TOOL ROOM,INDO DANISH TOOL ROOM ; NSIC</t>
  </si>
  <si>
    <t>29.12.2015 to 12.01.2016;13.01.2016 to 27.01.2016 ; 04/07/2016 - 16/07/2016</t>
  </si>
  <si>
    <t>TRAINING ON STEEL IN APPLICATION,INSDAG</t>
  </si>
  <si>
    <t>RANJIT PAUL</t>
  </si>
  <si>
    <t>HOTEL</t>
  </si>
  <si>
    <t>SWEETA PAUL</t>
  </si>
  <si>
    <t>BELDIH BASTI, ADITYAPUR, JAMSHEDPUR</t>
  </si>
  <si>
    <t>ADITYAPUR-JAMSHEDPUR</t>
  </si>
  <si>
    <t>SERAIKELA KHARSAWAN</t>
  </si>
  <si>
    <t xml:space="preserve">GARIA POLICE PARA KOLKATA </t>
  </si>
  <si>
    <t>INDRANIL ROY</t>
  </si>
  <si>
    <t>CT20161845355</t>
  </si>
  <si>
    <t>AMARARGARH-BARDHAMAN-WEDST BENGAL</t>
  </si>
  <si>
    <t>(+91)(9574452513)</t>
  </si>
  <si>
    <t>(+91)(8900715061)</t>
  </si>
  <si>
    <t>indra.nsec.13@gmail.com</t>
  </si>
  <si>
    <t>nno6116@gmail.com</t>
  </si>
  <si>
    <t>AMARARGARH HIGH SCHOOL</t>
  </si>
  <si>
    <t>BENGALI,ENGLISH, MATHEMATICS,PHYSICAL SCIENCE,LIFE SCIENCE,HISTORY,GEOGRAPHY,ENVIRONMENTAL SCIENCES</t>
  </si>
  <si>
    <t>BENGALI,ENGLISH,CHEMISTRY,MATHEMATICS,PHYSICS,ENVIRONMENTAL</t>
  </si>
  <si>
    <t>STRENGTH OF MATERIAL,DESIGN</t>
  </si>
  <si>
    <t>REPORT ON VOCATIONAL TRAINING ; SUMMER TRAINING ON RAC SYSTEM</t>
  </si>
  <si>
    <t>AUTOMOBILE WORKSHOP UNDER AEROTRIX</t>
  </si>
  <si>
    <t>CERIFICATION OF MERIT BY SCHOOL</t>
  </si>
  <si>
    <t>SHILPA VISHARAD IN ART DECLEARED BYSARBABHARATIA SANGEET O SANSKRITI PARISHAD,SENIOR DEPLOMA IN RECITATION,JUNIOR DEPLOMA IN GUITAR</t>
  </si>
  <si>
    <t>CERTIFICATION OF MERIAT BY SCHOOL</t>
  </si>
  <si>
    <t>SHILPA VISHARAD IN ART DECLEARED BYSARBABHARATIA SANGEET O SANSKRITI PARISHAD,SENIOR DEPLOMA IN RECITATION, JUNIOR DEPLOMA IN GUITAR,</t>
  </si>
  <si>
    <t>SRI ASHOK ROY</t>
  </si>
  <si>
    <t>BHMS</t>
  </si>
  <si>
    <t>SMT. BELA ROY</t>
  </si>
  <si>
    <t>PURBAPARA,AMARARGARH,AUSGRAM</t>
  </si>
  <si>
    <t>AMARGARH-BURDWAN</t>
  </si>
  <si>
    <t xml:space="preserve">C/O- SWAPAN MAJUMDAR,30 NO UDAYPUR,OLAICHANDI 4TH LANE,NIMTA,KOLKATA </t>
  </si>
  <si>
    <t>UDAYUR-BELGHARIA</t>
  </si>
  <si>
    <t>WSET BENGAL</t>
  </si>
  <si>
    <t>JOYDEEP SINGHA</t>
  </si>
  <si>
    <t>JOYDEEP</t>
  </si>
  <si>
    <t>CT20161851941</t>
  </si>
  <si>
    <t>24/11/1994</t>
  </si>
  <si>
    <t>DUMDUM-KOLKATA-WEST BENGAL</t>
  </si>
  <si>
    <t>(+91)9051321329</t>
  </si>
  <si>
    <t>(91)9830893673</t>
  </si>
  <si>
    <t>(91)9903704568</t>
  </si>
  <si>
    <t>joydeepsingha7@gmail.com</t>
  </si>
  <si>
    <t>joydeepsingha777@gmail.com</t>
  </si>
  <si>
    <t>DUM DUM KRISHNAKUMAR HINDU ACADEMY</t>
  </si>
  <si>
    <t>FLUID MECHANICS,HEAT AND MASS TRANSFER</t>
  </si>
  <si>
    <t>SUMMER VOCATIONAL TRAINING ; SUMMER TRAINING AT CLW</t>
  </si>
  <si>
    <t>NTPC ; TTC/CLW</t>
  </si>
  <si>
    <t>16/06/2015 TO 13/07/2015 ; 04/07/2016 TO 30/07/2016</t>
  </si>
  <si>
    <t>AUTOMOBILE WORKSHOP;ONE SEMINAR ON IRON AND STEEL BY INSDAG</t>
  </si>
  <si>
    <t>SCHOLARSHIP IN CLASS IV,WON SECOND PRIZE IN A DRAWING COMPETITION,GOT FIRST DIVISION IN A DRAWING COMPETITION,GOOD SCORE IN A COMPUTER AWARENESS PROGRAM BY WEBEL TECHNOLOGY LIMITED,GET APPRECIATED BY IRCON FOR THE 10TH LEVEL EXAMINATION RESULT,GOT SECOND PRIZE IN A ART COMPETITION BY CREATIVE CRAFT ON INTERNATIONAL ART AND CRAFT CONTEST 2008,SECURED MORE THAN 85% MARKS IN A COMPUTER LITERACY PROGRAM BY IBM,GET APPRICIATED BY DUM DUM MUNICIPALITY FOR 10TH LEVEL EXAMINATION,AUTOCAD 2D AND 3D</t>
  </si>
  <si>
    <t>SCHOLARSHIP IN CLASS IV,WON SECOND PRIZE IN A DRAWING COMPETITION,GOT FIRST DIVISION IN A DRAWING COMPETITION,GOOD SCORE IN A COMPUTER AWARENESS PROGRAM BY WEBEL TECHNOLOGY LIMITED,GET APPRECIATED BY IRCON FOR THE 10TH LEVEL EXAMINATION RESULT,GOT SECOND PRIZE IN A ART COMPETITION BY CREATIVE CRAFT ON INTERNATIONAL ART AND CRAFT CONTEST 2008,SECURED MORE THAN 85% MARKS IN A COMPUTER LITERACY PROGRAM BY IBM,GET APPRICIATED BY DUM DUM MUNICIPALITY FOR 10TH LEVEL EXAMINATION,AUTOCAD 2D AND 3D CERTIFICATION</t>
  </si>
  <si>
    <t>SWADHIN KUMAR SINGHA</t>
  </si>
  <si>
    <t>IRCON INTERNATIONAL LIMITED</t>
  </si>
  <si>
    <t>SUNANDA SINGHA</t>
  </si>
  <si>
    <t>467,P.K.GUHA ROAD,PANCHAM VILLA, DUMDUM</t>
  </si>
  <si>
    <t>BOKULDHAM, PIRTALA, TECHNO CITY,GARIA</t>
  </si>
  <si>
    <t>KOUSIK SENAPATI</t>
  </si>
  <si>
    <t>CT20161849272</t>
  </si>
  <si>
    <t>10/03/1995</t>
  </si>
  <si>
    <t>SAMRAIPUR-PASCHIM MEDINIPUR-WEST BENGAL</t>
  </si>
  <si>
    <t>(+91)9564685326</t>
  </si>
  <si>
    <t>(+91)8016305784</t>
  </si>
  <si>
    <t>(+91)8513966935</t>
  </si>
  <si>
    <t>senapatikousik00@gmail.com</t>
  </si>
  <si>
    <t>senapatikousik000@gmail.com</t>
  </si>
  <si>
    <t>GOKULPUR BIDHAN CHANDRA VIDYABHABAN</t>
  </si>
  <si>
    <t>BENGALI,ENGLISH,HISTORY,GEOGRAPHY,PHYSICAL SCIENCE,LIFE SCIENCE,MATHEMATICS,PHYSICAL EDUCATION</t>
  </si>
  <si>
    <t>HEAT AND MASS TRANFER,THERMODYNAMICS,FLUID MECHANICS,THEORY OF MACHINES</t>
  </si>
  <si>
    <t>APPRICIATED BY SEVERAL ORGANISATIONS AFTER 10TH LEVEL EXAMINATION,TOPPER IN SCHOOL IN CLASS 10TH LEVEL EXAMINATION AND SECURED SECOND POSITION IN 12TH LEVEL EXAMINATION,USED TO HOLD A SCHOLARSHIP BY TATA METALIKS LIMITED FROM SADVABNA TRUST,HOLDER OF A CERTIFICATE GIVEN BY YOUTH COMPUTER TRAINING CENTRE</t>
  </si>
  <si>
    <t>OPENING BATSMAN OF MILAN SANGHA CLUB,BAHARAPAT</t>
  </si>
  <si>
    <t>BANSHI SENAPATI</t>
  </si>
  <si>
    <t>TAPATI SENAPATI</t>
  </si>
  <si>
    <t>BAHARAPAT,P.O. SAMRAIPUR,PASCHIM MEDINIPUR</t>
  </si>
  <si>
    <t>SAMRAIPUR-PASCHIM MEDINIPUR</t>
  </si>
  <si>
    <t>24-D,SATYAM SIVAM SUNDARAM APARTMENT,GARIA MAIN ROAD</t>
  </si>
  <si>
    <t>KOLKATA-KOLKTA</t>
  </si>
  <si>
    <t>MD TABRAIZ IMAM</t>
  </si>
  <si>
    <t>TABRAIZ</t>
  </si>
  <si>
    <t>IMAM</t>
  </si>
  <si>
    <t>BIHARSHARIF-NALANDA-BIHAR</t>
  </si>
  <si>
    <t>(+91)9771447646</t>
  </si>
  <si>
    <t>tabraizimam27@gmail.com</t>
  </si>
  <si>
    <t>tabraizimam@rocketmail.com</t>
  </si>
  <si>
    <t>NOTRE DAME ACADEMY  JAMALPUR MUNGER BIHAR</t>
  </si>
  <si>
    <t>HINDI COURSE-A,ENGLISH LANGUAGE AND LITERATURE,MATHEMATICS,SCIENCE,SOCIAL SCIENCE.</t>
  </si>
  <si>
    <t>KENDRIYA VIDYALAYA  JAMALPUR MUNGER BIHAR</t>
  </si>
  <si>
    <t>ENGLICH CORE,HINDI CORE,MATHEMATICS,PHYSICS,CHEMISTRY.</t>
  </si>
  <si>
    <t>STUDY OF PNEUMATIC SYSTEM OF 140T CRANE -INTERNSHIP</t>
  </si>
  <si>
    <t>JAMALPUR RAILWAY WORKSHOP,INDIAN RAILWAYS.</t>
  </si>
  <si>
    <t>10/06/2015 TO 17/07/2015</t>
  </si>
  <si>
    <t>AUTOMOBILE WORKSHOP,SKYFI LAB.</t>
  </si>
  <si>
    <t>MD MOZAHIR IMAM</t>
  </si>
  <si>
    <t>NASREEN BANO</t>
  </si>
  <si>
    <t xml:space="preserve">QR.NO. 51AB CLUB ROAD EAST COLONY JAMALPUR MUNGER BIHAR </t>
  </si>
  <si>
    <t>JAMALPUR-MUNGER</t>
  </si>
  <si>
    <t xml:space="preserve">1473/TAPPAN MALLIK PANCHSAYAR NAYABAD </t>
  </si>
  <si>
    <t>NAYABAD-SOUTH 24 PARGANAS</t>
  </si>
  <si>
    <t xml:space="preserve"> SOUTH 24 PARGANAS.</t>
  </si>
  <si>
    <t>MOHAMMAD MOBASSHIR</t>
  </si>
  <si>
    <t>MOHAMMAD</t>
  </si>
  <si>
    <t>MOBASSHIR</t>
  </si>
  <si>
    <t>CT20161851979</t>
  </si>
  <si>
    <t>KOLKATA,KOLKATA,WEST BENGAL</t>
  </si>
  <si>
    <t>(+91)9903256047</t>
  </si>
  <si>
    <t>(+91)9038917747</t>
  </si>
  <si>
    <t>(+91)7278942754</t>
  </si>
  <si>
    <t>mobasshir22@gmail.com</t>
  </si>
  <si>
    <t>mobasshir23@gmail.com</t>
  </si>
  <si>
    <t>ST. MARY'S SCHOOL</t>
  </si>
  <si>
    <t>ENGLISH,HINDI,ENVIRONMENTAL EDUCATION,HISTORY CIVICS &amp; GEOGRAPHY,MATHEMATICS,SCIENCE,COMPUTER APPLICATIONS</t>
  </si>
  <si>
    <t>ST. SEBASTIAN'S SCHOOL</t>
  </si>
  <si>
    <t>FLUID MECHANICS,</t>
  </si>
  <si>
    <t>C,BLUE JAVA</t>
  </si>
  <si>
    <t>CATIA V6 AND OVERVIEW OF SOLIDWORKS ; SUMMER TRAINING ON RAC SYSTEM</t>
  </si>
  <si>
    <t>MSME ; NSIC</t>
  </si>
  <si>
    <t>01/07/2015 TO 31/07/2015 ; 04/07/2016 TO 16/07/2016</t>
  </si>
  <si>
    <t>AUTOMOBILE WORKSHOP,SEMINAR ON IRON AND STEEL BY INSDAG,SEMINAR ON GREEN TECHNOLOGY ON WORLD EARTH DAY</t>
  </si>
  <si>
    <t xml:space="preserve">GOT A GOOD RANK IN AN ESSAY COMPETITION BY CADET TRAINING SQUAD OF INDIA,SECURED SECOND AND THIRD POSITION IN A SPELLING COMPETITION BY SIKANDER BAGAN BUSTEE WELFARE SOCIETY IN TWO CONSECUTIVE YEARS,GOT CREDIT IN NATIONAL SCHOLARSHIP EXAMINATION BY TIME IN TWO CONSECUTIVE YEARS,GOT APPRECIATED FOR 12TH LEVEL EXAMINATION BY TANTI BAGH PROGRESSIVE SOCIETY </t>
  </si>
  <si>
    <t>SECURED FIRST RANK IN A MARCH PAST IN ST. DOMINIC'S SCHOOL,SECURD 2ND POSITION IN A SHOE RACE COMPETITION</t>
  </si>
  <si>
    <t>SECURED FIRST RANK IN A MARCH PAST IN ST. DOMINIC'S SCHOOL</t>
  </si>
  <si>
    <t>MOHAMMAD SAMI</t>
  </si>
  <si>
    <t>TAILOR MASTER</t>
  </si>
  <si>
    <t>FARHA DIBA</t>
  </si>
  <si>
    <t>7, NOOR ALI LANE, KOLKATA</t>
  </si>
  <si>
    <t>NOOR ALI LANE- KOLKATA</t>
  </si>
  <si>
    <t>NOOR ALI LANE-KOLKATA</t>
  </si>
  <si>
    <t>MOHAMMED AMANULLAH</t>
  </si>
  <si>
    <t>MOHAMMED</t>
  </si>
  <si>
    <t>AMANULLAH</t>
  </si>
  <si>
    <t>CT20161851736</t>
  </si>
  <si>
    <t>Kolkata-Kolkata-West Bengal</t>
  </si>
  <si>
    <t>(+91)9903084947</t>
  </si>
  <si>
    <t>mohammed_amanullah@live.com</t>
  </si>
  <si>
    <t>amanullah.mohammed@gmail.com</t>
  </si>
  <si>
    <t>ST. JOSEPH'S COLLEGE,KOLKATA</t>
  </si>
  <si>
    <t>IC ENGINE,FLUID MECHANICS</t>
  </si>
  <si>
    <t>C, C++, BlueJ</t>
  </si>
  <si>
    <t xml:space="preserve">(1) OFF-CAMPUS CORPORATE SUMMER TRAINING (2) TRAINING ON REFRIGERATION AND AIR CONDITIONING </t>
  </si>
  <si>
    <t>(1) CORAL SOFF'WARES LIMITED, KOLKATA (2) NATIONAL SMALL INDUSTRIES CORPORATION, HOWRAH</t>
  </si>
  <si>
    <t>(1) 23/05/2011 to 11/06/2011 (2) 04/07/2016 to 16/07/2016</t>
  </si>
  <si>
    <t>AEROTRIX AUTOMOBILE WORKSHOP, SEMINAR ON IRON AND STEEL IN APPLICATION BY INSDAG</t>
  </si>
  <si>
    <t>CERTIFICATE OF MERIT IN 2011-2012, GENERAL PROFICIENCY AWARD AND PROFICIENCY AWARDS IN 2009-2010, GENERAL PROFICIENCY AWARD AND PROFICIENCY AWARDS IN 2008-2009, GENERAL PROFICIENCY AWARD AND PROFICIENCY AWARDS IN 2007-2008, PROFICIENCY AWARDS IN 2006-2007, PROFICIENCY AWARDS IN 2005-2006, PROFICIENCY AWARDS IN 2004-2005, PROFICIENCY AWARDS IN 2003-2004, PROFICIENCY AWARDS IN 2002-2003, PROFICIENCY AWARDS IN 2001-2002, PROFICIENCY AWARDS IN 2000-2001</t>
  </si>
  <si>
    <t>PARTICIPATION IN WALKATHON FOR THE CAUSE OF 'QUALITY EDUCATION FOR WOMEN' 2012, PARTICIPATION IN INTER SCHOOL ENGLISH DEBATE COMPETITION 2011, CREDIT IN ENGLISH EDUCATIONAL ASSESMENT AUSTRALIA 2010, PARTICIPATION IN T.I.M.E. NATIONAL SCHOLARSHIP TEST 2008, 1ST POSITION IN TTIS QUIZ COMPETITION 2006, 3RD POSITION IN CADBURY BOURNVITA QUIZ CONTEST 2004, 2ND POSITION IN DENDRITE CRAFT COMPETITION 2003</t>
  </si>
  <si>
    <t>MOHAMMED SHAHID</t>
  </si>
  <si>
    <t>GULERANA</t>
  </si>
  <si>
    <t>9,PEMENTLE STREET,KOLKATA</t>
  </si>
  <si>
    <t>PEMENTLE STREET-KOLKATA</t>
  </si>
  <si>
    <t>NILOY PAUL</t>
  </si>
  <si>
    <t>NILOY</t>
  </si>
  <si>
    <t>CT20161849250</t>
  </si>
  <si>
    <t>10/10/1994</t>
  </si>
  <si>
    <t>(+91)9804653103</t>
  </si>
  <si>
    <t>(+91)8420569510</t>
  </si>
  <si>
    <t>paulniloytigmech@gmail.com</t>
  </si>
  <si>
    <t>paulniloytigmech@yahoo.com</t>
  </si>
  <si>
    <t>BENGALI,ENGLISH,HISTORY,GEOGRAPHY,LIFE SCIENCE,PHYSICAL SCIENCE,MATHEMATICS, ADDITIONAL MATHEMATICS</t>
  </si>
  <si>
    <t>BENGALI,ENGLISH,PHYSICS,MATHEMATICS,CHEMISTRY,BIOLOGICAL SCIENCE,ENVIRONMENTAL SCIENCE</t>
  </si>
  <si>
    <t>THERMODYNAMICS,HEAT TRANSFER,AUTOCAD 2D-3D</t>
  </si>
  <si>
    <t>DETAILED STUDY OF TWO WHEELERS AND FOUR WHEELERS;DETAILED STUDY OF A THERMAL POWER STATION ; SUMEER TRAINING ON RAC SYSTEM</t>
  </si>
  <si>
    <t>TATA MOTORS;DVC,DTPS ; NSIC</t>
  </si>
  <si>
    <t>14/07/2014-31/07/2014; 22/12/2014-17/01/2015 ; 04/07/2016 TO 16/07/2016</t>
  </si>
  <si>
    <t>AUTOMOBILE WORKSHOP BY AEROTRIX,SEMINAR ON HVAC AT SVIT</t>
  </si>
  <si>
    <t>SECURED 72ND POSITION IN A MATHEMATICS TALENT SEARCH AMONG 14000 PARTICIPANTS;SILVER MEDAL HOLDER IN INTERNATIONAL MATH OLYMPIAD;CERTIFICATION IN TELOS 2014;KVPY SCHOLARSHIP HOLDER;HOLD ONE SCHOLARSHIP GIVEN BY GOVT. OF INDIA ON THE BASIS OF 12TH STANDARD RESULT;GET APPRECIATED BY VARIOUS ORGANISATIONS FOR THE 10TH AND 12TH RESULTS</t>
  </si>
  <si>
    <t>NIRANJAN CHANDRA PAUL</t>
  </si>
  <si>
    <t>KOLKATA MUNICIPAL CORPORATION</t>
  </si>
  <si>
    <t>LIPIKA PAUL</t>
  </si>
  <si>
    <t>D-1/7,ARABINDA PARK,KOLKATA</t>
  </si>
  <si>
    <t>ARABINDA PARK-KOLKATA</t>
  </si>
  <si>
    <t>PALASH GHOSH</t>
  </si>
  <si>
    <t>PALASH</t>
  </si>
  <si>
    <t>CT20161851943</t>
  </si>
  <si>
    <t>ALINAGAR-BURDWAN-WEST BENGAL</t>
  </si>
  <si>
    <t>(+91)9474044252</t>
  </si>
  <si>
    <t>(+91)8900168511</t>
  </si>
  <si>
    <t>(+91)8013401731</t>
  </si>
  <si>
    <t>palashghosh312@gmail.com</t>
  </si>
  <si>
    <t>312ghoshpalash@gmail.com</t>
  </si>
  <si>
    <t>AUTOCAD,INVENTOR,IC ENGINE,MACHINE DESIGN</t>
  </si>
  <si>
    <t>SUMMER VOCATIONAL TRAINING,WINTER VOCATIONAL TRAINING</t>
  </si>
  <si>
    <t>DVC,MTPS;ECL</t>
  </si>
  <si>
    <t>06/01/2016 TO 27/01/2016;</t>
  </si>
  <si>
    <t>AEROTRIX</t>
  </si>
  <si>
    <t>CERTIFICATE OF APPLICATION BY MICROSOFT CORPORATION INDIA PRIVATE LIMITED,COMPUTER AWARENESS PROGRAM BY WEBEL TECHNOLOGY LIMITED</t>
  </si>
  <si>
    <t>SECURED FIRST POSITIONIN JAELLINE THROW  IN CLASS VIII AND THIRD POSITION IN HIGH JUMP ALSO,USED TO BE THE GOALKEEPER IN THE SCHOOL FOOTBALL TEAM IN CLASS IX AND X LEVEL,SECURED SECOND POSITION IN SHORTPUT IN CLASS XI,SECURED FIRST AND SECOND POSITION IN DISCUSS THROW IN TWO CONSECUTIVE YEARS IN COLLEGE,GOALKEEPER IN THE PRESENT COLLEGE FOOTBALL TEAM</t>
  </si>
  <si>
    <t>MANAS KUMAR GHOSH</t>
  </si>
  <si>
    <t>OPERATOR</t>
  </si>
  <si>
    <t>EASTERN COALFIELD LIMITED</t>
  </si>
  <si>
    <t>REKHA GHOSH</t>
  </si>
  <si>
    <t>VILLAGE ALINAGAR,P.O. KHOTTADIHI,P.S. PANDEBESWAR,BURDWAN</t>
  </si>
  <si>
    <t>ALINAGAR-BURDWAN</t>
  </si>
  <si>
    <t>RAJNISH KUMAR</t>
  </si>
  <si>
    <t>RAJNISH</t>
  </si>
  <si>
    <t>CT20161850593</t>
  </si>
  <si>
    <t>25/10/1993</t>
  </si>
  <si>
    <t>RATANPUR-BHAGALPUR-BIHAR</t>
  </si>
  <si>
    <t>(+91)9006302893</t>
  </si>
  <si>
    <t>(+91)8272996837</t>
  </si>
  <si>
    <t>(+91)8981502917</t>
  </si>
  <si>
    <t>rajnishdps02@gmail.com</t>
  </si>
  <si>
    <t>rajnishnsec17@gmail.com</t>
  </si>
  <si>
    <t>SAINT JOSEPH'S SCHOOL</t>
  </si>
  <si>
    <t>ENGLISH,HINDI,ENVIRONMENTAL EDUCATION,HISTORY CIVICS AND GEOGRAPHY,MATHEMATICS,SCIENCE,COMPUTER APPLICATION</t>
  </si>
  <si>
    <t>DELHI PUBLIC SCHOOL,RANCHI</t>
  </si>
  <si>
    <t>IC ENGINE,AUTOCAD,HEAT TRANSFER</t>
  </si>
  <si>
    <t>DESIGN AND MANUFACTURING OF HYBRID VEHICLE ; SUMMER TRAINING ON RAC SYSTEM</t>
  </si>
  <si>
    <t>MYWBUT ; NSIC</t>
  </si>
  <si>
    <t>22/12/2015-08/01/2016 ; 04/07/2016 TO 16/07/2016</t>
  </si>
  <si>
    <t>HACATHON</t>
  </si>
  <si>
    <t>SECURED 3RD POSITION IN A DEBATE COMPETITION;SECOND POSITION IN AN ESSAY COMPETITION;SECURED ANOTHER PRESTIGIOUS POSITION IN CLASS VII AND CLASS IX; SECURED SECOND POSITION IN BOTH HINDI AND ENGLISH ESSAY</t>
  </si>
  <si>
    <t>GOT THIRD PRIZE IN PARRADE IN CLASS VIII AND SECOND POSITION IN KHO KHO IN CLASS VII</t>
  </si>
  <si>
    <t>TEACHING PROFFESION</t>
  </si>
  <si>
    <t>RATANPUR,P.O. MADARGUNJ,BHAGALPUR,P.S. AMDANDA</t>
  </si>
  <si>
    <t>RATANPUR-EKCHARI</t>
  </si>
  <si>
    <t>2644,AMIT NIKETAN,NAYABAD,GARIA</t>
  </si>
  <si>
    <t>RAKESH KUNDU</t>
  </si>
  <si>
    <t>RAKESH</t>
  </si>
  <si>
    <t>CT20161849323</t>
  </si>
  <si>
    <t>02/02/1996</t>
  </si>
  <si>
    <t>JAPAMALI-BANKURA-WEST BENGAL</t>
  </si>
  <si>
    <t>(+91)9735127358</t>
  </si>
  <si>
    <t>(+91)9734257538</t>
  </si>
  <si>
    <t>(+91)9733704113</t>
  </si>
  <si>
    <t>rakeshkundu5.sm1@gmail.com</t>
  </si>
  <si>
    <t>rakeshkundu2012@rediffmail.com</t>
  </si>
  <si>
    <t>JAPAMALI DESHBANDHU HIGH SCHOOL</t>
  </si>
  <si>
    <t>HEAT AND MASS TRANSFER,THERMODYNAMICS,AUTOCAD</t>
  </si>
  <si>
    <t>SUMMER VOCATIONAL TRAINING</t>
  </si>
  <si>
    <t>NTPC</t>
  </si>
  <si>
    <t>16/06/2015 TO 13/07/2015</t>
  </si>
  <si>
    <t>SCHOOL TOPPER IN 10TH LEVEL EXAMINATION,USED TO HOLD A SCHOLARSHIP OF NMMS FROM CLASS VIII TO CLASS XII,USED TO HOLD THE SCHOLARSHIP GIVEN BY IOCL FOR THE PERIOD OF 2 YEARS,GET FELLICITATED BY VARIOUS ORGANISATIONS AFTER SECONDARY EXAMINATIONS</t>
  </si>
  <si>
    <t>DHANANJOY KUNDU</t>
  </si>
  <si>
    <t>PARA TEACHER</t>
  </si>
  <si>
    <t>MALATI KUNDU</t>
  </si>
  <si>
    <t>ANGANWADI EMPLOYEE</t>
  </si>
  <si>
    <t>VILLAGE SUKABAID,P.O. JAPAMALI,BANKURA</t>
  </si>
  <si>
    <t>JAPAMALI-BANKURA</t>
  </si>
  <si>
    <t>SAGNIK PAUL</t>
  </si>
  <si>
    <t>CT20161852875</t>
  </si>
  <si>
    <t>17/05/1993</t>
  </si>
  <si>
    <t>41A,MODEL TOWN, P.O. GARIA ,SOUTH 24 PARGANAS</t>
  </si>
  <si>
    <t>(+91)9007221494</t>
  </si>
  <si>
    <t>sagnik.pauls7@gmail.com</t>
  </si>
  <si>
    <t>ENGLISH,BENGALI,ENVIRONMENTAL EDUCATION,HISTORY,CIVICS AND GEOGRAPHY,MATHEMATICS,SCIENCE,COMPUTER APPLICATIONS</t>
  </si>
  <si>
    <t>ENGLISH,ENVIRONMENTAL EDUCATION,BENGALI,MATHEMATICS,PHYSICS,CHEMISTRY</t>
  </si>
  <si>
    <t>MECHANICAL</t>
  </si>
  <si>
    <t>WINTER VOCATIONAL TRAINING</t>
  </si>
  <si>
    <t>SOUTH EASTERN RAILWAYS</t>
  </si>
  <si>
    <t>28/12/2015 TO 12/01/2016</t>
  </si>
  <si>
    <t>SUBHAS CHANDRA PAUL</t>
  </si>
  <si>
    <t>SHROFF</t>
  </si>
  <si>
    <t>SUMITA PAUL</t>
  </si>
  <si>
    <t>41A,MODEL TOWN, P.O GARIA, SOUTH 24 PARGANAS</t>
  </si>
  <si>
    <t>41A,MODEL TOWN, P.O GARIA,SOUTH 24 PARGANAS</t>
  </si>
  <si>
    <t>SAMIM NAIM</t>
  </si>
  <si>
    <t>SAMIM</t>
  </si>
  <si>
    <t>NAIM</t>
  </si>
  <si>
    <t>CT20161850541</t>
  </si>
  <si>
    <t>01/09/1995</t>
  </si>
  <si>
    <t>NATUN CHANDRA-MURSHIDABAD-WEST BENGAL</t>
  </si>
  <si>
    <t>(+91)9434532773</t>
  </si>
  <si>
    <t>(+91)9735393620</t>
  </si>
  <si>
    <t>(+91)8013314279</t>
  </si>
  <si>
    <t>snaim.msd@gmail.com</t>
  </si>
  <si>
    <t>samim.naim007@gmail.com</t>
  </si>
  <si>
    <t>JOYKRISHNAPUR AZIMUDDIN BISWAS SMRITY VIDYAPITH</t>
  </si>
  <si>
    <t>AHIRITOLA BANGA BIDYALAYA</t>
  </si>
  <si>
    <t>NAIMUDDIN BISWAS</t>
  </si>
  <si>
    <t>PATAKA INDUSTRIES PRIVATE LIMITED</t>
  </si>
  <si>
    <t>PRODUCTION MANAGER</t>
  </si>
  <si>
    <t>MASUDA YASMIN</t>
  </si>
  <si>
    <t>VILLAGE NATUN CHANDRA,P.O. DAFAHAT,P.S. SUTI,MURSHIDABAD</t>
  </si>
  <si>
    <t>NATUN CHANDRA-MURSHIDABAD</t>
  </si>
  <si>
    <t>P3,SUHRAWARDY AVENUE</t>
  </si>
  <si>
    <t>PARK CIRCUS-KOLKATA</t>
  </si>
  <si>
    <t>SAMRAT CHOWDHURY</t>
  </si>
  <si>
    <t>SILIGURI-DARJELLING-WEST BENGAL</t>
  </si>
  <si>
    <t>(+91)7679418836</t>
  </si>
  <si>
    <t>samratchowdhury1995@gmail.com</t>
  </si>
  <si>
    <t>DELHI PUBLIC SCHOOL,SILLIGURI</t>
  </si>
  <si>
    <t>ENGLISH,BENGALI,MATHEMATICS,SOCIAL SCIENCE,SCIENCE</t>
  </si>
  <si>
    <t>FLUID MECHANICS,ENGINEERING MATHEMATICS</t>
  </si>
  <si>
    <t>HANDWRITING,DRAWING,ASSESTS</t>
  </si>
  <si>
    <t>SUBIR CHANDRA CHOWDHURY</t>
  </si>
  <si>
    <t>RATNA CHOWDHURY</t>
  </si>
  <si>
    <t>DR. HIMANGSHU GUPTA PATH,DESHBANDHU PARA,NEAR YMA CLUB,SILLIGURI</t>
  </si>
  <si>
    <t>SILIGURI-DARJEELING</t>
  </si>
  <si>
    <t>18,TALPUKUR STATION ROAD,BAGHAJATIN</t>
  </si>
  <si>
    <t>SANI PODDER</t>
  </si>
  <si>
    <t>SANI</t>
  </si>
  <si>
    <t>B.P.TOWNSHIP-KOLKATA</t>
  </si>
  <si>
    <t>(+91)7278731151</t>
  </si>
  <si>
    <t>podddersani@gmail.com</t>
  </si>
  <si>
    <t>poddersani100@gmail.com</t>
  </si>
  <si>
    <t>JADAVPUR BAGHAJATIN HIGH SCHOOL</t>
  </si>
  <si>
    <t>JADAVPUR BAGAHAJATIN HIGH SCHOOL</t>
  </si>
  <si>
    <t>DIPLOMA IN COMPUTER APPLICATION,AUTOCAD FROM YOUTH COMPUTER CENTRE</t>
  </si>
  <si>
    <t>RATAN PODDER</t>
  </si>
  <si>
    <t>GOURI PODDER</t>
  </si>
  <si>
    <t>H/197,B.P.TOWNSHIP</t>
  </si>
  <si>
    <t>SANKHADEEP BOSE</t>
  </si>
  <si>
    <t>CT20161851949</t>
  </si>
  <si>
    <t>12/07/1995</t>
  </si>
  <si>
    <t>Vill-KOLA, P.O.+ P.S.-KOLAGHAT, Purba Medinipur</t>
  </si>
  <si>
    <t>sankhadeep98@gmail.com</t>
  </si>
  <si>
    <t>sdbose1207@gmail.com</t>
  </si>
  <si>
    <t>KOLA UNION HIGH SCHOOL</t>
  </si>
  <si>
    <t>BENGALI(A), ENGLISH(B), CHEMISTRY, PHYSICS, MATHEMATICS, BIOLOGICAL SCIENCE, ENVIRONMENTAL EDUCATION</t>
  </si>
  <si>
    <t>PRIMARY MANUFACTURING PROCESSES,METROLOGY AND MEASUREMENTS,MATERIAL SCIENCE</t>
  </si>
  <si>
    <t>1. WINTER VOCATIONAL TRAINING  2.INDUSTRIAL TRAINING - Industrial Training on Surface Water Based 23.6 MLD Water Treatment Plant</t>
  </si>
  <si>
    <t>1..VOCATIONAL TRAINING- Indian Railways(South Eastern Railways); Adra Wagon Repair Workshop   2.INDUSTRIAL TRAINING- Public Health and Engineering Department; West Bengal</t>
  </si>
  <si>
    <t>1.VOCATIONAL TRAINING - 28/12/2015-12/01/2016    2.INDUSTRIAL TRAINING - 01/07/2016 - 25/07/2016</t>
  </si>
  <si>
    <t>ONE SEMINAR ON IRON AND STEEL BY INSDAG</t>
  </si>
  <si>
    <t>PLACED 1ST IN INTER-SCHOOL QUIZ COMPETITION BY SPORTS UNIT,MECHEDA TWO CONSECUTIVE YEAR (2012-2013); PLACED 1ST IN QUIZ COMPETITION BY KOLAGHAT SISHU UTSAV SAMITY(2009); PLACED 1ST GENERAL KNOWLEDGE TEST BY KOLAGHAT SISHU UTSAV SAMITY(2009); PLACED 2ND IN ESSAY WRITING COMPETITION BY KOLAGHAT SISHU UTSAV SAMITY(2009); PLACED 1ST GENERAL KNOWLEDGE TEST BY KOLAGHAT SISHU UTSAV SAMITY(2009); PLACED 3RD IN QUIZ COMPETITION BY KOLAGHAT SISHU UTSAV SAMITY(2007); PLACED 3RD IN ESSAY WRITING COMPETITION BY KOLAGHAT SISHU UTSAV SAMITY(2007);</t>
  </si>
  <si>
    <t>ONLINE ACTIVIST OF PETA YOUTH STREET TEAM; ONLINE ACTIVIST AT GREENPEACE INDIA</t>
  </si>
  <si>
    <t>CERTIFICATE IN COMPUTER AIDED DESIGN(2D &amp; 3D) BY YOUTH COMPUTER TRAINING CENTRE; CERTIFICATE OF COMPLETION OF THE COMPUTER LITERACY PROGRAM BY GOVERNMENT OF WEST BENGAL(IN COLLABORATION WITH IBM); CERIFICATE OF HONOUR BY PRIMARY EDUCATION DEVELOPMENT BOARD WEST BENGAL;CERTIFICATE OF MERIT BY PASCHIM BANGA VIGYAN MANCHA(PLACED NINTH IN ZONAL LEVEL); CERTIFICATE OF MERIT BY JATIYA VIJNAN PARISHAD ASSOCIATED WITH INDIAN SCIENCE CONGRESS ASSOCIATION; CERTIFICATE OF MERIT BY KOLAGHAT NAGARIK SEVA SAMITY;</t>
  </si>
  <si>
    <t>CERTIFICATE FOR APPRICIATION BY CAMARENA ACADEMY ON PHOTOGRAPHY;</t>
  </si>
  <si>
    <t>PRASANTA BOSE</t>
  </si>
  <si>
    <t>M/S BOSE BRICKS WORKS</t>
  </si>
  <si>
    <t>DALI BOSE</t>
  </si>
  <si>
    <t>Vill-KOLA, P.O.+ P.S.-KOLAGHAT, PURBA MEDINIPUR</t>
  </si>
  <si>
    <t>KOLA-PURBA MEDINIPUR</t>
  </si>
  <si>
    <t>Vill-KOLA, P.O.+ P.S.-KOLAGHAT,PURBA MEDINIPUR</t>
  </si>
  <si>
    <t>SANKHADEEP GHOSH</t>
  </si>
  <si>
    <t>CT20151636488</t>
  </si>
  <si>
    <t>07/07/1995</t>
  </si>
  <si>
    <t>(+91)9832342705</t>
  </si>
  <si>
    <t>g.sankhadeep@gmail.com</t>
  </si>
  <si>
    <t>sankhadeepghosh98@gmail.com</t>
  </si>
  <si>
    <t>ENGLISH, BENGALI, ENVIRONMENTAL EDUCATION, HISTORY CIVICS AND GEOGRAPHY, MATHEMATICS, SCIENCE, COMPUTER APPLICATIONS</t>
  </si>
  <si>
    <t>HEAT TRANSFER, THERMODYNAMICS</t>
  </si>
  <si>
    <t>C, C++, JAVA, BASIC, LOGO, DOS</t>
  </si>
  <si>
    <t>DURGAPUR STEEL PLANT, STEEL AUTHORITY OF INDIA LIMITED</t>
  </si>
  <si>
    <t>21/12/2015 TO 01/01/2016</t>
  </si>
  <si>
    <t>AUTOMOBILE WORKSHOP BY AEROTRIX, SEMINAR ON MECHANICAL ENGINEERING AND ITS IMPACTS TO THE ENVIRONMENT, PREPARED A SEMINAR ON "ANALYTICAL SOLUTION OF A STRAIGHT FIN UNDER PARTIALLY WET CONDITIONS CONSIDERING ALL NON-LINEARITY EFFECTS"</t>
  </si>
  <si>
    <t>SECOND POSITION IN 2nd STANDARD, THIRD POSITION IN 10th STANDARD, THIRD POSITION IN 12th STANDARD, OVERALL TOPPER OF MECHANICAL ENGINEERING DEPARTMENT AT NSEC, SILVER MEDALIST IN REGIONAL MATHEMATICS OLYMPIAD.</t>
  </si>
  <si>
    <t xml:space="preserve"> VISHARAD IN PLAYING TABLA, THIRD POSITION IN INSTRUMENTAL COMPETITION, SECOND POSITION IN INTRA SCHOOL DRAWING COMPETITION, FIRST POSITION IN TUG OF WAR, SECOND POSITION IN 400 METRES RACE, PARTICIPATED AND WON AT VARIOUS INTRA SCHOOL FOOTBALL AND CRICKET TOURNAMENTS</t>
  </si>
  <si>
    <t>SILVER MEDALIST IN REGIONAL MATHEMATICS OLYMPIAD, 3rd POSITION IN 10th AND 12th STANDARD, TOPPER OF MECHANICAL ENGINEERING AT NSEC</t>
  </si>
  <si>
    <t>VISHAARAD IN PLAYING TABLA, 2nd POSITION IN DRAWING, 3rd POSITION IN INTRA SCHOOL INSTRUMENTAL COMPETITION</t>
  </si>
  <si>
    <t>ASIT KUMAR GHOSH</t>
  </si>
  <si>
    <t>OPTHALMOLOGIST</t>
  </si>
  <si>
    <t>PRIVATE PRACTICE</t>
  </si>
  <si>
    <t>EYE CONSULTANT AND SURGEON</t>
  </si>
  <si>
    <t>PRITI GHOSH</t>
  </si>
  <si>
    <t>WEST GHUGUMARI HIGH SCHOOL, COOCHBEHAR, WEST BENGAL</t>
  </si>
  <si>
    <t>MATHEMATICS TEACHER</t>
  </si>
  <si>
    <t>C/O DR. ASIT KUMAR GHOSH, NEW TOWN, RABINDRA NAGAR, WARD NO.-12, P.O. AND DIST. COOCHBEHAR, WEST BENGAL-736101</t>
  </si>
  <si>
    <t xml:space="preserve">COOCHBEHAR </t>
  </si>
  <si>
    <t>HIG 8AR2-GREENWOOD NOOK, 369/2 PURBACHAL KALITALA ROAD, KALIKAPUR, KOLKATA-700078</t>
  </si>
  <si>
    <t>SHUBHAM KUMAR</t>
  </si>
  <si>
    <t>SHUBHAM</t>
  </si>
  <si>
    <t>CT20161856622</t>
  </si>
  <si>
    <t>MUNDICHAK-BHAGALPUR-BIHAR</t>
  </si>
  <si>
    <t>0641-2420237</t>
  </si>
  <si>
    <t>(+91)8013513796</t>
  </si>
  <si>
    <t>(+91)7870811660</t>
  </si>
  <si>
    <t>shubham25802580@gmail.com</t>
  </si>
  <si>
    <t>A.D. SARASWATI VIDYA MANDIR</t>
  </si>
  <si>
    <t>MATHEMATICS,SANSKRIT,SOCIAL SCIENCE,FOUNDATION OF IT,ENGLISH LANGUAGE AND LITERATURE,SCIENCE THEORY</t>
  </si>
  <si>
    <t>ENGLISH CORE,MUSIC HINDI VOCAL,MATHEMATICS,PHYSICS,CHEMISTRY,PHYSICAL EDUCATION</t>
  </si>
  <si>
    <t>STUDY OF FLUID COUPLING AND ITS PRICIPLE OF OPERATION,REFRIGERATION AND AIR CONDITIONING</t>
  </si>
  <si>
    <t>TATA STEEL,NSIC</t>
  </si>
  <si>
    <t>22/12/2015 - 12/01/2016 ,4/07/2016-16/07/2016</t>
  </si>
  <si>
    <t>SECURED 35TH POSITION IN STATE TALENT SEARCH EXAMINATION;GOT GOOD RANK IN IMO/NSO;SECURED FIRST POSITION IN VEDIC MATHEMATICS COMPETITION;SECURED THIRD POSITION IN SCIENCE MELA;GOT A SCHOLARSHIP OF FIVE THOUSAND BY SAI STUDY CENTRE</t>
  </si>
  <si>
    <t>LATE SANJAY KUMAR</t>
  </si>
  <si>
    <t>CHANDA DEVI</t>
  </si>
  <si>
    <t>C/O BALRAM PRASAD SAH,RASH BIHARI LANE,MUNDICHAK,BHAGALPUR</t>
  </si>
  <si>
    <t>MUNDICHAK-BHAGALPUR</t>
  </si>
  <si>
    <t>PUMP HOUSE,PANCHPOTA,GARIA</t>
  </si>
  <si>
    <t>SK RAIHANUR RAHAMAN</t>
  </si>
  <si>
    <t>RAIHANUR</t>
  </si>
  <si>
    <t>CT20161856611</t>
  </si>
  <si>
    <t>26/02/1993</t>
  </si>
  <si>
    <t>MONDALGANTHI-NORTH TWENTY FOUR PARGANAS-WEST BENGAL</t>
  </si>
  <si>
    <t>raihanurkiran@gmail.com</t>
  </si>
  <si>
    <t>NEBADHAI HIGH SCHOOL</t>
  </si>
  <si>
    <t>FIRST LANGUAGE(1ST PAPER);FIRST LANGUAGE(2ND PAPER);SECOND LANGUAGE;MATHEMATICS;PHYSICAL SCIENCE;LIFE SCIENCE;HISTORY;GEOGRAPHY</t>
  </si>
  <si>
    <t>BENGALI;ENGLISH;CHEMISTRY;MATHEMATICS;PHYSICS;BIOLOGY;ENVIRONMENTAL SCIENCE</t>
  </si>
  <si>
    <t>SK HABIBUR RAHAMAN</t>
  </si>
  <si>
    <t>KISMATH ARA BEGUM</t>
  </si>
  <si>
    <t>VILLAGE-MONDALGANTHI;POST OFFICE-BAMANGACHI;POLICE STATION-DUTTAPUKUR;DISTRICT-NORTH TWENTY FOUR PARGANAS</t>
  </si>
  <si>
    <t>BARASAT-MONDALGANTHI</t>
  </si>
  <si>
    <t>SOUMEN MAJI</t>
  </si>
  <si>
    <t>SOUMEN</t>
  </si>
  <si>
    <t>MAJI</t>
  </si>
  <si>
    <t>CT20161852857</t>
  </si>
  <si>
    <t>BARASIMULIA-PASCHIM MEDINIPUR-WEST BENGAL</t>
  </si>
  <si>
    <t>(+91)9735426454</t>
  </si>
  <si>
    <t>(+91)8001033404</t>
  </si>
  <si>
    <t>(+91)7797831673</t>
  </si>
  <si>
    <t>soumenmaji46@gmail.com</t>
  </si>
  <si>
    <t>somenmaji561@gmail.com</t>
  </si>
  <si>
    <t>RANGAMATI KIRONMOYEE HIGH SCHOOL</t>
  </si>
  <si>
    <t>FLUID MECHANICS AND HETA TRANSFER</t>
  </si>
  <si>
    <t>WINTER VOCATIONAL TRAINING ; SUMMER TRAINING ON RAC SYSTEM</t>
  </si>
  <si>
    <t>SOUTH EASTERN RAILWAYS ; NSIC</t>
  </si>
  <si>
    <t>28/12/2015-12/01/2016 ; 04/07/2016 TO 16/07/2016</t>
  </si>
  <si>
    <t>SCHOOL TOPPER IN CLASS 12</t>
  </si>
  <si>
    <t>SAMAR MAJI</t>
  </si>
  <si>
    <t>SELF EMPOYED</t>
  </si>
  <si>
    <t>REKHA MAJI</t>
  </si>
  <si>
    <t>BARASIMULIA,P.O. HAREKRISHNAPUR,P.S. DASPUR,PASCHIM MEDINUPUR</t>
  </si>
  <si>
    <t>BARASIMULIA-PASCHIM MEDINIPUR</t>
  </si>
  <si>
    <t>PANCHPOTA,GARIA</t>
  </si>
  <si>
    <t>SOUNAK CHATTOPADHYAY</t>
  </si>
  <si>
    <t>SOUNAK</t>
  </si>
  <si>
    <t>CHATTOPADHYAY</t>
  </si>
  <si>
    <t>CT20161856449</t>
  </si>
  <si>
    <t>13/04/1996</t>
  </si>
  <si>
    <t>NILKUTHIDANGA,PURULIA, WEST BENGAL</t>
  </si>
  <si>
    <t>sounakc427@gmail.com</t>
  </si>
  <si>
    <t>sounakc427@rediffmail.com</t>
  </si>
  <si>
    <t>BENGALI,ENGLISH,PHYSICAL SCIENCE,LIFE SCIENCE,MATHEMATICS,HISTORY,GEOGRAPHY</t>
  </si>
  <si>
    <t>BENGALI,ENGLISH,PHYSICS,CHEMISTRY,MATHEMATICS,BIOLOGY,ENVIROMENTAL SCIENCE</t>
  </si>
  <si>
    <t>PRIMARY MANUFACTURING PROCESS,I.C ENGINE,REFRIGERATION AND AIR CONDITIONING</t>
  </si>
  <si>
    <t>INDUSTRIAL TRAINING-VOCATIONAL TRAINING PROJECT DURGAPUR THERMAL POWER STATION,DURGAPUR/ INDUSTRIAL TRAINING- DURGAPUR STEEL PLANT, STEEL,DURGAPUR/ V.T- WAGON REPAIR SHOP,ADRA</t>
  </si>
  <si>
    <t>INDUSTRIAL TRAINING-DURGAPUR THERMAL POWER STATION,DAMODAR VALLEY CORPORATION(DVC),DURGAPUR,DIST-BURDWAN,WEST BENGAL/INDUSTRIAL TRAINING- DURGAPUR STEEL PLANT,STEEL AUTHORITIES OF INDIA LIMITED(SAIL),DURGAPUR,DIST-BURDWAN,WEST BENGAL / VT- WAGON REPAIR WORKSHOP,SOUTH EASTERN RAILWAY,ADRA DIVISION,DISTRICT-PURULIA,WEST BENGAL</t>
  </si>
  <si>
    <t>INDUSTRIAL TRAINING- 10/06/2015 TO 30/06/2015(DTPS,DVC)/ INDUSTRIAL TRAINING- 11/07/2016 TO 22/07/2016(DSP,SAIL) VT- 28/12/2015 TO 12/01/2016(WRS,S.E RAILWAY)</t>
  </si>
  <si>
    <t>WORKSHOP ON I.C ENGINE ARRANGED BY AEROTRIX</t>
  </si>
  <si>
    <t>KALYAN KUMAR CHATTOPADHYAY</t>
  </si>
  <si>
    <t>MAIL/EXPRESS GUARD</t>
  </si>
  <si>
    <t>SUBHRA CHATTOPADHYAY</t>
  </si>
  <si>
    <t>NEAR NILKUTHIDANGA CLUB GROUND, S.C SEN ROAD, NILKUTHIDANGA, P.O &amp; DIST- PURULIA</t>
  </si>
  <si>
    <t>C/O SOUMEN KUMAR MAITY, KUNTALA MANSION, NEAR NETAJI SUBHASH ENGINEERING COLLEGE, TECHNO CITY, PACHPOTA, GARIA</t>
  </si>
  <si>
    <t>SOUVIK GHOSH</t>
  </si>
  <si>
    <t>CHAKDALA-BURDWAN-WEST BENGAL</t>
  </si>
  <si>
    <t>(+91)9434850048</t>
  </si>
  <si>
    <t>souvik.daredevils@gmail.com</t>
  </si>
  <si>
    <t>souvik0721@yahoo.com</t>
  </si>
  <si>
    <t>DAYANAND ANGLO VEDIC MODEL SCHOOL</t>
  </si>
  <si>
    <t>ENGLISH COMMUNICATIVE, COMMUNICATIVE SANSKRIT, MATHEMATICS, SCIENCE, SOCIAL SCIENCE, FOUNDATION OF IT</t>
  </si>
  <si>
    <t>ENGLISH CORE, MATHEMATICS, PHYSICS, CHEMISTRY, COMPUTER SCIENCE, PHYSICAL EDUCATION</t>
  </si>
  <si>
    <t>TRAINING AT EASTERN COALFIELDS LIMITED(E.C.L);HAVE ALSO DONE TRAINING AT DAMODAR VALLEY CORPORATION(D.V.C., MTPS)</t>
  </si>
  <si>
    <t>E.C.L.; D.V.C., MTPS</t>
  </si>
  <si>
    <t>17/06/2015-30/06/2015; 12/01/2016-01/02/2016</t>
  </si>
  <si>
    <t>A SEMINAR ON AUTOMOBILE DESIGNING &amp; IC ENGINE WORKSHOP BY AEROTRIX, I HAVE DONE A SEMINAR ON H.V.A.C</t>
  </si>
  <si>
    <t>I HAVE PARTICIPATED IN THE 12TH NATIONAL SCIENCE OLYMPIAD , HELD ON 19TH NOVEMBER 2009; I HAVE PARTICIPATED IN THE 13TH NATIONAL SCIENCE OLYMPIAD , HELD ON 19TH NOVEMBER 2010; I HAVE ALSO PARTICIPATED IN THE 3RD INTERNATIONAL MATHEMATICS OLYMPIAD, HELD ON 10TH DECEMBER 2009</t>
  </si>
  <si>
    <t>I HAVE DULY PASSED THE PRIMARY &amp; FIRST YEAR ANNUAL EXAMINATION HELD IN THE YEAR 2005-2006 &amp; 2006-2007 IN THE CHITRA KALA ART CENTRE OF THE SARBABHARATIYA SANGEET-O-SANSKRITI PARISHAD AND WAS PLACED IN THE FIRST DIVISION IN BOTH THE YEARS</t>
  </si>
  <si>
    <t>DILIP KUMAR GHOSH</t>
  </si>
  <si>
    <t>RINA GHOSH</t>
  </si>
  <si>
    <t>VILLAGE- CHAKDALA, P.O.- BAHADURPUR, P.S.- JAMURIA,BURDWAN</t>
  </si>
  <si>
    <t>CHAKDALA-BURDWAN</t>
  </si>
  <si>
    <t>NABAPALLY, DHALUA, UTTARPARA, GARIA,SOUTH 24 PARGANAS</t>
  </si>
  <si>
    <t>SUBHAM BANERJEE</t>
  </si>
  <si>
    <t>CT20161864133</t>
  </si>
  <si>
    <t>GOURHATI,ARAMAGH,HOOGHLY</t>
  </si>
  <si>
    <t>subhamb758@gmail.com</t>
  </si>
  <si>
    <t>BENGALI,ENGLISH,HISTORY,PHYSICAL SCIENCE,LIFE SCIENCE,MATHEMATICS,GEOGRAPHY</t>
  </si>
  <si>
    <t>KAPSIT HIGH SCHOOL</t>
  </si>
  <si>
    <t>DVC,DTPS</t>
  </si>
  <si>
    <t>22/12/2014-17/01/2015</t>
  </si>
  <si>
    <t>SISIR BANERJEE</t>
  </si>
  <si>
    <t>BULA BANERJEE</t>
  </si>
  <si>
    <t>GOURHATI,DONGALMORE ,ARAMBAGH; HOOGHLY.</t>
  </si>
  <si>
    <t>GOURHATI,ARAMBAGH,HOOGHLY</t>
  </si>
  <si>
    <t>GARIA POLICE PARA ;KOLKATA</t>
  </si>
  <si>
    <t>GARIA;KOLKATA</t>
  </si>
  <si>
    <t>SUBRATA GHOSH</t>
  </si>
  <si>
    <t>CT20151462493</t>
  </si>
  <si>
    <t>08/09/1993</t>
  </si>
  <si>
    <t>ghoshsubrata641@gmail.com</t>
  </si>
  <si>
    <t>ghoshsubho368@gmail.com</t>
  </si>
  <si>
    <t>RANAGHAT PAL CHOUDHURY HIGH SCHOOL</t>
  </si>
  <si>
    <t>BENGALI,ENGLISH,CHEMISTRY,PHYSICS,MATHEMATICS,BIOLOGICAL SCIENCE,ENVIRONMENTAL EDUCATION</t>
  </si>
  <si>
    <t>FLUID MECHANICS AND THERMODYNAMICS</t>
  </si>
  <si>
    <t>SUMMER TRAINING AT CLW</t>
  </si>
  <si>
    <t>TTC/CLW</t>
  </si>
  <si>
    <t>04/07/2016- 30/07/2016</t>
  </si>
  <si>
    <t>ACADEMIC SCIENCE CULTURE AND PROMOTION SOCIETY,AUTOCAD 2D AND 3D</t>
  </si>
  <si>
    <t>ANNUAL ATHLETIC SPORTS</t>
  </si>
  <si>
    <t>LATE SUBASH GHOSH</t>
  </si>
  <si>
    <t>SADHANA RANI GHOSH</t>
  </si>
  <si>
    <t>KALABAGAN,P.O-HABIBPUR,P.S-RANAGHAT,NADIA</t>
  </si>
  <si>
    <t>KALABAGAN-NADIA</t>
  </si>
  <si>
    <t>GANESH MESS,GARIA,PANCHPOTA</t>
  </si>
  <si>
    <t>CT20161852874</t>
  </si>
  <si>
    <t>05/02/1994</t>
  </si>
  <si>
    <t>ROSERA-SAMASTIPUR-BIHAR</t>
  </si>
  <si>
    <t>suman.suman1994@rediffmail.com</t>
  </si>
  <si>
    <t>suman.sushant1081@gmail.com</t>
  </si>
  <si>
    <t>JAWAHAR NAVODAYA VIDYALAYA, BIRAULI, SAMASTIPUR, BIHAR</t>
  </si>
  <si>
    <t xml:space="preserve">ENGLISH LNG &amp; LIT.,HINDI COURCE-A, MATHEMATICS, SCIENCE, SOCIAL SCIENCE, INTRODUCTORY I T </t>
  </si>
  <si>
    <t>ENGLISH CORE, PHYSICS, CHEMISTRY,MATHEMATICS,COMPUTER SCIENCE, PAINTING</t>
  </si>
  <si>
    <t>HEAT TRANSFER, MACHINE DESIGN, IC ENGINE</t>
  </si>
  <si>
    <t>HYBRID VEHICLE DESIGN &amp; MANUFACTURING, C PROGRAMMING LANGUAGE ; SUMMER TRAINING ON RAC SYSTEM</t>
  </si>
  <si>
    <t>MYWBUT, ORIENT INFOTECH PVT. LTD. KOLKATA CENTRE ; NSIC</t>
  </si>
  <si>
    <t>24/12/2015 TO 15/01/2016 ; 04/07/2016 TO 16/07/2016</t>
  </si>
  <si>
    <t>CERTIFIED ETHICAL HACKING EXPERT HACKTRACK, AUTOMOBILE WORKSHOP AEROTRIX.</t>
  </si>
  <si>
    <t>POSTER &amp; PAINTING COMPETITION</t>
  </si>
  <si>
    <t>AMRENDRA KUMAR JHA</t>
  </si>
  <si>
    <t>UTKRAMIT MIDDLE SCHOOL, GOVINDPUR, ROSERA, SAMASTIPUR, BIHAR</t>
  </si>
  <si>
    <t>HEADMASTER INCHARGE</t>
  </si>
  <si>
    <t>VIJAYA DEVI</t>
  </si>
  <si>
    <t>C/O- AMRENDRA KUMAR JHA, BADI DURGA STHAN, WARD NO.-03, P.O.+P.S.-ROSERA, DISTRICT-SAMASTIPUR</t>
  </si>
  <si>
    <t>ROSERA-SAMASTIPUR</t>
  </si>
  <si>
    <t>C/O-SHANTI RANJAN BANARJEE, NEAR FRIENDS CLUB, PANCHPOTA , GARIA</t>
  </si>
  <si>
    <t>SUMIT DEY</t>
  </si>
  <si>
    <t>CT20161851786</t>
  </si>
  <si>
    <t>ALIPUR-HOOGHLY-WEST BENGAL</t>
  </si>
  <si>
    <t>(+91)9433948152</t>
  </si>
  <si>
    <t>(+91)8642005802</t>
  </si>
  <si>
    <t>(+91)9874375183</t>
  </si>
  <si>
    <t>sumitdey@outlook.com</t>
  </si>
  <si>
    <t>sumitdey.st6@gmail.com</t>
  </si>
  <si>
    <t>ALIPUR SATISH CHANDRA PAL HIGH SCHOOL</t>
  </si>
  <si>
    <t>AKUNI B.G. BIHARILAL INSTITUTION</t>
  </si>
  <si>
    <t>MACHINE DESIGN,AUTOMOBILE</t>
  </si>
  <si>
    <t>SUMMER VOCATIONAL TRAINING 2014,SUMMER VOCATIONAL TRAINING 2015, SUMMER INDUSTRIAL TRAINING 2016</t>
  </si>
  <si>
    <t>MYWBUT;MYWBUT;NTPC-SAIL POWER COMPANY LIMITED</t>
  </si>
  <si>
    <t>14/07/2014-31-07-2014; 15/06/2015-15/07/2015; 01/07/2016-15/07/2016</t>
  </si>
  <si>
    <t>SEMINAR ON IRON AND STEEL BY INSDAG;AUTOMOBILE WORKSHOP</t>
  </si>
  <si>
    <t>COURSE ON IMPACT BY WEBEL INFORMATION LIMITED;AUTOCAD 2D AND 3D;INVENTOR;SOLID WORKS;MATLAB;CATIA V5</t>
  </si>
  <si>
    <t>BISWANATH DEY</t>
  </si>
  <si>
    <t>RETIRED PRIMARY TEACHER</t>
  </si>
  <si>
    <t>PRATIMA DEY</t>
  </si>
  <si>
    <t>VILLAGE ALIPUR,P.O. JANGALPARA BAZAR,HOOGHLY</t>
  </si>
  <si>
    <t>ALIPUR-HOOGHLY</t>
  </si>
  <si>
    <t>SURATH BANERJEE</t>
  </si>
  <si>
    <t>SURATH</t>
  </si>
  <si>
    <t>CT20161856598</t>
  </si>
  <si>
    <t>JAMSHEDPUR-EAST SINGHBHUM-JHARKHAND</t>
  </si>
  <si>
    <t>sb.roxx321@gmail.com</t>
  </si>
  <si>
    <t>S.T.MARY'S ENGLISH HIGH SCHOOL</t>
  </si>
  <si>
    <t xml:space="preserve">ENGLISH COMMUNICATIVE                      HINDI COURSE-A                                                MATHEMATICS                                                         SCIENCE                                                            SOCIAL SCIENCE </t>
  </si>
  <si>
    <t>S.T. MARY'S ENGLISH HIGH SCHOOL</t>
  </si>
  <si>
    <t>ENGLISH CORE, MATHEMATICS PHYSICS, CHEMISTRY, COMPUTER SCIENCE</t>
  </si>
  <si>
    <t>STEEL MANUFACTURING</t>
  </si>
  <si>
    <t xml:space="preserve">STUDY OF MOULD OF CC#2 &amp; CC#3 </t>
  </si>
  <si>
    <t>9/06/2015 TO 30/06/2015</t>
  </si>
  <si>
    <t>TRAINING ON STEELIN APPLICATIONS</t>
  </si>
  <si>
    <t>PALASH BANERJEE</t>
  </si>
  <si>
    <t>FOREMAN</t>
  </si>
  <si>
    <t>KAKOLI BANERJEE</t>
  </si>
  <si>
    <t>TATA MOTORS</t>
  </si>
  <si>
    <t>TEMPORARY</t>
  </si>
  <si>
    <t>333/A ECC FLAT KADMA JAMSHEDPUR</t>
  </si>
  <si>
    <t>JAMSHEDPUR</t>
  </si>
  <si>
    <t>EAST SINGHBHUM</t>
  </si>
  <si>
    <t>GROUP MESS C/O DIBAKAR NAYAK OPPOSITE TO GEETANJALI COMPLEX MATRI BUILDERS PANCHPOTA GARIA</t>
  </si>
  <si>
    <t>SUVONIL BERA</t>
  </si>
  <si>
    <t>SUVONIL</t>
  </si>
  <si>
    <t>CT20151594431</t>
  </si>
  <si>
    <t>23/12/1995</t>
  </si>
  <si>
    <t>(+91)9831702084</t>
  </si>
  <si>
    <t>suvonil.bera45@gmail.com</t>
  </si>
  <si>
    <t>suvonil.bera@gmail.com</t>
  </si>
  <si>
    <t>BD MEMORIAL INSTITUTE</t>
  </si>
  <si>
    <t>ENGLISH,HINDI,MATHEMATICS,SCIENCE,SOCIAL SCIENCE,FOUNDATION OF IT</t>
  </si>
  <si>
    <t>ENGLISH,PHYSICAL EDUCATION,PHYSICS,CHEMISTRY,MATHEMATICS,COMPUTER SCIENCE</t>
  </si>
  <si>
    <t>C,C++,HTML</t>
  </si>
  <si>
    <t>SUMMER TRAINING AT NSIC ON RAC SYSTEM ; VOCATIONAL TRAINING AT DSP</t>
  </si>
  <si>
    <t>4/7/2016 TO 16/07/2016 ; 01/08/2016 TO 12/08/2016</t>
  </si>
  <si>
    <t>ANDROBOTIX-TECHNOPHILIA SYSTEMS,AUTOMOBILE WORKSHOP-AEROTRIX</t>
  </si>
  <si>
    <t>NATIONAL SCIENCE OLYMPIAD,METLIFE-WANT TO BE AN EDITOR 2009,ANDROBOTIX-TECHNOPHILIA WORKSHOP ZONAL ROUND-3rd</t>
  </si>
  <si>
    <t>CLASS-1 PAINTING COMPETITION-1ST</t>
  </si>
  <si>
    <t>12th NATIONAL SCIENCE OLYMPIAD,AUTOMOBILE WORKSHOP-AEROTRIX</t>
  </si>
  <si>
    <t>NIRMAL KUMAR BERA</t>
  </si>
  <si>
    <t>FIBERFILL ENGINEERS</t>
  </si>
  <si>
    <t>SHUKLA BERA</t>
  </si>
  <si>
    <t>VISHNU RESIDENCY FLAT-4E 193,NSC BOSE ROAD KOL-700040</t>
  </si>
  <si>
    <t>VISHNU RESIDENCY-KOLKATA</t>
  </si>
  <si>
    <t>TABISH ISLAM</t>
  </si>
  <si>
    <t>TABISH</t>
  </si>
  <si>
    <t>Daltonganj-Palamau-Jharkhand</t>
  </si>
  <si>
    <t>tabishislam92@gmail.com</t>
  </si>
  <si>
    <t>tabishislam29@gmail.com</t>
  </si>
  <si>
    <t>Vimla Pandey Memorial Gyan Niketan School, Bairia, Palamau, Jharkhand</t>
  </si>
  <si>
    <t>English Communication, Communication Sanskrit, Mathematics, Science, Social Science, Hindi Course-A</t>
  </si>
  <si>
    <t>INTERMEDIATE OF SCIENCE EXAMINATION</t>
  </si>
  <si>
    <t>Governmemt Inter College, Daltonganj, DT- Palamau</t>
  </si>
  <si>
    <t>English-A, Physics, Chemistry, Mathematics, Economics</t>
  </si>
  <si>
    <t>TURBO MACHINARY</t>
  </si>
  <si>
    <t>Cricket</t>
  </si>
  <si>
    <t>SAIFUL ISLAM</t>
  </si>
  <si>
    <t>GOVERNMENT MIDDLE SCHOOL</t>
  </si>
  <si>
    <t>SHAHEEN PRAVEEN</t>
  </si>
  <si>
    <t>NEAR MIDDLE SCHOOL,BAZAR MUHALLAH,SHAHPUR,DALTONGANJ,PALAMAU,JHARKHAND</t>
  </si>
  <si>
    <t>DALTONGANJ-PALAMAU</t>
  </si>
  <si>
    <t>C/O NARAYAN CHANDRA SARKAR,NEAR PARADISE CAKE FACTORY,GARIA,KOLKATA,WEST BENGAL</t>
  </si>
  <si>
    <t>TAMAL JANA</t>
  </si>
  <si>
    <t>TAMAL</t>
  </si>
  <si>
    <t>CT20161851942</t>
  </si>
  <si>
    <t>13/07/1995</t>
  </si>
  <si>
    <t>VIVEKANANDA PALLY-ARAMBAGH-WEST BENGAL</t>
  </si>
  <si>
    <t>(+91)9647513162</t>
  </si>
  <si>
    <t>janatamal8@gmail.com</t>
  </si>
  <si>
    <t>tamalnsec16@gmail.com</t>
  </si>
  <si>
    <t>W.B.B.S.C.</t>
  </si>
  <si>
    <t>AUTOCAD 2D AND 3D</t>
  </si>
  <si>
    <t>BANSHI NATH JANA</t>
  </si>
  <si>
    <t>HEALTH ORGANISATION</t>
  </si>
  <si>
    <t>PHARMACIST</t>
  </si>
  <si>
    <t>ASIMA JANA</t>
  </si>
  <si>
    <t>ARAMBAGH-HOOGHLY</t>
  </si>
  <si>
    <t>310/1 KUNJA VILLA, HOSSIANPUR,KOLKATA</t>
  </si>
  <si>
    <t>HOSSIANPUR-KOLKATA</t>
  </si>
  <si>
    <t>KOKATA</t>
  </si>
  <si>
    <t>UMASHANKAR KUMAR</t>
  </si>
  <si>
    <t>UMASHANKAR</t>
  </si>
  <si>
    <t>CT20161850498</t>
  </si>
  <si>
    <t>LOHIYANAGAR-BEGUSARAI-BIHAR</t>
  </si>
  <si>
    <t>(+91)8100170607</t>
  </si>
  <si>
    <t>(+91)9883819848</t>
  </si>
  <si>
    <t>shivy584@gmail.com</t>
  </si>
  <si>
    <t>shivi584@outlook.com</t>
  </si>
  <si>
    <t>ST. PAUL'S SCHOOL</t>
  </si>
  <si>
    <t>ST. PAUL'S SENIOR SECONDARY SCHOOL</t>
  </si>
  <si>
    <t>IC ENGINE,HEAT AND MASS TRANSFER</t>
  </si>
  <si>
    <t>HYBRID VEHICLE DESIGN ; SUMMER TRAINING ON RAC SYSTEM</t>
  </si>
  <si>
    <t>MAHESH</t>
  </si>
  <si>
    <t>LOHIYANAGAR NEAR SHIKSHAK</t>
  </si>
  <si>
    <t>LOHIYANAGAR-BEGUSARAI</t>
  </si>
  <si>
    <t>C/O-AMALENDU BIKASH DUTTA</t>
  </si>
  <si>
    <t>VISHAL PRASAD</t>
  </si>
  <si>
    <t>CT20161857283</t>
  </si>
  <si>
    <t>13/05/1993</t>
  </si>
  <si>
    <t>522,S.K. NAGAR, NAYEE BASTI,RISHRA,HOOGHLY</t>
  </si>
  <si>
    <t>(033)26724704</t>
  </si>
  <si>
    <t>prasadvishal1901@gmail.com</t>
  </si>
  <si>
    <t>STEPPING STONE SCHOOL</t>
  </si>
  <si>
    <t>ENGLISH, HINDI, ENVIRONMENTAL EDUCATION, HISTORY,CIVICS &amp; GEOGRAPHY, MATHEMATICS, SCIENCE(PHYSICS,CHEMISTRY,BIOLOGY), COMPUTER APPLICATIONS</t>
  </si>
  <si>
    <t>PEARLS OF GOD</t>
  </si>
  <si>
    <t>I.C.ENGINE,APPLIED THERMODYNAMICS, APPLIED FLUID MECHANICS</t>
  </si>
  <si>
    <t>TRAINING ON HYBRID VEHICLE DESIGN AND MANUFACTURING; TRAINING ON STEEL IN APPLICATIONS ; SUMMER TRAINING  ON MATERIAL TESTING</t>
  </si>
  <si>
    <t>MYWBUT; jointly organised by NSEC AND INSDAG ; NSIC</t>
  </si>
  <si>
    <t>23/12/2015 to 8/01/2016; 28/03/2016 to 30/03/2016 ; 04/07/2016 TO 14/07/2016</t>
  </si>
  <si>
    <t>SEMINARS ON MANAGEMENT SKILL</t>
  </si>
  <si>
    <t>PC TECHNICIAN; NETWORKING</t>
  </si>
  <si>
    <t>INTER CLASS FOOTBALL TOURNAMENT (RUNNER UP)</t>
  </si>
  <si>
    <t>BISHWAKARMA PRASAD</t>
  </si>
  <si>
    <t>PRASAD INDUSTRIES</t>
  </si>
  <si>
    <t>522 S.K.NAGAR,NAYEE BASTI, RISHRA,HOOGHLY</t>
  </si>
  <si>
    <t>522,S.K.NAGAR,NAYEE BASTI,RISHRA,HOOGHLY</t>
  </si>
  <si>
    <t>ASMITA MANDAL</t>
  </si>
  <si>
    <t>ASMITA</t>
  </si>
  <si>
    <t>CT20161855610</t>
  </si>
  <si>
    <t>02/04/1996</t>
  </si>
  <si>
    <t>KHATRA - BANKURA - WEST BENGAL</t>
  </si>
  <si>
    <t>(+91)9474455997</t>
  </si>
  <si>
    <t>asmita.mishti@gmail.com</t>
  </si>
  <si>
    <t>asmitamondal6@gmail.com</t>
  </si>
  <si>
    <t>KANGSABATI SISHU VIDYALAYA(H.S)</t>
  </si>
  <si>
    <t>Bengali First Paper</t>
  </si>
  <si>
    <t>BISHNUPUR PUBLIC INSTITUTE OF ENGINEERING</t>
  </si>
  <si>
    <t>AUTOCAD,FLUID MECHANICS AND HYDRAULIC MACHINES</t>
  </si>
  <si>
    <t>INSTITUTE FOR STEEL DEVELOPMENT AND GROWTH, PREVENTING AWARENESS FOR GENERAL HEALTH &amp; HYGIENE GOVERNMENT OF WEST BENGAL REGISTERED ORGANIZATION</t>
  </si>
  <si>
    <t xml:space="preserve">DISSERTATION FROM NIKHIL BANGA SIKHAK SAMITI- 3RD </t>
  </si>
  <si>
    <t>DANCE- RABINDRA NRITYA ( 5TH YEAR COMPLETED WITH DISTINCTION)</t>
  </si>
  <si>
    <t>ANIL KUMAR MANDAL</t>
  </si>
  <si>
    <t>KANGSABATI SISHU VIDYALAYA</t>
  </si>
  <si>
    <t xml:space="preserve">ASSISTANT TEACHER </t>
  </si>
  <si>
    <t>DIPALI MANDAL</t>
  </si>
  <si>
    <t>KHATRA,JOL DOBRA,TEACHER'S COLONY</t>
  </si>
  <si>
    <t xml:space="preserve"> ROB LAL BOSE MESS, PANCHPOTA, POLICE PARA, GARIA STATION</t>
  </si>
  <si>
    <t>AVI CHAKRABORTY</t>
  </si>
  <si>
    <t>AVI</t>
  </si>
  <si>
    <t>CT20161856375</t>
  </si>
  <si>
    <t>01/02/1994</t>
  </si>
  <si>
    <t>avic871@gmail.com</t>
  </si>
  <si>
    <t>BENGALI,ENGLISH,ACCOUNTANCY,ECONOMICS GEOGRAPHY,COMPUTER</t>
  </si>
  <si>
    <t>ELITE POLYTECHNIC INSTITUTE</t>
  </si>
  <si>
    <t>ENGINEERING DRAWING</t>
  </si>
  <si>
    <t>FEBRICATION,WELDING</t>
  </si>
  <si>
    <t>507,ARMY BASE WORK SHOP</t>
  </si>
  <si>
    <t>5/8/2013 TO 5/9/2013</t>
  </si>
  <si>
    <t>TECH-1</t>
  </si>
  <si>
    <t>UMA CHAKRABORTY</t>
  </si>
  <si>
    <t>SUBHAS PALLY(SOUTH)AMBAGAN,POST-KHALISANI,CHANDANNAGAR,HOOGHLY</t>
  </si>
  <si>
    <t>SUBHAS PALLY (SOUTH),CHANDANNAGAR</t>
  </si>
  <si>
    <t>DHRUBAJYOTI MANDAL</t>
  </si>
  <si>
    <t>DHRUBAJYOTI</t>
  </si>
  <si>
    <t>CT20161851776</t>
  </si>
  <si>
    <t>04/04/1993</t>
  </si>
  <si>
    <t>BELDIHA-PASCHIM MEDINIPUR-WEST BENGAL</t>
  </si>
  <si>
    <t>dhrubacool123@gmail.com</t>
  </si>
  <si>
    <t>MADAN MOHAN CHAK CHAUDHURY INSTITUTION</t>
  </si>
  <si>
    <t>BASANTAPUR JHARESAR BANI BHAWAN</t>
  </si>
  <si>
    <t>BENGALI,ENGLISH,PHYSICS,CHEMISTRY, MATHEMATICS,BIOLOGICAL SCIENCES,ENVIRONMENTAL EDUCATION</t>
  </si>
  <si>
    <t>MACHINE TOOLS,MANUFACTURING PROCESS</t>
  </si>
  <si>
    <t>M.S.OFFICE.</t>
  </si>
  <si>
    <t>1. DIESEL TRACTION TRAINING CENTRE, 2.MEJIA THERMAL POWER STATION (D.V.C.)</t>
  </si>
  <si>
    <t>1. 03/06/2013 -15/06/2016, 2. 06/1/2016 - 25/01/2016</t>
  </si>
  <si>
    <t>3 DAYS SEMINAR OF TRAINING ON  STEEL   IN APPLICATION</t>
  </si>
  <si>
    <t>1.CERTIFICATE COURSE IN INFORMATION TECHNOLOGY APPLICATION 2. CERTIFICATE COURSE IN COMPUTER AIDED DESIGN.</t>
  </si>
  <si>
    <t>1. CERTIFICATES IN QUIZ, 2.ZILLA VIGYAN MANASHIKATA-O-MEDHA ABHIKSHA-2001 &amp;2007</t>
  </si>
  <si>
    <t>ASHOKE KUMAR MANDAL</t>
  </si>
  <si>
    <t>RETIRED GOVT.OFFICER</t>
  </si>
  <si>
    <t>CANEL REVENUE SUB-DIVISION,I&amp;WD,BALICHAK</t>
  </si>
  <si>
    <t>ZILLADAR</t>
  </si>
  <si>
    <t>ILA MANDAL</t>
  </si>
  <si>
    <t>VILL:BELDIHA,P.O:MADAN MOHAN CHAK,P.S:NARAYANGARH,DIST:PASCHIM MEDINIPUR,PIN:721166</t>
  </si>
  <si>
    <t>BELDIHA-KHARAGPUR</t>
  </si>
  <si>
    <t>HOUSE OF AMARENDRA NATH ROY,LP. 207/65/2/10/6,MALANCHA HOUSING COMPLEX,DHALUA NORTH,PANCHASAYAR</t>
  </si>
  <si>
    <t>PANCHASAYAR-KOLKATA</t>
  </si>
  <si>
    <t>EMILY CHAKRABORTY</t>
  </si>
  <si>
    <t>EMILY</t>
  </si>
  <si>
    <t>CT20161858631</t>
  </si>
  <si>
    <t>19/09/1993</t>
  </si>
  <si>
    <t>NATUN PARA-JALPAIGURI-WEST BENGAL</t>
  </si>
  <si>
    <t>emily.chakraborty1993@gmail.com</t>
  </si>
  <si>
    <t>SUNITI BALA SADAR GIRLS HIGH SCHOOL</t>
  </si>
  <si>
    <t>West Bengal State Council Of Technical Education</t>
  </si>
  <si>
    <t>Jalpaiguri polytechnic Institute</t>
  </si>
  <si>
    <t>Mech. Engg</t>
  </si>
  <si>
    <t>Manufacturing process</t>
  </si>
  <si>
    <t>Industrial Training</t>
  </si>
  <si>
    <t>Coca cola Beverages pvt ltd</t>
  </si>
  <si>
    <t>Amit Chakraborty</t>
  </si>
  <si>
    <t>PWD,SJDA,Zila parishad</t>
  </si>
  <si>
    <t>contractor</t>
  </si>
  <si>
    <t>Bipasha Chakrborty</t>
  </si>
  <si>
    <t>Emily Chakraborty,c/o-Amit chakraborty,Natun para,Jalpaiguri-735101</t>
  </si>
  <si>
    <t>Jalpaiguri</t>
  </si>
  <si>
    <t>Pushpanjali,71 Ibrahimpur road,Jadavpur,Kolkata-700032</t>
  </si>
  <si>
    <t>KAUSHIK BAKSHI</t>
  </si>
  <si>
    <t>CT20161852246</t>
  </si>
  <si>
    <t>25/12/1992</t>
  </si>
  <si>
    <t>kaushikbakshi572@gmail.com</t>
  </si>
  <si>
    <t>BENGALI,ENGLISH,MATHEMATICS,PHYSICAL SCIENCE,LIFE SCIENCE,HISTORY,GEOGRAPHY,COMPUTER APPLICATION</t>
  </si>
  <si>
    <t>BENGALI,ENGLISH,PHYSICS,CHEMISTRY, MATHEMATICS,COMPUTER SCIENCE,ENVIRONMENTAL EDUCATION</t>
  </si>
  <si>
    <t>IC ENGINE,MANUFACTURING AND MACHINE TOOLS,AUTOCAD</t>
  </si>
  <si>
    <t>C,HTML</t>
  </si>
  <si>
    <t>INDUSTRIAL TRAINING ON STEEL IN APPLICATION BY INSTITUTE FOR STEEL DEVELOPMENT AND GROWTH</t>
  </si>
  <si>
    <t>OBTAINED 1ST(2003),2ND(2006) AND 3RD(2002) POSITIONS IN "SARA BANGLA SANSKRITIK PATIYOGITA" IN PAINTING .</t>
  </si>
  <si>
    <t>CERTIFICATE IN AUTOCAD(2D,3D), CERTIFICATE IN INFORMATION TECHNOLOGY APPLICATION BY YOUTH COMPUTER TRAINING CENTER,CERTIFICATE IN STEEL IN APPLICATION BY INSDAG</t>
  </si>
  <si>
    <t>CERTIFICATES IN PAINTING</t>
  </si>
  <si>
    <t>KISHORE KUMAR BAKSHI</t>
  </si>
  <si>
    <t xml:space="preserve"> SALES</t>
  </si>
  <si>
    <t xml:space="preserve"> NA </t>
  </si>
  <si>
    <t>SUSMITA BAKSHI</t>
  </si>
  <si>
    <t>B54/1A, RABINDRAPALLY, P.O:-BAGHAJATIN, KOLKATA-700086</t>
  </si>
  <si>
    <t xml:space="preserve"> RABINDRAPALLY- KOLKATA</t>
  </si>
  <si>
    <t>RAJVLLABH KUMAR</t>
  </si>
  <si>
    <t>RAJVLLABH</t>
  </si>
  <si>
    <t>CT20161850509</t>
  </si>
  <si>
    <t>20/11/1995</t>
  </si>
  <si>
    <t>HIRAMAN BIGHA-NAWADA-BIHAR</t>
  </si>
  <si>
    <t>(+91)9199627715</t>
  </si>
  <si>
    <t>rajvllabhkumar@gmail.com</t>
  </si>
  <si>
    <t>engineerrajvllabh@gmail.com</t>
  </si>
  <si>
    <t>BIHAR SCHOOL EXAMINATION BOARD-PATNA</t>
  </si>
  <si>
    <t>GAYATRI YUGAL HIGH SCHOOL DOHARA(NAWADA)</t>
  </si>
  <si>
    <t>HINDI,SANSKRIT,MATHEMATICS,SOCIAL SCIENCE,SCIENCE,ADVANCE MATHEMATICS,ENGLISH.</t>
  </si>
  <si>
    <t>AUTOMOBILE ENGINEERING</t>
  </si>
  <si>
    <t>GOVERNMENT POLYTECHNIC KHUTRI,BOKARO(JHARKHAND)</t>
  </si>
  <si>
    <t>FLUID MECHANICS,I.C.ENGINE</t>
  </si>
  <si>
    <t>CARRIAGE REPAIR WORKSHOP HARNAUT (BIHAR)</t>
  </si>
  <si>
    <t>01/01/2016-30/01/2016</t>
  </si>
  <si>
    <t>MOTI PRASAD</t>
  </si>
  <si>
    <t>SARBILA DEVI</t>
  </si>
  <si>
    <t>VILL:HIRAMAN BIGHA, P.O:MASAUDHA,P.S;NARDIGANJ,DIST:NAWADA,STATE:BIHAR,PIN:805109</t>
  </si>
  <si>
    <t>HIRAMAN BIGHA-NARDIGANJ</t>
  </si>
  <si>
    <t>C/O AMARENDRA BIKAS DUTTA,NABAPALLY,EAST DHALUA,NEAR PUMP HOUSE ,GARIA</t>
  </si>
  <si>
    <t>SAJAL BERA</t>
  </si>
  <si>
    <t>SAJAL</t>
  </si>
  <si>
    <t>CT20161854127</t>
  </si>
  <si>
    <t>19/08/1991</t>
  </si>
  <si>
    <t>sajalbera09@gmail.com</t>
  </si>
  <si>
    <t>PLASTICS TECHNLOGY</t>
  </si>
  <si>
    <t>CENTRL INSTITUTE OF PLASTICS ENGINEERING AND TECHNOLOGY</t>
  </si>
  <si>
    <t>CIPET,HALDIA</t>
  </si>
  <si>
    <t>MANUFCTURING PROCESS,MACHINE TOOLS.AUTO CAD</t>
  </si>
  <si>
    <t>MEJIA THERMAL POWER STATION( D.V.C.); NSIC</t>
  </si>
  <si>
    <t>06/01/2016-25/01/2016 ; 04/07/2016</t>
  </si>
  <si>
    <t>2008-2010</t>
  </si>
  <si>
    <t>SUNIL KUMAR BERA</t>
  </si>
  <si>
    <t>USHA BERA</t>
  </si>
  <si>
    <t>LAKE PARA,WARD NO:-3,TOWN+POST:-ARAMBAGH,P.S:-ARAMBAGH,DIST:-HOOGHLY,PIN:-712601,STATE:-WEST BENGAL</t>
  </si>
  <si>
    <t>LAKE PARA-ARAMBAGH</t>
  </si>
  <si>
    <t>SANTU MAITY</t>
  </si>
  <si>
    <t>CT20161851386</t>
  </si>
  <si>
    <t>RAMNAGAR-PURBA MEDINIPUR-WEST BENGAL</t>
  </si>
  <si>
    <t>(+91)7031234253</t>
  </si>
  <si>
    <t>santukgei14@gmail.com</t>
  </si>
  <si>
    <t>engineersantu17@gmail.com</t>
  </si>
  <si>
    <t>GOPALNAGAR BEHARILAL VIDYAPITH</t>
  </si>
  <si>
    <t>K.G.ENGINEERING INSTITUTE</t>
  </si>
  <si>
    <t>MANUFCTURING PROCESS,MACHINE TOOLS.</t>
  </si>
  <si>
    <t>V.T. ; SUMMER TRAINING ON RAC SYSTEM</t>
  </si>
  <si>
    <t>MEJIA THERMAL POWER STATION( D.V.C.) ; NSIC</t>
  </si>
  <si>
    <t>06/01/2016-25/01/2016 ; 04/07/2016 TO 16/07/2016</t>
  </si>
  <si>
    <t>3 DAYS SEMINAR OF TRAINING ON  STEEL   IN APPLICATION INSTITUTE FOR STEEL DEVELOPMENT AND GROWTH</t>
  </si>
  <si>
    <t>CERTIFICATE COURSE IN M.S.OFFICE &amp; INTERNET.</t>
  </si>
  <si>
    <t>PRASANTA MAITY</t>
  </si>
  <si>
    <t>MALATI MAITY</t>
  </si>
  <si>
    <t>VILL:RAMNAGAR,P.O:ARISANDA,P.S:PANSKURA,DIST:PURBA MEDINIPUR,PIN:721139,STATE:WEST BENGAL</t>
  </si>
  <si>
    <t>RAMNAGAR-PANSKURA</t>
  </si>
  <si>
    <t>SOURAV GUPTA</t>
  </si>
  <si>
    <t>CT20161856703</t>
  </si>
  <si>
    <t>29/08/1992</t>
  </si>
  <si>
    <t>HNDUISM</t>
  </si>
  <si>
    <t>souravgupta.dgp007@gmail.com</t>
  </si>
  <si>
    <t>SECONDARY EDUCATION EXAMINATION</t>
  </si>
  <si>
    <t>BDHAN SCHOOL</t>
  </si>
  <si>
    <t>ENGLISH,HINDI,ENVIROMENTAL EDUCATION,HISTORY-CIVICS&amp;GEOGRAPHY,MATHEMATICS,PHYSICS,CHEMISTRY,BIOLOGY,COMPUTER APPLICATIONS.</t>
  </si>
  <si>
    <t>ENGLISH,HINDI,CHEMISTRY,PHYSICS,MATHEMATICS,COMPUTER SCIENCE,ENVIROMENTAL EDUCATION</t>
  </si>
  <si>
    <t>NEW HORIZONS INSTITUTE OF TECHNOLOGY</t>
  </si>
  <si>
    <t>FLUID MECHANICS,I.C ENGINE</t>
  </si>
  <si>
    <t>MECHANICAL&amp; PLC (PROGRAM LOGIC CONTROLLER)</t>
  </si>
  <si>
    <t>NATIONAL INDUSTRIAL CORPORATION</t>
  </si>
  <si>
    <t>10/01/2013-24/01/2013</t>
  </si>
  <si>
    <t>GOT GOLD MEDAL IN SPORTS,ACHIEVED CERTIFICATEIN PAINTING</t>
  </si>
  <si>
    <t>MOHIT GUPTA</t>
  </si>
  <si>
    <t>DURGAPUR STEEL PLANT</t>
  </si>
  <si>
    <t>MANJARI GUPTA</t>
  </si>
  <si>
    <t>B-42 AMRABATI DEFENCE COLONY,DURGAPUR</t>
  </si>
  <si>
    <t>AMBATI DEFENCE COLONY-DURGAPUR</t>
  </si>
  <si>
    <t>C/O DILIP CHOWDHURY,GARIA,PANCHPOTA,POLICEPARA,KOLKATA</t>
  </si>
  <si>
    <t>SUDIP SARKAR</t>
  </si>
  <si>
    <t>SUDIP</t>
  </si>
  <si>
    <t>CT20161853022</t>
  </si>
  <si>
    <t>10/11/1992</t>
  </si>
  <si>
    <t>NOKARI-NADIA-WEST BENGAL</t>
  </si>
  <si>
    <t>sarkarsudip601@gmail.com</t>
  </si>
  <si>
    <t>sarkarsid0010tig@gmail.com</t>
  </si>
  <si>
    <t>PURNANAGAR PURNACHANDRA HIGH SCHOOL</t>
  </si>
  <si>
    <t>1.FIRST LANUAGE(FIRST PAPER),2.FIRST LANGUAGE(2ND PAPER),3.SECOND LANGUAGE,4.MATHEMATICS,5.PHYSICAL SCIENCE,6,LIFE SCIENCE,7.HISTORY,8.GEOGRAPHY.</t>
  </si>
  <si>
    <t>RANAGHAT LALGOPAL HIGHER SECONDARY SCHOOL</t>
  </si>
  <si>
    <t>SUMMER TRAINING</t>
  </si>
  <si>
    <t>DSP</t>
  </si>
  <si>
    <t>11/07/2016 TO 22/07/2016</t>
  </si>
  <si>
    <t>2008-2009</t>
  </si>
  <si>
    <t>JAGABANDHU SARKAR</t>
  </si>
  <si>
    <t>SABITA SARKAR</t>
  </si>
  <si>
    <t>VILL+P.O: NOKARI, P.S:RANAGHAT,NADIA</t>
  </si>
  <si>
    <t>RANAGHAT-NADIA</t>
  </si>
  <si>
    <t>23/10/1996</t>
  </si>
  <si>
    <t>28/07/1993</t>
  </si>
  <si>
    <t>04/01/1994</t>
  </si>
  <si>
    <t>17/03/1996</t>
  </si>
  <si>
    <t>11/09/1992</t>
  </si>
  <si>
    <r>
      <t xml:space="preserve">KNOWLEDGE SPACE UNLIMITED </t>
    </r>
    <r>
      <rPr>
        <u/>
        <sz val="10"/>
        <color theme="1"/>
        <rFont val="Calibri"/>
        <family val="2"/>
      </rPr>
      <t>www.ksustudy.com</t>
    </r>
  </si>
  <si>
    <r>
      <t> </t>
    </r>
    <r>
      <rPr>
        <sz val="10"/>
        <color rgb="FF222222"/>
        <rFont val="Calibri"/>
        <family val="2"/>
      </rPr>
      <t>CT20141344921</t>
    </r>
  </si>
  <si>
    <r>
      <t> </t>
    </r>
    <r>
      <rPr>
        <sz val="10"/>
        <color rgb="FF222222"/>
        <rFont val="Calibri"/>
        <family val="2"/>
      </rPr>
      <t>CT20141327830</t>
    </r>
  </si>
  <si>
    <r>
      <t> </t>
    </r>
    <r>
      <rPr>
        <sz val="10"/>
        <color rgb="FF222222"/>
        <rFont val="Calibri"/>
        <family val="2"/>
      </rPr>
      <t>CT20161849258</t>
    </r>
  </si>
  <si>
    <t>SEM AVG</t>
  </si>
</sst>
</file>

<file path=xl/styles.xml><?xml version="1.0" encoding="utf-8"?>
<styleSheet xmlns="http://schemas.openxmlformats.org/spreadsheetml/2006/main">
  <numFmts count="11">
    <numFmt numFmtId="164" formatCode="[$-24009]mm/dd/yyyy"/>
    <numFmt numFmtId="165" formatCode="\(\+\9\1\)0000000000"/>
    <numFmt numFmtId="166" formatCode="0.00;[Red]0.00"/>
    <numFmt numFmtId="167" formatCode="00000000000"/>
    <numFmt numFmtId="168" formatCode="000000000000"/>
    <numFmt numFmtId="169" formatCode="0.00_);\(0.00\)"/>
    <numFmt numFmtId="170" formatCode="0.0"/>
    <numFmt numFmtId="171" formatCode="mm/dd/yy"/>
    <numFmt numFmtId="172" formatCode="&quot;(+91)&quot;0000000000"/>
    <numFmt numFmtId="173" formatCode="\(\!\+\!\9\!\1\)0000000000"/>
    <numFmt numFmtId="174" formatCode="0.00\ ;\(0.00\)"/>
  </numFmts>
  <fonts count="38">
    <font>
      <sz val="11"/>
      <color rgb="FF000000"/>
      <name val="Calibri"/>
    </font>
    <font>
      <u/>
      <sz val="11"/>
      <color theme="10"/>
      <name val="Calibri"/>
    </font>
    <font>
      <i/>
      <sz val="11"/>
      <color rgb="FF7F7F7F"/>
      <name val="Calibri"/>
      <family val="2"/>
      <scheme val="minor"/>
    </font>
    <font>
      <sz val="10"/>
      <name val="Arial"/>
    </font>
    <font>
      <sz val="10"/>
      <name val="Arial"/>
      <family val="2"/>
    </font>
    <font>
      <u/>
      <sz val="11"/>
      <color theme="10"/>
      <name val="Calibri"/>
      <family val="2"/>
    </font>
    <font>
      <sz val="10"/>
      <color rgb="FF000000"/>
      <name val="Calibri"/>
      <family val="2"/>
    </font>
    <font>
      <sz val="10"/>
      <color indexed="8"/>
      <name val="Calibri"/>
      <family val="2"/>
    </font>
    <font>
      <u/>
      <sz val="10"/>
      <color theme="10"/>
      <name val="Calibri"/>
      <family val="2"/>
    </font>
    <font>
      <u/>
      <sz val="10"/>
      <color rgb="FF0000FF"/>
      <name val="Calibri"/>
      <family val="2"/>
    </font>
    <font>
      <sz val="11"/>
      <name val="Calibri"/>
    </font>
    <font>
      <sz val="11"/>
      <color rgb="FF000000"/>
      <name val="Calibri"/>
      <family val="2"/>
    </font>
    <font>
      <sz val="10"/>
      <name val="Calibri"/>
      <family val="2"/>
    </font>
    <font>
      <b/>
      <sz val="9"/>
      <color indexed="81"/>
      <name val="Tahoma"/>
      <family val="2"/>
    </font>
    <font>
      <u/>
      <sz val="10"/>
      <color indexed="12"/>
      <name val="Arial"/>
      <family val="2"/>
    </font>
    <font>
      <u/>
      <sz val="10"/>
      <name val="Calibri"/>
      <family val="2"/>
    </font>
    <font>
      <b/>
      <sz val="10"/>
      <color rgb="FF000000"/>
      <name val="Calibri"/>
      <family val="2"/>
    </font>
    <font>
      <sz val="10"/>
      <color theme="1"/>
      <name val="Calibri"/>
      <family val="2"/>
    </font>
    <font>
      <u/>
      <sz val="10"/>
      <color rgb="FF0563C1"/>
      <name val="Calibri"/>
      <family val="2"/>
    </font>
    <font>
      <u/>
      <sz val="10"/>
      <color indexed="20"/>
      <name val="Calibri"/>
      <family val="2"/>
    </font>
    <font>
      <u/>
      <sz val="10"/>
      <color indexed="4"/>
      <name val="Calibri"/>
      <family val="2"/>
    </font>
    <font>
      <u/>
      <sz val="10"/>
      <color indexed="12"/>
      <name val="Calibri"/>
      <family val="2"/>
    </font>
    <font>
      <sz val="10"/>
      <color rgb="FF0000FF"/>
      <name val="Calibri"/>
      <family val="2"/>
    </font>
    <font>
      <sz val="10"/>
      <color rgb="FF222222"/>
      <name val="Calibri"/>
      <family val="2"/>
    </font>
    <font>
      <u/>
      <sz val="10"/>
      <color theme="1"/>
      <name val="Calibri"/>
      <family val="2"/>
    </font>
    <font>
      <sz val="10"/>
      <color indexed="12"/>
      <name val="Calibri"/>
      <family val="2"/>
    </font>
    <font>
      <u/>
      <sz val="10"/>
      <color rgb="FF800080"/>
      <name val="Calibri"/>
      <family val="2"/>
    </font>
    <font>
      <sz val="10"/>
      <color rgb="FF212121"/>
      <name val="Calibri"/>
      <family val="2"/>
    </font>
    <font>
      <b/>
      <sz val="10"/>
      <color theme="1"/>
      <name val="Calibri"/>
      <family val="2"/>
    </font>
    <font>
      <u/>
      <sz val="10"/>
      <color rgb="FF000000"/>
      <name val="Calibri"/>
      <family val="2"/>
    </font>
    <font>
      <i/>
      <sz val="10"/>
      <color theme="1"/>
      <name val="Calibri"/>
      <family val="2"/>
    </font>
    <font>
      <b/>
      <sz val="10"/>
      <color rgb="FF222222"/>
      <name val="Calibri"/>
      <family val="2"/>
    </font>
    <font>
      <sz val="10"/>
      <color rgb="FF545454"/>
      <name val="Calibri"/>
      <family val="2"/>
    </font>
    <font>
      <sz val="10"/>
      <color rgb="FF373E4D"/>
      <name val="Calibri"/>
      <family val="2"/>
    </font>
    <font>
      <i/>
      <sz val="10"/>
      <color rgb="FF000000"/>
      <name val="Calibri"/>
      <family val="2"/>
    </font>
    <font>
      <sz val="10"/>
      <color rgb="FF141823"/>
      <name val="Calibri"/>
      <family val="2"/>
    </font>
    <font>
      <sz val="10"/>
      <color rgb="FF252525"/>
      <name val="Calibri"/>
      <family val="2"/>
    </font>
    <font>
      <sz val="10"/>
      <color rgb="FF4B4F56"/>
      <name val="Calibri"/>
      <family val="2"/>
    </font>
  </fonts>
  <fills count="6">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2" tint="-9.9978637043366805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1" fillId="0" borderId="0" applyNumberFormat="0" applyFill="0" applyBorder="0" applyAlignment="0" applyProtection="0">
      <alignment vertical="top"/>
      <protection locked="0"/>
    </xf>
    <xf numFmtId="0" fontId="2" fillId="0" borderId="0" applyNumberFormat="0" applyFill="0" applyBorder="0" applyAlignment="0" applyProtection="0"/>
    <xf numFmtId="0" fontId="3" fillId="0" borderId="0"/>
    <xf numFmtId="0" fontId="4" fillId="0" borderId="0"/>
    <xf numFmtId="0" fontId="5" fillId="0" borderId="0" applyNumberFormat="0" applyFill="0" applyBorder="0" applyAlignment="0" applyProtection="0">
      <alignment vertical="top"/>
      <protection locked="0"/>
    </xf>
    <xf numFmtId="0" fontId="10" fillId="0" borderId="0">
      <alignment vertical="center"/>
    </xf>
    <xf numFmtId="0" fontId="5" fillId="0" borderId="0" applyNumberFormat="0" applyFill="0" applyBorder="0" applyAlignment="0" applyProtection="0"/>
    <xf numFmtId="0" fontId="11" fillId="0" borderId="0"/>
    <xf numFmtId="0" fontId="14" fillId="0" borderId="0" applyNumberFormat="0" applyFill="0" applyBorder="0" applyAlignment="0" applyProtection="0">
      <alignment vertical="top"/>
      <protection locked="0"/>
    </xf>
    <xf numFmtId="0" fontId="5" fillId="0" borderId="0" applyNumberFormat="0" applyFill="0" applyBorder="0" applyAlignment="0" applyProtection="0">
      <alignment vertical="center"/>
    </xf>
    <xf numFmtId="0" fontId="11" fillId="0" borderId="0"/>
  </cellStyleXfs>
  <cellXfs count="344">
    <xf numFmtId="0" fontId="0" fillId="0" borderId="0" xfId="0" applyFont="1" applyAlignment="1"/>
    <xf numFmtId="169" fontId="6" fillId="0" borderId="1" xfId="0" applyNumberFormat="1" applyFont="1" applyFill="1" applyBorder="1" applyAlignment="1">
      <alignment horizontal="center" wrapText="1"/>
    </xf>
    <xf numFmtId="0" fontId="6" fillId="0" borderId="1" xfId="0" applyFont="1" applyFill="1" applyBorder="1" applyAlignment="1">
      <alignment horizontal="left" vertical="top" wrapText="1"/>
    </xf>
    <xf numFmtId="0" fontId="6" fillId="0" borderId="1" xfId="0" applyFont="1" applyFill="1" applyBorder="1" applyAlignment="1">
      <alignment horizontal="center" wrapText="1"/>
    </xf>
    <xf numFmtId="0" fontId="6" fillId="0" borderId="1" xfId="0" applyFont="1" applyBorder="1" applyAlignment="1">
      <alignment horizontal="center" wrapText="1"/>
    </xf>
    <xf numFmtId="0" fontId="6" fillId="0" borderId="1" xfId="0" applyFont="1" applyFill="1" applyBorder="1" applyAlignment="1">
      <alignment horizontal="left" wrapText="1"/>
    </xf>
    <xf numFmtId="0" fontId="6" fillId="0" borderId="1" xfId="0" applyFont="1" applyFill="1" applyBorder="1" applyAlignment="1">
      <alignment horizontal="left" vertical="center" wrapText="1"/>
    </xf>
    <xf numFmtId="169" fontId="6" fillId="0" borderId="1" xfId="0" applyNumberFormat="1" applyFont="1" applyFill="1" applyBorder="1" applyAlignment="1">
      <alignment horizontal="center" vertical="center" wrapText="1"/>
    </xf>
    <xf numFmtId="169" fontId="7" fillId="0" borderId="1" xfId="0" applyNumberFormat="1" applyFont="1" applyFill="1" applyBorder="1" applyAlignment="1">
      <alignment horizontal="center" wrapText="1"/>
    </xf>
    <xf numFmtId="169" fontId="6" fillId="0" borderId="1" xfId="0" applyNumberFormat="1" applyFont="1" applyFill="1" applyBorder="1" applyAlignment="1">
      <alignment horizontal="left" wrapText="1"/>
    </xf>
    <xf numFmtId="0" fontId="6" fillId="0" borderId="1" xfId="0" applyNumberFormat="1" applyFont="1" applyFill="1" applyBorder="1" applyAlignment="1">
      <alignment horizontal="center" wrapText="1"/>
    </xf>
    <xf numFmtId="0" fontId="6" fillId="0" borderId="1" xfId="0" applyFont="1" applyBorder="1" applyAlignment="1">
      <alignment horizontal="center" vertical="center" wrapText="1"/>
    </xf>
    <xf numFmtId="0" fontId="6" fillId="0" borderId="1" xfId="0" applyNumberFormat="1" applyFont="1" applyFill="1" applyBorder="1" applyAlignment="1">
      <alignment horizontal="center" vertical="center" wrapText="1"/>
    </xf>
    <xf numFmtId="0" fontId="6" fillId="0" borderId="1" xfId="0" applyNumberFormat="1" applyFont="1" applyFill="1" applyBorder="1" applyAlignment="1">
      <alignment horizontal="left" vertical="center" wrapText="1"/>
    </xf>
    <xf numFmtId="169" fontId="6" fillId="0" borderId="1" xfId="0" applyNumberFormat="1" applyFont="1" applyFill="1" applyBorder="1" applyAlignment="1">
      <alignment horizontal="left" vertical="center" wrapText="1"/>
    </xf>
    <xf numFmtId="1" fontId="6" fillId="0" borderId="1" xfId="0" applyNumberFormat="1" applyFont="1" applyFill="1" applyBorder="1" applyAlignment="1">
      <alignment horizontal="left" vertical="center" wrapText="1"/>
    </xf>
    <xf numFmtId="0" fontId="6" fillId="0" borderId="1"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1" xfId="0" applyFont="1" applyFill="1" applyBorder="1" applyAlignment="1">
      <alignment horizontal="left" vertical="center" wrapText="1"/>
    </xf>
    <xf numFmtId="49" fontId="7" fillId="0" borderId="1" xfId="0" applyNumberFormat="1" applyFont="1" applyFill="1" applyBorder="1" applyAlignment="1">
      <alignment horizontal="left" vertical="center" wrapText="1"/>
    </xf>
    <xf numFmtId="169" fontId="7" fillId="0" borderId="1" xfId="0" applyNumberFormat="1" applyFont="1" applyFill="1" applyBorder="1" applyAlignment="1">
      <alignment horizontal="left" vertical="center" wrapText="1"/>
    </xf>
    <xf numFmtId="1" fontId="7" fillId="0" borderId="1" xfId="0" applyNumberFormat="1" applyFont="1" applyFill="1" applyBorder="1" applyAlignment="1">
      <alignment horizontal="left" vertical="center" wrapText="1"/>
    </xf>
    <xf numFmtId="0" fontId="6" fillId="2" borderId="1" xfId="0" applyFont="1" applyFill="1" applyBorder="1" applyAlignment="1">
      <alignment horizontal="center" vertical="center" wrapText="1"/>
    </xf>
    <xf numFmtId="0" fontId="6" fillId="2" borderId="1" xfId="0" applyFont="1" applyFill="1" applyBorder="1" applyAlignment="1">
      <alignment vertical="center" wrapText="1"/>
    </xf>
    <xf numFmtId="0" fontId="6" fillId="2" borderId="1" xfId="0" applyFont="1" applyFill="1" applyBorder="1" applyAlignment="1">
      <alignment horizontal="center" wrapText="1"/>
    </xf>
    <xf numFmtId="2" fontId="6" fillId="2" borderId="1" xfId="0" applyNumberFormat="1" applyFont="1" applyFill="1" applyBorder="1" applyAlignment="1">
      <alignment horizontal="center" vertical="center" wrapText="1"/>
    </xf>
    <xf numFmtId="2" fontId="6" fillId="2" borderId="1" xfId="0" applyNumberFormat="1" applyFont="1" applyFill="1" applyBorder="1" applyAlignment="1">
      <alignment horizontal="center" wrapText="1"/>
    </xf>
    <xf numFmtId="0" fontId="6" fillId="2" borderId="1" xfId="0" applyFont="1" applyFill="1" applyBorder="1" applyAlignment="1">
      <alignment wrapText="1"/>
    </xf>
    <xf numFmtId="0" fontId="6" fillId="0" borderId="1" xfId="0" applyFont="1" applyBorder="1" applyAlignment="1">
      <alignment horizontal="left" wrapText="1"/>
    </xf>
    <xf numFmtId="0" fontId="6" fillId="0" borderId="1" xfId="0" applyFont="1" applyBorder="1" applyAlignment="1">
      <alignment wrapText="1"/>
    </xf>
    <xf numFmtId="2" fontId="6" fillId="0" borderId="1" xfId="0" applyNumberFormat="1" applyFont="1" applyBorder="1" applyAlignment="1">
      <alignment horizontal="center" wrapText="1"/>
    </xf>
    <xf numFmtId="168" fontId="6" fillId="0" borderId="1" xfId="0" applyNumberFormat="1" applyFont="1" applyBorder="1" applyAlignment="1">
      <alignment horizontal="center" wrapText="1"/>
    </xf>
    <xf numFmtId="0" fontId="12" fillId="0" borderId="1" xfId="0" applyFont="1" applyBorder="1" applyAlignment="1">
      <alignment horizontal="center" vertical="center" wrapText="1"/>
    </xf>
    <xf numFmtId="0" fontId="12" fillId="0" borderId="1" xfId="0" applyFont="1" applyFill="1" applyBorder="1" applyAlignment="1">
      <alignment horizontal="center" vertical="center" wrapText="1"/>
    </xf>
    <xf numFmtId="168" fontId="12" fillId="0" borderId="1" xfId="0" applyNumberFormat="1" applyFont="1" applyFill="1" applyBorder="1" applyAlignment="1">
      <alignment horizontal="center" vertical="center" wrapText="1"/>
    </xf>
    <xf numFmtId="1" fontId="12" fillId="0" borderId="1" xfId="0" applyNumberFormat="1" applyFont="1" applyFill="1" applyBorder="1" applyAlignment="1">
      <alignment horizontal="center" vertical="center" wrapText="1"/>
    </xf>
    <xf numFmtId="0" fontId="12" fillId="0" borderId="1" xfId="0" applyFont="1" applyFill="1" applyBorder="1" applyAlignment="1">
      <alignment horizontal="center" wrapText="1"/>
    </xf>
    <xf numFmtId="2" fontId="6" fillId="0" borderId="1" xfId="0" applyNumberFormat="1" applyFont="1" applyBorder="1" applyAlignment="1">
      <alignment horizontal="center" vertical="center" wrapText="1"/>
    </xf>
    <xf numFmtId="2" fontId="12" fillId="0" borderId="1" xfId="11" applyNumberFormat="1" applyFont="1" applyBorder="1" applyAlignment="1" applyProtection="1">
      <alignment horizontal="center" vertical="center" wrapText="1"/>
    </xf>
    <xf numFmtId="0" fontId="6" fillId="0" borderId="1" xfId="0" applyFont="1" applyFill="1" applyBorder="1" applyAlignment="1">
      <alignment horizontal="right" wrapText="1"/>
    </xf>
    <xf numFmtId="49" fontId="6" fillId="0" borderId="1" xfId="0" applyNumberFormat="1" applyFont="1" applyFill="1" applyBorder="1" applyAlignment="1">
      <alignment horizontal="center" wrapText="1"/>
    </xf>
    <xf numFmtId="0" fontId="6" fillId="0" borderId="1" xfId="0" applyFont="1" applyFill="1" applyBorder="1" applyAlignment="1">
      <alignment wrapText="1"/>
    </xf>
    <xf numFmtId="165" fontId="6" fillId="0" borderId="1" xfId="0" applyNumberFormat="1" applyFont="1" applyFill="1" applyBorder="1" applyAlignment="1">
      <alignment horizontal="center" wrapText="1"/>
    </xf>
    <xf numFmtId="2" fontId="6" fillId="0" borderId="1" xfId="0" applyNumberFormat="1" applyFont="1" applyFill="1" applyBorder="1" applyAlignment="1">
      <alignment horizontal="center" wrapText="1"/>
    </xf>
    <xf numFmtId="167" fontId="6" fillId="0" borderId="1" xfId="0" applyNumberFormat="1" applyFont="1" applyFill="1" applyBorder="1" applyAlignment="1">
      <alignment horizontal="center" wrapText="1"/>
    </xf>
    <xf numFmtId="168" fontId="6" fillId="0" borderId="1" xfId="0" applyNumberFormat="1" applyFont="1" applyFill="1" applyBorder="1" applyAlignment="1">
      <alignment horizontal="center" wrapText="1"/>
    </xf>
    <xf numFmtId="1" fontId="6" fillId="0" borderId="1" xfId="0" applyNumberFormat="1" applyFont="1" applyFill="1" applyBorder="1" applyAlignment="1">
      <alignment horizontal="center" wrapText="1"/>
    </xf>
    <xf numFmtId="0" fontId="6" fillId="0" borderId="1" xfId="0" applyFont="1" applyBorder="1" applyAlignment="1">
      <alignment horizontal="right" wrapText="1"/>
    </xf>
    <xf numFmtId="0" fontId="6" fillId="0" borderId="1" xfId="3" applyNumberFormat="1" applyFont="1" applyFill="1" applyBorder="1" applyAlignment="1">
      <alignment horizontal="center" wrapText="1"/>
    </xf>
    <xf numFmtId="0" fontId="6" fillId="0" borderId="1" xfId="0" applyFont="1" applyBorder="1" applyAlignment="1">
      <alignment vertical="center" wrapText="1"/>
    </xf>
    <xf numFmtId="0" fontId="6" fillId="0" borderId="1" xfId="0"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7" fillId="0" borderId="1" xfId="0" applyNumberFormat="1" applyFont="1" applyFill="1" applyBorder="1" applyAlignment="1">
      <alignment horizontal="center" vertical="center" wrapText="1"/>
    </xf>
    <xf numFmtId="0" fontId="6" fillId="0" borderId="1" xfId="0" applyNumberFormat="1" applyFont="1" applyFill="1" applyBorder="1" applyAlignment="1">
      <alignment wrapText="1"/>
    </xf>
    <xf numFmtId="165" fontId="6" fillId="0" borderId="1" xfId="0" applyNumberFormat="1" applyFont="1" applyFill="1" applyBorder="1" applyAlignment="1">
      <alignment horizontal="center" vertical="center" wrapText="1"/>
    </xf>
    <xf numFmtId="165" fontId="7" fillId="0" borderId="1" xfId="0" applyNumberFormat="1" applyFont="1" applyFill="1" applyBorder="1" applyAlignment="1">
      <alignment horizontal="center" vertical="center" wrapText="1"/>
    </xf>
    <xf numFmtId="2" fontId="6" fillId="0" borderId="1" xfId="0" applyNumberFormat="1" applyFont="1" applyFill="1" applyBorder="1" applyAlignment="1">
      <alignment horizontal="center" vertical="center" wrapText="1"/>
    </xf>
    <xf numFmtId="2" fontId="7" fillId="0" borderId="1" xfId="0" applyNumberFormat="1" applyFont="1" applyFill="1" applyBorder="1" applyAlignment="1">
      <alignment horizontal="center" vertical="center" wrapText="1"/>
    </xf>
    <xf numFmtId="0" fontId="17" fillId="2" borderId="1" xfId="0" applyFont="1" applyFill="1" applyBorder="1" applyAlignment="1">
      <alignment horizontal="center" wrapText="1"/>
    </xf>
    <xf numFmtId="0" fontId="17" fillId="4" borderId="1" xfId="0" applyFont="1" applyFill="1" applyBorder="1" applyAlignment="1">
      <alignment horizontal="center" vertical="center" wrapText="1"/>
    </xf>
    <xf numFmtId="0" fontId="17" fillId="4" borderId="1" xfId="0" applyFont="1" applyFill="1" applyBorder="1" applyAlignment="1">
      <alignment vertical="center" wrapText="1"/>
    </xf>
    <xf numFmtId="0" fontId="17" fillId="0" borderId="1" xfId="0" applyFont="1" applyFill="1" applyBorder="1" applyAlignment="1">
      <alignment horizontal="center" wrapText="1"/>
    </xf>
    <xf numFmtId="164" fontId="6" fillId="0" borderId="1" xfId="0" applyNumberFormat="1" applyFont="1" applyBorder="1" applyAlignment="1">
      <alignment horizontal="center" wrapText="1"/>
    </xf>
    <xf numFmtId="166" fontId="6" fillId="0" borderId="1" xfId="0" applyNumberFormat="1" applyFont="1" applyBorder="1" applyAlignment="1">
      <alignment horizontal="center" wrapText="1"/>
    </xf>
    <xf numFmtId="0" fontId="6" fillId="0" borderId="1" xfId="0" applyFont="1" applyFill="1" applyBorder="1" applyAlignment="1">
      <alignment horizontal="center" vertical="top" wrapText="1"/>
    </xf>
    <xf numFmtId="49" fontId="6" fillId="0" borderId="1" xfId="0" applyNumberFormat="1" applyFont="1" applyFill="1" applyBorder="1" applyAlignment="1">
      <alignment horizontal="center" vertical="top" wrapText="1"/>
    </xf>
    <xf numFmtId="165" fontId="6" fillId="0" borderId="1" xfId="0" applyNumberFormat="1" applyFont="1" applyFill="1" applyBorder="1" applyAlignment="1">
      <alignment horizontal="center" vertical="top" wrapText="1"/>
    </xf>
    <xf numFmtId="2" fontId="6" fillId="0" borderId="1" xfId="0" applyNumberFormat="1" applyFont="1" applyFill="1" applyBorder="1" applyAlignment="1">
      <alignment horizontal="center" vertical="top" wrapText="1"/>
    </xf>
    <xf numFmtId="167" fontId="6" fillId="0" borderId="1" xfId="0" applyNumberFormat="1" applyFont="1" applyFill="1" applyBorder="1" applyAlignment="1">
      <alignment horizontal="center" vertical="top" wrapText="1"/>
    </xf>
    <xf numFmtId="168" fontId="6" fillId="0" borderId="1" xfId="0" applyNumberFormat="1" applyFont="1" applyFill="1" applyBorder="1" applyAlignment="1">
      <alignment horizontal="center" vertical="top" wrapText="1"/>
    </xf>
    <xf numFmtId="169" fontId="6" fillId="0" borderId="1" xfId="0" applyNumberFormat="1" applyFont="1" applyFill="1" applyBorder="1" applyAlignment="1">
      <alignment horizontal="center" vertical="top" wrapText="1"/>
    </xf>
    <xf numFmtId="1" fontId="6" fillId="0" borderId="1" xfId="0" applyNumberFormat="1" applyFont="1" applyFill="1" applyBorder="1" applyAlignment="1">
      <alignment horizontal="center" vertical="top" wrapText="1"/>
    </xf>
    <xf numFmtId="0" fontId="6" fillId="0" borderId="1" xfId="0" applyFont="1" applyFill="1" applyBorder="1" applyAlignment="1">
      <alignment vertical="top" wrapText="1"/>
    </xf>
    <xf numFmtId="14" fontId="6" fillId="0" borderId="1" xfId="0" applyNumberFormat="1" applyFont="1" applyFill="1" applyBorder="1" applyAlignment="1">
      <alignment horizontal="left" wrapText="1"/>
    </xf>
    <xf numFmtId="0" fontId="7" fillId="0" borderId="1" xfId="0" applyFont="1" applyFill="1" applyBorder="1" applyAlignment="1">
      <alignment horizontal="center" wrapText="1"/>
    </xf>
    <xf numFmtId="167" fontId="6" fillId="0" borderId="1" xfId="0" applyNumberFormat="1" applyFont="1" applyFill="1" applyBorder="1" applyAlignment="1">
      <alignment horizontal="center" vertical="center" wrapText="1"/>
    </xf>
    <xf numFmtId="168" fontId="6" fillId="0" borderId="1" xfId="0" applyNumberFormat="1" applyFont="1" applyFill="1" applyBorder="1" applyAlignment="1">
      <alignment horizontal="center" vertical="center" wrapText="1"/>
    </xf>
    <xf numFmtId="1" fontId="6" fillId="0" borderId="1" xfId="0" applyNumberFormat="1" applyFont="1" applyFill="1" applyBorder="1" applyAlignment="1">
      <alignment horizontal="center" vertical="center" wrapText="1"/>
    </xf>
    <xf numFmtId="0" fontId="6" fillId="3" borderId="1" xfId="0" applyFont="1" applyFill="1" applyBorder="1" applyAlignment="1">
      <alignment horizontal="center" wrapText="1"/>
    </xf>
    <xf numFmtId="0" fontId="7" fillId="0" borderId="1" xfId="0" applyFont="1" applyFill="1" applyBorder="1" applyAlignment="1">
      <alignment horizontal="left" wrapText="1"/>
    </xf>
    <xf numFmtId="49" fontId="7" fillId="0" borderId="1" xfId="0" applyNumberFormat="1" applyFont="1" applyFill="1" applyBorder="1" applyAlignment="1">
      <alignment horizontal="center" wrapText="1"/>
    </xf>
    <xf numFmtId="165" fontId="7" fillId="0" borderId="1" xfId="0" applyNumberFormat="1" applyFont="1" applyFill="1" applyBorder="1" applyAlignment="1">
      <alignment horizontal="center" wrapText="1"/>
    </xf>
    <xf numFmtId="2" fontId="7" fillId="0" borderId="1" xfId="0" applyNumberFormat="1" applyFont="1" applyFill="1" applyBorder="1" applyAlignment="1">
      <alignment horizontal="center" wrapText="1"/>
    </xf>
    <xf numFmtId="167" fontId="7" fillId="0" borderId="1" xfId="0" applyNumberFormat="1" applyFont="1" applyFill="1" applyBorder="1" applyAlignment="1">
      <alignment horizontal="center" wrapText="1"/>
    </xf>
    <xf numFmtId="168" fontId="7" fillId="0" borderId="1" xfId="0" applyNumberFormat="1" applyFont="1" applyFill="1" applyBorder="1" applyAlignment="1">
      <alignment horizontal="center" wrapText="1"/>
    </xf>
    <xf numFmtId="1" fontId="7" fillId="0" borderId="1" xfId="0" applyNumberFormat="1" applyFont="1" applyFill="1" applyBorder="1" applyAlignment="1">
      <alignment horizontal="center" wrapText="1"/>
    </xf>
    <xf numFmtId="0" fontId="7" fillId="0" borderId="1" xfId="0" applyFont="1" applyFill="1" applyBorder="1" applyAlignment="1">
      <alignment wrapText="1"/>
    </xf>
    <xf numFmtId="2" fontId="6" fillId="0" borderId="1" xfId="0" applyNumberFormat="1" applyFont="1" applyFill="1" applyBorder="1" applyAlignment="1">
      <alignment horizontal="left" wrapText="1"/>
    </xf>
    <xf numFmtId="1" fontId="6" fillId="0" borderId="1" xfId="0" applyNumberFormat="1" applyFont="1" applyFill="1" applyBorder="1" applyAlignment="1">
      <alignment horizontal="left" wrapText="1"/>
    </xf>
    <xf numFmtId="17" fontId="6" fillId="0" borderId="1" xfId="0" applyNumberFormat="1" applyFont="1" applyFill="1" applyBorder="1" applyAlignment="1">
      <alignment horizontal="left" wrapText="1"/>
    </xf>
    <xf numFmtId="0" fontId="6" fillId="0" borderId="1" xfId="0" applyNumberFormat="1" applyFont="1" applyFill="1" applyBorder="1" applyAlignment="1">
      <alignment horizontal="left" wrapText="1"/>
    </xf>
    <xf numFmtId="0" fontId="6" fillId="5" borderId="1" xfId="0" applyFont="1" applyFill="1" applyBorder="1" applyAlignment="1">
      <alignment horizontal="center" vertical="center" wrapText="1"/>
    </xf>
    <xf numFmtId="0" fontId="6" fillId="0" borderId="1" xfId="6" applyFont="1" applyFill="1" applyBorder="1" applyAlignment="1">
      <alignment horizontal="center" vertical="center" wrapText="1"/>
    </xf>
    <xf numFmtId="0" fontId="6" fillId="0" borderId="1" xfId="6" applyFont="1" applyFill="1" applyBorder="1" applyAlignment="1">
      <alignment horizontal="left" vertical="center" wrapText="1"/>
    </xf>
    <xf numFmtId="49" fontId="6" fillId="0" borderId="1" xfId="6" applyNumberFormat="1" applyFont="1" applyFill="1" applyBorder="1" applyAlignment="1">
      <alignment horizontal="center" vertical="center" wrapText="1"/>
    </xf>
    <xf numFmtId="165" fontId="6" fillId="0" borderId="1" xfId="6" applyNumberFormat="1" applyFont="1" applyFill="1" applyBorder="1" applyAlignment="1">
      <alignment horizontal="center" vertical="center" wrapText="1"/>
    </xf>
    <xf numFmtId="2" fontId="6" fillId="0" borderId="1" xfId="6" applyNumberFormat="1" applyFont="1" applyFill="1" applyBorder="1" applyAlignment="1">
      <alignment horizontal="center" vertical="center" wrapText="1"/>
    </xf>
    <xf numFmtId="169" fontId="6" fillId="0" borderId="1" xfId="6" applyNumberFormat="1" applyFont="1" applyFill="1" applyBorder="1" applyAlignment="1">
      <alignment horizontal="left" vertical="center" wrapText="1"/>
    </xf>
    <xf numFmtId="1" fontId="6" fillId="0" borderId="1" xfId="6" applyNumberFormat="1" applyFont="1" applyFill="1" applyBorder="1" applyAlignment="1">
      <alignment horizontal="left" vertical="center" wrapText="1"/>
    </xf>
    <xf numFmtId="2" fontId="6" fillId="2" borderId="1" xfId="6" applyNumberFormat="1" applyFont="1" applyFill="1" applyBorder="1" applyAlignment="1">
      <alignment horizontal="center" wrapText="1"/>
    </xf>
    <xf numFmtId="0" fontId="17" fillId="0" borderId="1" xfId="0" applyFont="1" applyFill="1" applyBorder="1" applyAlignment="1">
      <alignment horizontal="center" vertical="center" wrapText="1"/>
    </xf>
    <xf numFmtId="0" fontId="17" fillId="0" borderId="1" xfId="0" applyFont="1" applyFill="1" applyBorder="1" applyAlignment="1">
      <alignment horizontal="left" vertical="center" wrapText="1"/>
    </xf>
    <xf numFmtId="49" fontId="17" fillId="0" borderId="1" xfId="0" applyNumberFormat="1" applyFont="1" applyFill="1" applyBorder="1" applyAlignment="1">
      <alignment horizontal="center" vertical="center" wrapText="1"/>
    </xf>
    <xf numFmtId="165" fontId="17" fillId="0" borderId="1" xfId="0" applyNumberFormat="1" applyFont="1" applyFill="1" applyBorder="1" applyAlignment="1">
      <alignment horizontal="center" vertical="center" wrapText="1"/>
    </xf>
    <xf numFmtId="2" fontId="17" fillId="0" borderId="1" xfId="0" applyNumberFormat="1" applyFont="1" applyFill="1" applyBorder="1" applyAlignment="1">
      <alignment horizontal="center" vertical="center" wrapText="1"/>
    </xf>
    <xf numFmtId="167" fontId="17" fillId="0" borderId="1" xfId="0" applyNumberFormat="1" applyFont="1" applyFill="1" applyBorder="1" applyAlignment="1">
      <alignment horizontal="center" vertical="center" wrapText="1"/>
    </xf>
    <xf numFmtId="168" fontId="17" fillId="0" borderId="1" xfId="0" applyNumberFormat="1" applyFont="1" applyFill="1" applyBorder="1" applyAlignment="1">
      <alignment horizontal="center" vertical="center" wrapText="1"/>
    </xf>
    <xf numFmtId="169" fontId="17" fillId="0" borderId="1" xfId="0" applyNumberFormat="1" applyFont="1" applyFill="1" applyBorder="1" applyAlignment="1">
      <alignment horizontal="center" vertical="center" wrapText="1"/>
    </xf>
    <xf numFmtId="1" fontId="17" fillId="0" borderId="1" xfId="0" applyNumberFormat="1" applyFont="1" applyFill="1" applyBorder="1" applyAlignment="1">
      <alignment horizontal="center" vertical="center" wrapText="1"/>
    </xf>
    <xf numFmtId="0" fontId="12" fillId="0" borderId="1" xfId="3" applyFont="1" applyFill="1" applyBorder="1" applyAlignment="1">
      <alignment horizontal="center" vertical="center" wrapText="1"/>
    </xf>
    <xf numFmtId="165" fontId="12" fillId="0" borderId="1" xfId="3" applyNumberFormat="1" applyFont="1" applyFill="1" applyBorder="1" applyAlignment="1">
      <alignment horizontal="center" vertical="center" wrapText="1"/>
    </xf>
    <xf numFmtId="0" fontId="17" fillId="2" borderId="1" xfId="0" applyFont="1" applyFill="1" applyBorder="1" applyAlignment="1">
      <alignment horizontal="center" vertical="center" wrapText="1"/>
    </xf>
    <xf numFmtId="170" fontId="17" fillId="0" borderId="1" xfId="0" applyNumberFormat="1" applyFont="1" applyFill="1" applyBorder="1" applyAlignment="1">
      <alignment horizontal="center" vertical="center" wrapText="1"/>
    </xf>
    <xf numFmtId="1" fontId="8" fillId="0" borderId="1" xfId="1" applyNumberFormat="1" applyFont="1" applyFill="1" applyBorder="1" applyAlignment="1" applyProtection="1">
      <alignment horizontal="center" vertical="center" wrapText="1"/>
    </xf>
    <xf numFmtId="0" fontId="17" fillId="0" borderId="1" xfId="0" quotePrefix="1" applyFont="1" applyFill="1" applyBorder="1" applyAlignment="1">
      <alignment horizontal="center" vertical="center" wrapText="1"/>
    </xf>
    <xf numFmtId="0" fontId="17" fillId="5" borderId="1" xfId="0" applyFont="1" applyFill="1" applyBorder="1" applyAlignment="1">
      <alignment horizontal="center" vertical="center" wrapText="1"/>
    </xf>
    <xf numFmtId="0" fontId="17" fillId="5" borderId="1" xfId="0" applyFont="1" applyFill="1" applyBorder="1" applyAlignment="1">
      <alignment horizontal="left" vertical="center" wrapText="1"/>
    </xf>
    <xf numFmtId="2" fontId="17" fillId="5" borderId="1" xfId="0" applyNumberFormat="1" applyFont="1" applyFill="1" applyBorder="1" applyAlignment="1">
      <alignment horizontal="center" vertical="center" wrapText="1"/>
    </xf>
    <xf numFmtId="169" fontId="17" fillId="5" borderId="1" xfId="0" applyNumberFormat="1" applyFont="1" applyFill="1" applyBorder="1" applyAlignment="1">
      <alignment horizontal="center" vertical="center" wrapText="1"/>
    </xf>
    <xf numFmtId="0" fontId="17" fillId="5" borderId="1" xfId="0" applyFont="1" applyFill="1" applyBorder="1" applyAlignment="1">
      <alignment horizontal="center" wrapText="1"/>
    </xf>
    <xf numFmtId="169" fontId="17" fillId="0" borderId="1" xfId="0" applyNumberFormat="1" applyFont="1" applyFill="1" applyBorder="1" applyAlignment="1">
      <alignment horizontal="left" vertical="center" wrapText="1"/>
    </xf>
    <xf numFmtId="1" fontId="17" fillId="0" borderId="1" xfId="0" applyNumberFormat="1" applyFont="1" applyFill="1" applyBorder="1" applyAlignment="1">
      <alignment horizontal="left" vertical="center" wrapText="1"/>
    </xf>
    <xf numFmtId="0" fontId="17" fillId="0" borderId="1" xfId="0" applyFont="1" applyBorder="1" applyAlignment="1">
      <alignment horizontal="center" vertical="center" wrapText="1"/>
    </xf>
    <xf numFmtId="2" fontId="17" fillId="0" borderId="1" xfId="0" applyNumberFormat="1" applyFont="1" applyBorder="1" applyAlignment="1">
      <alignment horizontal="center" vertical="center" wrapText="1"/>
    </xf>
    <xf numFmtId="0" fontId="17" fillId="0" borderId="1" xfId="0" applyFont="1" applyFill="1" applyBorder="1" applyAlignment="1">
      <alignment horizontal="left" wrapText="1"/>
    </xf>
    <xf numFmtId="0" fontId="17" fillId="0" borderId="1" xfId="0" applyNumberFormat="1" applyFont="1" applyFill="1" applyBorder="1" applyAlignment="1">
      <alignment horizontal="left" vertical="center" wrapText="1"/>
    </xf>
    <xf numFmtId="0" fontId="17" fillId="0" borderId="1" xfId="0" quotePrefix="1" applyFont="1" applyFill="1" applyBorder="1" applyAlignment="1">
      <alignment horizontal="left" vertical="center" wrapText="1"/>
    </xf>
    <xf numFmtId="14" fontId="17" fillId="0" borderId="1" xfId="0" applyNumberFormat="1" applyFont="1" applyFill="1" applyBorder="1" applyAlignment="1">
      <alignment horizontal="left" vertical="center" wrapText="1"/>
    </xf>
    <xf numFmtId="0" fontId="17" fillId="0" borderId="1" xfId="3" applyFont="1" applyFill="1" applyBorder="1" applyAlignment="1">
      <alignment horizontal="center" vertical="center" wrapText="1"/>
    </xf>
    <xf numFmtId="0" fontId="17" fillId="0" borderId="1" xfId="3" applyFont="1" applyFill="1" applyBorder="1" applyAlignment="1">
      <alignment horizontal="left" vertical="center" wrapText="1"/>
    </xf>
    <xf numFmtId="49" fontId="17" fillId="0" borderId="1" xfId="3" applyNumberFormat="1" applyFont="1" applyFill="1" applyBorder="1" applyAlignment="1">
      <alignment horizontal="center" vertical="center" wrapText="1"/>
    </xf>
    <xf numFmtId="173" fontId="17" fillId="0" borderId="1" xfId="3" applyNumberFormat="1" applyFont="1" applyFill="1" applyBorder="1" applyAlignment="1">
      <alignment horizontal="center" vertical="center" wrapText="1"/>
    </xf>
    <xf numFmtId="2" fontId="17" fillId="0" borderId="1" xfId="3" applyNumberFormat="1" applyFont="1" applyFill="1" applyBorder="1" applyAlignment="1">
      <alignment horizontal="center" vertical="center" wrapText="1"/>
    </xf>
    <xf numFmtId="169" fontId="17" fillId="0" borderId="1" xfId="3" applyNumberFormat="1" applyFont="1" applyFill="1" applyBorder="1" applyAlignment="1">
      <alignment horizontal="left" vertical="center" wrapText="1"/>
    </xf>
    <xf numFmtId="1" fontId="17" fillId="0" borderId="1" xfId="3" applyNumberFormat="1" applyFont="1" applyFill="1" applyBorder="1" applyAlignment="1">
      <alignment horizontal="left" vertical="center" wrapText="1"/>
    </xf>
    <xf numFmtId="0" fontId="30" fillId="0" borderId="1" xfId="0" applyFont="1" applyFill="1" applyBorder="1" applyAlignment="1">
      <alignment horizontal="left" vertical="center" wrapText="1"/>
    </xf>
    <xf numFmtId="2" fontId="17" fillId="2" borderId="1" xfId="0" applyNumberFormat="1" applyFont="1" applyFill="1" applyBorder="1" applyAlignment="1">
      <alignment horizontal="center" wrapText="1"/>
    </xf>
    <xf numFmtId="2" fontId="17" fillId="5" borderId="1" xfId="0" applyNumberFormat="1" applyFont="1" applyFill="1" applyBorder="1" applyAlignment="1">
      <alignment horizontal="center" wrapText="1"/>
    </xf>
    <xf numFmtId="0" fontId="17" fillId="2" borderId="1" xfId="0" applyFont="1" applyFill="1" applyBorder="1" applyAlignment="1">
      <alignment vertical="center" wrapText="1"/>
    </xf>
    <xf numFmtId="0" fontId="12" fillId="2" borderId="1" xfId="0" applyFont="1" applyFill="1" applyBorder="1" applyAlignment="1">
      <alignment horizontal="center" wrapText="1"/>
    </xf>
    <xf numFmtId="0" fontId="17" fillId="2" borderId="1" xfId="0" applyFont="1" applyFill="1" applyBorder="1" applyAlignment="1">
      <alignment vertical="top" wrapText="1"/>
    </xf>
    <xf numFmtId="2" fontId="17" fillId="2" borderId="1" xfId="0" applyNumberFormat="1" applyFont="1" applyFill="1" applyBorder="1" applyAlignment="1">
      <alignment horizontal="center" vertical="top" wrapText="1"/>
    </xf>
    <xf numFmtId="2" fontId="17" fillId="2" borderId="1" xfId="0" applyNumberFormat="1" applyFont="1" applyFill="1" applyBorder="1" applyAlignment="1">
      <alignment horizontal="center" vertical="center" wrapText="1"/>
    </xf>
    <xf numFmtId="3" fontId="17" fillId="0" borderId="1" xfId="0" applyNumberFormat="1" applyFont="1" applyFill="1" applyBorder="1" applyAlignment="1">
      <alignment horizontal="center" vertical="center" wrapText="1"/>
    </xf>
    <xf numFmtId="0" fontId="17" fillId="0" borderId="1" xfId="0" applyFont="1" applyBorder="1" applyAlignment="1">
      <alignment vertical="center" wrapText="1"/>
    </xf>
    <xf numFmtId="0" fontId="17" fillId="0" borderId="1" xfId="0" applyNumberFormat="1" applyFont="1" applyFill="1" applyBorder="1" applyAlignment="1">
      <alignment horizontal="center" vertical="center" wrapText="1"/>
    </xf>
    <xf numFmtId="2" fontId="12" fillId="0" borderId="1" xfId="6" applyNumberFormat="1" applyFont="1" applyBorder="1" applyAlignment="1">
      <alignment horizontal="center" vertical="center" wrapText="1"/>
    </xf>
    <xf numFmtId="0" fontId="12" fillId="0" borderId="1" xfId="0" applyFont="1" applyFill="1" applyBorder="1" applyAlignment="1">
      <alignment horizontal="left" vertical="center" wrapText="1"/>
    </xf>
    <xf numFmtId="49" fontId="12" fillId="0" borderId="1" xfId="0" applyNumberFormat="1" applyFont="1" applyFill="1" applyBorder="1" applyAlignment="1">
      <alignment horizontal="center" vertical="center" wrapText="1"/>
    </xf>
    <xf numFmtId="165" fontId="12" fillId="0" borderId="1" xfId="0" applyNumberFormat="1" applyFont="1" applyFill="1" applyBorder="1" applyAlignment="1">
      <alignment horizontal="center" vertical="center" wrapText="1"/>
    </xf>
    <xf numFmtId="2" fontId="12" fillId="0" borderId="1" xfId="0" applyNumberFormat="1" applyFont="1" applyFill="1" applyBorder="1" applyAlignment="1">
      <alignment horizontal="center" vertical="center" wrapText="1"/>
    </xf>
    <xf numFmtId="167" fontId="12" fillId="0" borderId="1" xfId="0" applyNumberFormat="1" applyFont="1" applyFill="1" applyBorder="1" applyAlignment="1">
      <alignment horizontal="center" vertical="center" wrapText="1"/>
    </xf>
    <xf numFmtId="2" fontId="17" fillId="0" borderId="1" xfId="0" applyNumberFormat="1" applyFont="1" applyFill="1" applyBorder="1" applyAlignment="1">
      <alignment horizontal="center" wrapText="1"/>
    </xf>
    <xf numFmtId="169" fontId="17" fillId="0" borderId="1" xfId="0" applyNumberFormat="1" applyFont="1" applyFill="1" applyBorder="1" applyAlignment="1">
      <alignment horizontal="center" wrapText="1"/>
    </xf>
    <xf numFmtId="1" fontId="17" fillId="0" borderId="1" xfId="0" applyNumberFormat="1" applyFont="1" applyFill="1" applyBorder="1" applyAlignment="1">
      <alignment horizontal="center" wrapText="1"/>
    </xf>
    <xf numFmtId="0" fontId="17" fillId="0" borderId="1" xfId="0" applyFont="1" applyFill="1" applyBorder="1" applyAlignment="1">
      <alignment wrapText="1"/>
    </xf>
    <xf numFmtId="169" fontId="12" fillId="0" borderId="1" xfId="0" applyNumberFormat="1" applyFont="1" applyFill="1" applyBorder="1" applyAlignment="1">
      <alignment horizontal="center" vertical="center" wrapText="1"/>
    </xf>
    <xf numFmtId="49" fontId="17" fillId="0" borderId="1" xfId="0" applyNumberFormat="1" applyFont="1" applyFill="1" applyBorder="1" applyAlignment="1">
      <alignment horizontal="center" wrapText="1"/>
    </xf>
    <xf numFmtId="165" fontId="17" fillId="0" borderId="1" xfId="0" applyNumberFormat="1" applyFont="1" applyFill="1" applyBorder="1" applyAlignment="1">
      <alignment horizontal="center" wrapText="1"/>
    </xf>
    <xf numFmtId="167" fontId="17" fillId="0" borderId="1" xfId="0" applyNumberFormat="1" applyFont="1" applyFill="1" applyBorder="1" applyAlignment="1">
      <alignment horizontal="center" wrapText="1"/>
    </xf>
    <xf numFmtId="168" fontId="17" fillId="0" borderId="1" xfId="0" applyNumberFormat="1" applyFont="1" applyFill="1" applyBorder="1" applyAlignment="1">
      <alignment horizontal="center" wrapText="1"/>
    </xf>
    <xf numFmtId="168" fontId="12" fillId="0" borderId="1" xfId="4" applyNumberFormat="1" applyFont="1" applyFill="1" applyBorder="1" applyAlignment="1">
      <alignment horizontal="center" vertical="center" wrapText="1"/>
    </xf>
    <xf numFmtId="172" fontId="7" fillId="0" borderId="1" xfId="0" applyNumberFormat="1" applyFont="1" applyFill="1" applyBorder="1" applyAlignment="1">
      <alignment horizontal="center" wrapText="1"/>
    </xf>
    <xf numFmtId="2" fontId="12" fillId="0" borderId="1" xfId="0" applyNumberFormat="1" applyFont="1" applyBorder="1" applyAlignment="1">
      <alignment horizontal="center" vertical="center" wrapText="1"/>
    </xf>
    <xf numFmtId="16" fontId="17" fillId="0" borderId="1" xfId="0" applyNumberFormat="1" applyFont="1" applyFill="1" applyBorder="1" applyAlignment="1">
      <alignment horizontal="left" wrapText="1"/>
    </xf>
    <xf numFmtId="0" fontId="12" fillId="0" borderId="1" xfId="4" applyFont="1" applyFill="1" applyBorder="1" applyAlignment="1">
      <alignment horizontal="center" vertical="center" wrapText="1"/>
    </xf>
    <xf numFmtId="0" fontId="12" fillId="0" borderId="1" xfId="4" applyFont="1" applyFill="1" applyBorder="1" applyAlignment="1">
      <alignment horizontal="left" vertical="center" wrapText="1"/>
    </xf>
    <xf numFmtId="49" fontId="12" fillId="0" borderId="1" xfId="4" applyNumberFormat="1" applyFont="1" applyFill="1" applyBorder="1" applyAlignment="1">
      <alignment horizontal="center" vertical="center" wrapText="1"/>
    </xf>
    <xf numFmtId="172" fontId="12" fillId="0" borderId="1" xfId="4" applyNumberFormat="1" applyFont="1" applyFill="1" applyBorder="1" applyAlignment="1">
      <alignment horizontal="center" vertical="center" wrapText="1"/>
    </xf>
    <xf numFmtId="2" fontId="12" fillId="0" borderId="1" xfId="4" applyNumberFormat="1" applyFont="1" applyFill="1" applyBorder="1" applyAlignment="1">
      <alignment horizontal="center" vertical="center" wrapText="1"/>
    </xf>
    <xf numFmtId="167" fontId="12" fillId="0" borderId="1" xfId="4" applyNumberFormat="1" applyFont="1" applyFill="1" applyBorder="1" applyAlignment="1">
      <alignment horizontal="center" vertical="center" wrapText="1"/>
    </xf>
    <xf numFmtId="174" fontId="12" fillId="0" borderId="1" xfId="4" applyNumberFormat="1" applyFont="1" applyFill="1" applyBorder="1" applyAlignment="1">
      <alignment horizontal="center" vertical="center" wrapText="1"/>
    </xf>
    <xf numFmtId="1" fontId="12" fillId="0" borderId="1" xfId="4" applyNumberFormat="1" applyFont="1" applyFill="1" applyBorder="1" applyAlignment="1">
      <alignment horizontal="center" vertical="center" wrapText="1"/>
    </xf>
    <xf numFmtId="0" fontId="17" fillId="0" borderId="1" xfId="0" applyNumberFormat="1" applyFont="1" applyFill="1" applyBorder="1" applyAlignment="1">
      <alignment horizontal="center" wrapText="1"/>
    </xf>
    <xf numFmtId="0" fontId="12" fillId="0" borderId="1" xfId="0" applyFont="1" applyFill="1" applyBorder="1" applyAlignment="1">
      <alignment horizontal="left" wrapText="1"/>
    </xf>
    <xf numFmtId="0" fontId="12" fillId="0" borderId="1" xfId="0" applyNumberFormat="1" applyFont="1" applyFill="1" applyBorder="1" applyAlignment="1">
      <alignment horizontal="center" vertical="center" wrapText="1"/>
    </xf>
    <xf numFmtId="0" fontId="17" fillId="0" borderId="1" xfId="0" applyNumberFormat="1" applyFont="1" applyFill="1" applyBorder="1" applyAlignment="1">
      <alignment horizontal="left" wrapText="1"/>
    </xf>
    <xf numFmtId="14" fontId="17" fillId="0" borderId="1" xfId="0" applyNumberFormat="1" applyFont="1" applyFill="1" applyBorder="1" applyAlignment="1">
      <alignment horizontal="left" wrapText="1"/>
    </xf>
    <xf numFmtId="0" fontId="17" fillId="0" borderId="1" xfId="0" applyFont="1" applyFill="1" applyBorder="1" applyAlignment="1">
      <alignment vertical="center" wrapText="1"/>
    </xf>
    <xf numFmtId="14" fontId="17" fillId="0" borderId="1" xfId="0" applyNumberFormat="1" applyFont="1" applyFill="1" applyBorder="1" applyAlignment="1">
      <alignment horizontal="center" vertical="center" wrapText="1"/>
    </xf>
    <xf numFmtId="0" fontId="12" fillId="5" borderId="1" xfId="0" applyFont="1" applyFill="1" applyBorder="1" applyAlignment="1">
      <alignment horizontal="center" vertical="center" wrapText="1"/>
    </xf>
    <xf numFmtId="2" fontId="12" fillId="5" borderId="1" xfId="0" applyNumberFormat="1" applyFont="1" applyFill="1" applyBorder="1" applyAlignment="1">
      <alignment horizontal="center" vertical="center" wrapText="1"/>
    </xf>
    <xf numFmtId="0" fontId="12" fillId="5" borderId="1" xfId="0" applyFont="1" applyFill="1" applyBorder="1" applyAlignment="1">
      <alignment horizontal="center" wrapText="1"/>
    </xf>
    <xf numFmtId="2" fontId="6" fillId="5" borderId="1" xfId="0" applyNumberFormat="1" applyFont="1" applyFill="1" applyBorder="1" applyAlignment="1">
      <alignment horizontal="center" wrapText="1"/>
    </xf>
    <xf numFmtId="0" fontId="6" fillId="5" borderId="1" xfId="0" applyFont="1" applyFill="1" applyBorder="1" applyAlignment="1">
      <alignment vertical="center" wrapText="1"/>
    </xf>
    <xf numFmtId="166" fontId="6" fillId="5" borderId="1" xfId="0" applyNumberFormat="1" applyFont="1" applyFill="1" applyBorder="1" applyAlignment="1">
      <alignment horizontal="center" wrapText="1"/>
    </xf>
    <xf numFmtId="164" fontId="6" fillId="0" borderId="1" xfId="0" applyNumberFormat="1" applyFont="1" applyFill="1" applyBorder="1" applyAlignment="1">
      <alignment horizontal="center" wrapText="1"/>
    </xf>
    <xf numFmtId="0" fontId="23" fillId="0" borderId="1" xfId="0" applyFont="1" applyFill="1" applyBorder="1" applyAlignment="1">
      <alignment horizontal="center" vertical="center" wrapText="1"/>
    </xf>
    <xf numFmtId="171" fontId="17" fillId="0" borderId="1" xfId="0" applyNumberFormat="1" applyFont="1" applyFill="1" applyBorder="1" applyAlignment="1">
      <alignment horizontal="center" vertical="center" wrapText="1"/>
    </xf>
    <xf numFmtId="172" fontId="6" fillId="0" borderId="1" xfId="0" applyNumberFormat="1" applyFont="1" applyFill="1" applyBorder="1" applyAlignment="1">
      <alignment horizontal="center" vertical="center" wrapText="1"/>
    </xf>
    <xf numFmtId="0" fontId="27" fillId="0" borderId="1" xfId="0" applyFont="1" applyFill="1" applyBorder="1" applyAlignment="1">
      <alignment horizontal="center" vertical="center" wrapText="1"/>
    </xf>
    <xf numFmtId="0" fontId="12" fillId="0" borderId="1" xfId="6" applyFont="1" applyFill="1" applyBorder="1" applyAlignment="1">
      <alignment horizontal="left" vertical="center" wrapText="1"/>
    </xf>
    <xf numFmtId="0" fontId="31" fillId="0" borderId="1" xfId="0" applyFont="1" applyFill="1" applyBorder="1" applyAlignment="1">
      <alignment horizontal="center" vertical="center" wrapText="1"/>
    </xf>
    <xf numFmtId="0" fontId="28" fillId="0" borderId="1" xfId="0" applyFont="1" applyFill="1" applyBorder="1" applyAlignment="1">
      <alignment horizontal="center" vertical="center" wrapText="1"/>
    </xf>
    <xf numFmtId="14" fontId="6" fillId="0" borderId="1" xfId="0" applyNumberFormat="1" applyFont="1" applyFill="1" applyBorder="1" applyAlignment="1">
      <alignment horizontal="center" wrapText="1"/>
    </xf>
    <xf numFmtId="0" fontId="6" fillId="0" borderId="1" xfId="6" applyNumberFormat="1" applyFont="1" applyFill="1" applyBorder="1" applyAlignment="1">
      <alignment horizontal="center" wrapText="1"/>
    </xf>
    <xf numFmtId="0" fontId="6" fillId="0" borderId="1" xfId="6" applyNumberFormat="1" applyFont="1" applyFill="1" applyBorder="1" applyAlignment="1">
      <alignment horizontal="left" wrapText="1"/>
    </xf>
    <xf numFmtId="49" fontId="6" fillId="0" borderId="1" xfId="6" applyNumberFormat="1" applyFont="1" applyFill="1" applyBorder="1" applyAlignment="1">
      <alignment horizontal="center" wrapText="1"/>
    </xf>
    <xf numFmtId="165" fontId="6" fillId="0" borderId="1" xfId="6" applyNumberFormat="1" applyFont="1" applyFill="1" applyBorder="1" applyAlignment="1">
      <alignment horizontal="center" wrapText="1"/>
    </xf>
    <xf numFmtId="0" fontId="23" fillId="0" borderId="1" xfId="0" applyFont="1" applyFill="1" applyBorder="1" applyAlignment="1">
      <alignment horizontal="center" wrapText="1"/>
    </xf>
    <xf numFmtId="0" fontId="17" fillId="0" borderId="1" xfId="0" applyFont="1" applyFill="1" applyBorder="1" applyAlignment="1">
      <alignment horizontal="center" vertical="top" wrapText="1"/>
    </xf>
    <xf numFmtId="0" fontId="17" fillId="0" borderId="1" xfId="0" applyFont="1" applyFill="1" applyBorder="1" applyAlignment="1">
      <alignment horizontal="left" vertical="top" wrapText="1"/>
    </xf>
    <xf numFmtId="0" fontId="23" fillId="0" borderId="1" xfId="0" applyFont="1" applyFill="1" applyBorder="1" applyAlignment="1">
      <alignment horizontal="center" vertical="top" wrapText="1"/>
    </xf>
    <xf numFmtId="49" fontId="17" fillId="0" borderId="1" xfId="0" applyNumberFormat="1" applyFont="1" applyFill="1" applyBorder="1" applyAlignment="1">
      <alignment horizontal="center" vertical="top" wrapText="1"/>
    </xf>
    <xf numFmtId="165" fontId="17" fillId="0" borderId="1" xfId="0" applyNumberFormat="1" applyFont="1" applyFill="1" applyBorder="1" applyAlignment="1">
      <alignment horizontal="center" vertical="top" wrapText="1"/>
    </xf>
    <xf numFmtId="0" fontId="33" fillId="0" borderId="1" xfId="0" applyFont="1" applyFill="1" applyBorder="1" applyAlignment="1">
      <alignment horizontal="center" vertical="center" wrapText="1"/>
    </xf>
    <xf numFmtId="172" fontId="17" fillId="0" borderId="1" xfId="0" applyNumberFormat="1" applyFont="1" applyFill="1" applyBorder="1" applyAlignment="1">
      <alignment horizontal="center" vertical="center" wrapText="1"/>
    </xf>
    <xf numFmtId="0" fontId="12" fillId="0" borderId="1" xfId="6" applyFont="1" applyFill="1" applyBorder="1" applyAlignment="1">
      <alignment horizontal="center" vertical="center" wrapText="1"/>
    </xf>
    <xf numFmtId="49" fontId="12" fillId="0" borderId="1" xfId="6" applyNumberFormat="1" applyFont="1" applyFill="1" applyBorder="1" applyAlignment="1">
      <alignment horizontal="center" vertical="center" wrapText="1"/>
    </xf>
    <xf numFmtId="165" fontId="12" fillId="0" borderId="1" xfId="6" applyNumberFormat="1" applyFont="1" applyFill="1" applyBorder="1" applyAlignment="1">
      <alignment horizontal="center" vertical="center" wrapText="1"/>
    </xf>
    <xf numFmtId="0" fontId="12" fillId="0" borderId="1" xfId="8" applyFont="1" applyFill="1" applyBorder="1" applyAlignment="1">
      <alignment horizontal="center" vertical="center" wrapText="1"/>
    </xf>
    <xf numFmtId="14" fontId="12" fillId="0" borderId="1" xfId="0" applyNumberFormat="1" applyFont="1" applyFill="1" applyBorder="1" applyAlignment="1">
      <alignment horizontal="center" vertical="center" wrapText="1"/>
    </xf>
    <xf numFmtId="0" fontId="35" fillId="0" borderId="1" xfId="0" applyFont="1" applyFill="1" applyBorder="1" applyAlignment="1">
      <alignment horizontal="center" wrapText="1"/>
    </xf>
    <xf numFmtId="0" fontId="36" fillId="0" borderId="1" xfId="0" applyFont="1" applyFill="1" applyBorder="1" applyAlignment="1">
      <alignment horizontal="center" vertical="center" wrapText="1"/>
    </xf>
    <xf numFmtId="172" fontId="12" fillId="0" borderId="1" xfId="0" applyNumberFormat="1" applyFont="1" applyFill="1" applyBorder="1" applyAlignment="1">
      <alignment horizontal="center" vertical="center" wrapText="1"/>
    </xf>
    <xf numFmtId="0" fontId="12" fillId="0" borderId="1" xfId="11" applyFont="1" applyFill="1" applyBorder="1" applyAlignment="1" applyProtection="1">
      <alignment horizontal="center" vertical="center" wrapText="1"/>
    </xf>
    <xf numFmtId="0" fontId="12" fillId="0" borderId="1" xfId="11" applyFont="1" applyFill="1" applyBorder="1" applyAlignment="1" applyProtection="1">
      <alignment horizontal="left" vertical="center" wrapText="1"/>
    </xf>
    <xf numFmtId="49" fontId="12" fillId="0" borderId="1" xfId="11" applyNumberFormat="1" applyFont="1" applyFill="1" applyBorder="1" applyAlignment="1" applyProtection="1">
      <alignment horizontal="center" vertical="center" wrapText="1"/>
    </xf>
    <xf numFmtId="165" fontId="12" fillId="0" borderId="1" xfId="11" applyNumberFormat="1" applyFont="1" applyFill="1" applyBorder="1" applyAlignment="1" applyProtection="1">
      <alignment horizontal="center" vertical="center" wrapText="1"/>
    </xf>
    <xf numFmtId="0" fontId="31" fillId="0" borderId="1" xfId="0" applyFont="1" applyFill="1" applyBorder="1" applyAlignment="1">
      <alignment horizontal="center" wrapText="1"/>
    </xf>
    <xf numFmtId="0" fontId="33" fillId="0" borderId="1" xfId="0" applyFont="1" applyFill="1" applyBorder="1" applyAlignment="1">
      <alignment horizontal="center" wrapText="1"/>
    </xf>
    <xf numFmtId="0" fontId="17" fillId="0" borderId="1" xfId="0" applyFont="1" applyFill="1" applyBorder="1" applyAlignment="1">
      <alignment vertical="top" wrapText="1"/>
    </xf>
    <xf numFmtId="0" fontId="34" fillId="0" borderId="1" xfId="0" applyFont="1" applyFill="1" applyBorder="1" applyAlignment="1">
      <alignment horizontal="center" vertical="center" wrapText="1"/>
    </xf>
    <xf numFmtId="166" fontId="6" fillId="0" borderId="1" xfId="0" applyNumberFormat="1" applyFont="1" applyFill="1" applyBorder="1" applyAlignment="1">
      <alignment horizontal="center" wrapText="1"/>
    </xf>
    <xf numFmtId="0" fontId="24" fillId="0" borderId="1" xfId="0" applyFont="1" applyFill="1" applyBorder="1" applyAlignment="1">
      <alignment horizontal="left" vertical="center" wrapText="1"/>
    </xf>
    <xf numFmtId="0" fontId="32" fillId="0" borderId="1" xfId="0" applyFont="1" applyFill="1" applyBorder="1" applyAlignment="1">
      <alignment horizontal="left" vertical="center" wrapText="1"/>
    </xf>
    <xf numFmtId="0" fontId="12" fillId="0" borderId="1" xfId="3" applyFont="1" applyFill="1" applyBorder="1" applyAlignment="1">
      <alignment vertical="center" wrapText="1"/>
    </xf>
    <xf numFmtId="2" fontId="6" fillId="0" borderId="1" xfId="6" applyNumberFormat="1" applyFont="1" applyFill="1" applyBorder="1" applyAlignment="1">
      <alignment horizontal="center" wrapText="1"/>
    </xf>
    <xf numFmtId="167" fontId="6" fillId="0" borderId="1" xfId="6" applyNumberFormat="1" applyFont="1" applyFill="1" applyBorder="1" applyAlignment="1">
      <alignment horizontal="center" wrapText="1"/>
    </xf>
    <xf numFmtId="168" fontId="6" fillId="0" borderId="1" xfId="6" applyNumberFormat="1" applyFont="1" applyFill="1" applyBorder="1" applyAlignment="1">
      <alignment horizontal="center" wrapText="1"/>
    </xf>
    <xf numFmtId="169" fontId="6" fillId="0" borderId="1" xfId="6" applyNumberFormat="1" applyFont="1" applyFill="1" applyBorder="1" applyAlignment="1">
      <alignment horizontal="center" wrapText="1"/>
    </xf>
    <xf numFmtId="1" fontId="6" fillId="0" borderId="1" xfId="6" applyNumberFormat="1" applyFont="1" applyFill="1" applyBorder="1" applyAlignment="1">
      <alignment horizontal="center" wrapText="1"/>
    </xf>
    <xf numFmtId="0" fontId="6" fillId="0" borderId="1" xfId="6" applyNumberFormat="1" applyFont="1" applyFill="1" applyBorder="1" applyAlignment="1">
      <alignment wrapText="1"/>
    </xf>
    <xf numFmtId="0" fontId="6" fillId="0" borderId="1" xfId="6" applyFont="1" applyFill="1" applyBorder="1" applyAlignment="1">
      <alignment wrapText="1"/>
    </xf>
    <xf numFmtId="3" fontId="17" fillId="0" borderId="1" xfId="0" applyNumberFormat="1" applyFont="1" applyFill="1" applyBorder="1" applyAlignment="1">
      <alignment horizontal="center" wrapText="1"/>
    </xf>
    <xf numFmtId="17" fontId="17" fillId="0" borderId="1" xfId="0" applyNumberFormat="1" applyFont="1" applyFill="1" applyBorder="1" applyAlignment="1">
      <alignment wrapText="1"/>
    </xf>
    <xf numFmtId="2" fontId="17" fillId="0" borderId="1" xfId="0" applyNumberFormat="1" applyFont="1" applyFill="1" applyBorder="1" applyAlignment="1">
      <alignment horizontal="center" vertical="top" wrapText="1"/>
    </xf>
    <xf numFmtId="1" fontId="17" fillId="0" borderId="1" xfId="0" applyNumberFormat="1" applyFont="1" applyFill="1" applyBorder="1" applyAlignment="1">
      <alignment vertical="top" wrapText="1"/>
    </xf>
    <xf numFmtId="169" fontId="17" fillId="0" borderId="1" xfId="0" applyNumberFormat="1" applyFont="1" applyFill="1" applyBorder="1" applyAlignment="1">
      <alignment vertical="top" wrapText="1"/>
    </xf>
    <xf numFmtId="1" fontId="17" fillId="0" borderId="1" xfId="0" applyNumberFormat="1" applyFont="1" applyFill="1" applyBorder="1" applyAlignment="1">
      <alignment horizontal="left" vertical="top" wrapText="1"/>
    </xf>
    <xf numFmtId="0" fontId="23" fillId="0" borderId="1" xfId="0" applyFont="1" applyFill="1" applyBorder="1" applyAlignment="1">
      <alignment wrapText="1"/>
    </xf>
    <xf numFmtId="167" fontId="12" fillId="0" borderId="1" xfId="6" applyNumberFormat="1" applyFont="1" applyFill="1" applyBorder="1" applyAlignment="1">
      <alignment horizontal="center" vertical="center" wrapText="1"/>
    </xf>
    <xf numFmtId="168" fontId="12" fillId="0" borderId="1" xfId="6" applyNumberFormat="1" applyFont="1" applyFill="1" applyBorder="1" applyAlignment="1">
      <alignment horizontal="center" vertical="center" wrapText="1"/>
    </xf>
    <xf numFmtId="2" fontId="12" fillId="0" borderId="1" xfId="6" applyNumberFormat="1" applyFont="1" applyFill="1" applyBorder="1" applyAlignment="1">
      <alignment horizontal="center" vertical="center" wrapText="1"/>
    </xf>
    <xf numFmtId="169" fontId="12" fillId="0" borderId="1" xfId="6" applyNumberFormat="1" applyFont="1" applyFill="1" applyBorder="1" applyAlignment="1">
      <alignment horizontal="center" vertical="center" wrapText="1"/>
    </xf>
    <xf numFmtId="0" fontId="37" fillId="0" borderId="1" xfId="0" applyFont="1" applyFill="1" applyBorder="1" applyAlignment="1">
      <alignment horizontal="center" wrapText="1"/>
    </xf>
    <xf numFmtId="2" fontId="12" fillId="0" borderId="1" xfId="11" applyNumberFormat="1" applyFont="1" applyFill="1" applyBorder="1" applyAlignment="1" applyProtection="1">
      <alignment horizontal="center" vertical="center" wrapText="1"/>
    </xf>
    <xf numFmtId="167" fontId="12" fillId="0" borderId="1" xfId="11" applyNumberFormat="1" applyFont="1" applyFill="1" applyBorder="1" applyAlignment="1" applyProtection="1">
      <alignment horizontal="center" vertical="center" wrapText="1"/>
    </xf>
    <xf numFmtId="168" fontId="12" fillId="0" borderId="1" xfId="11" applyNumberFormat="1" applyFont="1" applyFill="1" applyBorder="1" applyAlignment="1" applyProtection="1">
      <alignment horizontal="center" vertical="center" wrapText="1"/>
    </xf>
    <xf numFmtId="169" fontId="12" fillId="0" borderId="1" xfId="11" applyNumberFormat="1" applyFont="1" applyFill="1" applyBorder="1" applyAlignment="1" applyProtection="1">
      <alignment horizontal="center" vertical="center" wrapText="1"/>
    </xf>
    <xf numFmtId="1" fontId="12" fillId="0" borderId="1" xfId="11" applyNumberFormat="1" applyFont="1" applyFill="1" applyBorder="1" applyAlignment="1" applyProtection="1">
      <alignment horizontal="center" vertical="center" wrapText="1"/>
    </xf>
    <xf numFmtId="2" fontId="6" fillId="5" borderId="1" xfId="0" applyNumberFormat="1" applyFont="1" applyFill="1" applyBorder="1" applyAlignment="1">
      <alignment horizontal="center" vertical="center" wrapText="1"/>
    </xf>
    <xf numFmtId="1" fontId="17" fillId="0" borderId="1" xfId="0" applyNumberFormat="1" applyFont="1" applyFill="1" applyBorder="1" applyAlignment="1">
      <alignment vertical="center" wrapText="1"/>
    </xf>
    <xf numFmtId="1" fontId="17" fillId="0" borderId="1" xfId="0" applyNumberFormat="1" applyFont="1" applyFill="1" applyBorder="1" applyAlignment="1">
      <alignment wrapText="1"/>
    </xf>
    <xf numFmtId="1" fontId="6" fillId="0" borderId="1" xfId="0" applyNumberFormat="1" applyFont="1" applyFill="1" applyBorder="1" applyAlignment="1">
      <alignment vertical="center" wrapText="1"/>
    </xf>
    <xf numFmtId="1" fontId="6" fillId="0" borderId="1" xfId="0" applyNumberFormat="1" applyFont="1" applyFill="1" applyBorder="1" applyAlignment="1">
      <alignment wrapText="1"/>
    </xf>
    <xf numFmtId="2" fontId="17" fillId="0" borderId="1" xfId="0" applyNumberFormat="1" applyFont="1" applyFill="1" applyBorder="1" applyAlignment="1">
      <alignment vertical="center" wrapText="1"/>
    </xf>
    <xf numFmtId="0" fontId="12" fillId="0" borderId="1" xfId="6" applyFont="1" applyFill="1" applyBorder="1" applyAlignment="1">
      <alignment vertical="center" wrapText="1"/>
    </xf>
    <xf numFmtId="0" fontId="12" fillId="0" borderId="1" xfId="0" applyFont="1" applyFill="1" applyBorder="1" applyAlignment="1">
      <alignment vertical="center" wrapText="1"/>
    </xf>
    <xf numFmtId="0" fontId="12" fillId="0" borderId="1" xfId="4" applyFont="1" applyFill="1" applyBorder="1" applyAlignment="1">
      <alignment vertical="center" wrapText="1"/>
    </xf>
    <xf numFmtId="167" fontId="7" fillId="0" borderId="1" xfId="0" applyNumberFormat="1" applyFont="1" applyFill="1" applyBorder="1" applyAlignment="1">
      <alignment horizontal="center" vertical="center" wrapText="1"/>
    </xf>
    <xf numFmtId="168" fontId="7" fillId="0" borderId="1" xfId="0" applyNumberFormat="1" applyFont="1" applyFill="1" applyBorder="1" applyAlignment="1">
      <alignment horizontal="center" vertical="center" wrapText="1"/>
    </xf>
    <xf numFmtId="168" fontId="28" fillId="0" borderId="1" xfId="0" applyNumberFormat="1" applyFont="1" applyFill="1" applyBorder="1" applyAlignment="1">
      <alignment horizontal="center" vertical="center" wrapText="1"/>
    </xf>
    <xf numFmtId="167" fontId="17" fillId="0" borderId="1" xfId="3" applyNumberFormat="1" applyFont="1" applyFill="1" applyBorder="1" applyAlignment="1">
      <alignment horizontal="center" vertical="center" wrapText="1"/>
    </xf>
    <xf numFmtId="168" fontId="17" fillId="0" borderId="1" xfId="3" applyNumberFormat="1" applyFont="1" applyFill="1" applyBorder="1" applyAlignment="1">
      <alignment horizontal="center" vertical="center" wrapText="1"/>
    </xf>
    <xf numFmtId="167" fontId="6" fillId="0" borderId="1" xfId="6" applyNumberFormat="1" applyFont="1" applyFill="1" applyBorder="1" applyAlignment="1">
      <alignment horizontal="center" vertical="center" wrapText="1"/>
    </xf>
    <xf numFmtId="168" fontId="6" fillId="0" borderId="1" xfId="6" applyNumberFormat="1" applyFont="1" applyFill="1" applyBorder="1" applyAlignment="1">
      <alignment horizontal="center" vertical="center" wrapText="1"/>
    </xf>
    <xf numFmtId="167" fontId="17" fillId="0" borderId="1" xfId="0" applyNumberFormat="1" applyFont="1" applyFill="1" applyBorder="1" applyAlignment="1">
      <alignment horizontal="center" vertical="top" wrapText="1"/>
    </xf>
    <xf numFmtId="168" fontId="17" fillId="0" borderId="1" xfId="0" applyNumberFormat="1" applyFont="1" applyFill="1" applyBorder="1" applyAlignment="1">
      <alignment horizontal="center" vertical="top" wrapText="1"/>
    </xf>
    <xf numFmtId="169" fontId="17" fillId="0" borderId="1" xfId="0" applyNumberFormat="1" applyFont="1" applyFill="1" applyBorder="1" applyAlignment="1">
      <alignment vertical="center" wrapText="1"/>
    </xf>
    <xf numFmtId="169" fontId="6" fillId="0" borderId="1" xfId="0" applyNumberFormat="1" applyFont="1" applyFill="1" applyBorder="1" applyAlignment="1">
      <alignment wrapText="1"/>
    </xf>
    <xf numFmtId="169" fontId="6" fillId="0" borderId="1" xfId="0" applyNumberFormat="1" applyFont="1" applyFill="1" applyBorder="1" applyAlignment="1">
      <alignment vertical="top" wrapText="1"/>
    </xf>
    <xf numFmtId="1" fontId="6" fillId="0" borderId="1" xfId="0" applyNumberFormat="1" applyFont="1" applyFill="1" applyBorder="1" applyAlignment="1">
      <alignment vertical="top" wrapText="1"/>
    </xf>
    <xf numFmtId="169" fontId="6" fillId="0" borderId="1" xfId="0" applyNumberFormat="1" applyFont="1" applyFill="1" applyBorder="1" applyAlignment="1">
      <alignment vertical="center" wrapText="1"/>
    </xf>
    <xf numFmtId="169" fontId="7" fillId="0" borderId="1" xfId="0" applyNumberFormat="1" applyFont="1" applyFill="1" applyBorder="1" applyAlignment="1">
      <alignment wrapText="1"/>
    </xf>
    <xf numFmtId="1" fontId="7" fillId="0" borderId="1" xfId="0" applyNumberFormat="1" applyFont="1" applyFill="1" applyBorder="1" applyAlignment="1">
      <alignment wrapText="1"/>
    </xf>
    <xf numFmtId="169" fontId="7" fillId="0" borderId="1" xfId="0" applyNumberFormat="1" applyFont="1" applyFill="1" applyBorder="1" applyAlignment="1">
      <alignment vertical="center" wrapText="1"/>
    </xf>
    <xf numFmtId="1" fontId="7" fillId="0" borderId="1" xfId="0" applyNumberFormat="1" applyFont="1" applyFill="1" applyBorder="1" applyAlignment="1">
      <alignment vertical="center" wrapText="1"/>
    </xf>
    <xf numFmtId="169" fontId="17" fillId="0" borderId="1" xfId="3" applyNumberFormat="1" applyFont="1" applyFill="1" applyBorder="1" applyAlignment="1">
      <alignment vertical="center" wrapText="1"/>
    </xf>
    <xf numFmtId="1" fontId="17" fillId="0" borderId="1" xfId="3" applyNumberFormat="1" applyFont="1" applyFill="1" applyBorder="1" applyAlignment="1">
      <alignment vertical="center" wrapText="1"/>
    </xf>
    <xf numFmtId="169" fontId="6" fillId="0" borderId="1" xfId="6" applyNumberFormat="1" applyFont="1" applyFill="1" applyBorder="1" applyAlignment="1">
      <alignment vertical="center" wrapText="1"/>
    </xf>
    <xf numFmtId="1" fontId="6" fillId="0" borderId="1" xfId="6" applyNumberFormat="1" applyFont="1" applyFill="1" applyBorder="1" applyAlignment="1">
      <alignment vertical="center" wrapText="1"/>
    </xf>
    <xf numFmtId="169" fontId="17" fillId="0" borderId="1" xfId="0" applyNumberFormat="1" applyFont="1" applyFill="1" applyBorder="1" applyAlignment="1">
      <alignment wrapText="1"/>
    </xf>
    <xf numFmtId="169" fontId="6" fillId="0" borderId="1" xfId="6" applyNumberFormat="1" applyFont="1" applyFill="1" applyBorder="1" applyAlignment="1">
      <alignment wrapText="1"/>
    </xf>
    <xf numFmtId="1" fontId="6" fillId="0" borderId="1" xfId="6" applyNumberFormat="1" applyFont="1" applyFill="1" applyBorder="1" applyAlignment="1">
      <alignment wrapText="1"/>
    </xf>
    <xf numFmtId="169" fontId="12" fillId="0" borderId="1" xfId="6" applyNumberFormat="1" applyFont="1" applyFill="1" applyBorder="1" applyAlignment="1">
      <alignment vertical="center" wrapText="1"/>
    </xf>
    <xf numFmtId="169" fontId="12" fillId="0" borderId="1" xfId="0" applyNumberFormat="1" applyFont="1" applyFill="1" applyBorder="1" applyAlignment="1">
      <alignment vertical="center" wrapText="1"/>
    </xf>
    <xf numFmtId="1" fontId="12" fillId="0" borderId="1" xfId="0" applyNumberFormat="1" applyFont="1" applyFill="1" applyBorder="1" applyAlignment="1">
      <alignment vertical="center" wrapText="1"/>
    </xf>
    <xf numFmtId="174" fontId="12" fillId="0" borderId="1" xfId="4" applyNumberFormat="1" applyFont="1" applyFill="1" applyBorder="1" applyAlignment="1">
      <alignment vertical="center" wrapText="1"/>
    </xf>
    <xf numFmtId="169" fontId="12" fillId="0" borderId="1" xfId="11" applyNumberFormat="1" applyFont="1" applyFill="1" applyBorder="1" applyAlignment="1" applyProtection="1">
      <alignment vertical="center" wrapText="1"/>
    </xf>
    <xf numFmtId="1" fontId="12" fillId="0" borderId="1" xfId="11" applyNumberFormat="1" applyFont="1" applyFill="1" applyBorder="1" applyAlignment="1" applyProtection="1">
      <alignment vertical="center" wrapText="1"/>
    </xf>
    <xf numFmtId="0" fontId="6" fillId="5" borderId="1" xfId="0" applyFont="1" applyFill="1" applyBorder="1" applyAlignment="1">
      <alignment horizontal="center" wrapText="1"/>
    </xf>
    <xf numFmtId="2" fontId="17" fillId="5" borderId="1" xfId="0" applyNumberFormat="1" applyFont="1" applyFill="1" applyBorder="1" applyAlignment="1">
      <alignment horizontal="left" vertical="center" wrapText="1"/>
    </xf>
    <xf numFmtId="0" fontId="16" fillId="4" borderId="1" xfId="0" applyFont="1" applyFill="1" applyBorder="1" applyAlignment="1">
      <alignment horizontal="center" wrapText="1"/>
    </xf>
    <xf numFmtId="164" fontId="16" fillId="4" borderId="1" xfId="0" applyNumberFormat="1" applyFont="1" applyFill="1" applyBorder="1" applyAlignment="1">
      <alignment horizontal="center" wrapText="1"/>
    </xf>
    <xf numFmtId="165" fontId="16" fillId="4" borderId="1" xfId="0" applyNumberFormat="1" applyFont="1" applyFill="1" applyBorder="1" applyAlignment="1">
      <alignment horizontal="center" wrapText="1"/>
    </xf>
    <xf numFmtId="166" fontId="16" fillId="4" borderId="1" xfId="0" applyNumberFormat="1" applyFont="1" applyFill="1" applyBorder="1" applyAlignment="1">
      <alignment horizontal="center" wrapText="1"/>
    </xf>
    <xf numFmtId="2" fontId="16" fillId="4" borderId="1" xfId="0" applyNumberFormat="1" applyFont="1" applyFill="1" applyBorder="1" applyAlignment="1">
      <alignment horizontal="center" wrapText="1"/>
    </xf>
    <xf numFmtId="167" fontId="16" fillId="4" borderId="1" xfId="0" applyNumberFormat="1" applyFont="1" applyFill="1" applyBorder="1" applyAlignment="1">
      <alignment horizontal="center" wrapText="1"/>
    </xf>
    <xf numFmtId="168" fontId="16" fillId="4" borderId="1" xfId="0" applyNumberFormat="1" applyFont="1" applyFill="1" applyBorder="1" applyAlignment="1">
      <alignment horizontal="center" wrapText="1"/>
    </xf>
    <xf numFmtId="169" fontId="16" fillId="4" borderId="1" xfId="0" applyNumberFormat="1" applyFont="1" applyFill="1" applyBorder="1" applyAlignment="1">
      <alignment horizontal="center" wrapText="1"/>
    </xf>
    <xf numFmtId="1" fontId="16" fillId="4" borderId="1" xfId="0" applyNumberFormat="1" applyFont="1" applyFill="1" applyBorder="1" applyAlignment="1">
      <alignment horizontal="center" wrapText="1"/>
    </xf>
    <xf numFmtId="0" fontId="18" fillId="0" borderId="1" xfId="0" applyFont="1" applyFill="1" applyBorder="1" applyAlignment="1">
      <alignment horizontal="left" wrapText="1"/>
    </xf>
    <xf numFmtId="0" fontId="8" fillId="0" borderId="1" xfId="1" applyFont="1" applyFill="1" applyBorder="1" applyAlignment="1" applyProtection="1">
      <alignment horizontal="left" vertical="center" wrapText="1"/>
    </xf>
    <xf numFmtId="0" fontId="9" fillId="0" borderId="1" xfId="1" applyFont="1" applyFill="1" applyBorder="1" applyAlignment="1" applyProtection="1">
      <alignment horizontal="left" wrapText="1"/>
    </xf>
    <xf numFmtId="0" fontId="9" fillId="0" borderId="1" xfId="1" applyFont="1" applyFill="1" applyBorder="1" applyAlignment="1" applyProtection="1">
      <alignment horizontal="left" vertical="top" wrapText="1"/>
    </xf>
    <xf numFmtId="0" fontId="19" fillId="0" borderId="1" xfId="0" applyFont="1" applyFill="1" applyBorder="1" applyAlignment="1">
      <alignment horizontal="left" wrapText="1"/>
    </xf>
    <xf numFmtId="0" fontId="20" fillId="0" borderId="1" xfId="0" applyFont="1" applyFill="1" applyBorder="1" applyAlignment="1">
      <alignment horizontal="left" wrapText="1"/>
    </xf>
    <xf numFmtId="0" fontId="9" fillId="0" borderId="1" xfId="1" applyFont="1" applyFill="1" applyBorder="1" applyAlignment="1" applyProtection="1">
      <alignment horizontal="left" vertical="center" wrapText="1"/>
    </xf>
    <xf numFmtId="0" fontId="9" fillId="0" borderId="1" xfId="1" applyFont="1" applyFill="1" applyBorder="1" applyAlignment="1">
      <alignment horizontal="left" vertical="top" wrapText="1"/>
      <protection locked="0"/>
    </xf>
    <xf numFmtId="0" fontId="19" fillId="0" borderId="1" xfId="1" applyFont="1" applyFill="1" applyBorder="1" applyAlignment="1" applyProtection="1">
      <alignment horizontal="left" wrapText="1"/>
    </xf>
    <xf numFmtId="0" fontId="21" fillId="0" borderId="1" xfId="1" applyFont="1" applyFill="1" applyBorder="1" applyAlignment="1" applyProtection="1">
      <alignment horizontal="left" wrapText="1"/>
    </xf>
    <xf numFmtId="0" fontId="6" fillId="5" borderId="1" xfId="0" applyFont="1" applyFill="1" applyBorder="1" applyAlignment="1">
      <alignment horizontal="left" wrapText="1"/>
    </xf>
    <xf numFmtId="0" fontId="6" fillId="5" borderId="1" xfId="0" applyFont="1" applyFill="1" applyBorder="1" applyAlignment="1">
      <alignment horizontal="left" vertical="center" wrapText="1"/>
    </xf>
    <xf numFmtId="0" fontId="20" fillId="0" borderId="1" xfId="1" applyFont="1" applyFill="1" applyBorder="1" applyAlignment="1" applyProtection="1">
      <alignment horizontal="left" wrapText="1"/>
    </xf>
    <xf numFmtId="0" fontId="9" fillId="0" borderId="1" xfId="0" applyFont="1" applyFill="1" applyBorder="1" applyAlignment="1">
      <alignment horizontal="left" vertical="center" wrapText="1"/>
    </xf>
    <xf numFmtId="0" fontId="9" fillId="0" borderId="1" xfId="0" applyNumberFormat="1" applyFont="1" applyFill="1" applyBorder="1" applyAlignment="1">
      <alignment horizontal="left" vertical="center" wrapText="1"/>
    </xf>
    <xf numFmtId="0" fontId="25" fillId="0" borderId="1" xfId="0" applyFont="1" applyFill="1" applyBorder="1" applyAlignment="1">
      <alignment horizontal="left" vertical="center" wrapText="1"/>
    </xf>
    <xf numFmtId="0" fontId="8" fillId="0" borderId="1" xfId="5" applyFont="1" applyFill="1" applyBorder="1" applyAlignment="1" applyProtection="1">
      <alignment horizontal="left" vertical="center" wrapText="1"/>
    </xf>
    <xf numFmtId="0" fontId="20" fillId="0" borderId="1" xfId="0" applyFont="1" applyFill="1" applyBorder="1" applyAlignment="1">
      <alignment horizontal="left" vertical="center" wrapText="1"/>
    </xf>
    <xf numFmtId="0" fontId="26" fillId="0" borderId="1" xfId="1" applyFont="1" applyFill="1" applyBorder="1" applyAlignment="1" applyProtection="1">
      <alignment horizontal="left" vertical="center" wrapText="1"/>
    </xf>
    <xf numFmtId="0" fontId="21" fillId="0" borderId="1" xfId="1" applyFont="1" applyFill="1" applyBorder="1" applyAlignment="1" applyProtection="1">
      <alignment horizontal="left" vertical="center" wrapText="1"/>
    </xf>
    <xf numFmtId="0" fontId="29" fillId="0" borderId="1" xfId="0" applyFont="1" applyFill="1" applyBorder="1" applyAlignment="1">
      <alignment horizontal="left" vertical="center" wrapText="1"/>
    </xf>
    <xf numFmtId="0" fontId="8" fillId="0" borderId="1" xfId="0" applyFont="1" applyFill="1" applyBorder="1" applyAlignment="1">
      <alignment horizontal="left" vertical="center" wrapText="1"/>
    </xf>
    <xf numFmtId="0" fontId="9" fillId="0" borderId="1" xfId="5" applyFont="1" applyFill="1" applyBorder="1" applyAlignment="1" applyProtection="1">
      <alignment horizontal="left" vertical="center" wrapText="1"/>
    </xf>
    <xf numFmtId="0" fontId="8" fillId="0" borderId="1" xfId="3" applyFont="1" applyFill="1" applyBorder="1" applyAlignment="1">
      <alignment horizontal="left" vertical="center" wrapText="1"/>
    </xf>
    <xf numFmtId="0" fontId="8" fillId="0" borderId="1" xfId="5" applyFont="1" applyFill="1" applyBorder="1" applyAlignment="1" applyProtection="1">
      <alignment horizontal="left" wrapText="1"/>
    </xf>
    <xf numFmtId="0" fontId="8" fillId="0" borderId="1" xfId="0" applyFont="1" applyFill="1" applyBorder="1" applyAlignment="1">
      <alignment horizontal="left" wrapText="1"/>
    </xf>
    <xf numFmtId="0" fontId="8" fillId="0" borderId="1" xfId="5" applyFont="1" applyFill="1" applyBorder="1" applyAlignment="1" applyProtection="1">
      <alignment horizontal="left" vertical="top" wrapText="1"/>
    </xf>
    <xf numFmtId="0" fontId="8" fillId="0" borderId="1" xfId="7" applyFont="1" applyFill="1" applyBorder="1" applyAlignment="1" applyProtection="1">
      <alignment horizontal="left" wrapText="1"/>
    </xf>
    <xf numFmtId="0" fontId="9" fillId="0" borderId="1" xfId="0" applyFont="1" applyFill="1" applyBorder="1" applyAlignment="1">
      <alignment horizontal="left" wrapText="1"/>
    </xf>
    <xf numFmtId="0" fontId="22" fillId="0" borderId="1" xfId="0" applyFont="1" applyFill="1" applyBorder="1" applyAlignment="1">
      <alignment horizontal="left" wrapText="1"/>
    </xf>
    <xf numFmtId="0" fontId="9" fillId="0" borderId="1" xfId="0" applyNumberFormat="1" applyFont="1" applyFill="1" applyBorder="1" applyAlignment="1">
      <alignment horizontal="left" wrapText="1"/>
    </xf>
    <xf numFmtId="0" fontId="9" fillId="0" borderId="1" xfId="5" applyFont="1" applyFill="1" applyBorder="1" applyAlignment="1" applyProtection="1">
      <alignment horizontal="left" wrapText="1"/>
    </xf>
    <xf numFmtId="0" fontId="20" fillId="0" borderId="1" xfId="5" applyFont="1" applyFill="1" applyBorder="1" applyAlignment="1" applyProtection="1">
      <alignment horizontal="left" wrapText="1"/>
    </xf>
    <xf numFmtId="0" fontId="15" fillId="0" borderId="1" xfId="6" applyFont="1" applyFill="1" applyBorder="1" applyAlignment="1">
      <alignment horizontal="left" vertical="center" wrapText="1"/>
    </xf>
    <xf numFmtId="0" fontId="15" fillId="0" borderId="1" xfId="5" applyFont="1" applyFill="1" applyBorder="1" applyAlignment="1" applyProtection="1">
      <alignment horizontal="left" vertical="center" wrapText="1"/>
    </xf>
    <xf numFmtId="0" fontId="8" fillId="0" borderId="1" xfId="7" applyFont="1" applyFill="1" applyBorder="1" applyAlignment="1">
      <alignment horizontal="left" vertical="center" wrapText="1"/>
    </xf>
    <xf numFmtId="0" fontId="21" fillId="0" borderId="1" xfId="9" applyFont="1" applyFill="1" applyBorder="1" applyAlignment="1" applyProtection="1">
      <alignment horizontal="left" wrapText="1"/>
    </xf>
    <xf numFmtId="0" fontId="8" fillId="0" borderId="1" xfId="7" applyFont="1" applyFill="1" applyBorder="1" applyAlignment="1">
      <alignment horizontal="left" wrapText="1"/>
    </xf>
    <xf numFmtId="0" fontId="9" fillId="0" borderId="1" xfId="2" applyFont="1" applyFill="1" applyBorder="1" applyAlignment="1" applyProtection="1">
      <alignment horizontal="left" vertical="center" wrapText="1"/>
    </xf>
    <xf numFmtId="0" fontId="8" fillId="0" borderId="1" xfId="10" applyFont="1" applyFill="1" applyBorder="1" applyAlignment="1">
      <alignment horizontal="left" vertical="center" wrapText="1"/>
    </xf>
    <xf numFmtId="0" fontId="15" fillId="0" borderId="1" xfId="11" applyFont="1" applyFill="1" applyBorder="1" applyAlignment="1" applyProtection="1">
      <alignment horizontal="left" vertical="center" wrapText="1"/>
    </xf>
    <xf numFmtId="0" fontId="9" fillId="0" borderId="1" xfId="5" applyFont="1" applyFill="1" applyBorder="1" applyAlignment="1">
      <alignment horizontal="left" vertical="top" wrapText="1"/>
      <protection locked="0"/>
    </xf>
  </cellXfs>
  <cellStyles count="12">
    <cellStyle name="Explanatory Text" xfId="2" builtinId="53"/>
    <cellStyle name="Hyperlink" xfId="1" builtinId="8"/>
    <cellStyle name="Hyperlink 2" xfId="9"/>
    <cellStyle name="Hyperlink 4" xfId="5"/>
    <cellStyle name="Hyperlink 5" xfId="10"/>
    <cellStyle name="Hyperlink 6" xfId="7"/>
    <cellStyle name="Normal" xfId="0" builtinId="0"/>
    <cellStyle name="Normal 2" xfId="4"/>
    <cellStyle name="Normal 5" xfId="3"/>
    <cellStyle name="Normal 6" xfId="6"/>
    <cellStyle name="Normal 6 2" xfId="8"/>
    <cellStyle name="Normal 7" xfId="1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mailto:twinkledhanani.vs@gmail.com" TargetMode="External"/><Relationship Id="rId671" Type="http://schemas.openxmlformats.org/officeDocument/2006/relationships/hyperlink" Target="mailto:protibhu369@gmail.com" TargetMode="External"/><Relationship Id="rId769" Type="http://schemas.openxmlformats.org/officeDocument/2006/relationships/hyperlink" Target="mailto:om4rinku@gmail.com" TargetMode="External"/><Relationship Id="rId21" Type="http://schemas.openxmlformats.org/officeDocument/2006/relationships/hyperlink" Target="mailto:arnabesh.das@gmail.com" TargetMode="External"/><Relationship Id="rId324" Type="http://schemas.openxmlformats.org/officeDocument/2006/relationships/hyperlink" Target="mailto:simantii@gmail.com" TargetMode="External"/><Relationship Id="rId531" Type="http://schemas.openxmlformats.org/officeDocument/2006/relationships/hyperlink" Target="mailto:malaymahata1@gmail.com" TargetMode="External"/><Relationship Id="rId629" Type="http://schemas.openxmlformats.org/officeDocument/2006/relationships/hyperlink" Target="mailto:baidya.bivas94@gmail.com" TargetMode="External"/><Relationship Id="rId170" Type="http://schemas.openxmlformats.org/officeDocument/2006/relationships/hyperlink" Target="mailto:snehanath210@gmail.com" TargetMode="External"/><Relationship Id="rId836" Type="http://schemas.openxmlformats.org/officeDocument/2006/relationships/hyperlink" Target="mailto:sudeshna_pinky2@rediffmail.com" TargetMode="External"/><Relationship Id="rId268" Type="http://schemas.openxmlformats.org/officeDocument/2006/relationships/hyperlink" Target="mailto:kushal.chakraborty0702@gmail.com" TargetMode="External"/><Relationship Id="rId475" Type="http://schemas.openxmlformats.org/officeDocument/2006/relationships/hyperlink" Target="mailto:rabishkumar2323@gmail.com" TargetMode="External"/><Relationship Id="rId682" Type="http://schemas.openxmlformats.org/officeDocument/2006/relationships/hyperlink" Target="mailto:owais_ahmad94@yahoo.com" TargetMode="External"/><Relationship Id="rId903" Type="http://schemas.openxmlformats.org/officeDocument/2006/relationships/hyperlink" Target="mailto:sankhadeep98@gmail.com" TargetMode="External"/><Relationship Id="rId32" Type="http://schemas.openxmlformats.org/officeDocument/2006/relationships/hyperlink" Target="mailto:sudipto.rooney@gmail.com" TargetMode="External"/><Relationship Id="rId128" Type="http://schemas.openxmlformats.org/officeDocument/2006/relationships/hyperlink" Target="mailto:naskar.debjit13@gmail.com" TargetMode="External"/><Relationship Id="rId335" Type="http://schemas.openxmlformats.org/officeDocument/2006/relationships/hyperlink" Target="mailto:shubhra.music@gmail.com" TargetMode="External"/><Relationship Id="rId542" Type="http://schemas.openxmlformats.org/officeDocument/2006/relationships/hyperlink" Target="mailto:dsuprojit@gmail.com" TargetMode="External"/><Relationship Id="rId181" Type="http://schemas.openxmlformats.org/officeDocument/2006/relationships/hyperlink" Target="mailto:mryashkedia@gmail.com" TargetMode="External"/><Relationship Id="rId402" Type="http://schemas.openxmlformats.org/officeDocument/2006/relationships/hyperlink" Target="mailto:sumit.sourav1864@gmail.com" TargetMode="External"/><Relationship Id="rId847" Type="http://schemas.openxmlformats.org/officeDocument/2006/relationships/hyperlink" Target="mailto:anisha.secondmailid@gmail.com" TargetMode="External"/><Relationship Id="rId279" Type="http://schemas.openxmlformats.org/officeDocument/2006/relationships/hyperlink" Target="mailto:mkousik56@gmail.com" TargetMode="External"/><Relationship Id="rId486" Type="http://schemas.openxmlformats.org/officeDocument/2006/relationships/hyperlink" Target="mailto:amitkumar9709@gmail.com" TargetMode="External"/><Relationship Id="rId693" Type="http://schemas.openxmlformats.org/officeDocument/2006/relationships/hyperlink" Target="mailto:nripendramukerje@yahoo.in" TargetMode="External"/><Relationship Id="rId707" Type="http://schemas.openxmlformats.org/officeDocument/2006/relationships/hyperlink" Target="mailto:apurbam321@gmail.com" TargetMode="External"/><Relationship Id="rId914" Type="http://schemas.openxmlformats.org/officeDocument/2006/relationships/hyperlink" Target="mailto:raihanurkiran@gmail.com" TargetMode="External"/><Relationship Id="rId43" Type="http://schemas.openxmlformats.org/officeDocument/2006/relationships/hyperlink" Target="mailto:dasriju90@yahoo.com" TargetMode="External"/><Relationship Id="rId139" Type="http://schemas.openxmlformats.org/officeDocument/2006/relationships/hyperlink" Target="mailto:singhhemanta110@gmail.com" TargetMode="External"/><Relationship Id="rId346" Type="http://schemas.openxmlformats.org/officeDocument/2006/relationships/hyperlink" Target="mailto:apekshapriya119@gmail.com" TargetMode="External"/><Relationship Id="rId553" Type="http://schemas.openxmlformats.org/officeDocument/2006/relationships/hyperlink" Target="mailto:souravpal95@gmail.com" TargetMode="External"/><Relationship Id="rId760" Type="http://schemas.openxmlformats.org/officeDocument/2006/relationships/hyperlink" Target="mailto:barkhachdhr77@gmail.com" TargetMode="External"/><Relationship Id="rId192" Type="http://schemas.openxmlformats.org/officeDocument/2006/relationships/hyperlink" Target="mailto:jain.subham555@gmail.com" TargetMode="External"/><Relationship Id="rId206" Type="http://schemas.openxmlformats.org/officeDocument/2006/relationships/hyperlink" Target="mailto:akx.sonu@gmail.com" TargetMode="External"/><Relationship Id="rId413" Type="http://schemas.openxmlformats.org/officeDocument/2006/relationships/hyperlink" Target="mailto:aliksen007@gmail.com" TargetMode="External"/><Relationship Id="rId858" Type="http://schemas.openxmlformats.org/officeDocument/2006/relationships/hyperlink" Target="mailto:bakshi.arpita93@gmail.com" TargetMode="External"/><Relationship Id="rId497" Type="http://schemas.openxmlformats.org/officeDocument/2006/relationships/hyperlink" Target="mailto:Hd.Samanta@licindia.com" TargetMode="External"/><Relationship Id="rId620" Type="http://schemas.openxmlformats.org/officeDocument/2006/relationships/hyperlink" Target="mailto:garginiy@gmail.com" TargetMode="External"/><Relationship Id="rId718" Type="http://schemas.openxmlformats.org/officeDocument/2006/relationships/hyperlink" Target="mailto:kaushal.acme@gmail.com" TargetMode="External"/><Relationship Id="rId925" Type="http://schemas.openxmlformats.org/officeDocument/2006/relationships/hyperlink" Target="mailto:abhisheksingh9073@gmail.com" TargetMode="External"/><Relationship Id="rId357" Type="http://schemas.openxmlformats.org/officeDocument/2006/relationships/hyperlink" Target="mailto:smsupratimm@gmail.com" TargetMode="External"/><Relationship Id="rId54" Type="http://schemas.openxmlformats.org/officeDocument/2006/relationships/hyperlink" Target="mailto:royjohnsubham@gmail.com" TargetMode="External"/><Relationship Id="rId217" Type="http://schemas.openxmlformats.org/officeDocument/2006/relationships/hyperlink" Target="mailto:arghyakanakjana2@gmail.com" TargetMode="External"/><Relationship Id="rId564" Type="http://schemas.openxmlformats.org/officeDocument/2006/relationships/hyperlink" Target="mailto:srvghosh27@gmail.com" TargetMode="External"/><Relationship Id="rId771" Type="http://schemas.openxmlformats.org/officeDocument/2006/relationships/hyperlink" Target="mailto:nazrulmondal117@gmail.com" TargetMode="External"/><Relationship Id="rId869" Type="http://schemas.openxmlformats.org/officeDocument/2006/relationships/hyperlink" Target="mailto:joydeepsingha7@gmail.com" TargetMode="External"/><Relationship Id="rId424" Type="http://schemas.openxmlformats.org/officeDocument/2006/relationships/hyperlink" Target="mailto:arghadasmail@gmail.com" TargetMode="External"/><Relationship Id="rId631" Type="http://schemas.openxmlformats.org/officeDocument/2006/relationships/hyperlink" Target="mailto:jhasourav33@gmail.com" TargetMode="External"/><Relationship Id="rId729" Type="http://schemas.openxmlformats.org/officeDocument/2006/relationships/hyperlink" Target="mailto:AMRITTRIPATHI93@gmail.com" TargetMode="External"/><Relationship Id="rId270" Type="http://schemas.openxmlformats.org/officeDocument/2006/relationships/hyperlink" Target="mailto:perkbyte@gmail.com" TargetMode="External"/><Relationship Id="rId936" Type="http://schemas.openxmlformats.org/officeDocument/2006/relationships/hyperlink" Target="mailto:atharvaprakash1992@gmail.com" TargetMode="External"/><Relationship Id="rId65" Type="http://schemas.openxmlformats.org/officeDocument/2006/relationships/hyperlink" Target="../Favorites/Downloads/susmitasarkar2929@gmail.com" TargetMode="External"/><Relationship Id="rId130" Type="http://schemas.openxmlformats.org/officeDocument/2006/relationships/hyperlink" Target="mailto:arindamdeydhara@gmail.com" TargetMode="External"/><Relationship Id="rId368" Type="http://schemas.openxmlformats.org/officeDocument/2006/relationships/hyperlink" Target="mailto:das22sagnik@gmail.com" TargetMode="External"/><Relationship Id="rId575" Type="http://schemas.openxmlformats.org/officeDocument/2006/relationships/hyperlink" Target="mailto:sujit.bhanja1996@gmail.com" TargetMode="External"/><Relationship Id="rId782" Type="http://schemas.openxmlformats.org/officeDocument/2006/relationships/hyperlink" Target="mailto:shivam.shakti0802@gmail.com" TargetMode="External"/><Relationship Id="rId228" Type="http://schemas.openxmlformats.org/officeDocument/2006/relationships/hyperlink" Target="mailto:Mandalarpita94@gmail.com" TargetMode="External"/><Relationship Id="rId435" Type="http://schemas.openxmlformats.org/officeDocument/2006/relationships/hyperlink" Target="mailto:purbitaseal10@gmail.com" TargetMode="External"/><Relationship Id="rId642" Type="http://schemas.openxmlformats.org/officeDocument/2006/relationships/hyperlink" Target="mailto:tusharjana61@gmail.com" TargetMode="External"/><Relationship Id="rId281" Type="http://schemas.openxmlformats.org/officeDocument/2006/relationships/hyperlink" Target="mailto:kmukherjee564@gmail.com" TargetMode="External"/><Relationship Id="rId502" Type="http://schemas.openxmlformats.org/officeDocument/2006/relationships/hyperlink" Target="mailto:PRASU559@GMAIL.COM" TargetMode="External"/><Relationship Id="rId947" Type="http://schemas.openxmlformats.org/officeDocument/2006/relationships/hyperlink" Target="mailto:shubham25802580@gmail.com" TargetMode="External"/><Relationship Id="rId76" Type="http://schemas.openxmlformats.org/officeDocument/2006/relationships/hyperlink" Target="mailto:amitkrgupta1993@gmail.com" TargetMode="External"/><Relationship Id="rId141" Type="http://schemas.openxmlformats.org/officeDocument/2006/relationships/hyperlink" Target="mailto:subhamsarangi2016@gmail.com" TargetMode="External"/><Relationship Id="rId379" Type="http://schemas.openxmlformats.org/officeDocument/2006/relationships/hyperlink" Target="mailto:sudipto.g99@yahoo.in" TargetMode="External"/><Relationship Id="rId586" Type="http://schemas.openxmlformats.org/officeDocument/2006/relationships/hyperlink" Target="mailto:theshubhendu24@gmail.com" TargetMode="External"/><Relationship Id="rId793" Type="http://schemas.openxmlformats.org/officeDocument/2006/relationships/hyperlink" Target="mailto:subhrakantiray92@gmail.com" TargetMode="External"/><Relationship Id="rId807" Type="http://schemas.openxmlformats.org/officeDocument/2006/relationships/hyperlink" Target="mailto:pranay.mondal83@gmail.com" TargetMode="External"/><Relationship Id="rId7" Type="http://schemas.openxmlformats.org/officeDocument/2006/relationships/hyperlink" Target="mailto:pmondal94@gmail.com" TargetMode="External"/><Relationship Id="rId239" Type="http://schemas.openxmlformats.org/officeDocument/2006/relationships/hyperlink" Target="mailto:amod8983@gmail.com" TargetMode="External"/><Relationship Id="rId446" Type="http://schemas.openxmlformats.org/officeDocument/2006/relationships/hyperlink" Target="mailto:roysagarb4u@gmail.com" TargetMode="External"/><Relationship Id="rId653" Type="http://schemas.openxmlformats.org/officeDocument/2006/relationships/hyperlink" Target="mailto:iamdpkverma@gmail.com" TargetMode="External"/><Relationship Id="rId292" Type="http://schemas.openxmlformats.org/officeDocument/2006/relationships/hyperlink" Target="mailto:pghosh.live@gmail.com" TargetMode="External"/><Relationship Id="rId306" Type="http://schemas.openxmlformats.org/officeDocument/2006/relationships/hyperlink" Target="mailto:pathikritg27@gmail.com" TargetMode="External"/><Relationship Id="rId860" Type="http://schemas.openxmlformats.org/officeDocument/2006/relationships/hyperlink" Target="mailto:crispycandy304@gmail.com" TargetMode="External"/><Relationship Id="rId958" Type="http://schemas.openxmlformats.org/officeDocument/2006/relationships/hyperlink" Target="mailto:subhamb758@gmail.com" TargetMode="External"/><Relationship Id="rId87" Type="http://schemas.openxmlformats.org/officeDocument/2006/relationships/hyperlink" Target="mailto:dhar.subham20@gmail.com" TargetMode="External"/><Relationship Id="rId513" Type="http://schemas.openxmlformats.org/officeDocument/2006/relationships/hyperlink" Target="mailto:raydiptesh@yahoo.in" TargetMode="External"/><Relationship Id="rId597" Type="http://schemas.openxmlformats.org/officeDocument/2006/relationships/hyperlink" Target="mailto:srk.shovon@gmail.com" TargetMode="External"/><Relationship Id="rId720" Type="http://schemas.openxmlformats.org/officeDocument/2006/relationships/hyperlink" Target="mailto:mdfiroj72@gmail.com" TargetMode="External"/><Relationship Id="rId818" Type="http://schemas.openxmlformats.org/officeDocument/2006/relationships/hyperlink" Target="mailto:debaratiray.ray3@gmail.com" TargetMode="External"/><Relationship Id="rId152" Type="http://schemas.openxmlformats.org/officeDocument/2006/relationships/hyperlink" Target="mailto:ssmhossain2013@gmail.com" TargetMode="External"/><Relationship Id="rId457" Type="http://schemas.openxmlformats.org/officeDocument/2006/relationships/hyperlink" Target="mailto:arnabwork22@gmail.com" TargetMode="External"/><Relationship Id="rId664" Type="http://schemas.openxmlformats.org/officeDocument/2006/relationships/hyperlink" Target="mailto:indrajitmukhopadhyay08@gmail.com" TargetMode="External"/><Relationship Id="rId871" Type="http://schemas.openxmlformats.org/officeDocument/2006/relationships/hyperlink" Target="mailto:rajnishdps02@gmail.com" TargetMode="External"/><Relationship Id="rId14" Type="http://schemas.openxmlformats.org/officeDocument/2006/relationships/hyperlink" Target="mailto:contactsouravsharma@gmail.com" TargetMode="External"/><Relationship Id="rId317" Type="http://schemas.openxmlformats.org/officeDocument/2006/relationships/hyperlink" Target="mailto:rayan.mukherjee12@gmail.com" TargetMode="External"/><Relationship Id="rId524" Type="http://schemas.openxmlformats.org/officeDocument/2006/relationships/hyperlink" Target="mailto:das.ishita1995@gmail.com" TargetMode="External"/><Relationship Id="rId731" Type="http://schemas.openxmlformats.org/officeDocument/2006/relationships/hyperlink" Target="mailto:dibyendukhan001@gmail.com" TargetMode="External"/><Relationship Id="rId98" Type="http://schemas.openxmlformats.org/officeDocument/2006/relationships/hyperlink" Target="mailto:saheb.naskar06@gmail.com" TargetMode="External"/><Relationship Id="rId163" Type="http://schemas.openxmlformats.org/officeDocument/2006/relationships/hyperlink" Target="mailto:tamali95roy@gmail.com" TargetMode="External"/><Relationship Id="rId370" Type="http://schemas.openxmlformats.org/officeDocument/2006/relationships/hyperlink" Target="mailto:piyush.upadhyay58@gmail.com" TargetMode="External"/><Relationship Id="rId829" Type="http://schemas.openxmlformats.org/officeDocument/2006/relationships/hyperlink" Target="mailto:anukoolkumar02@gmail.com" TargetMode="External"/><Relationship Id="rId230" Type="http://schemas.openxmlformats.org/officeDocument/2006/relationships/hyperlink" Target="mailto:chintukumar317@gmail.com" TargetMode="External"/><Relationship Id="rId468" Type="http://schemas.openxmlformats.org/officeDocument/2006/relationships/hyperlink" Target="mailto:sujaya_dey@yahoo.com" TargetMode="External"/><Relationship Id="rId675" Type="http://schemas.openxmlformats.org/officeDocument/2006/relationships/hyperlink" Target="mailto:kmmanish21@gmail.com" TargetMode="External"/><Relationship Id="rId882" Type="http://schemas.openxmlformats.org/officeDocument/2006/relationships/hyperlink" Target="mailto:somenmaji561@gmail.com" TargetMode="External"/><Relationship Id="rId25" Type="http://schemas.openxmlformats.org/officeDocument/2006/relationships/hyperlink" Target="mailto:debasishmondalbrown@gmail.com" TargetMode="External"/><Relationship Id="rId328" Type="http://schemas.openxmlformats.org/officeDocument/2006/relationships/hyperlink" Target="mailto:shilpa_chatterjee@ymail.com" TargetMode="External"/><Relationship Id="rId535" Type="http://schemas.openxmlformats.org/officeDocument/2006/relationships/hyperlink" Target="mailto:show.sushanta12@gmail.com" TargetMode="External"/><Relationship Id="rId742" Type="http://schemas.openxmlformats.org/officeDocument/2006/relationships/hyperlink" Target="mailto:kuilastab95@gmail.com" TargetMode="External"/><Relationship Id="rId174" Type="http://schemas.openxmlformats.org/officeDocument/2006/relationships/hyperlink" Target="mailto:tapasbhulsalboni2012@gmail.com" TargetMode="External"/><Relationship Id="rId381" Type="http://schemas.openxmlformats.org/officeDocument/2006/relationships/hyperlink" Target="mailto:iamkuchu@gmail.com" TargetMode="External"/><Relationship Id="rId602" Type="http://schemas.openxmlformats.org/officeDocument/2006/relationships/hyperlink" Target="mailto:taijasroy177@gmail.com" TargetMode="External"/><Relationship Id="rId241" Type="http://schemas.openxmlformats.org/officeDocument/2006/relationships/hyperlink" Target="mailto:dodoakash@yahoo.in" TargetMode="External"/><Relationship Id="rId479" Type="http://schemas.openxmlformats.org/officeDocument/2006/relationships/hyperlink" Target="mailto:shinjinii94@gmail.com" TargetMode="External"/><Relationship Id="rId686" Type="http://schemas.openxmlformats.org/officeDocument/2006/relationships/hyperlink" Target="mailto:singh_sagar82@yahoo.com" TargetMode="External"/><Relationship Id="rId893" Type="http://schemas.openxmlformats.org/officeDocument/2006/relationships/hyperlink" Target="mailto:ghoshsubho368@gmail.com" TargetMode="External"/><Relationship Id="rId907" Type="http://schemas.openxmlformats.org/officeDocument/2006/relationships/hyperlink" Target="mailto:sarkarsid0010tig@gmail.com" TargetMode="External"/><Relationship Id="rId36" Type="http://schemas.openxmlformats.org/officeDocument/2006/relationships/hyperlink" Target="mailto:babla.bme5@gmail.com" TargetMode="External"/><Relationship Id="rId339" Type="http://schemas.openxmlformats.org/officeDocument/2006/relationships/hyperlink" Target="mailto:rebekamukherjee@gmail.com" TargetMode="External"/><Relationship Id="rId546" Type="http://schemas.openxmlformats.org/officeDocument/2006/relationships/hyperlink" Target="mailto:saharuk.1994@gmail.com" TargetMode="External"/><Relationship Id="rId753" Type="http://schemas.openxmlformats.org/officeDocument/2006/relationships/hyperlink" Target="mailto:speakwithanimesh@gmail.com" TargetMode="External"/><Relationship Id="rId101" Type="http://schemas.openxmlformats.org/officeDocument/2006/relationships/hyperlink" Target="mailto:sudarshan.rna@gmail.com" TargetMode="External"/><Relationship Id="rId185" Type="http://schemas.openxmlformats.org/officeDocument/2006/relationships/hyperlink" Target="mailto:rimo.mukherjee11@gmail.com" TargetMode="External"/><Relationship Id="rId406" Type="http://schemas.openxmlformats.org/officeDocument/2006/relationships/hyperlink" Target="mailto:iabhijoy@gmail.com" TargetMode="External"/><Relationship Id="rId960" Type="http://schemas.openxmlformats.org/officeDocument/2006/relationships/hyperlink" Target="mailto:gaurabpaul333@gmail.com" TargetMode="External"/><Relationship Id="rId392" Type="http://schemas.openxmlformats.org/officeDocument/2006/relationships/hyperlink" Target="mailto:srijanbhowmick96@gmail.com" TargetMode="External"/><Relationship Id="rId613" Type="http://schemas.openxmlformats.org/officeDocument/2006/relationships/hyperlink" Target="mailto:sheebhagawan93@gmail.com" TargetMode="External"/><Relationship Id="rId697" Type="http://schemas.openxmlformats.org/officeDocument/2006/relationships/hyperlink" Target="mailto:mahendraprataproy@gmail.com" TargetMode="External"/><Relationship Id="rId820" Type="http://schemas.openxmlformats.org/officeDocument/2006/relationships/hyperlink" Target="mailto:madhurimamukherjee1007@gmail.com" TargetMode="External"/><Relationship Id="rId918" Type="http://schemas.openxmlformats.org/officeDocument/2006/relationships/hyperlink" Target="mailto:tabishislam29@gmail.com" TargetMode="External"/><Relationship Id="rId252" Type="http://schemas.openxmlformats.org/officeDocument/2006/relationships/hyperlink" Target="mailto:diyab0507@gmail.com" TargetMode="External"/><Relationship Id="rId47" Type="http://schemas.openxmlformats.org/officeDocument/2006/relationships/hyperlink" Target="mailto:anurab.biswasnsn52@gmail.com" TargetMode="External"/><Relationship Id="rId89" Type="http://schemas.openxmlformats.org/officeDocument/2006/relationships/hyperlink" Target="mailto:indranilsarkar26@gmail.com" TargetMode="External"/><Relationship Id="rId112" Type="http://schemas.openxmlformats.org/officeDocument/2006/relationships/hyperlink" Target="mailto:ce.souravdutta@gmail.com" TargetMode="External"/><Relationship Id="rId154" Type="http://schemas.openxmlformats.org/officeDocument/2006/relationships/hyperlink" Target="mailto:basudeb80@gmail.com" TargetMode="External"/><Relationship Id="rId361" Type="http://schemas.openxmlformats.org/officeDocument/2006/relationships/hyperlink" Target="mailto:vibha1205@gmail.com" TargetMode="External"/><Relationship Id="rId557" Type="http://schemas.openxmlformats.org/officeDocument/2006/relationships/hyperlink" Target="mailto:chakrabortyrony5@gmail.com" TargetMode="External"/><Relationship Id="rId599" Type="http://schemas.openxmlformats.org/officeDocument/2006/relationships/hyperlink" Target="mailto:official.subhajit2nd@gmail.com" TargetMode="External"/><Relationship Id="rId764" Type="http://schemas.openxmlformats.org/officeDocument/2006/relationships/hyperlink" Target="mailto:fazlea.karim96@gmail.com" TargetMode="External"/><Relationship Id="rId196" Type="http://schemas.openxmlformats.org/officeDocument/2006/relationships/hyperlink" Target="mailto:adityabiswasantu@gmail.com" TargetMode="External"/><Relationship Id="rId417" Type="http://schemas.openxmlformats.org/officeDocument/2006/relationships/hyperlink" Target="mailto:anirban007.2008@gmail.com" TargetMode="External"/><Relationship Id="rId459" Type="http://schemas.openxmlformats.org/officeDocument/2006/relationships/hyperlink" Target="mailto:sritamaroychowdhury@gmail.com" TargetMode="External"/><Relationship Id="rId624" Type="http://schemas.openxmlformats.org/officeDocument/2006/relationships/hyperlink" Target="mailto:rohitdas.arr@gmail.com" TargetMode="External"/><Relationship Id="rId666" Type="http://schemas.openxmlformats.org/officeDocument/2006/relationships/hyperlink" Target="mailto:nikhil.jakhalia24@gmail.com" TargetMode="External"/><Relationship Id="rId831" Type="http://schemas.openxmlformats.org/officeDocument/2006/relationships/hyperlink" Target="mailto:anindita4009@gmail.com" TargetMode="External"/><Relationship Id="rId873" Type="http://schemas.openxmlformats.org/officeDocument/2006/relationships/hyperlink" Target="mailto:anirbanghosh1065@gmail.com" TargetMode="External"/><Relationship Id="rId16" Type="http://schemas.openxmlformats.org/officeDocument/2006/relationships/hyperlink" Target="mailto:agnivpathak@hotmail.com" TargetMode="External"/><Relationship Id="rId221" Type="http://schemas.openxmlformats.org/officeDocument/2006/relationships/hyperlink" Target="mailto:ayan.india.2009@gmail.com" TargetMode="External"/><Relationship Id="rId263" Type="http://schemas.openxmlformats.org/officeDocument/2006/relationships/hyperlink" Target="mailto:nesarfaraz@gmail.com" TargetMode="External"/><Relationship Id="rId319" Type="http://schemas.openxmlformats.org/officeDocument/2006/relationships/hyperlink" Target="mailto:rmpramanik@rediffmail.com" TargetMode="External"/><Relationship Id="rId470" Type="http://schemas.openxmlformats.org/officeDocument/2006/relationships/hyperlink" Target="mailto:pranay9122@gmail.com" TargetMode="External"/><Relationship Id="rId526" Type="http://schemas.openxmlformats.org/officeDocument/2006/relationships/hyperlink" Target="mailto:chowdhury_debajyoti@yahoo.com" TargetMode="External"/><Relationship Id="rId929" Type="http://schemas.openxmlformats.org/officeDocument/2006/relationships/hyperlink" Target="mailto:ashaw0686@gmail.com" TargetMode="External"/><Relationship Id="rId58" Type="http://schemas.openxmlformats.org/officeDocument/2006/relationships/hyperlink" Target="mailto:alokananda_roy@yahoo.com" TargetMode="External"/><Relationship Id="rId123" Type="http://schemas.openxmlformats.org/officeDocument/2006/relationships/hyperlink" Target="mailto:utsabroy.ce@gmail.com" TargetMode="External"/><Relationship Id="rId330" Type="http://schemas.openxmlformats.org/officeDocument/2006/relationships/hyperlink" Target="mailto:shreya.bhattacharya@hotmail.com" TargetMode="External"/><Relationship Id="rId568" Type="http://schemas.openxmlformats.org/officeDocument/2006/relationships/hyperlink" Target="mailto:shrabani123pani@gmail.com" TargetMode="External"/><Relationship Id="rId733" Type="http://schemas.openxmlformats.org/officeDocument/2006/relationships/hyperlink" Target="mailto:nikaur99@gmail.com" TargetMode="External"/><Relationship Id="rId775" Type="http://schemas.openxmlformats.org/officeDocument/2006/relationships/hyperlink" Target="mailto:shivam.shakti365@gmail.com" TargetMode="External"/><Relationship Id="rId940" Type="http://schemas.openxmlformats.org/officeDocument/2006/relationships/hyperlink" Target="mailto:suvonil.bera@gmail.com" TargetMode="External"/><Relationship Id="rId165" Type="http://schemas.openxmlformats.org/officeDocument/2006/relationships/hyperlink" Target="mailto:souravmisra0001@gmail.com" TargetMode="External"/><Relationship Id="rId372" Type="http://schemas.openxmlformats.org/officeDocument/2006/relationships/hyperlink" Target="mailto:manotoshbhuniya@gmail.com" TargetMode="External"/><Relationship Id="rId428" Type="http://schemas.openxmlformats.org/officeDocument/2006/relationships/hyperlink" Target="mailto:arpanwork94@gmail.com" TargetMode="External"/><Relationship Id="rId635" Type="http://schemas.openxmlformats.org/officeDocument/2006/relationships/hyperlink" Target="mailto:souradeep.musib@hotmail.com" TargetMode="External"/><Relationship Id="rId677" Type="http://schemas.openxmlformats.org/officeDocument/2006/relationships/hyperlink" Target="mailto:anirbanc66@gmail.com" TargetMode="External"/><Relationship Id="rId800" Type="http://schemas.openxmlformats.org/officeDocument/2006/relationships/hyperlink" Target="mailto:UTKARSH1803@GMAIL.COM" TargetMode="External"/><Relationship Id="rId842" Type="http://schemas.openxmlformats.org/officeDocument/2006/relationships/hyperlink" Target="mailto:anuroopchowdhury@gmail.com" TargetMode="External"/><Relationship Id="rId232" Type="http://schemas.openxmlformats.org/officeDocument/2006/relationships/hyperlink" Target="mailto:chirajeetbiswas@gmail.com" TargetMode="External"/><Relationship Id="rId274" Type="http://schemas.openxmlformats.org/officeDocument/2006/relationships/hyperlink" Target="mailto:rahulrsinha9@gmail.com" TargetMode="External"/><Relationship Id="rId481" Type="http://schemas.openxmlformats.org/officeDocument/2006/relationships/hyperlink" Target="mailto:ankitstarcr7@yahoo.com" TargetMode="External"/><Relationship Id="rId702" Type="http://schemas.openxmlformats.org/officeDocument/2006/relationships/hyperlink" Target="mailto:gorillamaity@gmail.com" TargetMode="External"/><Relationship Id="rId884" Type="http://schemas.openxmlformats.org/officeDocument/2006/relationships/hyperlink" Target="mailto:mobasshir22@gmail.com" TargetMode="External"/><Relationship Id="rId27" Type="http://schemas.openxmlformats.org/officeDocument/2006/relationships/hyperlink" Target="mailto:madhulikaprasad22@gmail.com" TargetMode="External"/><Relationship Id="rId69" Type="http://schemas.openxmlformats.org/officeDocument/2006/relationships/hyperlink" Target="mailto:sumitghoshnsec94@gmail.com" TargetMode="External"/><Relationship Id="rId134" Type="http://schemas.openxmlformats.org/officeDocument/2006/relationships/hyperlink" Target="mailto:ankitrocksduniya@gmail.com" TargetMode="External"/><Relationship Id="rId537" Type="http://schemas.openxmlformats.org/officeDocument/2006/relationships/hyperlink" Target="mailto:varunmishra.positive@outlook.live.com" TargetMode="External"/><Relationship Id="rId579" Type="http://schemas.openxmlformats.org/officeDocument/2006/relationships/hyperlink" Target="mailto:trijitbiswas@gmail.com" TargetMode="External"/><Relationship Id="rId744" Type="http://schemas.openxmlformats.org/officeDocument/2006/relationships/hyperlink" Target="mailto:anjanchatterjee720@yahoo.com" TargetMode="External"/><Relationship Id="rId786" Type="http://schemas.openxmlformats.org/officeDocument/2006/relationships/hyperlink" Target="mailto:iamcoolankit@yahoo.co.in" TargetMode="External"/><Relationship Id="rId951" Type="http://schemas.openxmlformats.org/officeDocument/2006/relationships/hyperlink" Target="mailto:rajnishnsec17@gmail.com" TargetMode="External"/><Relationship Id="rId80" Type="http://schemas.openxmlformats.org/officeDocument/2006/relationships/hyperlink" Target="mailto:choudhurynilava@gmail.com" TargetMode="External"/><Relationship Id="rId176" Type="http://schemas.openxmlformats.org/officeDocument/2006/relationships/hyperlink" Target="mailto:sobiashahnawaz786@yahoo.com" TargetMode="External"/><Relationship Id="rId341" Type="http://schemas.openxmlformats.org/officeDocument/2006/relationships/hyperlink" Target="mailto:susritarox@gmail.com" TargetMode="External"/><Relationship Id="rId383" Type="http://schemas.openxmlformats.org/officeDocument/2006/relationships/hyperlink" Target="mailto:guitaristghosh@yahoo.in" TargetMode="External"/><Relationship Id="rId439" Type="http://schemas.openxmlformats.org/officeDocument/2006/relationships/hyperlink" Target="mailto:sanchari.mondal94@gmail.com" TargetMode="External"/><Relationship Id="rId590" Type="http://schemas.openxmlformats.org/officeDocument/2006/relationships/hyperlink" Target="mailto:maityswapan754@gmail.com" TargetMode="External"/><Relationship Id="rId604" Type="http://schemas.openxmlformats.org/officeDocument/2006/relationships/hyperlink" Target="mailto:daraddivyam@yahoo.in" TargetMode="External"/><Relationship Id="rId646" Type="http://schemas.openxmlformats.org/officeDocument/2006/relationships/hyperlink" Target="mailto:tamalbhattacharya.2012@gmail.com" TargetMode="External"/><Relationship Id="rId811" Type="http://schemas.openxmlformats.org/officeDocument/2006/relationships/hyperlink" Target="mailto:moinakghoshal1@gmail.com" TargetMode="External"/><Relationship Id="rId201" Type="http://schemas.openxmlformats.org/officeDocument/2006/relationships/hyperlink" Target="mailto:kaushaladitya657@gmail.com" TargetMode="External"/><Relationship Id="rId243" Type="http://schemas.openxmlformats.org/officeDocument/2006/relationships/hyperlink" Target="mailto:dmukherjee029@yahoo.com" TargetMode="External"/><Relationship Id="rId285" Type="http://schemas.openxmlformats.org/officeDocument/2006/relationships/hyperlink" Target="mailto:urmiurmi1994@gmail.com" TargetMode="External"/><Relationship Id="rId450" Type="http://schemas.openxmlformats.org/officeDocument/2006/relationships/hyperlink" Target="mailto:soumadipbasu@gmail.com" TargetMode="External"/><Relationship Id="rId506" Type="http://schemas.openxmlformats.org/officeDocument/2006/relationships/hyperlink" Target="mailto:kanjilalmanosij286@gmail.com" TargetMode="External"/><Relationship Id="rId688" Type="http://schemas.openxmlformats.org/officeDocument/2006/relationships/hyperlink" Target="mailto:mdarshadalam3@gmail.com" TargetMode="External"/><Relationship Id="rId853" Type="http://schemas.openxmlformats.org/officeDocument/2006/relationships/hyperlink" Target="mailto:ghoshshilpa1995@gmail.com" TargetMode="External"/><Relationship Id="rId895" Type="http://schemas.openxmlformats.org/officeDocument/2006/relationships/hyperlink" Target="mailto:dasguptaarka66@gmail.com" TargetMode="External"/><Relationship Id="rId909" Type="http://schemas.openxmlformats.org/officeDocument/2006/relationships/hyperlink" Target="mailto:prasadvishal1901@gmail.com" TargetMode="External"/><Relationship Id="rId38" Type="http://schemas.openxmlformats.org/officeDocument/2006/relationships/hyperlink" Target="mailto:santanubme@gmail.com" TargetMode="External"/><Relationship Id="rId103" Type="http://schemas.openxmlformats.org/officeDocument/2006/relationships/hyperlink" Target="mailto:ce.souravdutta@outlook.com" TargetMode="External"/><Relationship Id="rId310" Type="http://schemas.openxmlformats.org/officeDocument/2006/relationships/hyperlink" Target="mailto:prashantkishor.kumar@gmail.com" TargetMode="External"/><Relationship Id="rId492" Type="http://schemas.openxmlformats.org/officeDocument/2006/relationships/hyperlink" Target="mailto:mollajakirhossain0@gmail.com" TargetMode="External"/><Relationship Id="rId548" Type="http://schemas.openxmlformats.org/officeDocument/2006/relationships/hyperlink" Target="mailto:joykundu258@gmail.com" TargetMode="External"/><Relationship Id="rId713" Type="http://schemas.openxmlformats.org/officeDocument/2006/relationships/hyperlink" Target="mailto:mantairohan@gmail.com" TargetMode="External"/><Relationship Id="rId755" Type="http://schemas.openxmlformats.org/officeDocument/2006/relationships/hyperlink" Target="mailto:aishikchoudhury@yahoo.in" TargetMode="External"/><Relationship Id="rId797" Type="http://schemas.openxmlformats.org/officeDocument/2006/relationships/hyperlink" Target="mailto:pritamsb8@gmail.com" TargetMode="External"/><Relationship Id="rId920" Type="http://schemas.openxmlformats.org/officeDocument/2006/relationships/hyperlink" Target="mailto:shivi584@outlook.com" TargetMode="External"/><Relationship Id="rId962" Type="http://schemas.openxmlformats.org/officeDocument/2006/relationships/hyperlink" Target="mailto:gaurabpaul7278@gmail.com" TargetMode="External"/><Relationship Id="rId91" Type="http://schemas.openxmlformats.org/officeDocument/2006/relationships/hyperlink" Target="mailto:arindamdeydhara@hotmail.com" TargetMode="External"/><Relationship Id="rId145" Type="http://schemas.openxmlformats.org/officeDocument/2006/relationships/hyperlink" Target="mailto:kishanshaw29@gmail.com" TargetMode="External"/><Relationship Id="rId187" Type="http://schemas.openxmlformats.org/officeDocument/2006/relationships/hyperlink" Target="mailto:satarupachatterjee63@gmail.com" TargetMode="External"/><Relationship Id="rId352" Type="http://schemas.openxmlformats.org/officeDocument/2006/relationships/hyperlink" Target="mailto:anam.gift@gmail.com" TargetMode="External"/><Relationship Id="rId394" Type="http://schemas.openxmlformats.org/officeDocument/2006/relationships/hyperlink" Target="mailto:debarghya.papai@gmail.com" TargetMode="External"/><Relationship Id="rId408" Type="http://schemas.openxmlformats.org/officeDocument/2006/relationships/hyperlink" Target="mailto:abhishekebrpdas.ad@gmail.com" TargetMode="External"/><Relationship Id="rId615" Type="http://schemas.openxmlformats.org/officeDocument/2006/relationships/hyperlink" Target="mailto:kousikdutta39@gmail.com" TargetMode="External"/><Relationship Id="rId822" Type="http://schemas.openxmlformats.org/officeDocument/2006/relationships/hyperlink" Target="mailto:ashimamolla14@gmail.com" TargetMode="External"/><Relationship Id="rId212" Type="http://schemas.openxmlformats.org/officeDocument/2006/relationships/hyperlink" Target="mailto:emailtoarnabdas@gmail.com" TargetMode="External"/><Relationship Id="rId254" Type="http://schemas.openxmlformats.org/officeDocument/2006/relationships/hyperlink" Target="mailto:malabikamaiti2012@gmail.com" TargetMode="External"/><Relationship Id="rId657" Type="http://schemas.openxmlformats.org/officeDocument/2006/relationships/hyperlink" Target="mailto:chakrabortyankana@yahoo.in" TargetMode="External"/><Relationship Id="rId699" Type="http://schemas.openxmlformats.org/officeDocument/2006/relationships/hyperlink" Target="mailto:janarounak@gmail.com" TargetMode="External"/><Relationship Id="rId864" Type="http://schemas.openxmlformats.org/officeDocument/2006/relationships/hyperlink" Target="mailto:pinkukr001@gmail.com" TargetMode="External"/><Relationship Id="rId49" Type="http://schemas.openxmlformats.org/officeDocument/2006/relationships/hyperlink" Target="mailto:amritamaitra15@gmail.com" TargetMode="External"/><Relationship Id="rId114" Type="http://schemas.openxmlformats.org/officeDocument/2006/relationships/hyperlink" Target="mailto:razrohan.raz@gmail.com" TargetMode="External"/><Relationship Id="rId296" Type="http://schemas.openxmlformats.org/officeDocument/2006/relationships/hyperlink" Target="mailto:giridebkumarcse@gmail.com" TargetMode="External"/><Relationship Id="rId461" Type="http://schemas.openxmlformats.org/officeDocument/2006/relationships/hyperlink" Target="mailto:soumik1@hotmail.com" TargetMode="External"/><Relationship Id="rId517" Type="http://schemas.openxmlformats.org/officeDocument/2006/relationships/hyperlink" Target="mailto:debrupsarkar31@yahoo.com" TargetMode="External"/><Relationship Id="rId559" Type="http://schemas.openxmlformats.org/officeDocument/2006/relationships/hyperlink" Target="mailto:sanjaykr7549779823@gmail.com" TargetMode="External"/><Relationship Id="rId724" Type="http://schemas.openxmlformats.org/officeDocument/2006/relationships/hyperlink" Target="mailto:kishan290895@gmail.com" TargetMode="External"/><Relationship Id="rId766" Type="http://schemas.openxmlformats.org/officeDocument/2006/relationships/hyperlink" Target="mailto:ssayakpaul@gmail.com" TargetMode="External"/><Relationship Id="rId931" Type="http://schemas.openxmlformats.org/officeDocument/2006/relationships/hyperlink" Target="mailto:amitshawmech30@gmail.com" TargetMode="External"/><Relationship Id="rId60" Type="http://schemas.openxmlformats.org/officeDocument/2006/relationships/hyperlink" Target="mailto:sudarshan.rna@gmail.com" TargetMode="External"/><Relationship Id="rId156" Type="http://schemas.openxmlformats.org/officeDocument/2006/relationships/hyperlink" Target="mailto:subham.baral100@gmail.com" TargetMode="External"/><Relationship Id="rId198" Type="http://schemas.openxmlformats.org/officeDocument/2006/relationships/hyperlink" Target="mailto:abdullah.ghani3@gmail.com" TargetMode="External"/><Relationship Id="rId321" Type="http://schemas.openxmlformats.org/officeDocument/2006/relationships/hyperlink" Target="mailto:ray.satadal94@gmail.com" TargetMode="External"/><Relationship Id="rId363" Type="http://schemas.openxmlformats.org/officeDocument/2006/relationships/hyperlink" Target="mailto:subratabairagi2@gmail.com" TargetMode="External"/><Relationship Id="rId419" Type="http://schemas.openxmlformats.org/officeDocument/2006/relationships/hyperlink" Target="mailto:coolcandyankita@gmail.com" TargetMode="External"/><Relationship Id="rId570" Type="http://schemas.openxmlformats.org/officeDocument/2006/relationships/hyperlink" Target="mailto:skrostam786@gmail.com" TargetMode="External"/><Relationship Id="rId626" Type="http://schemas.openxmlformats.org/officeDocument/2006/relationships/hyperlink" Target="mailto:somenathdas01@gmail.com" TargetMode="External"/><Relationship Id="rId223" Type="http://schemas.openxmlformats.org/officeDocument/2006/relationships/hyperlink" Target="mailto:anishjha93@gmail.com" TargetMode="External"/><Relationship Id="rId430" Type="http://schemas.openxmlformats.org/officeDocument/2006/relationships/hyperlink" Target="mailto:nabanita16.work@gmail.com" TargetMode="External"/><Relationship Id="rId668" Type="http://schemas.openxmlformats.org/officeDocument/2006/relationships/hyperlink" Target="mailto:protoy45@gmail.com" TargetMode="External"/><Relationship Id="rId833" Type="http://schemas.openxmlformats.org/officeDocument/2006/relationships/hyperlink" Target="mailto:gouri0203@gmail.com" TargetMode="External"/><Relationship Id="rId875" Type="http://schemas.openxmlformats.org/officeDocument/2006/relationships/hyperlink" Target="mailto:rakeshkundu2012@rediffmail.com" TargetMode="External"/><Relationship Id="rId18" Type="http://schemas.openxmlformats.org/officeDocument/2006/relationships/hyperlink" Target="mailto:rumiya.divine@gmail.com" TargetMode="External"/><Relationship Id="rId265" Type="http://schemas.openxmlformats.org/officeDocument/2006/relationships/hyperlink" Target="mailto:mithi2116@gmail.com" TargetMode="External"/><Relationship Id="rId472" Type="http://schemas.openxmlformats.org/officeDocument/2006/relationships/hyperlink" Target="mailto:saibal_duttagupta@yahoo.com" TargetMode="External"/><Relationship Id="rId528" Type="http://schemas.openxmlformats.org/officeDocument/2006/relationships/hyperlink" Target="mailto:kaustav522@gmail.com" TargetMode="External"/><Relationship Id="rId735" Type="http://schemas.openxmlformats.org/officeDocument/2006/relationships/hyperlink" Target="mailto:arijitbhunia50@gmail.com" TargetMode="External"/><Relationship Id="rId900" Type="http://schemas.openxmlformats.org/officeDocument/2006/relationships/hyperlink" Target="mailto:asmitamondal6@gmail.com" TargetMode="External"/><Relationship Id="rId942" Type="http://schemas.openxmlformats.org/officeDocument/2006/relationships/hyperlink" Target="mailto:poddersani100@gmail.com" TargetMode="External"/><Relationship Id="rId125" Type="http://schemas.openxmlformats.org/officeDocument/2006/relationships/hyperlink" Target="mailto:dhar.subham20@gmail.com" TargetMode="External"/><Relationship Id="rId167" Type="http://schemas.openxmlformats.org/officeDocument/2006/relationships/hyperlink" Target="mailto:shawsuraj203@gmail.com" TargetMode="External"/><Relationship Id="rId332" Type="http://schemas.openxmlformats.org/officeDocument/2006/relationships/hyperlink" Target="mailto:shreyasdas3@gmail.com" TargetMode="External"/><Relationship Id="rId374" Type="http://schemas.openxmlformats.org/officeDocument/2006/relationships/hyperlink" Target="mailto:v.venkatesh29@yahoo.in" TargetMode="External"/><Relationship Id="rId581" Type="http://schemas.openxmlformats.org/officeDocument/2006/relationships/hyperlink" Target="mailto:shoumikguha5@gmail.com" TargetMode="External"/><Relationship Id="rId777" Type="http://schemas.openxmlformats.org/officeDocument/2006/relationships/hyperlink" Target="mailto:shrabanisarkar2k12@gmail.com" TargetMode="External"/><Relationship Id="rId71" Type="http://schemas.openxmlformats.org/officeDocument/2006/relationships/hyperlink" Target="mailto:nilavachoudhury@gmail.com" TargetMode="External"/><Relationship Id="rId234" Type="http://schemas.openxmlformats.org/officeDocument/2006/relationships/hyperlink" Target="mailto:bigchocomonster@gmail.com" TargetMode="External"/><Relationship Id="rId637" Type="http://schemas.openxmlformats.org/officeDocument/2006/relationships/hyperlink" Target="mailto:samadritosarkar@gmail.com" TargetMode="External"/><Relationship Id="rId679" Type="http://schemas.openxmlformats.org/officeDocument/2006/relationships/hyperlink" Target="mailto:debanik07@gmail.comn" TargetMode="External"/><Relationship Id="rId802" Type="http://schemas.openxmlformats.org/officeDocument/2006/relationships/hyperlink" Target="mailto:putatundaankita@gmail.com" TargetMode="External"/><Relationship Id="rId844" Type="http://schemas.openxmlformats.org/officeDocument/2006/relationships/hyperlink" Target="mailto:ranveerk808@gmail.com" TargetMode="External"/><Relationship Id="rId886" Type="http://schemas.openxmlformats.org/officeDocument/2006/relationships/hyperlink" Target="mailto:senapatikousik00@gmail.com" TargetMode="External"/><Relationship Id="rId2" Type="http://schemas.openxmlformats.org/officeDocument/2006/relationships/hyperlink" Target="mailto:dipanjanmondal11@gmail.com" TargetMode="External"/><Relationship Id="rId29" Type="http://schemas.openxmlformats.org/officeDocument/2006/relationships/hyperlink" Target="mailto:afreen.farhana@ymail.com" TargetMode="External"/><Relationship Id="rId276" Type="http://schemas.openxmlformats.org/officeDocument/2006/relationships/hyperlink" Target="mailto:dotgupta@gmail.com" TargetMode="External"/><Relationship Id="rId441" Type="http://schemas.openxmlformats.org/officeDocument/2006/relationships/hyperlink" Target="mailto:krisangeeta001@gmail.com" TargetMode="External"/><Relationship Id="rId483" Type="http://schemas.openxmlformats.org/officeDocument/2006/relationships/hyperlink" Target="mailto:anusree.smile@gmail.om" TargetMode="External"/><Relationship Id="rId539" Type="http://schemas.openxmlformats.org/officeDocument/2006/relationships/hyperlink" Target="mailto:sramana54@gmail.com" TargetMode="External"/><Relationship Id="rId690" Type="http://schemas.openxmlformats.org/officeDocument/2006/relationships/hyperlink" Target="mailto:dipayan0073042@gmail.com" TargetMode="External"/><Relationship Id="rId704" Type="http://schemas.openxmlformats.org/officeDocument/2006/relationships/hyperlink" Target="mailto:niteshbhagat849@gmail.com" TargetMode="External"/><Relationship Id="rId746" Type="http://schemas.openxmlformats.org/officeDocument/2006/relationships/hyperlink" Target="mailto:arvindkr.saharsa1@gmail.com" TargetMode="External"/><Relationship Id="rId911" Type="http://schemas.openxmlformats.org/officeDocument/2006/relationships/hyperlink" Target="mailto:tabraizimam@rocketmail.com" TargetMode="External"/><Relationship Id="rId40" Type="http://schemas.openxmlformats.org/officeDocument/2006/relationships/hyperlink" Target="mailto:sandipanalone@gmail.com" TargetMode="External"/><Relationship Id="rId136" Type="http://schemas.openxmlformats.org/officeDocument/2006/relationships/hyperlink" Target="mailto:kumarhemant825@gmail.com" TargetMode="External"/><Relationship Id="rId178" Type="http://schemas.openxmlformats.org/officeDocument/2006/relationships/hyperlink" Target="mailto:srijata.sarkar15@gmail.com" TargetMode="External"/><Relationship Id="rId301" Type="http://schemas.openxmlformats.org/officeDocument/2006/relationships/hyperlink" Target="mailto:jainnimsha@yahoo.in" TargetMode="External"/><Relationship Id="rId343" Type="http://schemas.openxmlformats.org/officeDocument/2006/relationships/hyperlink" Target="mailto:errahulrock@ymail.com" TargetMode="External"/><Relationship Id="rId550" Type="http://schemas.openxmlformats.org/officeDocument/2006/relationships/hyperlink" Target="mailto:souravbera76@gmail.com" TargetMode="External"/><Relationship Id="rId788" Type="http://schemas.openxmlformats.org/officeDocument/2006/relationships/hyperlink" Target="mailto:rotsfireankit@gmail.com" TargetMode="External"/><Relationship Id="rId953" Type="http://schemas.openxmlformats.org/officeDocument/2006/relationships/hyperlink" Target="mailto:g.sankhadeep@gmail.com" TargetMode="External"/><Relationship Id="rId82" Type="http://schemas.openxmlformats.org/officeDocument/2006/relationships/hyperlink" Target="mailto:sheikhrubel059@gmail.com" TargetMode="External"/><Relationship Id="rId203" Type="http://schemas.openxmlformats.org/officeDocument/2006/relationships/hyperlink" Target="mailto:ankita_sen94@ymail.com" TargetMode="External"/><Relationship Id="rId385" Type="http://schemas.openxmlformats.org/officeDocument/2006/relationships/hyperlink" Target="mailto:shanu17ps@gmail.com" TargetMode="External"/><Relationship Id="rId592" Type="http://schemas.openxmlformats.org/officeDocument/2006/relationships/hyperlink" Target="mailto:saharbanuadori@gmail.com" TargetMode="External"/><Relationship Id="rId606" Type="http://schemas.openxmlformats.org/officeDocument/2006/relationships/hyperlink" Target="mailto:samrat.naskar93@gmail.com" TargetMode="External"/><Relationship Id="rId648" Type="http://schemas.openxmlformats.org/officeDocument/2006/relationships/hyperlink" Target="mailto:motiur8815@gmail.com" TargetMode="External"/><Relationship Id="rId813" Type="http://schemas.openxmlformats.org/officeDocument/2006/relationships/hyperlink" Target="mailto:dwdwaipa@gmail.com" TargetMode="External"/><Relationship Id="rId855" Type="http://schemas.openxmlformats.org/officeDocument/2006/relationships/hyperlink" Target="mailto:debdeep.dutta007@gmail.com" TargetMode="External"/><Relationship Id="rId245" Type="http://schemas.openxmlformats.org/officeDocument/2006/relationships/hyperlink" Target="mailto:bidyanandray9934@gmail.com" TargetMode="External"/><Relationship Id="rId287" Type="http://schemas.openxmlformats.org/officeDocument/2006/relationships/hyperlink" Target="mailto:samhitashyam99@gmail.com" TargetMode="External"/><Relationship Id="rId410" Type="http://schemas.openxmlformats.org/officeDocument/2006/relationships/hyperlink" Target="mailto:cakash18@gmail.com" TargetMode="External"/><Relationship Id="rId452" Type="http://schemas.openxmlformats.org/officeDocument/2006/relationships/hyperlink" Target="mailto:kittuthepagla@gmail.com" TargetMode="External"/><Relationship Id="rId494" Type="http://schemas.openxmlformats.org/officeDocument/2006/relationships/hyperlink" Target="mailto:jinaghosh10@gmail.com" TargetMode="External"/><Relationship Id="rId508" Type="http://schemas.openxmlformats.org/officeDocument/2006/relationships/hyperlink" Target="mailto:ezazmr.stud@gmail.com" TargetMode="External"/><Relationship Id="rId715" Type="http://schemas.openxmlformats.org/officeDocument/2006/relationships/hyperlink" Target="mailto:chanchal.choudhary61@gmail.com" TargetMode="External"/><Relationship Id="rId897" Type="http://schemas.openxmlformats.org/officeDocument/2006/relationships/hyperlink" Target="mailto:tamalnsec16@gmail.com" TargetMode="External"/><Relationship Id="rId922" Type="http://schemas.openxmlformats.org/officeDocument/2006/relationships/hyperlink" Target="mailto:adityachakraborty32@gmail.com" TargetMode="External"/><Relationship Id="rId105" Type="http://schemas.openxmlformats.org/officeDocument/2006/relationships/hyperlink" Target="mailto:kaushikguharoy1995@gmail.com" TargetMode="External"/><Relationship Id="rId147" Type="http://schemas.openxmlformats.org/officeDocument/2006/relationships/hyperlink" Target="mailto:arshisalimesc@gmail.com" TargetMode="External"/><Relationship Id="rId312" Type="http://schemas.openxmlformats.org/officeDocument/2006/relationships/hyperlink" Target="mailto:munai.12345@gmail.com" TargetMode="External"/><Relationship Id="rId354" Type="http://schemas.openxmlformats.org/officeDocument/2006/relationships/hyperlink" Target="mailto:931104shikhasingh@gmail.com" TargetMode="External"/><Relationship Id="rId757" Type="http://schemas.openxmlformats.org/officeDocument/2006/relationships/hyperlink" Target="mailto:chandra.abhijit4@outlook.com" TargetMode="External"/><Relationship Id="rId799" Type="http://schemas.openxmlformats.org/officeDocument/2006/relationships/hyperlink" Target="mailto:chandanmahto@gmail.com" TargetMode="External"/><Relationship Id="rId964" Type="http://schemas.openxmlformats.org/officeDocument/2006/relationships/printerSettings" Target="../printerSettings/printerSettings1.bin"/><Relationship Id="rId51" Type="http://schemas.openxmlformats.org/officeDocument/2006/relationships/hyperlink" Target="mailto:rockmusicgod@gmail.com" TargetMode="External"/><Relationship Id="rId93" Type="http://schemas.openxmlformats.org/officeDocument/2006/relationships/hyperlink" Target="mailto:ankitadey06.ad@gmail.com" TargetMode="External"/><Relationship Id="rId189" Type="http://schemas.openxmlformats.org/officeDocument/2006/relationships/hyperlink" Target="mailto:gagneja.sushan@gmail.com" TargetMode="External"/><Relationship Id="rId396" Type="http://schemas.openxmlformats.org/officeDocument/2006/relationships/hyperlink" Target="mailto:subhashisdey.09@gmail.com" TargetMode="External"/><Relationship Id="rId561" Type="http://schemas.openxmlformats.org/officeDocument/2006/relationships/hyperlink" Target="mailto:barik.saptarshi13@gmail.com" TargetMode="External"/><Relationship Id="rId617" Type="http://schemas.openxmlformats.org/officeDocument/2006/relationships/hyperlink" Target="mailto:singhacronicles@gmail.com" TargetMode="External"/><Relationship Id="rId659" Type="http://schemas.openxmlformats.org/officeDocument/2006/relationships/hyperlink" Target="mailto:nsibtain67@gmail.com" TargetMode="External"/><Relationship Id="rId824" Type="http://schemas.openxmlformats.org/officeDocument/2006/relationships/hyperlink" Target="mailto:abhiguptansec@gmail.com" TargetMode="External"/><Relationship Id="rId866" Type="http://schemas.openxmlformats.org/officeDocument/2006/relationships/hyperlink" Target="mailto:paulniloytigmech@yahoo.com" TargetMode="External"/><Relationship Id="rId214" Type="http://schemas.openxmlformats.org/officeDocument/2006/relationships/hyperlink" Target="mailto:arpanvinayak@yahoo.co.in" TargetMode="External"/><Relationship Id="rId256" Type="http://schemas.openxmlformats.org/officeDocument/2006/relationships/hyperlink" Target="mailto:indranil.pradhan@yahoo.in" TargetMode="External"/><Relationship Id="rId298" Type="http://schemas.openxmlformats.org/officeDocument/2006/relationships/hyperlink" Target="mailto:soumi5991@gmail.com" TargetMode="External"/><Relationship Id="rId421" Type="http://schemas.openxmlformats.org/officeDocument/2006/relationships/hyperlink" Target="mailto:anurandas1994@gmail.com" TargetMode="External"/><Relationship Id="rId463" Type="http://schemas.openxmlformats.org/officeDocument/2006/relationships/hyperlink" Target="mailto:sumit4050kumar@gmail.com" TargetMode="External"/><Relationship Id="rId519" Type="http://schemas.openxmlformats.org/officeDocument/2006/relationships/hyperlink" Target="mailto:dwaipayanchakravartty@gmail.com" TargetMode="External"/><Relationship Id="rId670" Type="http://schemas.openxmlformats.org/officeDocument/2006/relationships/hyperlink" Target="mailto:prksh751@gmail.com" TargetMode="External"/><Relationship Id="rId116" Type="http://schemas.openxmlformats.org/officeDocument/2006/relationships/hyperlink" Target="mailto:faisalktr991@gmail.com" TargetMode="External"/><Relationship Id="rId158" Type="http://schemas.openxmlformats.org/officeDocument/2006/relationships/hyperlink" Target="mailto:vivekverma8899@gmail.com" TargetMode="External"/><Relationship Id="rId323" Type="http://schemas.openxmlformats.org/officeDocument/2006/relationships/hyperlink" Target="mailto:liabilityllamas147@gmail.com" TargetMode="External"/><Relationship Id="rId530" Type="http://schemas.openxmlformats.org/officeDocument/2006/relationships/hyperlink" Target="mailto:malaymahata0@gmail.com" TargetMode="External"/><Relationship Id="rId726" Type="http://schemas.openxmlformats.org/officeDocument/2006/relationships/hyperlink" Target="mailto:divyanshu.vats20@gmail.com" TargetMode="External"/><Relationship Id="rId768" Type="http://schemas.openxmlformats.org/officeDocument/2006/relationships/hyperlink" Target="mailto:lovelynisha54321@gmail.com" TargetMode="External"/><Relationship Id="rId933" Type="http://schemas.openxmlformats.org/officeDocument/2006/relationships/hyperlink" Target="mailto:b.anirban05@yahoo.in" TargetMode="External"/><Relationship Id="rId20" Type="http://schemas.openxmlformats.org/officeDocument/2006/relationships/hyperlink" Target="mailto:mousam.roy007@gmail.com" TargetMode="External"/><Relationship Id="rId62" Type="http://schemas.openxmlformats.org/officeDocument/2006/relationships/hyperlink" Target="mailto:paul.neeta30@yahoo.com" TargetMode="External"/><Relationship Id="rId365" Type="http://schemas.openxmlformats.org/officeDocument/2006/relationships/hyperlink" Target="mailto:deep_rakshit@ymail.com" TargetMode="External"/><Relationship Id="rId572" Type="http://schemas.openxmlformats.org/officeDocument/2006/relationships/hyperlink" Target="mailto:samoisubhadip@gmail.com" TargetMode="External"/><Relationship Id="rId628" Type="http://schemas.openxmlformats.org/officeDocument/2006/relationships/hyperlink" Target="mailto:baidya.bivas94@gmail.com" TargetMode="External"/><Relationship Id="rId835" Type="http://schemas.openxmlformats.org/officeDocument/2006/relationships/hyperlink" Target="mailto:bosesudeshna135@gmail.com" TargetMode="External"/><Relationship Id="rId225" Type="http://schemas.openxmlformats.org/officeDocument/2006/relationships/hyperlink" Target="mailto:amod8983@gmail.com" TargetMode="External"/><Relationship Id="rId267" Type="http://schemas.openxmlformats.org/officeDocument/2006/relationships/hyperlink" Target="mailto:rony.kushal@gmail.com" TargetMode="External"/><Relationship Id="rId432" Type="http://schemas.openxmlformats.org/officeDocument/2006/relationships/hyperlink" Target="mailto:navonil15@gmail.com" TargetMode="External"/><Relationship Id="rId474" Type="http://schemas.openxmlformats.org/officeDocument/2006/relationships/hyperlink" Target="mailto:singhnivedita44@gmail.com" TargetMode="External"/><Relationship Id="rId877" Type="http://schemas.openxmlformats.org/officeDocument/2006/relationships/hyperlink" Target="mailto:312ghoshpalash@gmail.com" TargetMode="External"/><Relationship Id="rId127" Type="http://schemas.openxmlformats.org/officeDocument/2006/relationships/hyperlink" Target="mailto:mintumondal.dupukuria@gmail.com" TargetMode="External"/><Relationship Id="rId681" Type="http://schemas.openxmlformats.org/officeDocument/2006/relationships/hyperlink" Target="mailto:rahuldav2406@gmail.com" TargetMode="External"/><Relationship Id="rId737" Type="http://schemas.openxmlformats.org/officeDocument/2006/relationships/hyperlink" Target="mailto:jayantadatta92@gmail.com" TargetMode="External"/><Relationship Id="rId779" Type="http://schemas.openxmlformats.org/officeDocument/2006/relationships/hyperlink" Target="mailto:benarjeedeb123@gmail.com" TargetMode="External"/><Relationship Id="rId902" Type="http://schemas.openxmlformats.org/officeDocument/2006/relationships/hyperlink" Target="mailto:avic871@gmail.com" TargetMode="External"/><Relationship Id="rId944" Type="http://schemas.openxmlformats.org/officeDocument/2006/relationships/hyperlink" Target="mailto:emily.chakraborty1993@gmail.com" TargetMode="External"/><Relationship Id="rId31" Type="http://schemas.openxmlformats.org/officeDocument/2006/relationships/hyperlink" Target="mailto:shreekalpa95@gmail.com" TargetMode="External"/><Relationship Id="rId73" Type="http://schemas.openxmlformats.org/officeDocument/2006/relationships/hyperlink" Target="mailto:avisingh24n@gmail.com" TargetMode="External"/><Relationship Id="rId169" Type="http://schemas.openxmlformats.org/officeDocument/2006/relationships/hyperlink" Target="mailto:nsecani6@gmail.com" TargetMode="External"/><Relationship Id="rId334" Type="http://schemas.openxmlformats.org/officeDocument/2006/relationships/hyperlink" Target="mailto:shubhradhar4@gmail.com" TargetMode="External"/><Relationship Id="rId376" Type="http://schemas.openxmlformats.org/officeDocument/2006/relationships/hyperlink" Target="mailto:suvo.raj.99@gmail.com" TargetMode="External"/><Relationship Id="rId541" Type="http://schemas.openxmlformats.org/officeDocument/2006/relationships/hyperlink" Target="mailto:tanaychak20@gmail.com" TargetMode="External"/><Relationship Id="rId583" Type="http://schemas.openxmlformats.org/officeDocument/2006/relationships/hyperlink" Target="mailto:waquar30@gmail.com" TargetMode="External"/><Relationship Id="rId639" Type="http://schemas.openxmlformats.org/officeDocument/2006/relationships/hyperlink" Target="mailto:arpan.debnath95@gmail.com" TargetMode="External"/><Relationship Id="rId790" Type="http://schemas.openxmlformats.org/officeDocument/2006/relationships/hyperlink" Target="mailto:ravi76144@gmail.com" TargetMode="External"/><Relationship Id="rId804" Type="http://schemas.openxmlformats.org/officeDocument/2006/relationships/hyperlink" Target="mailto:aishwaryadey95@gmail.com" TargetMode="External"/><Relationship Id="rId4" Type="http://schemas.openxmlformats.org/officeDocument/2006/relationships/hyperlink" Target="mailto:shibapriyamandal@gmail.com" TargetMode="External"/><Relationship Id="rId180" Type="http://schemas.openxmlformats.org/officeDocument/2006/relationships/hyperlink" Target="mailto:srabani2507@outlook.com" TargetMode="External"/><Relationship Id="rId236" Type="http://schemas.openxmlformats.org/officeDocument/2006/relationships/hyperlink" Target="mailto:mailtodebu95@gmail.com" TargetMode="External"/><Relationship Id="rId278" Type="http://schemas.openxmlformats.org/officeDocument/2006/relationships/hyperlink" Target="mailto:KAUSTVAKOLEY9@LIVE.COM" TargetMode="External"/><Relationship Id="rId401" Type="http://schemas.openxmlformats.org/officeDocument/2006/relationships/hyperlink" Target="mailto:sumitchakraborty980@gmail.com" TargetMode="External"/><Relationship Id="rId443" Type="http://schemas.openxmlformats.org/officeDocument/2006/relationships/hyperlink" Target="mailto:sanjoyghosh872@gmail.com" TargetMode="External"/><Relationship Id="rId650" Type="http://schemas.openxmlformats.org/officeDocument/2006/relationships/hyperlink" Target="mailto:washim.mirsazzad@gmail.com" TargetMode="External"/><Relationship Id="rId846" Type="http://schemas.openxmlformats.org/officeDocument/2006/relationships/hyperlink" Target="mailto:anishanandi95@gmail.com" TargetMode="External"/><Relationship Id="rId888" Type="http://schemas.openxmlformats.org/officeDocument/2006/relationships/hyperlink" Target="mailto:mohammed_amanullah@live.com" TargetMode="External"/><Relationship Id="rId303" Type="http://schemas.openxmlformats.org/officeDocument/2006/relationships/hyperlink" Target="mailto:cst.saikat93@gmail.com" TargetMode="External"/><Relationship Id="rId485" Type="http://schemas.openxmlformats.org/officeDocument/2006/relationships/hyperlink" Target="mailto:me.arunimasen@rediffmail.com" TargetMode="External"/><Relationship Id="rId692" Type="http://schemas.openxmlformats.org/officeDocument/2006/relationships/hyperlink" Target="mailto:rahul29121994@gmail.com" TargetMode="External"/><Relationship Id="rId706" Type="http://schemas.openxmlformats.org/officeDocument/2006/relationships/hyperlink" Target="mailto:apurbamandal430@gmail.com" TargetMode="External"/><Relationship Id="rId748" Type="http://schemas.openxmlformats.org/officeDocument/2006/relationships/hyperlink" Target="mailto:arindamdassept08@gmail.com" TargetMode="External"/><Relationship Id="rId913" Type="http://schemas.openxmlformats.org/officeDocument/2006/relationships/hyperlink" Target="mailto:sounakc427@rediffmail.com" TargetMode="External"/><Relationship Id="rId955" Type="http://schemas.openxmlformats.org/officeDocument/2006/relationships/hyperlink" Target="mailto:indra.nsec.13@gmail.com" TargetMode="External"/><Relationship Id="rId42" Type="http://schemas.openxmlformats.org/officeDocument/2006/relationships/hyperlink" Target="mailto:dasriju1994@gmail.com" TargetMode="External"/><Relationship Id="rId84" Type="http://schemas.openxmlformats.org/officeDocument/2006/relationships/hyperlink" Target="mailto:sourjyabanik@gmail.com" TargetMode="External"/><Relationship Id="rId138" Type="http://schemas.openxmlformats.org/officeDocument/2006/relationships/hyperlink" Target="mailto:chongderabhisekh8@gmail.com" TargetMode="External"/><Relationship Id="rId345" Type="http://schemas.openxmlformats.org/officeDocument/2006/relationships/hyperlink" Target="mailto:apekshapriya@gmail.com" TargetMode="External"/><Relationship Id="rId387" Type="http://schemas.openxmlformats.org/officeDocument/2006/relationships/hyperlink" Target="mailto:majumdersoumya111@gmail.com" TargetMode="External"/><Relationship Id="rId510" Type="http://schemas.openxmlformats.org/officeDocument/2006/relationships/hyperlink" Target="mailto:roymadhu1994@gmail.com" TargetMode="External"/><Relationship Id="rId552" Type="http://schemas.openxmlformats.org/officeDocument/2006/relationships/hyperlink" Target="mailto:sourajitsaha2012@gmail.com" TargetMode="External"/><Relationship Id="rId594" Type="http://schemas.openxmlformats.org/officeDocument/2006/relationships/hyperlink" Target="mailto:subhamsen007@gmail.com" TargetMode="External"/><Relationship Id="rId608" Type="http://schemas.openxmlformats.org/officeDocument/2006/relationships/hyperlink" Target="mailto:sroy242828@gmail.com" TargetMode="External"/><Relationship Id="rId815" Type="http://schemas.openxmlformats.org/officeDocument/2006/relationships/hyperlink" Target="mailto:shrabanisarkar2k12@gmail.com" TargetMode="External"/><Relationship Id="rId191" Type="http://schemas.openxmlformats.org/officeDocument/2006/relationships/hyperlink" Target="mailto:subhadeep2994@gmail.com" TargetMode="External"/><Relationship Id="rId205" Type="http://schemas.openxmlformats.org/officeDocument/2006/relationships/hyperlink" Target="mailto:Aksh198@outlook.com" TargetMode="External"/><Relationship Id="rId247" Type="http://schemas.openxmlformats.org/officeDocument/2006/relationships/hyperlink" Target="mailto:devgopal2013@gmail.com" TargetMode="External"/><Relationship Id="rId412" Type="http://schemas.openxmlformats.org/officeDocument/2006/relationships/hyperlink" Target="mailto:akash.kundu1197@gmail.com" TargetMode="External"/><Relationship Id="rId857" Type="http://schemas.openxmlformats.org/officeDocument/2006/relationships/hyperlink" Target="mailto:tripti.kumari794@gmail.com" TargetMode="External"/><Relationship Id="rId899" Type="http://schemas.openxmlformats.org/officeDocument/2006/relationships/hyperlink" Target="mailto:sumitdey.st6@gmail.com" TargetMode="External"/><Relationship Id="rId107" Type="http://schemas.openxmlformats.org/officeDocument/2006/relationships/hyperlink" Target="mailto:agnivoray.1@gmail.com" TargetMode="External"/><Relationship Id="rId289" Type="http://schemas.openxmlformats.org/officeDocument/2006/relationships/hyperlink" Target="mailto:priyankamishra192@gmail.com" TargetMode="External"/><Relationship Id="rId454" Type="http://schemas.openxmlformats.org/officeDocument/2006/relationships/hyperlink" Target="mailto:roysubham505@hotmail.com" TargetMode="External"/><Relationship Id="rId496" Type="http://schemas.openxmlformats.org/officeDocument/2006/relationships/hyperlink" Target="mailto:jitadityasamanta123@gmail.com" TargetMode="External"/><Relationship Id="rId661" Type="http://schemas.openxmlformats.org/officeDocument/2006/relationships/hyperlink" Target="mailto:swapkray@gmail.com" TargetMode="External"/><Relationship Id="rId717" Type="http://schemas.openxmlformats.org/officeDocument/2006/relationships/hyperlink" Target="mailto:mukeshsingh852123@gmail.com" TargetMode="External"/><Relationship Id="rId759" Type="http://schemas.openxmlformats.org/officeDocument/2006/relationships/hyperlink" Target="mailto:specialist.fahad@yahoo.com" TargetMode="External"/><Relationship Id="rId924" Type="http://schemas.openxmlformats.org/officeDocument/2006/relationships/hyperlink" Target="mailto:engineerabhishek1996@gmail.com" TargetMode="External"/><Relationship Id="rId966" Type="http://schemas.openxmlformats.org/officeDocument/2006/relationships/comments" Target="../comments1.xml"/><Relationship Id="rId11" Type="http://schemas.openxmlformats.org/officeDocument/2006/relationships/hyperlink" Target="mailto:chatterjeemanish1966@gmail.com" TargetMode="External"/><Relationship Id="rId53" Type="http://schemas.openxmlformats.org/officeDocument/2006/relationships/hyperlink" Target="mailto:souvickpal47@gmail.com" TargetMode="External"/><Relationship Id="rId149" Type="http://schemas.openxmlformats.org/officeDocument/2006/relationships/hyperlink" Target="mailto:altamashjaved94@gmail.com" TargetMode="External"/><Relationship Id="rId314" Type="http://schemas.openxmlformats.org/officeDocument/2006/relationships/hyperlink" Target="mailto:csepk065@gmail.com" TargetMode="External"/><Relationship Id="rId356" Type="http://schemas.openxmlformats.org/officeDocument/2006/relationships/hyperlink" Target="mailto:iamkuchu@gmail.com" TargetMode="External"/><Relationship Id="rId398" Type="http://schemas.openxmlformats.org/officeDocument/2006/relationships/hyperlink" Target="mailto:naresmart.net@gmail.com" TargetMode="External"/><Relationship Id="rId521" Type="http://schemas.openxmlformats.org/officeDocument/2006/relationships/hyperlink" Target="mailto:malaychakraborty1995@gmail.com" TargetMode="External"/><Relationship Id="rId563" Type="http://schemas.openxmlformats.org/officeDocument/2006/relationships/hyperlink" Target="mailto:subhadipk1994@gmail.com" TargetMode="External"/><Relationship Id="rId619" Type="http://schemas.openxmlformats.org/officeDocument/2006/relationships/hyperlink" Target="mailto:ranveermallick@gmail.com" TargetMode="External"/><Relationship Id="rId770" Type="http://schemas.openxmlformats.org/officeDocument/2006/relationships/hyperlink" Target="mailto:omrinku06@gmail.com" TargetMode="External"/><Relationship Id="rId95" Type="http://schemas.openxmlformats.org/officeDocument/2006/relationships/hyperlink" Target="mailto:rubelsk104@gmail.com" TargetMode="External"/><Relationship Id="rId160" Type="http://schemas.openxmlformats.org/officeDocument/2006/relationships/hyperlink" Target="mailto:deepmitra550@yahoo.com" TargetMode="External"/><Relationship Id="rId216" Type="http://schemas.openxmlformats.org/officeDocument/2006/relationships/hyperlink" Target="mailto:madman3395@gmail.com" TargetMode="External"/><Relationship Id="rId423" Type="http://schemas.openxmlformats.org/officeDocument/2006/relationships/hyperlink" Target="mailto:apurvashaw26@gmail.com" TargetMode="External"/><Relationship Id="rId826" Type="http://schemas.openxmlformats.org/officeDocument/2006/relationships/hyperlink" Target="mailto:dream1995gf@gmail.com" TargetMode="External"/><Relationship Id="rId868" Type="http://schemas.openxmlformats.org/officeDocument/2006/relationships/hyperlink" Target="mailto:dbanik8361@gmail.com" TargetMode="External"/><Relationship Id="rId258" Type="http://schemas.openxmlformats.org/officeDocument/2006/relationships/hyperlink" Target="mailto:ipshitakhamaru@yahoo.in" TargetMode="External"/><Relationship Id="rId465" Type="http://schemas.openxmlformats.org/officeDocument/2006/relationships/hyperlink" Target="mailto:bhaskarsen14@yahoo.co.in" TargetMode="External"/><Relationship Id="rId630" Type="http://schemas.openxmlformats.org/officeDocument/2006/relationships/hyperlink" Target="mailto:jhasourav878@gmail.com" TargetMode="External"/><Relationship Id="rId672" Type="http://schemas.openxmlformats.org/officeDocument/2006/relationships/hyperlink" Target="mailto:er.rajnikant1995@gmail.com" TargetMode="External"/><Relationship Id="rId728" Type="http://schemas.openxmlformats.org/officeDocument/2006/relationships/hyperlink" Target="mailto:AMRITTRIPATHI93@YAHOO.com" TargetMode="External"/><Relationship Id="rId935" Type="http://schemas.openxmlformats.org/officeDocument/2006/relationships/hyperlink" Target="mailto:prakashatharva@gmail.com" TargetMode="External"/><Relationship Id="rId22" Type="http://schemas.openxmlformats.org/officeDocument/2006/relationships/hyperlink" Target="mailto:dasarnabesh@gmail.com" TargetMode="External"/><Relationship Id="rId64" Type="http://schemas.openxmlformats.org/officeDocument/2006/relationships/hyperlink" Target="mailto:susmitasarkar243@gmail.com" TargetMode="External"/><Relationship Id="rId118" Type="http://schemas.openxmlformats.org/officeDocument/2006/relationships/hyperlink" Target="mailto:santanu.dey.100@gmail.com" TargetMode="External"/><Relationship Id="rId325" Type="http://schemas.openxmlformats.org/officeDocument/2006/relationships/hyperlink" Target="mailto:simantii@hotmail.com" TargetMode="External"/><Relationship Id="rId367" Type="http://schemas.openxmlformats.org/officeDocument/2006/relationships/hyperlink" Target="mailto:das17sagnik@gmail.com" TargetMode="External"/><Relationship Id="rId532" Type="http://schemas.openxmlformats.org/officeDocument/2006/relationships/hyperlink" Target="mailto:hasnainansari1995@gmail.com" TargetMode="External"/><Relationship Id="rId574" Type="http://schemas.openxmlformats.org/officeDocument/2006/relationships/hyperlink" Target="mailto:ghosh95sourav@gmail.com" TargetMode="External"/><Relationship Id="rId171" Type="http://schemas.openxmlformats.org/officeDocument/2006/relationships/hyperlink" Target="mailto:nathsneha2@gmail.com" TargetMode="External"/><Relationship Id="rId227" Type="http://schemas.openxmlformats.org/officeDocument/2006/relationships/hyperlink" Target="mailto:arpitamandal94@gmail.com" TargetMode="External"/><Relationship Id="rId781" Type="http://schemas.openxmlformats.org/officeDocument/2006/relationships/hyperlink" Target="mailto:shivam.shakti365@gmail.com" TargetMode="External"/><Relationship Id="rId837" Type="http://schemas.openxmlformats.org/officeDocument/2006/relationships/hyperlink" Target="mailto:iamakash.123@gmail.com" TargetMode="External"/><Relationship Id="rId879" Type="http://schemas.openxmlformats.org/officeDocument/2006/relationships/hyperlink" Target="mailto:snaim.msd@gmail.com" TargetMode="External"/><Relationship Id="rId269" Type="http://schemas.openxmlformats.org/officeDocument/2006/relationships/hyperlink" Target="mailto:krishna93agarwal@gmail.com" TargetMode="External"/><Relationship Id="rId434" Type="http://schemas.openxmlformats.org/officeDocument/2006/relationships/hyperlink" Target="mailto:purbitaseal98@gmail.com" TargetMode="External"/><Relationship Id="rId476" Type="http://schemas.openxmlformats.org/officeDocument/2006/relationships/hyperlink" Target="mailto:rabishku23@gmail.com" TargetMode="External"/><Relationship Id="rId641" Type="http://schemas.openxmlformats.org/officeDocument/2006/relationships/hyperlink" Target="mailto:dipbandhubiswas@gmail.com" TargetMode="External"/><Relationship Id="rId683" Type="http://schemas.openxmlformats.org/officeDocument/2006/relationships/hyperlink" Target="mailto:oahmad94@gmail.com" TargetMode="External"/><Relationship Id="rId739" Type="http://schemas.openxmlformats.org/officeDocument/2006/relationships/hyperlink" Target="mailto:krishanusom@gmail.com" TargetMode="External"/><Relationship Id="rId890" Type="http://schemas.openxmlformats.org/officeDocument/2006/relationships/hyperlink" Target="mailto:dhrubacool123@gmail.com" TargetMode="External"/><Relationship Id="rId904" Type="http://schemas.openxmlformats.org/officeDocument/2006/relationships/hyperlink" Target="mailto:sdbose1207@gmail.com" TargetMode="External"/><Relationship Id="rId33" Type="http://schemas.openxmlformats.org/officeDocument/2006/relationships/hyperlink" Target="mailto:nandita.naskar94@gmail.com" TargetMode="External"/><Relationship Id="rId129" Type="http://schemas.openxmlformats.org/officeDocument/2006/relationships/hyperlink" Target="mailto:indranil_bisai@yahoo.com" TargetMode="External"/><Relationship Id="rId280" Type="http://schemas.openxmlformats.org/officeDocument/2006/relationships/hyperlink" Target="mailto:mkousik11@gmail.com" TargetMode="External"/><Relationship Id="rId336" Type="http://schemas.openxmlformats.org/officeDocument/2006/relationships/hyperlink" Target="mailto:kuljit.share@gmail.com" TargetMode="External"/><Relationship Id="rId501" Type="http://schemas.openxmlformats.org/officeDocument/2006/relationships/hyperlink" Target="mailto:kaustav_c2012@yahoo.in" TargetMode="External"/><Relationship Id="rId543" Type="http://schemas.openxmlformats.org/officeDocument/2006/relationships/hyperlink" Target="mailto:dsuprojit@outlook.com" TargetMode="External"/><Relationship Id="rId946" Type="http://schemas.openxmlformats.org/officeDocument/2006/relationships/hyperlink" Target="mailto:atulyadav104@gmail.com" TargetMode="External"/><Relationship Id="rId75" Type="http://schemas.openxmlformats.org/officeDocument/2006/relationships/hyperlink" Target="mailto:ankurpaul3994@gmail.com" TargetMode="External"/><Relationship Id="rId140" Type="http://schemas.openxmlformats.org/officeDocument/2006/relationships/hyperlink" Target="mailto:srvds7th@hotmail.com" TargetMode="External"/><Relationship Id="rId182" Type="http://schemas.openxmlformats.org/officeDocument/2006/relationships/hyperlink" Target="mailto:yashkedia456@gmail.com" TargetMode="External"/><Relationship Id="rId378" Type="http://schemas.openxmlformats.org/officeDocument/2006/relationships/hyperlink" Target="mailto:ushgb94@gmail.com" TargetMode="External"/><Relationship Id="rId403" Type="http://schemas.openxmlformats.org/officeDocument/2006/relationships/hyperlink" Target="mailto:shyamalibhowmik6@gmail.com" TargetMode="External"/><Relationship Id="rId585" Type="http://schemas.openxmlformats.org/officeDocument/2006/relationships/hyperlink" Target="mailto:theshubhendu24@gmail.com" TargetMode="External"/><Relationship Id="rId750" Type="http://schemas.openxmlformats.org/officeDocument/2006/relationships/hyperlink" Target="mailto:shikhachowdhury67@gmail.com" TargetMode="External"/><Relationship Id="rId792" Type="http://schemas.openxmlformats.org/officeDocument/2006/relationships/hyperlink" Target="mailto:ankita.raj0105@gmail.com" TargetMode="External"/><Relationship Id="rId806" Type="http://schemas.openxmlformats.org/officeDocument/2006/relationships/hyperlink" Target="mailto:pranaymondal.1993@gmail.com" TargetMode="External"/><Relationship Id="rId848" Type="http://schemas.openxmlformats.org/officeDocument/2006/relationships/hyperlink" Target="mailto:swati95sneha@gmail.com" TargetMode="External"/><Relationship Id="rId6" Type="http://schemas.openxmlformats.org/officeDocument/2006/relationships/hyperlink" Target="mailto:pmondal.nsec@gmail.com" TargetMode="External"/><Relationship Id="rId238" Type="http://schemas.openxmlformats.org/officeDocument/2006/relationships/hyperlink" Target="mailto:deepakraj.2996@gmail.com" TargetMode="External"/><Relationship Id="rId445" Type="http://schemas.openxmlformats.org/officeDocument/2006/relationships/hyperlink" Target="mailto:roysagar2u@gmail.com" TargetMode="External"/><Relationship Id="rId487" Type="http://schemas.openxmlformats.org/officeDocument/2006/relationships/hyperlink" Target="mailto:smainak7@gmail.com" TargetMode="External"/><Relationship Id="rId610" Type="http://schemas.openxmlformats.org/officeDocument/2006/relationships/hyperlink" Target="mailto:veenakumari1704@gmail.com" TargetMode="External"/><Relationship Id="rId652" Type="http://schemas.openxmlformats.org/officeDocument/2006/relationships/hyperlink" Target="mailto:singhtheraj13@gmail.com" TargetMode="External"/><Relationship Id="rId694" Type="http://schemas.openxmlformats.org/officeDocument/2006/relationships/hyperlink" Target="mailto:niranjanmukerje@yahoo.in" TargetMode="External"/><Relationship Id="rId708" Type="http://schemas.openxmlformats.org/officeDocument/2006/relationships/hyperlink" Target="rajmaj1994@gmail.com" TargetMode="External"/><Relationship Id="rId915" Type="http://schemas.openxmlformats.org/officeDocument/2006/relationships/hyperlink" Target="mailto:suman.suman1994@rediffmail.com" TargetMode="External"/><Relationship Id="rId291" Type="http://schemas.openxmlformats.org/officeDocument/2006/relationships/hyperlink" Target="mailto:sucharita2505@gmail.com" TargetMode="External"/><Relationship Id="rId305" Type="http://schemas.openxmlformats.org/officeDocument/2006/relationships/hyperlink" Target="mailto:pathikritg27@gmail.com" TargetMode="External"/><Relationship Id="rId347" Type="http://schemas.openxmlformats.org/officeDocument/2006/relationships/hyperlink" Target="mailto:subhramajumder911@gmail.com" TargetMode="External"/><Relationship Id="rId512" Type="http://schemas.openxmlformats.org/officeDocument/2006/relationships/hyperlink" Target="mailto:210krgaurav@gmail.com" TargetMode="External"/><Relationship Id="rId957" Type="http://schemas.openxmlformats.org/officeDocument/2006/relationships/hyperlink" Target="mailto:dchakrabortynsec@gmail.com" TargetMode="External"/><Relationship Id="rId44" Type="http://schemas.openxmlformats.org/officeDocument/2006/relationships/hyperlink" Target="mailto:amareshdutta03@gmail.com" TargetMode="External"/><Relationship Id="rId86" Type="http://schemas.openxmlformats.org/officeDocument/2006/relationships/hyperlink" Target="mailto:debnathshuvamoy100@gmail.com" TargetMode="External"/><Relationship Id="rId151" Type="http://schemas.openxmlformats.org/officeDocument/2006/relationships/hyperlink" Target="mailto:sandipan.suvho@gmail.com" TargetMode="External"/><Relationship Id="rId389" Type="http://schemas.openxmlformats.org/officeDocument/2006/relationships/hyperlink" Target="mailto:idea.sandesh@gmail.com" TargetMode="External"/><Relationship Id="rId554" Type="http://schemas.openxmlformats.org/officeDocument/2006/relationships/hyperlink" Target="mailto:debaprosadpal@gmail.com" TargetMode="External"/><Relationship Id="rId596" Type="http://schemas.openxmlformats.org/officeDocument/2006/relationships/hyperlink" Target="mailto:tanay043@gmail.com" TargetMode="External"/><Relationship Id="rId761" Type="http://schemas.openxmlformats.org/officeDocument/2006/relationships/hyperlink" Target="mailto:barkhachoudhary07@gmail.com" TargetMode="External"/><Relationship Id="rId817" Type="http://schemas.openxmlformats.org/officeDocument/2006/relationships/hyperlink" Target="mailto:adiray77@gmail.com" TargetMode="External"/><Relationship Id="rId859" Type="http://schemas.openxmlformats.org/officeDocument/2006/relationships/hyperlink" Target="mailto:shivanikumari2k@gmail.com" TargetMode="External"/><Relationship Id="rId193" Type="http://schemas.openxmlformats.org/officeDocument/2006/relationships/hyperlink" Target="mailto:jain.subhamrocks@gmail.com" TargetMode="External"/><Relationship Id="rId207" Type="http://schemas.openxmlformats.org/officeDocument/2006/relationships/hyperlink" Target="mailto:ankitozil11@gmail.com" TargetMode="External"/><Relationship Id="rId249" Type="http://schemas.openxmlformats.org/officeDocument/2006/relationships/hyperlink" Target="mailto:amoid2652@gmail.com" TargetMode="External"/><Relationship Id="rId414" Type="http://schemas.openxmlformats.org/officeDocument/2006/relationships/hyperlink" Target="mailto:1996aliksen@gmail.com" TargetMode="External"/><Relationship Id="rId456" Type="http://schemas.openxmlformats.org/officeDocument/2006/relationships/hyperlink" Target="mailto:shekharsinghsudhanshu@gmail.com" TargetMode="External"/><Relationship Id="rId498" Type="http://schemas.openxmlformats.org/officeDocument/2006/relationships/hyperlink" Target="mailto:ghoshk475@gmail.com" TargetMode="External"/><Relationship Id="rId621" Type="http://schemas.openxmlformats.org/officeDocument/2006/relationships/hyperlink" Target="mailto:gargigolapi1992@gmail.com" TargetMode="External"/><Relationship Id="rId663" Type="http://schemas.openxmlformats.org/officeDocument/2006/relationships/hyperlink" Target="mailto:indrajitanppp@gmail.com" TargetMode="External"/><Relationship Id="rId870" Type="http://schemas.openxmlformats.org/officeDocument/2006/relationships/hyperlink" Target="mailto:joydeepsingha777@gmail.com" TargetMode="External"/><Relationship Id="rId13" Type="http://schemas.openxmlformats.org/officeDocument/2006/relationships/hyperlink" Target="http://www.mywbut.com/" TargetMode="External"/><Relationship Id="rId109" Type="http://schemas.openxmlformats.org/officeDocument/2006/relationships/hyperlink" Target="mailto:betalsantu653@gmail.com" TargetMode="External"/><Relationship Id="rId260" Type="http://schemas.openxmlformats.org/officeDocument/2006/relationships/hyperlink" Target="mailto:meghnakundu123@gmail.com" TargetMode="External"/><Relationship Id="rId316" Type="http://schemas.openxmlformats.org/officeDocument/2006/relationships/hyperlink" Target="mailto:ranachak1995@gmail.com" TargetMode="External"/><Relationship Id="rId523" Type="http://schemas.openxmlformats.org/officeDocument/2006/relationships/hyperlink" Target="mailto:kanhaiya1300@gmail.com" TargetMode="External"/><Relationship Id="rId719" Type="http://schemas.openxmlformats.org/officeDocument/2006/relationships/hyperlink" Target="mailto:mdfiroj132@gmail.com" TargetMode="External"/><Relationship Id="rId926" Type="http://schemas.openxmlformats.org/officeDocument/2006/relationships/hyperlink" Target="mailto:titgimtz@gmail.com" TargetMode="External"/><Relationship Id="rId55" Type="http://schemas.openxmlformats.org/officeDocument/2006/relationships/hyperlink" Target="mailto:suvajeetdatta1@gmail.com" TargetMode="External"/><Relationship Id="rId97" Type="http://schemas.openxmlformats.org/officeDocument/2006/relationships/hyperlink" Target="mailto:aprotanumallick@gmail.com" TargetMode="External"/><Relationship Id="rId120" Type="http://schemas.openxmlformats.org/officeDocument/2006/relationships/hyperlink" Target="mailto:santanueziodey@gmail.com" TargetMode="External"/><Relationship Id="rId358" Type="http://schemas.openxmlformats.org/officeDocument/2006/relationships/hyperlink" Target="mailto:smsupratimm3@gmail.com" TargetMode="External"/><Relationship Id="rId565" Type="http://schemas.openxmlformats.org/officeDocument/2006/relationships/hyperlink" Target="mailto:srvghosh27@yahoo.com" TargetMode="External"/><Relationship Id="rId730" Type="http://schemas.openxmlformats.org/officeDocument/2006/relationships/hyperlink" Target="mailto:dibbya999@gmail.com" TargetMode="External"/><Relationship Id="rId772" Type="http://schemas.openxmlformats.org/officeDocument/2006/relationships/hyperlink" Target="mailto:nazrulmondal118@gmail.com" TargetMode="External"/><Relationship Id="rId828" Type="http://schemas.openxmlformats.org/officeDocument/2006/relationships/hyperlink" Target="mailto:anilk08it03@gmail.com" TargetMode="External"/><Relationship Id="rId162" Type="http://schemas.openxmlformats.org/officeDocument/2006/relationships/hyperlink" Target="mailto:sumitansec2016@gmail.com" TargetMode="External"/><Relationship Id="rId218" Type="http://schemas.openxmlformats.org/officeDocument/2006/relationships/hyperlink" Target="mailto:arghyakanakjana@yahoo.in" TargetMode="External"/><Relationship Id="rId425" Type="http://schemas.openxmlformats.org/officeDocument/2006/relationships/hyperlink" Target="mailto:arghafbdas@gmail.com" TargetMode="External"/><Relationship Id="rId467" Type="http://schemas.openxmlformats.org/officeDocument/2006/relationships/hyperlink" Target="mailto:sujaya.dey.95@gmail.com" TargetMode="External"/><Relationship Id="rId632" Type="http://schemas.openxmlformats.org/officeDocument/2006/relationships/hyperlink" Target="mailto:smdplhr8@gmail.com" TargetMode="External"/><Relationship Id="rId271" Type="http://schemas.openxmlformats.org/officeDocument/2006/relationships/hyperlink" Target="mailto:sunnydroid2017@gmail.com" TargetMode="External"/><Relationship Id="rId674" Type="http://schemas.openxmlformats.org/officeDocument/2006/relationships/hyperlink" Target="mailto:kumarmanish7600@gmail.com" TargetMode="External"/><Relationship Id="rId881" Type="http://schemas.openxmlformats.org/officeDocument/2006/relationships/hyperlink" Target="mailto:soumenmaji46@gmail.com" TargetMode="External"/><Relationship Id="rId937" Type="http://schemas.openxmlformats.org/officeDocument/2006/relationships/hyperlink" Target="mailto:chowdhurydebjeet@gmail.com" TargetMode="External"/><Relationship Id="rId24" Type="http://schemas.openxmlformats.org/officeDocument/2006/relationships/hyperlink" Target="mailto:s_mitaroy1995@rediffmail.com" TargetMode="External"/><Relationship Id="rId66" Type="http://schemas.openxmlformats.org/officeDocument/2006/relationships/hyperlink" Target="mailto:duttaabhishek1993@gmail.com" TargetMode="External"/><Relationship Id="rId131" Type="http://schemas.openxmlformats.org/officeDocument/2006/relationships/hyperlink" Target="mailto:koushik.debnath94@gmail.com" TargetMode="External"/><Relationship Id="rId327" Type="http://schemas.openxmlformats.org/officeDocument/2006/relationships/hyperlink" Target="mailto:shilpachatterjee15@gmail.com" TargetMode="External"/><Relationship Id="rId369" Type="http://schemas.openxmlformats.org/officeDocument/2006/relationships/hyperlink" Target="mailto:piyushupadhyay9@rediffmail.com" TargetMode="External"/><Relationship Id="rId534" Type="http://schemas.openxmlformats.org/officeDocument/2006/relationships/hyperlink" Target="mailto:show.sushanta33@gmail.com" TargetMode="External"/><Relationship Id="rId576" Type="http://schemas.openxmlformats.org/officeDocument/2006/relationships/hyperlink" Target="mailto:tanmoyghosh119@gmail.com" TargetMode="External"/><Relationship Id="rId741" Type="http://schemas.openxmlformats.org/officeDocument/2006/relationships/hyperlink" Target="mailto:kuilastab20@gmail.com" TargetMode="External"/><Relationship Id="rId783" Type="http://schemas.openxmlformats.org/officeDocument/2006/relationships/hyperlink" Target="mailto:asha1992shankar@gmail.com" TargetMode="External"/><Relationship Id="rId839" Type="http://schemas.openxmlformats.org/officeDocument/2006/relationships/hyperlink" Target="mailto:avinashjha603@gmail.com" TargetMode="External"/><Relationship Id="rId173" Type="http://schemas.openxmlformats.org/officeDocument/2006/relationships/hyperlink" Target="mailto:yusuf_champ1@yahoo.com" TargetMode="External"/><Relationship Id="rId229" Type="http://schemas.openxmlformats.org/officeDocument/2006/relationships/hyperlink" Target="mailto:ROCKSANKAN@GMAIL.COM" TargetMode="External"/><Relationship Id="rId380" Type="http://schemas.openxmlformats.org/officeDocument/2006/relationships/hyperlink" Target="mailto:sudipto.g998@gmail.com" TargetMode="External"/><Relationship Id="rId436" Type="http://schemas.openxmlformats.org/officeDocument/2006/relationships/hyperlink" Target="mailto:rathinb95@gmail.com" TargetMode="External"/><Relationship Id="rId601" Type="http://schemas.openxmlformats.org/officeDocument/2006/relationships/hyperlink" Target="mailto:taijasroy177@gmail.com" TargetMode="External"/><Relationship Id="rId643" Type="http://schemas.openxmlformats.org/officeDocument/2006/relationships/hyperlink" Target="mailto:bickysah600@gmail.com" TargetMode="External"/><Relationship Id="rId240" Type="http://schemas.openxmlformats.org/officeDocument/2006/relationships/hyperlink" Target="mailto:jaiswalbishal3@gmail.com" TargetMode="External"/><Relationship Id="rId478" Type="http://schemas.openxmlformats.org/officeDocument/2006/relationships/hyperlink" Target="mailto:maityrajesh1995@gmail.com" TargetMode="External"/><Relationship Id="rId685" Type="http://schemas.openxmlformats.org/officeDocument/2006/relationships/hyperlink" Target="mailto:SIINGH.RAHUL@GMAIL.COM" TargetMode="External"/><Relationship Id="rId850" Type="http://schemas.openxmlformats.org/officeDocument/2006/relationships/hyperlink" Target="mailto:datsmetintin@gmail.com" TargetMode="External"/><Relationship Id="rId892" Type="http://schemas.openxmlformats.org/officeDocument/2006/relationships/hyperlink" Target="mailto:ghoshsubrata641@gmail.com" TargetMode="External"/><Relationship Id="rId906" Type="http://schemas.openxmlformats.org/officeDocument/2006/relationships/hyperlink" Target="mailto:sarkarsudip601@gmail.com" TargetMode="External"/><Relationship Id="rId948" Type="http://schemas.openxmlformats.org/officeDocument/2006/relationships/hyperlink" Target="mailto:souvik.daredevils@gmail.com" TargetMode="External"/><Relationship Id="rId35" Type="http://schemas.openxmlformats.org/officeDocument/2006/relationships/hyperlink" Target="mailto:shalindey@gmail.com" TargetMode="External"/><Relationship Id="rId77" Type="http://schemas.openxmlformats.org/officeDocument/2006/relationships/hyperlink" Target="mailto:ankush.lahiri11@gmail.com" TargetMode="External"/><Relationship Id="rId100" Type="http://schemas.openxmlformats.org/officeDocument/2006/relationships/hyperlink" Target="mailto:saikat4321@outlook.com" TargetMode="External"/><Relationship Id="rId282" Type="http://schemas.openxmlformats.org/officeDocument/2006/relationships/hyperlink" Target="mailto:md98366@gmail.com" TargetMode="External"/><Relationship Id="rId338" Type="http://schemas.openxmlformats.org/officeDocument/2006/relationships/hyperlink" Target="mailto:prakaranverma01@gmail.com" TargetMode="External"/><Relationship Id="rId503" Type="http://schemas.openxmlformats.org/officeDocument/2006/relationships/hyperlink" Target="mailto:PRASU559@REDIFFMAIL.COMCBSE" TargetMode="External"/><Relationship Id="rId545" Type="http://schemas.openxmlformats.org/officeDocument/2006/relationships/hyperlink" Target="mailto:saharuk.1994@gmail.com" TargetMode="External"/><Relationship Id="rId587" Type="http://schemas.openxmlformats.org/officeDocument/2006/relationships/hyperlink" Target="mailto:kumarsourav7860@gmail.com" TargetMode="External"/><Relationship Id="rId710" Type="http://schemas.openxmlformats.org/officeDocument/2006/relationships/hyperlink" Target="mailto:devilh141@gmail.com" TargetMode="External"/><Relationship Id="rId752" Type="http://schemas.openxmlformats.org/officeDocument/2006/relationships/hyperlink" Target="mailto:ianubhab@gmail.com" TargetMode="External"/><Relationship Id="rId808" Type="http://schemas.openxmlformats.org/officeDocument/2006/relationships/hyperlink" Target="mailto:uditk14@gmail.com" TargetMode="External"/><Relationship Id="rId8" Type="http://schemas.openxmlformats.org/officeDocument/2006/relationships/hyperlink" Target="mailto:kshivangi1@gmail.com" TargetMode="External"/><Relationship Id="rId142" Type="http://schemas.openxmlformats.org/officeDocument/2006/relationships/hyperlink" Target="mailto:hunter.subham31@gmail.com" TargetMode="External"/><Relationship Id="rId184" Type="http://schemas.openxmlformats.org/officeDocument/2006/relationships/hyperlink" Target="mailto:minervakapoor10@gmail.com" TargetMode="External"/><Relationship Id="rId391" Type="http://schemas.openxmlformats.org/officeDocument/2006/relationships/hyperlink" Target="mailto:souravgalaxy003@gmail.com" TargetMode="External"/><Relationship Id="rId405" Type="http://schemas.openxmlformats.org/officeDocument/2006/relationships/hyperlink" Target="mailto:subhajitb999@gmail.com" TargetMode="External"/><Relationship Id="rId447" Type="http://schemas.openxmlformats.org/officeDocument/2006/relationships/hyperlink" Target="mailto:s.chakra33@gmail.com" TargetMode="External"/><Relationship Id="rId612" Type="http://schemas.openxmlformats.org/officeDocument/2006/relationships/hyperlink" Target="mailto:niladrisinha1993@gmail.com" TargetMode="External"/><Relationship Id="rId794" Type="http://schemas.openxmlformats.org/officeDocument/2006/relationships/hyperlink" Target="mailto:sreejdutta18@gmail.com" TargetMode="External"/><Relationship Id="rId251" Type="http://schemas.openxmlformats.org/officeDocument/2006/relationships/hyperlink" Target="mailto:idiyabandyopadhyay@gmail.com" TargetMode="External"/><Relationship Id="rId489" Type="http://schemas.openxmlformats.org/officeDocument/2006/relationships/hyperlink" Target="mailto:himal1995escorts@gmail.com" TargetMode="External"/><Relationship Id="rId654" Type="http://schemas.openxmlformats.org/officeDocument/2006/relationships/hyperlink" Target="mailto:iamjyotiverma07@gmail.com" TargetMode="External"/><Relationship Id="rId696" Type="http://schemas.openxmlformats.org/officeDocument/2006/relationships/hyperlink" Target="mailto:mahendraprataproy@hotmail.com" TargetMode="External"/><Relationship Id="rId861" Type="http://schemas.openxmlformats.org/officeDocument/2006/relationships/hyperlink" Target="mailto:dsarkar445@gmail.com" TargetMode="External"/><Relationship Id="rId917" Type="http://schemas.openxmlformats.org/officeDocument/2006/relationships/hyperlink" Target="mailto:tabishislam92@gmail.com" TargetMode="External"/><Relationship Id="rId959" Type="http://schemas.openxmlformats.org/officeDocument/2006/relationships/hyperlink" Target="mailto:nrgdubey8@gmail.com" TargetMode="External"/><Relationship Id="rId46" Type="http://schemas.openxmlformats.org/officeDocument/2006/relationships/hyperlink" Target="mailto:aminur150595@gmail.com" TargetMode="External"/><Relationship Id="rId293" Type="http://schemas.openxmlformats.org/officeDocument/2006/relationships/hyperlink" Target="mailto:p.ghosh2521@gmail.com" TargetMode="External"/><Relationship Id="rId307" Type="http://schemas.openxmlformats.org/officeDocument/2006/relationships/hyperlink" Target="mailto:pk101195@gmail.com" TargetMode="External"/><Relationship Id="rId349" Type="http://schemas.openxmlformats.org/officeDocument/2006/relationships/hyperlink" Target="mailto:mailtossureka@gmail.com" TargetMode="External"/><Relationship Id="rId514" Type="http://schemas.openxmlformats.org/officeDocument/2006/relationships/hyperlink" Target="mailto:raydiptesh@gmail.com" TargetMode="External"/><Relationship Id="rId556" Type="http://schemas.openxmlformats.org/officeDocument/2006/relationships/hyperlink" Target="mailto:sarthakrony94@gmail.com" TargetMode="External"/><Relationship Id="rId721" Type="http://schemas.openxmlformats.org/officeDocument/2006/relationships/hyperlink" Target="mailto:abami.asn@gmail.com" TargetMode="External"/><Relationship Id="rId763" Type="http://schemas.openxmlformats.org/officeDocument/2006/relationships/hyperlink" Target="mailto:karim.fazlea@gmail.com" TargetMode="External"/><Relationship Id="rId88" Type="http://schemas.openxmlformats.org/officeDocument/2006/relationships/hyperlink" Target="mailto:akashbhattacharyya06@gmail.com" TargetMode="External"/><Relationship Id="rId111" Type="http://schemas.openxmlformats.org/officeDocument/2006/relationships/hyperlink" Target="mailto:mitra.srirup@yahoo.com" TargetMode="External"/><Relationship Id="rId153" Type="http://schemas.openxmlformats.org/officeDocument/2006/relationships/hyperlink" Target="mailto:probasudeb@gmail.com" TargetMode="External"/><Relationship Id="rId195" Type="http://schemas.openxmlformats.org/officeDocument/2006/relationships/hyperlink" Target="mailto:aks021.blackcat@gmail.com" TargetMode="External"/><Relationship Id="rId209" Type="http://schemas.openxmlformats.org/officeDocument/2006/relationships/hyperlink" Target="mailto:gettheashish@gmail.com" TargetMode="External"/><Relationship Id="rId360" Type="http://schemas.openxmlformats.org/officeDocument/2006/relationships/hyperlink" Target="mailto:vasu.venkatesh0@gmail.com" TargetMode="External"/><Relationship Id="rId416" Type="http://schemas.openxmlformats.org/officeDocument/2006/relationships/hyperlink" Target="mailto:anirbanofficial2@gmail.com" TargetMode="External"/><Relationship Id="rId598" Type="http://schemas.openxmlformats.org/officeDocument/2006/relationships/hyperlink" Target="mailto:pomphysics@gmail.com" TargetMode="External"/><Relationship Id="rId819" Type="http://schemas.openxmlformats.org/officeDocument/2006/relationships/hyperlink" Target="mailto:mdrma.tina@gmail.com" TargetMode="External"/><Relationship Id="rId220" Type="http://schemas.openxmlformats.org/officeDocument/2006/relationships/hyperlink" Target="mailto:kumarashish.8100@gmail.com" TargetMode="External"/><Relationship Id="rId458" Type="http://schemas.openxmlformats.org/officeDocument/2006/relationships/hyperlink" Target="mailto:arnab03121994@gmail.com" TargetMode="External"/><Relationship Id="rId623" Type="http://schemas.openxmlformats.org/officeDocument/2006/relationships/hyperlink" Target="mailto:rohitdas.arr@gmail.com" TargetMode="External"/><Relationship Id="rId665" Type="http://schemas.openxmlformats.org/officeDocument/2006/relationships/hyperlink" Target="mailto:megha.jakhalia@gmail.com" TargetMode="External"/><Relationship Id="rId830" Type="http://schemas.openxmlformats.org/officeDocument/2006/relationships/hyperlink" Target="mailto:monusingh998.ms@gmail.com" TargetMode="External"/><Relationship Id="rId872" Type="http://schemas.openxmlformats.org/officeDocument/2006/relationships/hyperlink" Target="mailto:anirbanghosh1064@gmail.com" TargetMode="External"/><Relationship Id="rId928" Type="http://schemas.openxmlformats.org/officeDocument/2006/relationships/hyperlink" Target="mailto:rambilashsinghps@gmail.com" TargetMode="External"/><Relationship Id="rId15" Type="http://schemas.openxmlformats.org/officeDocument/2006/relationships/hyperlink" Target="mailto:pathakagniv95@gmail.com" TargetMode="External"/><Relationship Id="rId57" Type="http://schemas.openxmlformats.org/officeDocument/2006/relationships/hyperlink" Target="mailto:manishpal.kolkata@yahoo.com" TargetMode="External"/><Relationship Id="rId262" Type="http://schemas.openxmlformats.org/officeDocument/2006/relationships/hyperlink" Target="mailto:faraza72@gmail.com" TargetMode="External"/><Relationship Id="rId318" Type="http://schemas.openxmlformats.org/officeDocument/2006/relationships/hyperlink" Target="mailto:rpramanik201@gmail.com" TargetMode="External"/><Relationship Id="rId525" Type="http://schemas.openxmlformats.org/officeDocument/2006/relationships/hyperlink" Target="mailto:lila.ishita@gmail.com" TargetMode="External"/><Relationship Id="rId567" Type="http://schemas.openxmlformats.org/officeDocument/2006/relationships/hyperlink" Target="mailto:somnathmaity94@gmail.com" TargetMode="External"/><Relationship Id="rId732" Type="http://schemas.openxmlformats.org/officeDocument/2006/relationships/hyperlink" Target="mailto:nikaurrahaman@gmail.com" TargetMode="External"/><Relationship Id="rId99" Type="http://schemas.openxmlformats.org/officeDocument/2006/relationships/hyperlink" Target="mailto:miltanranjan78@gmail.com" TargetMode="External"/><Relationship Id="rId122" Type="http://schemas.openxmlformats.org/officeDocument/2006/relationships/hyperlink" Target="mailto:agarwalshivprasad6@gmail.com" TargetMode="External"/><Relationship Id="rId164" Type="http://schemas.openxmlformats.org/officeDocument/2006/relationships/hyperlink" Target="mailto:city.sohon@gmail.com" TargetMode="External"/><Relationship Id="rId371" Type="http://schemas.openxmlformats.org/officeDocument/2006/relationships/hyperlink" Target="mailto:shubho.281194@gmail.com" TargetMode="External"/><Relationship Id="rId774" Type="http://schemas.openxmlformats.org/officeDocument/2006/relationships/hyperlink" Target="mailto:rupamsenorita@gmail.com" TargetMode="External"/><Relationship Id="rId427" Type="http://schemas.openxmlformats.org/officeDocument/2006/relationships/hyperlink" Target="mailto:arpanab1994@gmail.com" TargetMode="External"/><Relationship Id="rId469" Type="http://schemas.openxmlformats.org/officeDocument/2006/relationships/hyperlink" Target="mailto:kumarpranay953@gmail.com" TargetMode="External"/><Relationship Id="rId634" Type="http://schemas.openxmlformats.org/officeDocument/2006/relationships/hyperlink" Target="mailto:souradeep.musib@gmail.com" TargetMode="External"/><Relationship Id="rId676" Type="http://schemas.openxmlformats.org/officeDocument/2006/relationships/hyperlink" Target="mailto:anirbanc6617@gmail.com" TargetMode="External"/><Relationship Id="rId841" Type="http://schemas.openxmlformats.org/officeDocument/2006/relationships/hyperlink" Target="mailto:saurav.gottu@yahoo.com" TargetMode="External"/><Relationship Id="rId883" Type="http://schemas.openxmlformats.org/officeDocument/2006/relationships/hyperlink" Target="mailto:sagnik.pauls7@gmail.com" TargetMode="External"/><Relationship Id="rId26" Type="http://schemas.openxmlformats.org/officeDocument/2006/relationships/hyperlink" Target="mailto:mondaldebasish93@outlook.com" TargetMode="External"/><Relationship Id="rId231" Type="http://schemas.openxmlformats.org/officeDocument/2006/relationships/hyperlink" Target="mailto:chintukumar31727@gmail.com" TargetMode="External"/><Relationship Id="rId273" Type="http://schemas.openxmlformats.org/officeDocument/2006/relationships/hyperlink" Target="mailto:rahul.sinha.raw@gmail.com" TargetMode="External"/><Relationship Id="rId329" Type="http://schemas.openxmlformats.org/officeDocument/2006/relationships/hyperlink" Target="mailto:bshreya553@gmail.com" TargetMode="External"/><Relationship Id="rId480" Type="http://schemas.openxmlformats.org/officeDocument/2006/relationships/hyperlink" Target="mailto:ankit.manihan@gmail.com" TargetMode="External"/><Relationship Id="rId536" Type="http://schemas.openxmlformats.org/officeDocument/2006/relationships/hyperlink" Target="mailto:priyankadas1709@gmail.com" TargetMode="External"/><Relationship Id="rId701" Type="http://schemas.openxmlformats.org/officeDocument/2006/relationships/hyperlink" Target="mailto:bardhanrajarshi1994@gmail.com" TargetMode="External"/><Relationship Id="rId939" Type="http://schemas.openxmlformats.org/officeDocument/2006/relationships/hyperlink" Target="mailto:suvonil.bera45@gmail.com" TargetMode="External"/><Relationship Id="rId68" Type="http://schemas.openxmlformats.org/officeDocument/2006/relationships/hyperlink" Target="mailto:bisaiindranil13@gmail.com" TargetMode="External"/><Relationship Id="rId133" Type="http://schemas.openxmlformats.org/officeDocument/2006/relationships/hyperlink" Target="mailto:abhishekdhabal.AD@gmail.com" TargetMode="External"/><Relationship Id="rId175" Type="http://schemas.openxmlformats.org/officeDocument/2006/relationships/hyperlink" Target="mailto:sobiashahnawaz50@gmail.com" TargetMode="External"/><Relationship Id="rId340" Type="http://schemas.openxmlformats.org/officeDocument/2006/relationships/hyperlink" Target="mailto:rebekamukherjee@hotmail.com" TargetMode="External"/><Relationship Id="rId578" Type="http://schemas.openxmlformats.org/officeDocument/2006/relationships/hyperlink" Target="mailto:tanmoyghosh31@gmail.com" TargetMode="External"/><Relationship Id="rId743" Type="http://schemas.openxmlformats.org/officeDocument/2006/relationships/hyperlink" Target="mailto:imjamanazad30@gmail.com" TargetMode="External"/><Relationship Id="rId785" Type="http://schemas.openxmlformats.org/officeDocument/2006/relationships/hyperlink" Target="mailto:ankitkrishna8@gmail.com" TargetMode="External"/><Relationship Id="rId950" Type="http://schemas.openxmlformats.org/officeDocument/2006/relationships/hyperlink" Target="mailto:engineersantu17@gmail.com" TargetMode="External"/><Relationship Id="rId200" Type="http://schemas.openxmlformats.org/officeDocument/2006/relationships/hyperlink" Target="mailto:aadityakaushal8@gmail.com" TargetMode="External"/><Relationship Id="rId382" Type="http://schemas.openxmlformats.org/officeDocument/2006/relationships/hyperlink" Target="mailto:rockerghosh@gmail.com" TargetMode="External"/><Relationship Id="rId438" Type="http://schemas.openxmlformats.org/officeDocument/2006/relationships/hyperlink" Target="mailto:tkbanerjee8@gmail.com" TargetMode="External"/><Relationship Id="rId603" Type="http://schemas.openxmlformats.org/officeDocument/2006/relationships/hyperlink" Target="mailto:daraddivyam@gmail.com" TargetMode="External"/><Relationship Id="rId645" Type="http://schemas.openxmlformats.org/officeDocument/2006/relationships/hyperlink" Target="mailto:monikuntalabhattacharya@gmail.com" TargetMode="External"/><Relationship Id="rId687" Type="http://schemas.openxmlformats.org/officeDocument/2006/relationships/hyperlink" Target="mailto:singhsagar860@gmail.com" TargetMode="External"/><Relationship Id="rId810" Type="http://schemas.openxmlformats.org/officeDocument/2006/relationships/hyperlink" Target="mailto:choudhurianik46@gmail.com" TargetMode="External"/><Relationship Id="rId852" Type="http://schemas.openxmlformats.org/officeDocument/2006/relationships/hyperlink" Target="mailto:dipanshu93@hotmail.com" TargetMode="External"/><Relationship Id="rId908" Type="http://schemas.openxmlformats.org/officeDocument/2006/relationships/hyperlink" Target="mailto:souravgupta.dgp007@gmail.com" TargetMode="External"/><Relationship Id="rId242" Type="http://schemas.openxmlformats.org/officeDocument/2006/relationships/hyperlink" Target="mailto:dmukherjee029@gmail.com" TargetMode="External"/><Relationship Id="rId284" Type="http://schemas.openxmlformats.org/officeDocument/2006/relationships/hyperlink" Target="mailto:razz.manurazz124@gmail.com" TargetMode="External"/><Relationship Id="rId491" Type="http://schemas.openxmlformats.org/officeDocument/2006/relationships/hyperlink" Target="mailto:mollajakirhossain11@gmail.com" TargetMode="External"/><Relationship Id="rId505" Type="http://schemas.openxmlformats.org/officeDocument/2006/relationships/hyperlink" Target="mailto:kanjilalmanosij286@gmail.com" TargetMode="External"/><Relationship Id="rId712" Type="http://schemas.openxmlformats.org/officeDocument/2006/relationships/hyperlink" Target="mailto:shankar96prem@gmail.com" TargetMode="External"/><Relationship Id="rId894" Type="http://schemas.openxmlformats.org/officeDocument/2006/relationships/hyperlink" Target="mailto:dasguptaarka6@gmail.com" TargetMode="External"/><Relationship Id="rId37" Type="http://schemas.openxmlformats.org/officeDocument/2006/relationships/hyperlink" Target="mailto:babla.bme@rediffmail.com" TargetMode="External"/><Relationship Id="rId79" Type="http://schemas.openxmlformats.org/officeDocument/2006/relationships/hyperlink" Target="mailto:mintumondal777@gmail.com" TargetMode="External"/><Relationship Id="rId102" Type="http://schemas.openxmlformats.org/officeDocument/2006/relationships/hyperlink" Target="mailto:paul.neeta@gmail.com" TargetMode="External"/><Relationship Id="rId144" Type="http://schemas.openxmlformats.org/officeDocument/2006/relationships/hyperlink" Target="mailto:sahasubhu@gmail.com" TargetMode="External"/><Relationship Id="rId547" Type="http://schemas.openxmlformats.org/officeDocument/2006/relationships/hyperlink" Target="mailto:sanjitjoy.24@gmail.com" TargetMode="External"/><Relationship Id="rId589" Type="http://schemas.openxmlformats.org/officeDocument/2006/relationships/hyperlink" Target="mailto:conquerortanmoy107@gmail.com" TargetMode="External"/><Relationship Id="rId754" Type="http://schemas.openxmlformats.org/officeDocument/2006/relationships/hyperlink" Target="mailto:aishikchoudhury@gmail.com" TargetMode="External"/><Relationship Id="rId796" Type="http://schemas.openxmlformats.org/officeDocument/2006/relationships/hyperlink" Target="mailto:pritam.baichung8@gmail.com" TargetMode="External"/><Relationship Id="rId961" Type="http://schemas.openxmlformats.org/officeDocument/2006/relationships/hyperlink" Target="mailto:gaurabpaul333@gmail.com" TargetMode="External"/><Relationship Id="rId90" Type="http://schemas.openxmlformats.org/officeDocument/2006/relationships/hyperlink" Target="mailto:paulankur4993@gmail.com" TargetMode="External"/><Relationship Id="rId186" Type="http://schemas.openxmlformats.org/officeDocument/2006/relationships/hyperlink" Target="mailto:satarupachatterjee63@gmail.com" TargetMode="External"/><Relationship Id="rId351" Type="http://schemas.openxmlformats.org/officeDocument/2006/relationships/hyperlink" Target="mailto:anam.saba378@gmail.com" TargetMode="External"/><Relationship Id="rId393" Type="http://schemas.openxmlformats.org/officeDocument/2006/relationships/hyperlink" Target="mailto:gsubharghya@gmail.com" TargetMode="External"/><Relationship Id="rId407" Type="http://schemas.openxmlformats.org/officeDocument/2006/relationships/hyperlink" Target="mailto:abhishekdasebrp@gmail.com" TargetMode="External"/><Relationship Id="rId449" Type="http://schemas.openxmlformats.org/officeDocument/2006/relationships/hyperlink" Target="mailto:rishavgx@gmail.com" TargetMode="External"/><Relationship Id="rId614" Type="http://schemas.openxmlformats.org/officeDocument/2006/relationships/hyperlink" Target="mailto:sheebhagawan93@gmailo.com" TargetMode="External"/><Relationship Id="rId656" Type="http://schemas.openxmlformats.org/officeDocument/2006/relationships/hyperlink" Target="mailto:amarjeetk2301@gmail.com" TargetMode="External"/><Relationship Id="rId821" Type="http://schemas.openxmlformats.org/officeDocument/2006/relationships/hyperlink" Target="mailto:ashimakhatun14@yahoo.com" TargetMode="External"/><Relationship Id="rId863" Type="http://schemas.openxmlformats.org/officeDocument/2006/relationships/hyperlink" Target="mailto:prashantkr001@gmail.com" TargetMode="External"/><Relationship Id="rId211" Type="http://schemas.openxmlformats.org/officeDocument/2006/relationships/hyperlink" Target="mailto:mailtoddas@gmail.com" TargetMode="External"/><Relationship Id="rId253" Type="http://schemas.openxmlformats.org/officeDocument/2006/relationships/hyperlink" Target="mailto:madhu212suhana@gmail.com" TargetMode="External"/><Relationship Id="rId295" Type="http://schemas.openxmlformats.org/officeDocument/2006/relationships/hyperlink" Target="mailto:santanucse127@gmail.com" TargetMode="External"/><Relationship Id="rId309" Type="http://schemas.openxmlformats.org/officeDocument/2006/relationships/hyperlink" Target="mailto:isle.prashant@hotmail.com" TargetMode="External"/><Relationship Id="rId460" Type="http://schemas.openxmlformats.org/officeDocument/2006/relationships/hyperlink" Target="mailto:sritama9038@gmail.com" TargetMode="External"/><Relationship Id="rId516" Type="http://schemas.openxmlformats.org/officeDocument/2006/relationships/hyperlink" Target="mailto:deepaksharma87ece@gmail.com" TargetMode="External"/><Relationship Id="rId698" Type="http://schemas.openxmlformats.org/officeDocument/2006/relationships/hyperlink" Target="mailto:krishnagopalnandi7@gmail.com" TargetMode="External"/><Relationship Id="rId919" Type="http://schemas.openxmlformats.org/officeDocument/2006/relationships/hyperlink" Target="mailto:shivy584@gmail.com" TargetMode="External"/><Relationship Id="rId48" Type="http://schemas.openxmlformats.org/officeDocument/2006/relationships/hyperlink" Target="mailto:ankitaude@gmail.com" TargetMode="External"/><Relationship Id="rId113" Type="http://schemas.openxmlformats.org/officeDocument/2006/relationships/hyperlink" Target="mailto:rohanambasta95@gmail.com" TargetMode="External"/><Relationship Id="rId320" Type="http://schemas.openxmlformats.org/officeDocument/2006/relationships/hyperlink" Target="mailto:rchakraborty.babi@gmail.com" TargetMode="External"/><Relationship Id="rId558" Type="http://schemas.openxmlformats.org/officeDocument/2006/relationships/hyperlink" Target="mailto:ksanjay991@gmail.com" TargetMode="External"/><Relationship Id="rId723" Type="http://schemas.openxmlformats.org/officeDocument/2006/relationships/hyperlink" Target="mailto:kkr290895@gmail.com" TargetMode="External"/><Relationship Id="rId765" Type="http://schemas.openxmlformats.org/officeDocument/2006/relationships/hyperlink" Target="mailto:spsayakpaul@gmail.com" TargetMode="External"/><Relationship Id="rId930" Type="http://schemas.openxmlformats.org/officeDocument/2006/relationships/hyperlink" Target="mailto:ajay96998@gmail.com" TargetMode="External"/><Relationship Id="rId155" Type="http://schemas.openxmlformats.org/officeDocument/2006/relationships/hyperlink" Target="mailto:santanuizuniq@gmail.com" TargetMode="External"/><Relationship Id="rId197" Type="http://schemas.openxmlformats.org/officeDocument/2006/relationships/hyperlink" Target="mailto:adityabiswasantu45@gmail.com" TargetMode="External"/><Relationship Id="rId362" Type="http://schemas.openxmlformats.org/officeDocument/2006/relationships/hyperlink" Target="mailto:ushnishgb@gmail.com" TargetMode="External"/><Relationship Id="rId418" Type="http://schemas.openxmlformats.org/officeDocument/2006/relationships/hyperlink" Target="mailto:anishpramanik007@gmail.com" TargetMode="External"/><Relationship Id="rId625" Type="http://schemas.openxmlformats.org/officeDocument/2006/relationships/hyperlink" Target="mailto:sagardutta11011993@gmail.com" TargetMode="External"/><Relationship Id="rId832" Type="http://schemas.openxmlformats.org/officeDocument/2006/relationships/hyperlink" Target="mailto:ghoshshalini21@gmail.com" TargetMode="External"/><Relationship Id="rId222" Type="http://schemas.openxmlformats.org/officeDocument/2006/relationships/hyperlink" Target="mailto:ayan.india.2000@gmail.com" TargetMode="External"/><Relationship Id="rId264" Type="http://schemas.openxmlformats.org/officeDocument/2006/relationships/hyperlink" Target="mailto:horemithila@gmail.com" TargetMode="External"/><Relationship Id="rId471" Type="http://schemas.openxmlformats.org/officeDocument/2006/relationships/hyperlink" Target="mailto:duttagupta.neha@gmail.com" TargetMode="External"/><Relationship Id="rId667" Type="http://schemas.openxmlformats.org/officeDocument/2006/relationships/hyperlink" Target="mailto:satyachak123@gmail.com" TargetMode="External"/><Relationship Id="rId874" Type="http://schemas.openxmlformats.org/officeDocument/2006/relationships/hyperlink" Target="mailto:rakeshkundu5.sm1@gmail.com" TargetMode="External"/><Relationship Id="rId17" Type="http://schemas.openxmlformats.org/officeDocument/2006/relationships/hyperlink" Target="mailto:rumiya.cazstuf@yahoo.com" TargetMode="External"/><Relationship Id="rId59" Type="http://schemas.openxmlformats.org/officeDocument/2006/relationships/hyperlink" Target="mailto:papai_94@yahoo.com" TargetMode="External"/><Relationship Id="rId124" Type="http://schemas.openxmlformats.org/officeDocument/2006/relationships/hyperlink" Target="mailto:sankhajit.mitra110@gmail.com" TargetMode="External"/><Relationship Id="rId527" Type="http://schemas.openxmlformats.org/officeDocument/2006/relationships/hyperlink" Target="mailto:rockstartintin@gmail.com" TargetMode="External"/><Relationship Id="rId569" Type="http://schemas.openxmlformats.org/officeDocument/2006/relationships/hyperlink" Target="mailto:shrabani.nsec96@gmail.com" TargetMode="External"/><Relationship Id="rId734" Type="http://schemas.openxmlformats.org/officeDocument/2006/relationships/hyperlink" Target="mailto:amishgautam15@gmail.com" TargetMode="External"/><Relationship Id="rId776" Type="http://schemas.openxmlformats.org/officeDocument/2006/relationships/hyperlink" Target="mailto:shivam.shakti0802@gmail.com" TargetMode="External"/><Relationship Id="rId941" Type="http://schemas.openxmlformats.org/officeDocument/2006/relationships/hyperlink" Target="mailto:podddersani@gmail.com" TargetMode="External"/><Relationship Id="rId70" Type="http://schemas.openxmlformats.org/officeDocument/2006/relationships/hyperlink" Target="mailto:samirpratihar1996@gmail.com" TargetMode="External"/><Relationship Id="rId166" Type="http://schemas.openxmlformats.org/officeDocument/2006/relationships/hyperlink" Target="mailto:shawsuraj203@outlook.com" TargetMode="External"/><Relationship Id="rId331" Type="http://schemas.openxmlformats.org/officeDocument/2006/relationships/hyperlink" Target="mailto:shreyasdas29@yahoo.com" TargetMode="External"/><Relationship Id="rId373" Type="http://schemas.openxmlformats.org/officeDocument/2006/relationships/hyperlink" Target="mailto:vibha1205@gmail.com" TargetMode="External"/><Relationship Id="rId429" Type="http://schemas.openxmlformats.org/officeDocument/2006/relationships/hyperlink" Target="mailto:nabanita.acharjee@gmail.com" TargetMode="External"/><Relationship Id="rId580" Type="http://schemas.openxmlformats.org/officeDocument/2006/relationships/hyperlink" Target="mailto:trijeetbiswas@gmail.com" TargetMode="External"/><Relationship Id="rId636" Type="http://schemas.openxmlformats.org/officeDocument/2006/relationships/hyperlink" Target="mailto:sammaryut96@gmail.com" TargetMode="External"/><Relationship Id="rId801" Type="http://schemas.openxmlformats.org/officeDocument/2006/relationships/hyperlink" Target="mailto:ankitaputatunda@gmail.com" TargetMode="External"/><Relationship Id="rId1" Type="http://schemas.openxmlformats.org/officeDocument/2006/relationships/hyperlink" Target="mailto:aayusipriya60@gmail.com" TargetMode="External"/><Relationship Id="rId233" Type="http://schemas.openxmlformats.org/officeDocument/2006/relationships/hyperlink" Target="mailto:henryswift15@gmail.cm" TargetMode="External"/><Relationship Id="rId440" Type="http://schemas.openxmlformats.org/officeDocument/2006/relationships/hyperlink" Target="mailto:momla94san@gmail.com" TargetMode="External"/><Relationship Id="rId678" Type="http://schemas.openxmlformats.org/officeDocument/2006/relationships/hyperlink" Target="mailto:debanik98@gmail.com" TargetMode="External"/><Relationship Id="rId843" Type="http://schemas.openxmlformats.org/officeDocument/2006/relationships/hyperlink" Target="mailto:anupalchowdhury@gmail.com" TargetMode="External"/><Relationship Id="rId885" Type="http://schemas.openxmlformats.org/officeDocument/2006/relationships/hyperlink" Target="mailto:mobasshir23@gmail.com" TargetMode="External"/><Relationship Id="rId28" Type="http://schemas.openxmlformats.org/officeDocument/2006/relationships/hyperlink" Target="mailto:afreenfarhana02@gmail.com" TargetMode="External"/><Relationship Id="rId275" Type="http://schemas.openxmlformats.org/officeDocument/2006/relationships/hyperlink" Target="mailto:jitgupta41@gmail.com" TargetMode="External"/><Relationship Id="rId300" Type="http://schemas.openxmlformats.org/officeDocument/2006/relationships/hyperlink" Target="mailto:nimishajain95@gmail.com" TargetMode="External"/><Relationship Id="rId482" Type="http://schemas.openxmlformats.org/officeDocument/2006/relationships/hyperlink" Target="mailto:anusree.chanda@gmail.com" TargetMode="External"/><Relationship Id="rId538" Type="http://schemas.openxmlformats.org/officeDocument/2006/relationships/hyperlink" Target="mailto:varun.kittu17@gmail.com" TargetMode="External"/><Relationship Id="rId703" Type="http://schemas.openxmlformats.org/officeDocument/2006/relationships/hyperlink" Target="mailto:dattatreymaity022@gmail.com" TargetMode="External"/><Relationship Id="rId745" Type="http://schemas.openxmlformats.org/officeDocument/2006/relationships/hyperlink" Target="mailto:anjanchatterjee1996@gmail.com" TargetMode="External"/><Relationship Id="rId910" Type="http://schemas.openxmlformats.org/officeDocument/2006/relationships/hyperlink" Target="mailto:tabraizimam27@gmail.com" TargetMode="External"/><Relationship Id="rId952" Type="http://schemas.openxmlformats.org/officeDocument/2006/relationships/hyperlink" Target="mailto:anishsinha020@gmail.com" TargetMode="External"/><Relationship Id="rId81" Type="http://schemas.openxmlformats.org/officeDocument/2006/relationships/hyperlink" Target="mailto:sumanbera726@gmail.com" TargetMode="External"/><Relationship Id="rId135" Type="http://schemas.openxmlformats.org/officeDocument/2006/relationships/hyperlink" Target="mailto:manishpal.kolkata@gmail.com" TargetMode="External"/><Relationship Id="rId177" Type="http://schemas.openxmlformats.org/officeDocument/2006/relationships/hyperlink" Target="mailto:srijata18@gmail.com" TargetMode="External"/><Relationship Id="rId342" Type="http://schemas.openxmlformats.org/officeDocument/2006/relationships/hyperlink" Target="mailto:starfin_10@rediffmail.com" TargetMode="External"/><Relationship Id="rId384" Type="http://schemas.openxmlformats.org/officeDocument/2006/relationships/hyperlink" Target="mailto:soham1994@gmail.com" TargetMode="External"/><Relationship Id="rId591" Type="http://schemas.openxmlformats.org/officeDocument/2006/relationships/hyperlink" Target="mailto:saharbanu666@gmail.com" TargetMode="External"/><Relationship Id="rId605" Type="http://schemas.openxmlformats.org/officeDocument/2006/relationships/hyperlink" Target="mailto:susmitagupta800@gmail.com" TargetMode="External"/><Relationship Id="rId787" Type="http://schemas.openxmlformats.org/officeDocument/2006/relationships/hyperlink" Target="mailto:ankitkr.dixit@gmail.com" TargetMode="External"/><Relationship Id="rId812" Type="http://schemas.openxmlformats.org/officeDocument/2006/relationships/hyperlink" Target="mailto:pupuld@yahoo.com" TargetMode="External"/><Relationship Id="rId202" Type="http://schemas.openxmlformats.org/officeDocument/2006/relationships/hyperlink" Target="mailto:ankita12.sen@gmail.com" TargetMode="External"/><Relationship Id="rId244" Type="http://schemas.openxmlformats.org/officeDocument/2006/relationships/hyperlink" Target="mailto:bipin.roy.kumar@gmail.com" TargetMode="External"/><Relationship Id="rId647" Type="http://schemas.openxmlformats.org/officeDocument/2006/relationships/hyperlink" Target="mailto:minu.mahaldar@gmail.com" TargetMode="External"/><Relationship Id="rId689" Type="http://schemas.openxmlformats.org/officeDocument/2006/relationships/hyperlink" Target="mailto:arshadalam011294@gmail.com" TargetMode="External"/><Relationship Id="rId854" Type="http://schemas.openxmlformats.org/officeDocument/2006/relationships/hyperlink" Target="mailto:ghoshshalini21@gmail.com" TargetMode="External"/><Relationship Id="rId896" Type="http://schemas.openxmlformats.org/officeDocument/2006/relationships/hyperlink" Target="mailto:janatamal8@gmail.com" TargetMode="External"/><Relationship Id="rId39" Type="http://schemas.openxmlformats.org/officeDocument/2006/relationships/hyperlink" Target="mailto:santanu.mlt@live.com" TargetMode="External"/><Relationship Id="rId286" Type="http://schemas.openxmlformats.org/officeDocument/2006/relationships/hyperlink" Target="mailto:urmisha.da@gmail.com" TargetMode="External"/><Relationship Id="rId451" Type="http://schemas.openxmlformats.org/officeDocument/2006/relationships/hyperlink" Target="mailto:officialarpandas@gmail.com" TargetMode="External"/><Relationship Id="rId493" Type="http://schemas.openxmlformats.org/officeDocument/2006/relationships/hyperlink" Target="mailto:jhilick.student@gmail.com" TargetMode="External"/><Relationship Id="rId507" Type="http://schemas.openxmlformats.org/officeDocument/2006/relationships/hyperlink" Target="mailto:mdjuberakhtar99@gmail.com" TargetMode="External"/><Relationship Id="rId549" Type="http://schemas.openxmlformats.org/officeDocument/2006/relationships/hyperlink" Target="mailto:souravbera76@gmail.com" TargetMode="External"/><Relationship Id="rId714" Type="http://schemas.openxmlformats.org/officeDocument/2006/relationships/hyperlink" Target="mailto:chanchal.choudhary63@gmail.com" TargetMode="External"/><Relationship Id="rId756" Type="http://schemas.openxmlformats.org/officeDocument/2006/relationships/hyperlink" Target="mailto:chandra.abhijit4@gmail.com" TargetMode="External"/><Relationship Id="rId921" Type="http://schemas.openxmlformats.org/officeDocument/2006/relationships/hyperlink" Target="mailto:aaryanjaiswal195@gmail.com" TargetMode="External"/><Relationship Id="rId50" Type="http://schemas.openxmlformats.org/officeDocument/2006/relationships/hyperlink" Target="mailto:aminur.adar@gmail.com" TargetMode="External"/><Relationship Id="rId104" Type="http://schemas.openxmlformats.org/officeDocument/2006/relationships/hyperlink" Target="mailto:rdey6760@gmail.com" TargetMode="External"/><Relationship Id="rId146" Type="http://schemas.openxmlformats.org/officeDocument/2006/relationships/hyperlink" Target="mailto:kishan.shaw29@outlook.com" TargetMode="External"/><Relationship Id="rId188" Type="http://schemas.openxmlformats.org/officeDocument/2006/relationships/hyperlink" Target="mailto:sushangagneja@gmail.com" TargetMode="External"/><Relationship Id="rId311" Type="http://schemas.openxmlformats.org/officeDocument/2006/relationships/hyperlink" Target="mailto:pratapkumarchandra.96@gmail.com" TargetMode="External"/><Relationship Id="rId353" Type="http://schemas.openxmlformats.org/officeDocument/2006/relationships/hyperlink" Target="mailto:931104shikhasingh@gmail.com" TargetMode="External"/><Relationship Id="rId395" Type="http://schemas.openxmlformats.org/officeDocument/2006/relationships/hyperlink" Target="mailto:aristocrafts@yahoo.com" TargetMode="External"/><Relationship Id="rId409" Type="http://schemas.openxmlformats.org/officeDocument/2006/relationships/hyperlink" Target="mailto:aaaaabhishek12345@gmail.com" TargetMode="External"/><Relationship Id="rId560" Type="http://schemas.openxmlformats.org/officeDocument/2006/relationships/hyperlink" Target="mailto:saptarshibarik13@gmail.com" TargetMode="External"/><Relationship Id="rId798" Type="http://schemas.openxmlformats.org/officeDocument/2006/relationships/hyperlink" Target="mailto:kajalmahato96@gmail.com" TargetMode="External"/><Relationship Id="rId963" Type="http://schemas.openxmlformats.org/officeDocument/2006/relationships/hyperlink" Target="mailto:singhhemanta110@gmail.com" TargetMode="External"/><Relationship Id="rId92" Type="http://schemas.openxmlformats.org/officeDocument/2006/relationships/hyperlink" Target="mailto:mailtodsaha1995@gmail.com" TargetMode="External"/><Relationship Id="rId213" Type="http://schemas.openxmlformats.org/officeDocument/2006/relationships/hyperlink" Target="mailto:arpanvinayak@outlook.com" TargetMode="External"/><Relationship Id="rId420" Type="http://schemas.openxmlformats.org/officeDocument/2006/relationships/hyperlink" Target="mailto:anhydried@gmail.com" TargetMode="External"/><Relationship Id="rId616" Type="http://schemas.openxmlformats.org/officeDocument/2006/relationships/hyperlink" Target="mailto:kousikdutta39@gmail.com" TargetMode="External"/><Relationship Id="rId658" Type="http://schemas.openxmlformats.org/officeDocument/2006/relationships/hyperlink" Target="mailto:chakrabortyarnav9@gmail.com" TargetMode="External"/><Relationship Id="rId823" Type="http://schemas.openxmlformats.org/officeDocument/2006/relationships/hyperlink" Target="mailto:abhishekguptansec@gmail.com" TargetMode="External"/><Relationship Id="rId865" Type="http://schemas.openxmlformats.org/officeDocument/2006/relationships/hyperlink" Target="mailto:paulniloytigmech@gmail.com" TargetMode="External"/><Relationship Id="rId255" Type="http://schemas.openxmlformats.org/officeDocument/2006/relationships/hyperlink" Target="mailto:rubigitanjali1@gmail.com" TargetMode="External"/><Relationship Id="rId297" Type="http://schemas.openxmlformats.org/officeDocument/2006/relationships/hyperlink" Target="mailto:debkumargiricse@yahoo.com" TargetMode="External"/><Relationship Id="rId462" Type="http://schemas.openxmlformats.org/officeDocument/2006/relationships/hyperlink" Target="mailto:soumik.love2@gmail.com" TargetMode="External"/><Relationship Id="rId518" Type="http://schemas.openxmlformats.org/officeDocument/2006/relationships/hyperlink" Target="mailto:debrupsarkar71@gmail.com" TargetMode="External"/><Relationship Id="rId725" Type="http://schemas.openxmlformats.org/officeDocument/2006/relationships/hyperlink" Target="mailto:krishnagopalnandi03@gmail.com" TargetMode="External"/><Relationship Id="rId932" Type="http://schemas.openxmlformats.org/officeDocument/2006/relationships/hyperlink" Target="mailto:b.anirban14@gmail.com" TargetMode="External"/><Relationship Id="rId115" Type="http://schemas.openxmlformats.org/officeDocument/2006/relationships/hyperlink" Target="mailto:faisalktr991@gmail.com" TargetMode="External"/><Relationship Id="rId157" Type="http://schemas.openxmlformats.org/officeDocument/2006/relationships/hyperlink" Target="mailto:vivekverma8881@gmail.com" TargetMode="External"/><Relationship Id="rId322" Type="http://schemas.openxmlformats.org/officeDocument/2006/relationships/hyperlink" Target="mailto:dassayan384@gmail.com" TargetMode="External"/><Relationship Id="rId364" Type="http://schemas.openxmlformats.org/officeDocument/2006/relationships/hyperlink" Target="mailto:subratabairagi1@gmail.com" TargetMode="External"/><Relationship Id="rId767" Type="http://schemas.openxmlformats.org/officeDocument/2006/relationships/hyperlink" Target="mailto:nishachowdhury05@gmail.com" TargetMode="External"/><Relationship Id="rId61" Type="http://schemas.openxmlformats.org/officeDocument/2006/relationships/hyperlink" Target="mailto:self.raju@gmail.com" TargetMode="External"/><Relationship Id="rId199" Type="http://schemas.openxmlformats.org/officeDocument/2006/relationships/hyperlink" Target="mailto:abdghani995@gmail.com" TargetMode="External"/><Relationship Id="rId571" Type="http://schemas.openxmlformats.org/officeDocument/2006/relationships/hyperlink" Target="mailto:skrostam786@gmail.com" TargetMode="External"/><Relationship Id="rId627" Type="http://schemas.openxmlformats.org/officeDocument/2006/relationships/hyperlink" Target="mailto:somenathdas010@gmail.com" TargetMode="External"/><Relationship Id="rId669" Type="http://schemas.openxmlformats.org/officeDocument/2006/relationships/hyperlink" Target="mailto:prksh487@gmail.com" TargetMode="External"/><Relationship Id="rId834" Type="http://schemas.openxmlformats.org/officeDocument/2006/relationships/hyperlink" Target="mailto:livemou4u@gmail.com" TargetMode="External"/><Relationship Id="rId876" Type="http://schemas.openxmlformats.org/officeDocument/2006/relationships/hyperlink" Target="mailto:palashghosh312@gmail.com" TargetMode="External"/><Relationship Id="rId19" Type="http://schemas.openxmlformats.org/officeDocument/2006/relationships/hyperlink" Target="mailto:mousam.roy1996@gmail.com" TargetMode="External"/><Relationship Id="rId224" Type="http://schemas.openxmlformats.org/officeDocument/2006/relationships/hyperlink" Target="mailto:er.jhanish@gmail.com" TargetMode="External"/><Relationship Id="rId266" Type="http://schemas.openxmlformats.org/officeDocument/2006/relationships/hyperlink" Target="mailto:kajolkumari567@gmail.com" TargetMode="External"/><Relationship Id="rId431" Type="http://schemas.openxmlformats.org/officeDocument/2006/relationships/hyperlink" Target="mailto:navoneel.jana@outlook.com" TargetMode="External"/><Relationship Id="rId473" Type="http://schemas.openxmlformats.org/officeDocument/2006/relationships/hyperlink" Target="mailto:pallavi.kumari924@gmail.com" TargetMode="External"/><Relationship Id="rId529" Type="http://schemas.openxmlformats.org/officeDocument/2006/relationships/hyperlink" Target="mailto:kcprince95@gmail.com" TargetMode="External"/><Relationship Id="rId680" Type="http://schemas.openxmlformats.org/officeDocument/2006/relationships/hyperlink" Target="mailto:mr.rahuljealgora@gmail.com" TargetMode="External"/><Relationship Id="rId736" Type="http://schemas.openxmlformats.org/officeDocument/2006/relationships/hyperlink" Target="mailto:arijitbhunia444@gmail.com" TargetMode="External"/><Relationship Id="rId901" Type="http://schemas.openxmlformats.org/officeDocument/2006/relationships/hyperlink" Target="mailto:asmita.mishti@gmail.com" TargetMode="External"/><Relationship Id="rId30" Type="http://schemas.openxmlformats.org/officeDocument/2006/relationships/hyperlink" Target="mailto:saumadritaa.kar@gmail.com" TargetMode="External"/><Relationship Id="rId126" Type="http://schemas.openxmlformats.org/officeDocument/2006/relationships/hyperlink" Target="mailto:sumantamaitra0001@gmail.com" TargetMode="External"/><Relationship Id="rId168" Type="http://schemas.openxmlformats.org/officeDocument/2006/relationships/hyperlink" Target="mailto:anirbanmanna6@gmail.com" TargetMode="External"/><Relationship Id="rId333" Type="http://schemas.openxmlformats.org/officeDocument/2006/relationships/hyperlink" Target="mailto:shruti23711@gmail.com" TargetMode="External"/><Relationship Id="rId540" Type="http://schemas.openxmlformats.org/officeDocument/2006/relationships/hyperlink" Target="mailto:sramanasahoo@gmail.com" TargetMode="External"/><Relationship Id="rId778" Type="http://schemas.openxmlformats.org/officeDocument/2006/relationships/hyperlink" Target="mailto:bandopadhyaydebika@gmail.com" TargetMode="External"/><Relationship Id="rId943" Type="http://schemas.openxmlformats.org/officeDocument/2006/relationships/hyperlink" Target="mailto:sahabjaiswal1234@gmail.com" TargetMode="External"/><Relationship Id="rId72" Type="http://schemas.openxmlformats.org/officeDocument/2006/relationships/hyperlink" Target="mailto:gamit125@gmail.com" TargetMode="External"/><Relationship Id="rId375" Type="http://schemas.openxmlformats.org/officeDocument/2006/relationships/hyperlink" Target="mailto:shubho.281194@gmail.com" TargetMode="External"/><Relationship Id="rId582" Type="http://schemas.openxmlformats.org/officeDocument/2006/relationships/hyperlink" Target="mailto:shoumikguha5@gmail.com" TargetMode="External"/><Relationship Id="rId638" Type="http://schemas.openxmlformats.org/officeDocument/2006/relationships/hyperlink" Target="mailto:sarkar12sr@gmail.com" TargetMode="External"/><Relationship Id="rId803" Type="http://schemas.openxmlformats.org/officeDocument/2006/relationships/hyperlink" Target="mailto:jiks2319@gmail.com" TargetMode="External"/><Relationship Id="rId845" Type="http://schemas.openxmlformats.org/officeDocument/2006/relationships/hyperlink" Target="mailto:ranveerdada11@gmail.com" TargetMode="External"/><Relationship Id="rId3" Type="http://schemas.openxmlformats.org/officeDocument/2006/relationships/hyperlink" Target="mailto:mssanchitasaha@gmail.com" TargetMode="External"/><Relationship Id="rId235" Type="http://schemas.openxmlformats.org/officeDocument/2006/relationships/hyperlink" Target="mailto:aks021.blackcat@gmail.com" TargetMode="External"/><Relationship Id="rId277" Type="http://schemas.openxmlformats.org/officeDocument/2006/relationships/hyperlink" Target="mailto:KAUSTAVKOLEY9@GMAIL.COM" TargetMode="External"/><Relationship Id="rId400" Type="http://schemas.openxmlformats.org/officeDocument/2006/relationships/hyperlink" Target="mailto:sumandroid12@gmail.com" TargetMode="External"/><Relationship Id="rId442" Type="http://schemas.openxmlformats.org/officeDocument/2006/relationships/hyperlink" Target="mailto:sanjoy.1995@gmail.com" TargetMode="External"/><Relationship Id="rId484" Type="http://schemas.openxmlformats.org/officeDocument/2006/relationships/hyperlink" Target="mailto:abhishekroytoday@gmail.com" TargetMode="External"/><Relationship Id="rId705" Type="http://schemas.openxmlformats.org/officeDocument/2006/relationships/hyperlink" Target="mailto:niteshbhagat749@gmail.com" TargetMode="External"/><Relationship Id="rId887" Type="http://schemas.openxmlformats.org/officeDocument/2006/relationships/hyperlink" Target="mailto:senapatikousik000@gmail.com" TargetMode="External"/><Relationship Id="rId137" Type="http://schemas.openxmlformats.org/officeDocument/2006/relationships/hyperlink" Target="mailto:abhisekhchongder7@gmail.com" TargetMode="External"/><Relationship Id="rId302" Type="http://schemas.openxmlformats.org/officeDocument/2006/relationships/hyperlink" Target="mailto:Dipteshdas29@gmail.com" TargetMode="External"/><Relationship Id="rId344" Type="http://schemas.openxmlformats.org/officeDocument/2006/relationships/hyperlink" Target="mailto:kingrahulcool@gmail.com" TargetMode="External"/><Relationship Id="rId691" Type="http://schemas.openxmlformats.org/officeDocument/2006/relationships/hyperlink" Target="mailto:bhattacharya.dipayan5@gmail.com" TargetMode="External"/><Relationship Id="rId747" Type="http://schemas.openxmlformats.org/officeDocument/2006/relationships/hyperlink" Target="mailto:arvindkr.saharsa@gmail.com" TargetMode="External"/><Relationship Id="rId789" Type="http://schemas.openxmlformats.org/officeDocument/2006/relationships/hyperlink" Target="mailto:ravikumar.kumar691@gmail.com" TargetMode="External"/><Relationship Id="rId912" Type="http://schemas.openxmlformats.org/officeDocument/2006/relationships/hyperlink" Target="mailto:sounakc427@gmail.com" TargetMode="External"/><Relationship Id="rId954" Type="http://schemas.openxmlformats.org/officeDocument/2006/relationships/hyperlink" Target="mailto:sankhadeepghosh98@gmail.com" TargetMode="External"/><Relationship Id="rId41" Type="http://schemas.openxmlformats.org/officeDocument/2006/relationships/hyperlink" Target="mailto:sandipan9749@outlook.com" TargetMode="External"/><Relationship Id="rId83" Type="http://schemas.openxmlformats.org/officeDocument/2006/relationships/hyperlink" Target="mailto:subhamroy904@gmail.com" TargetMode="External"/><Relationship Id="rId179" Type="http://schemas.openxmlformats.org/officeDocument/2006/relationships/hyperlink" Target="mailto:santrasrabani@gmail.com" TargetMode="External"/><Relationship Id="rId386" Type="http://schemas.openxmlformats.org/officeDocument/2006/relationships/hyperlink" Target="mailto:shubho.281194@gmail.com" TargetMode="External"/><Relationship Id="rId551" Type="http://schemas.openxmlformats.org/officeDocument/2006/relationships/hyperlink" Target="mailto:sourajitsaha2012@gmail.com" TargetMode="External"/><Relationship Id="rId593" Type="http://schemas.openxmlformats.org/officeDocument/2006/relationships/hyperlink" Target="mailto:subhamsen006@gmail.com" TargetMode="External"/><Relationship Id="rId607" Type="http://schemas.openxmlformats.org/officeDocument/2006/relationships/hyperlink" Target="mailto:sroy2429@gmail.com" TargetMode="External"/><Relationship Id="rId649" Type="http://schemas.openxmlformats.org/officeDocument/2006/relationships/hyperlink" Target="mailto:ashanulhaque0@gmail.com" TargetMode="External"/><Relationship Id="rId814" Type="http://schemas.openxmlformats.org/officeDocument/2006/relationships/hyperlink" Target="mailto:debayanb26@gmail.com" TargetMode="External"/><Relationship Id="rId856" Type="http://schemas.openxmlformats.org/officeDocument/2006/relationships/hyperlink" Target="mailto:dhoni.dutta525@gmail.com" TargetMode="External"/><Relationship Id="rId190" Type="http://schemas.openxmlformats.org/officeDocument/2006/relationships/hyperlink" Target="mailto:manuunites.subhadeep@gmail.com" TargetMode="External"/><Relationship Id="rId204" Type="http://schemas.openxmlformats.org/officeDocument/2006/relationships/hyperlink" Target="mailto:resakash1498@gmail.com" TargetMode="External"/><Relationship Id="rId246" Type="http://schemas.openxmlformats.org/officeDocument/2006/relationships/hyperlink" Target="mailto:bodhisatwads1@gmail.com" TargetMode="External"/><Relationship Id="rId288" Type="http://schemas.openxmlformats.org/officeDocument/2006/relationships/hyperlink" Target="mailto:priyanka.kumari96084@gmail.com" TargetMode="External"/><Relationship Id="rId411" Type="http://schemas.openxmlformats.org/officeDocument/2006/relationships/hyperlink" Target="mailto:akash.kundu1297@gmail.com" TargetMode="External"/><Relationship Id="rId453" Type="http://schemas.openxmlformats.org/officeDocument/2006/relationships/hyperlink" Target="mailto:roysubham505@gmail.com" TargetMode="External"/><Relationship Id="rId509" Type="http://schemas.openxmlformats.org/officeDocument/2006/relationships/hyperlink" Target="mailto:kamranaamir0@gmail.com" TargetMode="External"/><Relationship Id="rId660" Type="http://schemas.openxmlformats.org/officeDocument/2006/relationships/hyperlink" Target="mailto:arrghariju@gmail.com" TargetMode="External"/><Relationship Id="rId898" Type="http://schemas.openxmlformats.org/officeDocument/2006/relationships/hyperlink" Target="mailto:sumitdey@outlook.com" TargetMode="External"/><Relationship Id="rId106" Type="http://schemas.openxmlformats.org/officeDocument/2006/relationships/hyperlink" Target="mailto:amaitra09@gmail.com" TargetMode="External"/><Relationship Id="rId313" Type="http://schemas.openxmlformats.org/officeDocument/2006/relationships/hyperlink" Target="mailto:kpraveen457@gmail.com" TargetMode="External"/><Relationship Id="rId495" Type="http://schemas.openxmlformats.org/officeDocument/2006/relationships/hyperlink" Target="mailto:jinaghosh@hotmail.com" TargetMode="External"/><Relationship Id="rId716" Type="http://schemas.openxmlformats.org/officeDocument/2006/relationships/hyperlink" Target="mailto:shankr123pream@gmail.com" TargetMode="External"/><Relationship Id="rId758" Type="http://schemas.openxmlformats.org/officeDocument/2006/relationships/hyperlink" Target="mailto:fahadanwar40@gmail.com" TargetMode="External"/><Relationship Id="rId923" Type="http://schemas.openxmlformats.org/officeDocument/2006/relationships/hyperlink" Target="mailto:abhishekbharti443@gmail.com" TargetMode="External"/><Relationship Id="rId965" Type="http://schemas.openxmlformats.org/officeDocument/2006/relationships/vmlDrawing" Target="../drawings/vmlDrawing1.vml"/><Relationship Id="rId10" Type="http://schemas.openxmlformats.org/officeDocument/2006/relationships/hyperlink" Target="mailto:chatterjeesrijeet@gmail.com" TargetMode="External"/><Relationship Id="rId52" Type="http://schemas.openxmlformats.org/officeDocument/2006/relationships/hyperlink" Target="mailto:saikat4322@gmail.com" TargetMode="External"/><Relationship Id="rId94" Type="http://schemas.openxmlformats.org/officeDocument/2006/relationships/hyperlink" Target="mailto:ysindhiya@gmail.com" TargetMode="External"/><Relationship Id="rId148" Type="http://schemas.openxmlformats.org/officeDocument/2006/relationships/hyperlink" Target="mailto:arshusalim1994@gmail.com" TargetMode="External"/><Relationship Id="rId355" Type="http://schemas.openxmlformats.org/officeDocument/2006/relationships/hyperlink" Target="mailto:akashgiri27aug@gmail.com" TargetMode="External"/><Relationship Id="rId397" Type="http://schemas.openxmlformats.org/officeDocument/2006/relationships/hyperlink" Target="mailto:subodhkumar9998@gmail.com" TargetMode="External"/><Relationship Id="rId520" Type="http://schemas.openxmlformats.org/officeDocument/2006/relationships/hyperlink" Target="mailto:dicostarobart@gmail.com" TargetMode="External"/><Relationship Id="rId562" Type="http://schemas.openxmlformats.org/officeDocument/2006/relationships/hyperlink" Target="mailto:subhadipkundu69@gmail.com" TargetMode="External"/><Relationship Id="rId618" Type="http://schemas.openxmlformats.org/officeDocument/2006/relationships/hyperlink" Target="mailto:shazyan.malick@gmail.com" TargetMode="External"/><Relationship Id="rId825" Type="http://schemas.openxmlformats.org/officeDocument/2006/relationships/hyperlink" Target="mailto:mkmanishzx@gmail.com" TargetMode="External"/><Relationship Id="rId215" Type="http://schemas.openxmlformats.org/officeDocument/2006/relationships/hyperlink" Target="mailto:jonty.kundu@gmail.com" TargetMode="External"/><Relationship Id="rId257" Type="http://schemas.openxmlformats.org/officeDocument/2006/relationships/hyperlink" Target="mailto:indraneelpradhan@gmail.com" TargetMode="External"/><Relationship Id="rId422" Type="http://schemas.openxmlformats.org/officeDocument/2006/relationships/hyperlink" Target="mailto:apurvashaw007@gmail.com" TargetMode="External"/><Relationship Id="rId464" Type="http://schemas.openxmlformats.org/officeDocument/2006/relationships/hyperlink" Target="mailto:sumitkumarprne@gmail.com" TargetMode="External"/><Relationship Id="rId867" Type="http://schemas.openxmlformats.org/officeDocument/2006/relationships/hyperlink" Target="mailto:dbanik8420@gmail.com" TargetMode="External"/><Relationship Id="rId299" Type="http://schemas.openxmlformats.org/officeDocument/2006/relationships/hyperlink" Target="mailto:sutapamum22@gmail.com" TargetMode="External"/><Relationship Id="rId727" Type="http://schemas.openxmlformats.org/officeDocument/2006/relationships/hyperlink" Target="mailto:avirupg8708@gmail.com" TargetMode="External"/><Relationship Id="rId934" Type="http://schemas.openxmlformats.org/officeDocument/2006/relationships/hyperlink" Target="mailto:arnabspicy@gmail.com" TargetMode="External"/><Relationship Id="rId63" Type="http://schemas.openxmlformats.org/officeDocument/2006/relationships/hyperlink" Target="mailto:suryadip.saha2011@gmail.com" TargetMode="External"/><Relationship Id="rId159" Type="http://schemas.openxmlformats.org/officeDocument/2006/relationships/hyperlink" Target="mailto:souvik.mitra94@gmail.com" TargetMode="External"/><Relationship Id="rId366" Type="http://schemas.openxmlformats.org/officeDocument/2006/relationships/hyperlink" Target="mailto:sankha998@gmail.com" TargetMode="External"/><Relationship Id="rId573" Type="http://schemas.openxmlformats.org/officeDocument/2006/relationships/hyperlink" Target="mailto:subhasish95@gmail.com" TargetMode="External"/><Relationship Id="rId780" Type="http://schemas.openxmlformats.org/officeDocument/2006/relationships/hyperlink" Target="mailto:anindita4009@gmail.com" TargetMode="External"/><Relationship Id="rId226" Type="http://schemas.openxmlformats.org/officeDocument/2006/relationships/hyperlink" Target="mailto:amod9570247926@gmail.com" TargetMode="External"/><Relationship Id="rId433" Type="http://schemas.openxmlformats.org/officeDocument/2006/relationships/hyperlink" Target="mailto:paramita.sahaa@gmail.com" TargetMode="External"/><Relationship Id="rId878" Type="http://schemas.openxmlformats.org/officeDocument/2006/relationships/hyperlink" Target="mailto:samratchowdhury1995@gmail.com" TargetMode="External"/><Relationship Id="rId640" Type="http://schemas.openxmlformats.org/officeDocument/2006/relationships/hyperlink" Target="mailto:msbiswas9765@gmail.com" TargetMode="External"/><Relationship Id="rId738" Type="http://schemas.openxmlformats.org/officeDocument/2006/relationships/hyperlink" Target="mailto:jayantadatta032@gmail.com" TargetMode="External"/><Relationship Id="rId945" Type="http://schemas.openxmlformats.org/officeDocument/2006/relationships/hyperlink" Target="mailto:atul94bksc@gmail.com" TargetMode="External"/><Relationship Id="rId74" Type="http://schemas.openxmlformats.org/officeDocument/2006/relationships/hyperlink" Target="mailto:asingh9412@gmail.com" TargetMode="External"/><Relationship Id="rId377" Type="http://schemas.openxmlformats.org/officeDocument/2006/relationships/hyperlink" Target="mailto:suvamsenapati2@gmail.com" TargetMode="External"/><Relationship Id="rId500" Type="http://schemas.openxmlformats.org/officeDocument/2006/relationships/hyperlink" Target="mailto:kaustavchakraborty2012@gmail.com" TargetMode="External"/><Relationship Id="rId584" Type="http://schemas.openxmlformats.org/officeDocument/2006/relationships/hyperlink" Target="mailto:waquar30@gmail.com" TargetMode="External"/><Relationship Id="rId805" Type="http://schemas.openxmlformats.org/officeDocument/2006/relationships/hyperlink" Target="mailto:dipakdey22@yahoo.com" TargetMode="External"/><Relationship Id="rId5" Type="http://schemas.openxmlformats.org/officeDocument/2006/relationships/hyperlink" Target="mailto:dm22826@gmail.com" TargetMode="External"/><Relationship Id="rId237" Type="http://schemas.openxmlformats.org/officeDocument/2006/relationships/hyperlink" Target="mailto:debabratatarafder07@gmail.com" TargetMode="External"/><Relationship Id="rId791" Type="http://schemas.openxmlformats.org/officeDocument/2006/relationships/hyperlink" Target="mailto:raj.raj92120@gmail.com" TargetMode="External"/><Relationship Id="rId889" Type="http://schemas.openxmlformats.org/officeDocument/2006/relationships/hyperlink" Target="mailto:amanullah.mohammed@gmail.com" TargetMode="External"/><Relationship Id="rId444" Type="http://schemas.openxmlformats.org/officeDocument/2006/relationships/hyperlink" Target="mailto:sayantandas9412@gmail.com" TargetMode="External"/><Relationship Id="rId651" Type="http://schemas.openxmlformats.org/officeDocument/2006/relationships/hyperlink" Target="mailto:krishtheperfect19@gmail.com" TargetMode="External"/><Relationship Id="rId749" Type="http://schemas.openxmlformats.org/officeDocument/2006/relationships/hyperlink" Target="mailto:arindamdas_2012@rediffmail.com" TargetMode="External"/><Relationship Id="rId290" Type="http://schemas.openxmlformats.org/officeDocument/2006/relationships/hyperlink" Target="mailto:sucharitaandpramanik@gmail.com" TargetMode="External"/><Relationship Id="rId304" Type="http://schemas.openxmlformats.org/officeDocument/2006/relationships/hyperlink" Target="mailto:banerjeepayel46@yahoo.com" TargetMode="External"/><Relationship Id="rId388" Type="http://schemas.openxmlformats.org/officeDocument/2006/relationships/hyperlink" Target="mailto:soumya.bhatta95@gmail.com" TargetMode="External"/><Relationship Id="rId511" Type="http://schemas.openxmlformats.org/officeDocument/2006/relationships/hyperlink" Target="mailto:gaurav.gaurav.kumar54@gmail.com" TargetMode="External"/><Relationship Id="rId609" Type="http://schemas.openxmlformats.org/officeDocument/2006/relationships/hyperlink" Target="mailto:tanmoy.barik0@gmail.com" TargetMode="External"/><Relationship Id="rId956" Type="http://schemas.openxmlformats.org/officeDocument/2006/relationships/hyperlink" Target="mailto:nno6116@gmail.com" TargetMode="External"/><Relationship Id="rId85" Type="http://schemas.openxmlformats.org/officeDocument/2006/relationships/hyperlink" Target="mailto:sourjyabaniknsec@gmail.com" TargetMode="External"/><Relationship Id="rId150" Type="http://schemas.openxmlformats.org/officeDocument/2006/relationships/hyperlink" Target="mailto:ghsh.dip002@gmail.com" TargetMode="External"/><Relationship Id="rId595" Type="http://schemas.openxmlformats.org/officeDocument/2006/relationships/hyperlink" Target="mailto:tanayditch21@gmail.com" TargetMode="External"/><Relationship Id="rId816" Type="http://schemas.openxmlformats.org/officeDocument/2006/relationships/hyperlink" Target="mailto:bandopadhyaydebika@gmail.com" TargetMode="External"/><Relationship Id="rId248" Type="http://schemas.openxmlformats.org/officeDocument/2006/relationships/hyperlink" Target="mailto:devrocking.1994@gmail.com" TargetMode="External"/><Relationship Id="rId455" Type="http://schemas.openxmlformats.org/officeDocument/2006/relationships/hyperlink" Target="mailto:singhsudhanshu@outlook.com" TargetMode="External"/><Relationship Id="rId662" Type="http://schemas.openxmlformats.org/officeDocument/2006/relationships/hyperlink" Target="mailto:arindamraybmhs@gmail.com" TargetMode="External"/><Relationship Id="rId12" Type="http://schemas.openxmlformats.org/officeDocument/2006/relationships/hyperlink" Target="mailto:souravguragai@gmail.com" TargetMode="External"/><Relationship Id="rId108" Type="http://schemas.openxmlformats.org/officeDocument/2006/relationships/hyperlink" Target="mailto:samirpratihar100@gmail.com" TargetMode="External"/><Relationship Id="rId315" Type="http://schemas.openxmlformats.org/officeDocument/2006/relationships/hyperlink" Target="mailto:ranadeep.chakraborty@yahoo.com" TargetMode="External"/><Relationship Id="rId522" Type="http://schemas.openxmlformats.org/officeDocument/2006/relationships/hyperlink" Target="mailto:indrajeetkumarshah1@gmail.com" TargetMode="External"/><Relationship Id="rId96" Type="http://schemas.openxmlformats.org/officeDocument/2006/relationships/hyperlink" Target="mailto:agnivoray.2@gmail.com" TargetMode="External"/><Relationship Id="rId161" Type="http://schemas.openxmlformats.org/officeDocument/2006/relationships/hyperlink" Target="mailto:sumitamaity130@gmail.com" TargetMode="External"/><Relationship Id="rId399" Type="http://schemas.openxmlformats.org/officeDocument/2006/relationships/hyperlink" Target="mailto:sumansaha.saha56@gmail.com" TargetMode="External"/><Relationship Id="rId827" Type="http://schemas.openxmlformats.org/officeDocument/2006/relationships/hyperlink" Target="mailto:anil91620@gmail.com" TargetMode="External"/><Relationship Id="rId259" Type="http://schemas.openxmlformats.org/officeDocument/2006/relationships/hyperlink" Target="mailto:khamaruipi22@gmail.com" TargetMode="External"/><Relationship Id="rId466" Type="http://schemas.openxmlformats.org/officeDocument/2006/relationships/hyperlink" Target="mailto:shubho.281194@gmail.com" TargetMode="External"/><Relationship Id="rId673" Type="http://schemas.openxmlformats.org/officeDocument/2006/relationships/hyperlink" Target="mailto:dr.rajnikant1995@gmail.com" TargetMode="External"/><Relationship Id="rId880" Type="http://schemas.openxmlformats.org/officeDocument/2006/relationships/hyperlink" Target="mailto:samim.naim007@gmail.com" TargetMode="External"/><Relationship Id="rId23" Type="http://schemas.openxmlformats.org/officeDocument/2006/relationships/hyperlink" Target="mailto:rumki95roy@gmail.com" TargetMode="External"/><Relationship Id="rId119" Type="http://schemas.openxmlformats.org/officeDocument/2006/relationships/hyperlink" Target="mailto:souvickpal535@gmail.com" TargetMode="External"/><Relationship Id="rId326" Type="http://schemas.openxmlformats.org/officeDocument/2006/relationships/hyperlink" Target="mailto:shikha.kumari118@gmail.com" TargetMode="External"/><Relationship Id="rId533" Type="http://schemas.openxmlformats.org/officeDocument/2006/relationships/hyperlink" Target="mailto:mdnain1995@gmail.com" TargetMode="External"/><Relationship Id="rId740" Type="http://schemas.openxmlformats.org/officeDocument/2006/relationships/hyperlink" Target="mailto:krishanusomc@gmail.com" TargetMode="External"/><Relationship Id="rId838" Type="http://schemas.openxmlformats.org/officeDocument/2006/relationships/hyperlink" Target="mailto:debakashit@gmail.com" TargetMode="External"/><Relationship Id="rId172" Type="http://schemas.openxmlformats.org/officeDocument/2006/relationships/hyperlink" Target="mailto:yusufkundawala@hotmail.com" TargetMode="External"/><Relationship Id="rId477" Type="http://schemas.openxmlformats.org/officeDocument/2006/relationships/hyperlink" Target="mailto:rajeshmaity1995@gmail.com" TargetMode="External"/><Relationship Id="rId600" Type="http://schemas.openxmlformats.org/officeDocument/2006/relationships/hyperlink" Target="mailto:official.subhajit2nd@hotmail.com" TargetMode="External"/><Relationship Id="rId684" Type="http://schemas.openxmlformats.org/officeDocument/2006/relationships/hyperlink" Target="mailto:RS76100@GMAIL.COM" TargetMode="External"/><Relationship Id="rId337" Type="http://schemas.openxmlformats.org/officeDocument/2006/relationships/hyperlink" Target="mailto:prakaranverma@hotmail.com" TargetMode="External"/><Relationship Id="rId891" Type="http://schemas.openxmlformats.org/officeDocument/2006/relationships/hyperlink" Target="mailto:kaushikbakshi572@gmail.com" TargetMode="External"/><Relationship Id="rId905" Type="http://schemas.openxmlformats.org/officeDocument/2006/relationships/hyperlink" Target="mailto:sb.roxx321@gmail.com" TargetMode="External"/><Relationship Id="rId34" Type="http://schemas.openxmlformats.org/officeDocument/2006/relationships/hyperlink" Target="mailto:nandita.naskar94@gmail.com" TargetMode="External"/><Relationship Id="rId544" Type="http://schemas.openxmlformats.org/officeDocument/2006/relationships/hyperlink" Target="mailto:akashchatterjee270@gmail.com" TargetMode="External"/><Relationship Id="rId751" Type="http://schemas.openxmlformats.org/officeDocument/2006/relationships/hyperlink" Target="mailto:arnabchowdhury94@gmail.com" TargetMode="External"/><Relationship Id="rId849" Type="http://schemas.openxmlformats.org/officeDocument/2006/relationships/hyperlink" Target="mailto:iamrahulcool@gmail.com" TargetMode="External"/><Relationship Id="rId183" Type="http://schemas.openxmlformats.org/officeDocument/2006/relationships/hyperlink" Target="mailto:kapooryash2395@gmail.com" TargetMode="External"/><Relationship Id="rId390" Type="http://schemas.openxmlformats.org/officeDocument/2006/relationships/hyperlink" Target="mailto:souparnadas95@gmail.com" TargetMode="External"/><Relationship Id="rId404" Type="http://schemas.openxmlformats.org/officeDocument/2006/relationships/hyperlink" Target="mailto:subhajit2295@yahoo.in" TargetMode="External"/><Relationship Id="rId611" Type="http://schemas.openxmlformats.org/officeDocument/2006/relationships/hyperlink" Target="mailto:niladrisinha17@gmail.com" TargetMode="External"/><Relationship Id="rId250" Type="http://schemas.openxmlformats.org/officeDocument/2006/relationships/hyperlink" Target="mailto:dwaipayand4@gmail.com" TargetMode="External"/><Relationship Id="rId488" Type="http://schemas.openxmlformats.org/officeDocument/2006/relationships/hyperlink" Target="mailto:1994mainak@gmail.com" TargetMode="External"/><Relationship Id="rId695" Type="http://schemas.openxmlformats.org/officeDocument/2006/relationships/hyperlink" Target="mailto:mrinmoy.mahaldar@gmail.com" TargetMode="External"/><Relationship Id="rId709" Type="http://schemas.openxmlformats.org/officeDocument/2006/relationships/hyperlink" Target="majumdarrajarshi1994@gmail.com" TargetMode="External"/><Relationship Id="rId916" Type="http://schemas.openxmlformats.org/officeDocument/2006/relationships/hyperlink" Target="mailto:suman.sushant1081@gmail.com" TargetMode="External"/><Relationship Id="rId45" Type="http://schemas.openxmlformats.org/officeDocument/2006/relationships/hyperlink" Target="mailto:mukherjee5sreena@gmail.com" TargetMode="External"/><Relationship Id="rId110" Type="http://schemas.openxmlformats.org/officeDocument/2006/relationships/hyperlink" Target="mailto:vishalshah.td@gmail.com" TargetMode="External"/><Relationship Id="rId348" Type="http://schemas.openxmlformats.org/officeDocument/2006/relationships/hyperlink" Target="mailto:shuvamkrs786@gmail.com" TargetMode="External"/><Relationship Id="rId555" Type="http://schemas.openxmlformats.org/officeDocument/2006/relationships/hyperlink" Target="mailto:sauravdiganta@gmail.com" TargetMode="External"/><Relationship Id="rId762" Type="http://schemas.openxmlformats.org/officeDocument/2006/relationships/hyperlink" Target="mailto:vishalchhetri94@gmail.com" TargetMode="External"/><Relationship Id="rId194" Type="http://schemas.openxmlformats.org/officeDocument/2006/relationships/hyperlink" Target="mailto:saha.aakash@ymail.com" TargetMode="External"/><Relationship Id="rId208" Type="http://schemas.openxmlformats.org/officeDocument/2006/relationships/hyperlink" Target="mailto:ankit_ars_26@yahoo.com" TargetMode="External"/><Relationship Id="rId415" Type="http://schemas.openxmlformats.org/officeDocument/2006/relationships/hyperlink" Target="mailto:anirban1944@gmail.com" TargetMode="External"/><Relationship Id="rId622" Type="http://schemas.openxmlformats.org/officeDocument/2006/relationships/hyperlink" Target="mailto:oendrila.debroy94@gmail.com" TargetMode="External"/><Relationship Id="rId261" Type="http://schemas.openxmlformats.org/officeDocument/2006/relationships/hyperlink" Target="mailto:meghnakundu1995@gmail.com" TargetMode="External"/><Relationship Id="rId499" Type="http://schemas.openxmlformats.org/officeDocument/2006/relationships/hyperlink" Target="mailto:ghoshrajuhatea@gmail.com" TargetMode="External"/><Relationship Id="rId927" Type="http://schemas.openxmlformats.org/officeDocument/2006/relationships/hyperlink" Target="mailto:amitkmrsingh5@gmail.com" TargetMode="External"/><Relationship Id="rId56" Type="http://schemas.openxmlformats.org/officeDocument/2006/relationships/hyperlink" Target="mailto:suvajeetdatta2@gmail.com" TargetMode="External"/><Relationship Id="rId359" Type="http://schemas.openxmlformats.org/officeDocument/2006/relationships/hyperlink" Target="mailto:shubho.281194@gmail.com" TargetMode="External"/><Relationship Id="rId566" Type="http://schemas.openxmlformats.org/officeDocument/2006/relationships/hyperlink" Target="mailto:somnathmaity0703@gmail.com" TargetMode="External"/><Relationship Id="rId773" Type="http://schemas.openxmlformats.org/officeDocument/2006/relationships/hyperlink" Target="mailto:chowdhury.rupam522@gmail.com" TargetMode="External"/><Relationship Id="rId121" Type="http://schemas.openxmlformats.org/officeDocument/2006/relationships/hyperlink" Target="mailto:santubetal653@gmail.com" TargetMode="External"/><Relationship Id="rId219" Type="http://schemas.openxmlformats.org/officeDocument/2006/relationships/hyperlink" Target="mailto:ashishnsec61@gmail.com" TargetMode="External"/><Relationship Id="rId426" Type="http://schemas.openxmlformats.org/officeDocument/2006/relationships/hyperlink" Target="mailto:ghosh9arijit@gmail.com" TargetMode="External"/><Relationship Id="rId633" Type="http://schemas.openxmlformats.org/officeDocument/2006/relationships/hyperlink" Target="mailto:smdplhr18@yahoo.com" TargetMode="External"/><Relationship Id="rId840" Type="http://schemas.openxmlformats.org/officeDocument/2006/relationships/hyperlink" Target="mailto:saurav.gottu@gmail.com" TargetMode="External"/><Relationship Id="rId938" Type="http://schemas.openxmlformats.org/officeDocument/2006/relationships/hyperlink" Target="mailto:debjeet.1995@gmail.com" TargetMode="External"/><Relationship Id="rId67" Type="http://schemas.openxmlformats.org/officeDocument/2006/relationships/hyperlink" Target="mailto:mailtodsaha@gmail.com" TargetMode="External"/><Relationship Id="rId272" Type="http://schemas.openxmlformats.org/officeDocument/2006/relationships/hyperlink" Target="mailto:narensingh.cse@gmail.com" TargetMode="External"/><Relationship Id="rId577" Type="http://schemas.openxmlformats.org/officeDocument/2006/relationships/hyperlink" Target="mailto:subhasish95@gmail.com" TargetMode="External"/><Relationship Id="rId700" Type="http://schemas.openxmlformats.org/officeDocument/2006/relationships/hyperlink" Target="mailto:mantairohanroy@gmail.com" TargetMode="External"/><Relationship Id="rId132" Type="http://schemas.openxmlformats.org/officeDocument/2006/relationships/hyperlink" Target="mailto:koushikdebnath005@outlook.com" TargetMode="External"/><Relationship Id="rId784" Type="http://schemas.openxmlformats.org/officeDocument/2006/relationships/hyperlink" Target="mailto:bipin.roy.kumar@gmail.com" TargetMode="External"/><Relationship Id="rId437" Type="http://schemas.openxmlformats.org/officeDocument/2006/relationships/hyperlink" Target="mailto:ratbiswas@gmail.com" TargetMode="External"/><Relationship Id="rId644" Type="http://schemas.openxmlformats.org/officeDocument/2006/relationships/hyperlink" Target="mailto:bickysah60@gmail.com" TargetMode="External"/><Relationship Id="rId851" Type="http://schemas.openxmlformats.org/officeDocument/2006/relationships/hyperlink" Target="mailto:dipanshukumar93@gmail.com" TargetMode="External"/><Relationship Id="rId283" Type="http://schemas.openxmlformats.org/officeDocument/2006/relationships/hyperlink" Target="mailto:raj.manuraj124@gmail.com" TargetMode="External"/><Relationship Id="rId490" Type="http://schemas.openxmlformats.org/officeDocument/2006/relationships/hyperlink" Target="mailto:dibas1991metamorphic@gmail.com" TargetMode="External"/><Relationship Id="rId504" Type="http://schemas.openxmlformats.org/officeDocument/2006/relationships/hyperlink" Target="mailto:maitrayeepanda9@gmail.com" TargetMode="External"/><Relationship Id="rId711" Type="http://schemas.openxmlformats.org/officeDocument/2006/relationships/hyperlink" Target="mailto:singhvkee19@gmail.com" TargetMode="External"/><Relationship Id="rId949" Type="http://schemas.openxmlformats.org/officeDocument/2006/relationships/hyperlink" Target="mailto:souvik0721@yahoo.com" TargetMode="External"/><Relationship Id="rId78" Type="http://schemas.openxmlformats.org/officeDocument/2006/relationships/hyperlink" Target="mailto:mintumondal.dupukuria@gmail.com" TargetMode="External"/><Relationship Id="rId143" Type="http://schemas.openxmlformats.org/officeDocument/2006/relationships/hyperlink" Target="mailto:subhrangshu.saha18@gmail.com" TargetMode="External"/><Relationship Id="rId350" Type="http://schemas.openxmlformats.org/officeDocument/2006/relationships/hyperlink" Target="mailto:shuvamkrs786@gmail.com" TargetMode="External"/><Relationship Id="rId588" Type="http://schemas.openxmlformats.org/officeDocument/2006/relationships/hyperlink" Target="mailto:tanmoychakraborty107@gmail.com" TargetMode="External"/><Relationship Id="rId795" Type="http://schemas.openxmlformats.org/officeDocument/2006/relationships/hyperlink" Target="mailto:sreejanid2@gmail.com" TargetMode="External"/><Relationship Id="rId809" Type="http://schemas.openxmlformats.org/officeDocument/2006/relationships/hyperlink" Target="mailto:uditcore@gmail.com" TargetMode="External"/><Relationship Id="rId9" Type="http://schemas.openxmlformats.org/officeDocument/2006/relationships/hyperlink" Target="mailto:kveenita3@gmail.com" TargetMode="External"/><Relationship Id="rId210" Type="http://schemas.openxmlformats.org/officeDocument/2006/relationships/hyperlink" Target="mailto:code.ashish@hotmail.com" TargetMode="External"/><Relationship Id="rId448" Type="http://schemas.openxmlformats.org/officeDocument/2006/relationships/hyperlink" Target="mailto:rishavgx@gmail.com" TargetMode="External"/><Relationship Id="rId655" Type="http://schemas.openxmlformats.org/officeDocument/2006/relationships/hyperlink" Target="mailto:crazyamar08@gmail.com" TargetMode="External"/><Relationship Id="rId862" Type="http://schemas.openxmlformats.org/officeDocument/2006/relationships/hyperlink" Target="mailto:sarkardebadri98@gmail.com" TargetMode="External"/><Relationship Id="rId294" Type="http://schemas.openxmlformats.org/officeDocument/2006/relationships/hyperlink" Target="mailto:santanucse3@gmail.com" TargetMode="External"/><Relationship Id="rId308" Type="http://schemas.openxmlformats.org/officeDocument/2006/relationships/hyperlink" Target="mailto:pk101195@outlook.com" TargetMode="External"/><Relationship Id="rId515" Type="http://schemas.openxmlformats.org/officeDocument/2006/relationships/hyperlink" Target="mailto:surajmosfet777@gmail.com" TargetMode="External"/><Relationship Id="rId722" Type="http://schemas.openxmlformats.org/officeDocument/2006/relationships/hyperlink" Target="mailto:amiyaganguly94@gmail.com" TargetMode="External"/></Relationships>
</file>

<file path=xl/worksheets/sheet1.xml><?xml version="1.0" encoding="utf-8"?>
<worksheet xmlns="http://schemas.openxmlformats.org/spreadsheetml/2006/main" xmlns:r="http://schemas.openxmlformats.org/officeDocument/2006/relationships">
  <dimension ref="A1:AML991"/>
  <sheetViews>
    <sheetView tabSelected="1" workbookViewId="0">
      <pane xSplit="4" topLeftCell="E1" activePane="topRight" state="frozen"/>
      <selection pane="topRight" activeCell="C4" sqref="C4"/>
    </sheetView>
  </sheetViews>
  <sheetFormatPr defaultColWidth="15" defaultRowHeight="15.95" customHeight="1"/>
  <cols>
    <col min="1" max="1" width="6.140625" style="47" bestFit="1" customWidth="1"/>
    <col min="2" max="2" width="15" style="4"/>
    <col min="3" max="3" width="18" style="4" bestFit="1" customWidth="1"/>
    <col min="4" max="4" width="25.140625" style="28" bestFit="1" customWidth="1"/>
    <col min="5" max="7" width="15" style="28"/>
    <col min="8" max="15" width="15" style="4"/>
    <col min="16" max="16" width="15" style="28"/>
    <col min="17" max="17" width="35.5703125" style="4" bestFit="1" customWidth="1"/>
    <col min="18" max="18" width="27.5703125" style="4" bestFit="1" customWidth="1"/>
    <col min="19" max="19" width="38.85546875" style="4" bestFit="1" customWidth="1"/>
    <col min="20" max="20" width="37.42578125" style="28" bestFit="1" customWidth="1"/>
    <col min="21" max="21" width="34.42578125" style="28" bestFit="1" customWidth="1"/>
    <col min="22" max="31" width="15" style="4"/>
    <col min="32" max="36" width="15" style="29"/>
    <col min="37" max="41" width="15" style="4"/>
    <col min="42" max="43" width="15" style="29"/>
    <col min="44" max="56" width="15" style="4"/>
    <col min="57" max="57" width="20.42578125" style="4" customWidth="1"/>
    <col min="58" max="58" width="17.140625" style="4" customWidth="1"/>
    <col min="59" max="63" width="15" style="4"/>
    <col min="64" max="64" width="15" style="29"/>
    <col min="65" max="65" width="24.140625" style="29" customWidth="1"/>
    <col min="66" max="66" width="21" style="29" customWidth="1"/>
    <col min="67" max="16384" width="15" style="29"/>
  </cols>
  <sheetData>
    <row r="1" spans="1:397" s="41" customFormat="1" ht="63" customHeight="1">
      <c r="A1" s="293" t="s">
        <v>0</v>
      </c>
      <c r="B1" s="293" t="s">
        <v>1</v>
      </c>
      <c r="C1" s="293" t="s">
        <v>2</v>
      </c>
      <c r="D1" s="293" t="s">
        <v>3</v>
      </c>
      <c r="E1" s="293" t="s">
        <v>4</v>
      </c>
      <c r="F1" s="293" t="s">
        <v>5</v>
      </c>
      <c r="G1" s="293" t="s">
        <v>6</v>
      </c>
      <c r="H1" s="293" t="s">
        <v>7</v>
      </c>
      <c r="I1" s="293" t="s">
        <v>8</v>
      </c>
      <c r="J1" s="294" t="s">
        <v>9</v>
      </c>
      <c r="K1" s="293" t="s">
        <v>10</v>
      </c>
      <c r="L1" s="293" t="s">
        <v>11</v>
      </c>
      <c r="M1" s="293" t="s">
        <v>12</v>
      </c>
      <c r="N1" s="293" t="s">
        <v>13</v>
      </c>
      <c r="O1" s="293" t="s">
        <v>14</v>
      </c>
      <c r="P1" s="293" t="s">
        <v>15</v>
      </c>
      <c r="Q1" s="293" t="s">
        <v>16</v>
      </c>
      <c r="R1" s="295" t="s">
        <v>17</v>
      </c>
      <c r="S1" s="295" t="s">
        <v>18</v>
      </c>
      <c r="T1" s="293" t="s">
        <v>19</v>
      </c>
      <c r="U1" s="293" t="s">
        <v>20</v>
      </c>
      <c r="V1" s="293" t="s">
        <v>21</v>
      </c>
      <c r="W1" s="293" t="s">
        <v>22</v>
      </c>
      <c r="X1" s="293" t="s">
        <v>23</v>
      </c>
      <c r="Y1" s="293" t="s">
        <v>24</v>
      </c>
      <c r="Z1" s="293" t="s">
        <v>25</v>
      </c>
      <c r="AA1" s="293" t="s">
        <v>26</v>
      </c>
      <c r="AB1" s="296" t="s">
        <v>27</v>
      </c>
      <c r="AC1" s="296" t="s">
        <v>28</v>
      </c>
      <c r="AD1" s="293" t="s">
        <v>29</v>
      </c>
      <c r="AE1" s="293" t="s">
        <v>30</v>
      </c>
      <c r="AF1" s="293" t="s">
        <v>31</v>
      </c>
      <c r="AG1" s="293" t="s">
        <v>32</v>
      </c>
      <c r="AH1" s="293" t="s">
        <v>33</v>
      </c>
      <c r="AI1" s="293" t="s">
        <v>34</v>
      </c>
      <c r="AJ1" s="293" t="s">
        <v>35</v>
      </c>
      <c r="AK1" s="293" t="s">
        <v>36</v>
      </c>
      <c r="AL1" s="296" t="s">
        <v>37</v>
      </c>
      <c r="AM1" s="296" t="s">
        <v>38</v>
      </c>
      <c r="AN1" s="293" t="s">
        <v>39</v>
      </c>
      <c r="AO1" s="293" t="s">
        <v>40</v>
      </c>
      <c r="AP1" s="293" t="s">
        <v>41</v>
      </c>
      <c r="AQ1" s="293" t="s">
        <v>42</v>
      </c>
      <c r="AR1" s="293" t="s">
        <v>43</v>
      </c>
      <c r="AS1" s="293" t="s">
        <v>44</v>
      </c>
      <c r="AT1" s="293" t="s">
        <v>45</v>
      </c>
      <c r="AU1" s="297" t="s">
        <v>46</v>
      </c>
      <c r="AV1" s="293" t="s">
        <v>47</v>
      </c>
      <c r="AW1" s="293" t="s">
        <v>48</v>
      </c>
      <c r="AX1" s="293" t="s">
        <v>49</v>
      </c>
      <c r="AY1" s="293" t="s">
        <v>50</v>
      </c>
      <c r="AZ1" s="293" t="s">
        <v>51</v>
      </c>
      <c r="BA1" s="293" t="s">
        <v>52</v>
      </c>
      <c r="BB1" s="293" t="s">
        <v>53</v>
      </c>
      <c r="BC1" s="293" t="s">
        <v>54</v>
      </c>
      <c r="BD1" s="293" t="s">
        <v>55</v>
      </c>
      <c r="BE1" s="298" t="s">
        <v>56</v>
      </c>
      <c r="BF1" s="299" t="s">
        <v>57</v>
      </c>
      <c r="BG1" s="296" t="s">
        <v>58</v>
      </c>
      <c r="BH1" s="296" t="s">
        <v>59</v>
      </c>
      <c r="BI1" s="296" t="s">
        <v>60</v>
      </c>
      <c r="BJ1" s="296" t="s">
        <v>61</v>
      </c>
      <c r="BK1" s="296" t="s">
        <v>62</v>
      </c>
      <c r="BL1" s="296" t="s">
        <v>14032</v>
      </c>
      <c r="BM1" s="300" t="s">
        <v>63</v>
      </c>
      <c r="BN1" s="301" t="s">
        <v>64</v>
      </c>
      <c r="BO1" s="300" t="s">
        <v>71</v>
      </c>
      <c r="BP1" s="300" t="s">
        <v>72</v>
      </c>
      <c r="BQ1" s="301" t="s">
        <v>73</v>
      </c>
      <c r="BR1" s="293" t="s">
        <v>65</v>
      </c>
      <c r="BS1" s="293" t="s">
        <v>66</v>
      </c>
      <c r="BT1" s="293" t="s">
        <v>67</v>
      </c>
      <c r="BU1" s="293" t="s">
        <v>68</v>
      </c>
      <c r="BV1" s="293" t="s">
        <v>69</v>
      </c>
      <c r="BW1" s="293" t="s">
        <v>70</v>
      </c>
      <c r="BX1" s="301" t="s">
        <v>74</v>
      </c>
      <c r="BY1" s="301" t="s">
        <v>75</v>
      </c>
      <c r="BZ1" s="293" t="s">
        <v>76</v>
      </c>
      <c r="CA1" s="293" t="s">
        <v>77</v>
      </c>
      <c r="CB1" s="293" t="s">
        <v>78</v>
      </c>
      <c r="CC1" s="293" t="s">
        <v>79</v>
      </c>
      <c r="CD1" s="293" t="s">
        <v>80</v>
      </c>
      <c r="CE1" s="293" t="s">
        <v>81</v>
      </c>
      <c r="CF1" s="293" t="s">
        <v>82</v>
      </c>
      <c r="CG1" s="293" t="s">
        <v>83</v>
      </c>
      <c r="CH1" s="293" t="s">
        <v>84</v>
      </c>
      <c r="CI1" s="293" t="s">
        <v>85</v>
      </c>
      <c r="CJ1" s="293" t="s">
        <v>82</v>
      </c>
      <c r="CK1" s="293" t="s">
        <v>83</v>
      </c>
      <c r="CL1" s="293" t="s">
        <v>86</v>
      </c>
      <c r="CM1" s="293" t="s">
        <v>87</v>
      </c>
      <c r="CN1" s="293" t="s">
        <v>82</v>
      </c>
      <c r="CO1" s="293" t="s">
        <v>83</v>
      </c>
      <c r="CP1" s="293" t="s">
        <v>88</v>
      </c>
      <c r="CQ1" s="293" t="s">
        <v>89</v>
      </c>
      <c r="CR1" s="293" t="s">
        <v>90</v>
      </c>
      <c r="CS1" s="293" t="s">
        <v>91</v>
      </c>
      <c r="CT1" s="293" t="s">
        <v>92</v>
      </c>
      <c r="CU1" s="293" t="s">
        <v>93</v>
      </c>
      <c r="CV1" s="293" t="s">
        <v>94</v>
      </c>
      <c r="CW1" s="293" t="s">
        <v>95</v>
      </c>
      <c r="CX1" s="293" t="s">
        <v>96</v>
      </c>
      <c r="CY1" s="293" t="s">
        <v>97</v>
      </c>
      <c r="CZ1" s="293" t="s">
        <v>98</v>
      </c>
    </row>
    <row r="2" spans="1:397" ht="15.95" customHeight="1">
      <c r="A2" s="39">
        <v>1</v>
      </c>
      <c r="B2" s="3">
        <v>1310905003</v>
      </c>
      <c r="C2" s="3" t="s">
        <v>99</v>
      </c>
      <c r="D2" s="5" t="s">
        <v>100</v>
      </c>
      <c r="E2" s="5" t="s">
        <v>101</v>
      </c>
      <c r="F2" s="5"/>
      <c r="G2" s="5" t="s">
        <v>102</v>
      </c>
      <c r="H2" s="3" t="s">
        <v>103</v>
      </c>
      <c r="I2" s="3" t="s">
        <v>104</v>
      </c>
      <c r="J2" s="186" t="s">
        <v>105</v>
      </c>
      <c r="K2" s="3">
        <v>21</v>
      </c>
      <c r="L2" s="3" t="s">
        <v>106</v>
      </c>
      <c r="M2" s="3" t="s">
        <v>107</v>
      </c>
      <c r="N2" s="3" t="s">
        <v>108</v>
      </c>
      <c r="O2" s="3" t="s">
        <v>109</v>
      </c>
      <c r="P2" s="5" t="s">
        <v>110</v>
      </c>
      <c r="Q2" s="3" t="s">
        <v>111</v>
      </c>
      <c r="R2" s="3" t="s">
        <v>112</v>
      </c>
      <c r="S2" s="3" t="s">
        <v>113</v>
      </c>
      <c r="T2" s="5" t="s">
        <v>114</v>
      </c>
      <c r="U2" s="5" t="s">
        <v>115</v>
      </c>
      <c r="V2" s="3" t="s">
        <v>116</v>
      </c>
      <c r="W2" s="3" t="s">
        <v>117</v>
      </c>
      <c r="X2" s="3" t="s">
        <v>118</v>
      </c>
      <c r="Y2" s="3" t="s">
        <v>119</v>
      </c>
      <c r="Z2" s="3" t="s">
        <v>120</v>
      </c>
      <c r="AA2" s="3">
        <v>2011</v>
      </c>
      <c r="AB2" s="63">
        <v>86</v>
      </c>
      <c r="AC2" s="63">
        <v>83.28</v>
      </c>
      <c r="AD2" s="4">
        <v>583</v>
      </c>
      <c r="AE2" s="4">
        <v>700</v>
      </c>
      <c r="AF2" s="4" t="s">
        <v>121</v>
      </c>
      <c r="AG2" s="4" t="s">
        <v>117</v>
      </c>
      <c r="AH2" s="4" t="s">
        <v>122</v>
      </c>
      <c r="AI2" s="4" t="s">
        <v>123</v>
      </c>
      <c r="AJ2" s="4" t="s">
        <v>120</v>
      </c>
      <c r="AK2" s="4">
        <v>2013</v>
      </c>
      <c r="AL2" s="63">
        <v>87.55</v>
      </c>
      <c r="AM2" s="63">
        <v>84.66</v>
      </c>
      <c r="AN2" s="3">
        <v>508</v>
      </c>
      <c r="AO2" s="3">
        <v>600</v>
      </c>
      <c r="AP2" s="5"/>
      <c r="AQ2" s="5"/>
      <c r="AR2" s="3"/>
      <c r="AS2" s="3"/>
      <c r="AT2" s="3"/>
      <c r="AU2" s="3"/>
      <c r="AV2" s="3" t="s">
        <v>124</v>
      </c>
      <c r="AW2" s="3"/>
      <c r="AX2" s="3">
        <v>61186</v>
      </c>
      <c r="AY2" s="3">
        <v>2013</v>
      </c>
      <c r="AZ2" s="3" t="s">
        <v>125</v>
      </c>
      <c r="BA2" s="3" t="s">
        <v>99</v>
      </c>
      <c r="BB2" s="3">
        <v>2013</v>
      </c>
      <c r="BC2" s="3">
        <v>2017</v>
      </c>
      <c r="BD2" s="3" t="s">
        <v>120</v>
      </c>
      <c r="BE2" s="3">
        <v>10900513001</v>
      </c>
      <c r="BF2" s="45">
        <v>131090110323</v>
      </c>
      <c r="BG2" s="223">
        <v>8.2200000000000006</v>
      </c>
      <c r="BH2" s="223">
        <v>8.4499999999999993</v>
      </c>
      <c r="BI2" s="223">
        <v>8.59</v>
      </c>
      <c r="BJ2" s="223">
        <v>9.14</v>
      </c>
      <c r="BK2" s="223">
        <v>8.4</v>
      </c>
      <c r="BL2" s="223">
        <f>SUM(BG2:BK2)/5</f>
        <v>8.56</v>
      </c>
      <c r="BM2" s="41"/>
      <c r="BN2" s="41"/>
      <c r="BO2" s="3"/>
      <c r="BP2" s="3"/>
      <c r="BQ2" s="3"/>
      <c r="BR2" s="5" t="s">
        <v>126</v>
      </c>
      <c r="BS2" s="5" t="s">
        <v>127</v>
      </c>
      <c r="BT2" s="5" t="s">
        <v>128</v>
      </c>
      <c r="BU2" s="5" t="s">
        <v>129</v>
      </c>
      <c r="BV2" s="5" t="s">
        <v>130</v>
      </c>
      <c r="BW2" s="5"/>
      <c r="BX2" s="5"/>
      <c r="BY2" s="5"/>
      <c r="BZ2" s="5"/>
      <c r="CA2" s="5"/>
      <c r="CB2" s="5" t="s">
        <v>131</v>
      </c>
      <c r="CC2" s="5" t="s">
        <v>132</v>
      </c>
      <c r="CD2" s="41" t="s">
        <v>133</v>
      </c>
      <c r="CE2" s="5" t="s">
        <v>134</v>
      </c>
      <c r="CF2" s="5" t="s">
        <v>135</v>
      </c>
      <c r="CG2" s="5" t="s">
        <v>136</v>
      </c>
      <c r="CH2" s="5" t="s">
        <v>137</v>
      </c>
      <c r="CI2" s="5" t="s">
        <v>138</v>
      </c>
      <c r="CJ2" s="5"/>
      <c r="CK2" s="5"/>
      <c r="CL2" s="5"/>
      <c r="CM2" s="5"/>
      <c r="CN2" s="41"/>
      <c r="CO2" s="41"/>
      <c r="CP2" s="5"/>
      <c r="CQ2" s="5" t="s">
        <v>139</v>
      </c>
      <c r="CR2" s="5" t="s">
        <v>140</v>
      </c>
      <c r="CS2" s="5" t="s">
        <v>141</v>
      </c>
      <c r="CT2" s="5" t="s">
        <v>142</v>
      </c>
      <c r="CU2" s="5">
        <v>700092</v>
      </c>
      <c r="CV2" s="5" t="s">
        <v>143</v>
      </c>
      <c r="CW2" s="5" t="s">
        <v>140</v>
      </c>
      <c r="CX2" s="5" t="s">
        <v>141</v>
      </c>
      <c r="CY2" s="41" t="s">
        <v>142</v>
      </c>
      <c r="CZ2" s="5">
        <v>700092</v>
      </c>
      <c r="DA2" s="41"/>
      <c r="DB2" s="41"/>
      <c r="DC2" s="41"/>
      <c r="DD2" s="41"/>
      <c r="DE2" s="41"/>
      <c r="DF2" s="41"/>
      <c r="DG2" s="41"/>
      <c r="DH2" s="41"/>
      <c r="DI2" s="41"/>
      <c r="DJ2" s="41"/>
      <c r="DK2" s="41"/>
      <c r="DL2" s="41"/>
      <c r="DM2" s="41"/>
      <c r="DN2" s="41"/>
      <c r="DO2" s="41"/>
      <c r="DP2" s="41"/>
      <c r="DQ2" s="41"/>
      <c r="DR2" s="41"/>
      <c r="DS2" s="41"/>
      <c r="DT2" s="41"/>
      <c r="DU2" s="41"/>
      <c r="DV2" s="41"/>
      <c r="DW2" s="41"/>
      <c r="DX2" s="41"/>
      <c r="DY2" s="41"/>
      <c r="DZ2" s="41"/>
      <c r="EA2" s="41"/>
      <c r="EB2" s="41"/>
      <c r="EC2" s="41"/>
      <c r="ED2" s="41"/>
      <c r="EE2" s="41"/>
      <c r="EF2" s="41"/>
      <c r="EG2" s="41"/>
      <c r="EH2" s="41"/>
      <c r="EI2" s="41"/>
      <c r="EJ2" s="41"/>
      <c r="EK2" s="41"/>
      <c r="EL2" s="41"/>
      <c r="EM2" s="41"/>
      <c r="EN2" s="41"/>
      <c r="EO2" s="41"/>
      <c r="EP2" s="41"/>
      <c r="EQ2" s="41"/>
      <c r="ER2" s="41"/>
      <c r="ES2" s="41"/>
      <c r="ET2" s="41"/>
      <c r="EU2" s="41"/>
      <c r="EV2" s="41"/>
      <c r="EW2" s="41"/>
      <c r="EX2" s="41"/>
      <c r="EY2" s="41"/>
      <c r="EZ2" s="41"/>
      <c r="FA2" s="41"/>
      <c r="FB2" s="41"/>
      <c r="FC2" s="41"/>
      <c r="FD2" s="41"/>
      <c r="FE2" s="41"/>
      <c r="FF2" s="41"/>
      <c r="FG2" s="41"/>
      <c r="FH2" s="41"/>
      <c r="FI2" s="41"/>
      <c r="FJ2" s="41"/>
      <c r="FK2" s="41"/>
      <c r="FL2" s="41"/>
      <c r="FM2" s="41"/>
      <c r="FN2" s="41"/>
      <c r="FO2" s="41"/>
      <c r="FP2" s="41"/>
      <c r="FQ2" s="41"/>
      <c r="FR2" s="41"/>
      <c r="FS2" s="41"/>
      <c r="FT2" s="41"/>
      <c r="FU2" s="41"/>
      <c r="FV2" s="41"/>
      <c r="FW2" s="41"/>
      <c r="FX2" s="41"/>
      <c r="FY2" s="41"/>
      <c r="FZ2" s="41"/>
      <c r="GA2" s="41"/>
      <c r="GB2" s="41"/>
      <c r="GC2" s="41"/>
      <c r="GD2" s="41"/>
      <c r="GE2" s="41"/>
      <c r="GF2" s="41"/>
      <c r="GG2" s="41"/>
      <c r="GH2" s="41"/>
      <c r="GI2" s="41"/>
      <c r="GJ2" s="41"/>
      <c r="GK2" s="41"/>
      <c r="GL2" s="41"/>
      <c r="GM2" s="41"/>
      <c r="GN2" s="41"/>
      <c r="GO2" s="41"/>
      <c r="GP2" s="41"/>
      <c r="GQ2" s="41"/>
      <c r="GR2" s="41"/>
      <c r="GS2" s="41"/>
      <c r="GT2" s="41"/>
      <c r="GU2" s="41"/>
      <c r="GV2" s="41"/>
      <c r="GW2" s="41"/>
      <c r="GX2" s="41"/>
      <c r="GY2" s="41"/>
      <c r="GZ2" s="41"/>
      <c r="HA2" s="41"/>
      <c r="HB2" s="41"/>
      <c r="HC2" s="41"/>
      <c r="HD2" s="41"/>
      <c r="HE2" s="41"/>
      <c r="HF2" s="41"/>
      <c r="HG2" s="41"/>
      <c r="HH2" s="41"/>
      <c r="HI2" s="41"/>
      <c r="HJ2" s="41"/>
      <c r="HK2" s="41"/>
      <c r="HL2" s="41"/>
      <c r="HM2" s="41"/>
      <c r="HN2" s="41"/>
      <c r="HO2" s="41"/>
      <c r="HP2" s="41"/>
      <c r="HQ2" s="41"/>
      <c r="HR2" s="41"/>
      <c r="HS2" s="41"/>
      <c r="HT2" s="41"/>
      <c r="HU2" s="41"/>
      <c r="HV2" s="41"/>
      <c r="HW2" s="41"/>
      <c r="HX2" s="41"/>
      <c r="HY2" s="41"/>
      <c r="HZ2" s="41"/>
      <c r="IA2" s="41"/>
      <c r="IB2" s="41"/>
      <c r="IC2" s="41"/>
      <c r="ID2" s="41"/>
      <c r="IE2" s="41"/>
      <c r="IF2" s="41"/>
      <c r="IG2" s="41"/>
      <c r="IH2" s="41"/>
      <c r="II2" s="41"/>
      <c r="IJ2" s="41"/>
      <c r="IK2" s="41"/>
      <c r="IL2" s="41"/>
      <c r="IM2" s="41"/>
      <c r="IN2" s="41"/>
      <c r="IO2" s="41"/>
      <c r="IP2" s="41"/>
      <c r="IQ2" s="41"/>
      <c r="IR2" s="41"/>
      <c r="IS2" s="41"/>
      <c r="IT2" s="41"/>
      <c r="IU2" s="41"/>
      <c r="IV2" s="41"/>
      <c r="IW2" s="41"/>
      <c r="IX2" s="41"/>
      <c r="IY2" s="41"/>
      <c r="IZ2" s="41"/>
      <c r="JA2" s="41"/>
      <c r="JB2" s="41"/>
      <c r="JC2" s="41"/>
      <c r="JD2" s="41"/>
      <c r="JE2" s="41"/>
      <c r="JF2" s="41"/>
      <c r="JG2" s="41"/>
      <c r="JH2" s="41"/>
      <c r="JI2" s="41"/>
      <c r="JJ2" s="41"/>
      <c r="JK2" s="41"/>
      <c r="JL2" s="41"/>
      <c r="JM2" s="41"/>
      <c r="JN2" s="41"/>
      <c r="JO2" s="41"/>
      <c r="JP2" s="41"/>
      <c r="JQ2" s="41"/>
      <c r="JR2" s="41"/>
      <c r="JS2" s="41"/>
      <c r="JT2" s="41"/>
      <c r="JU2" s="41"/>
      <c r="JV2" s="41"/>
      <c r="JW2" s="41"/>
      <c r="JX2" s="41"/>
      <c r="JY2" s="41"/>
      <c r="JZ2" s="41"/>
      <c r="KA2" s="41"/>
      <c r="KB2" s="41"/>
      <c r="KC2" s="41"/>
      <c r="KD2" s="41"/>
      <c r="KE2" s="41"/>
      <c r="KF2" s="41"/>
      <c r="KG2" s="41"/>
      <c r="KH2" s="41"/>
      <c r="KI2" s="41"/>
      <c r="KJ2" s="41"/>
      <c r="KK2" s="41"/>
      <c r="KL2" s="41"/>
      <c r="KM2" s="41"/>
      <c r="KN2" s="41"/>
      <c r="KO2" s="41"/>
      <c r="KP2" s="41"/>
      <c r="KQ2" s="41"/>
      <c r="KR2" s="41"/>
      <c r="KS2" s="41"/>
      <c r="KT2" s="41"/>
      <c r="KU2" s="41"/>
      <c r="KV2" s="41"/>
      <c r="KW2" s="41"/>
      <c r="KX2" s="41"/>
      <c r="KY2" s="41"/>
      <c r="KZ2" s="41"/>
      <c r="LA2" s="41"/>
      <c r="LB2" s="41"/>
      <c r="LC2" s="41"/>
      <c r="LD2" s="41"/>
      <c r="LE2" s="41"/>
      <c r="LF2" s="41"/>
      <c r="LG2" s="41"/>
      <c r="LH2" s="41"/>
      <c r="LI2" s="41"/>
      <c r="LJ2" s="41"/>
      <c r="LK2" s="41"/>
      <c r="LL2" s="41"/>
      <c r="LM2" s="41"/>
      <c r="LN2" s="41"/>
      <c r="LO2" s="41"/>
      <c r="LP2" s="41"/>
      <c r="LQ2" s="41"/>
      <c r="LR2" s="41"/>
      <c r="LS2" s="41"/>
      <c r="LT2" s="41"/>
      <c r="LU2" s="41"/>
      <c r="LV2" s="41"/>
      <c r="LW2" s="41"/>
      <c r="LX2" s="41"/>
      <c r="LY2" s="41"/>
      <c r="LZ2" s="41"/>
      <c r="MA2" s="41"/>
      <c r="MB2" s="41"/>
      <c r="MC2" s="41"/>
      <c r="MD2" s="41"/>
      <c r="ME2" s="41"/>
      <c r="MF2" s="41"/>
      <c r="MG2" s="41"/>
      <c r="MH2" s="41"/>
      <c r="MI2" s="41"/>
      <c r="MJ2" s="41"/>
      <c r="MK2" s="41"/>
      <c r="ML2" s="41"/>
      <c r="MM2" s="41"/>
      <c r="MN2" s="41"/>
      <c r="MO2" s="41"/>
      <c r="MP2" s="41"/>
      <c r="MQ2" s="41"/>
      <c r="MR2" s="41"/>
      <c r="MS2" s="41"/>
      <c r="MT2" s="41"/>
      <c r="MU2" s="41"/>
      <c r="MV2" s="41"/>
      <c r="MW2" s="41"/>
      <c r="MX2" s="41"/>
      <c r="MY2" s="41"/>
      <c r="MZ2" s="41"/>
      <c r="NA2" s="41"/>
      <c r="NB2" s="41"/>
      <c r="NC2" s="41"/>
      <c r="ND2" s="41"/>
      <c r="NE2" s="41"/>
      <c r="NF2" s="41"/>
      <c r="NG2" s="41"/>
      <c r="NH2" s="41"/>
      <c r="NI2" s="41"/>
      <c r="NJ2" s="41"/>
      <c r="NK2" s="41"/>
      <c r="NL2" s="41"/>
      <c r="NM2" s="41"/>
      <c r="NN2" s="41"/>
      <c r="NO2" s="41"/>
      <c r="NP2" s="41"/>
      <c r="NQ2" s="41"/>
      <c r="NR2" s="41"/>
      <c r="NS2" s="41"/>
      <c r="NT2" s="41"/>
      <c r="NU2" s="41"/>
      <c r="NV2" s="41"/>
      <c r="NW2" s="41"/>
      <c r="NX2" s="41"/>
      <c r="NY2" s="41"/>
      <c r="NZ2" s="41"/>
      <c r="OA2" s="41"/>
      <c r="OB2" s="41"/>
      <c r="OC2" s="41"/>
      <c r="OD2" s="41"/>
      <c r="OE2" s="41"/>
      <c r="OF2" s="41"/>
      <c r="OG2" s="41"/>
    </row>
    <row r="3" spans="1:397" ht="15.95" customHeight="1">
      <c r="A3" s="39">
        <v>2</v>
      </c>
      <c r="B3" s="3">
        <v>1310905137</v>
      </c>
      <c r="C3" s="3" t="s">
        <v>99</v>
      </c>
      <c r="D3" s="5" t="s">
        <v>144</v>
      </c>
      <c r="E3" s="5" t="s">
        <v>145</v>
      </c>
      <c r="F3" s="5"/>
      <c r="G3" s="5" t="s">
        <v>146</v>
      </c>
      <c r="H3" s="3" t="s">
        <v>147</v>
      </c>
      <c r="I3" s="3" t="s">
        <v>104</v>
      </c>
      <c r="J3" s="186">
        <v>34738</v>
      </c>
      <c r="K3" s="3">
        <v>21</v>
      </c>
      <c r="L3" s="3" t="s">
        <v>148</v>
      </c>
      <c r="M3" s="3" t="s">
        <v>149</v>
      </c>
      <c r="N3" s="3" t="s">
        <v>108</v>
      </c>
      <c r="O3" s="3" t="s">
        <v>109</v>
      </c>
      <c r="P3" s="5" t="s">
        <v>150</v>
      </c>
      <c r="Q3" s="3" t="s">
        <v>151</v>
      </c>
      <c r="R3" s="3" t="s">
        <v>152</v>
      </c>
      <c r="S3" s="3" t="s">
        <v>153</v>
      </c>
      <c r="T3" s="302" t="str">
        <f>HYPERLINK("mailto:aayusipriya60@gmail.com","aayusipriya60@gmail.com")</f>
        <v>aayusipriya60@gmail.com</v>
      </c>
      <c r="U3" s="5"/>
      <c r="V3" s="3" t="s">
        <v>154</v>
      </c>
      <c r="W3" s="3" t="s">
        <v>155</v>
      </c>
      <c r="X3" s="3" t="s">
        <v>156</v>
      </c>
      <c r="Y3" s="3" t="s">
        <v>157</v>
      </c>
      <c r="Z3" s="3" t="s">
        <v>158</v>
      </c>
      <c r="AA3" s="3">
        <v>2011</v>
      </c>
      <c r="AB3" s="63">
        <v>70.8</v>
      </c>
      <c r="AC3" s="63">
        <v>70.8</v>
      </c>
      <c r="AD3" s="4">
        <v>425</v>
      </c>
      <c r="AE3" s="4">
        <v>600</v>
      </c>
      <c r="AF3" s="4" t="s">
        <v>159</v>
      </c>
      <c r="AG3" s="4" t="s">
        <v>155</v>
      </c>
      <c r="AH3" s="4" t="s">
        <v>160</v>
      </c>
      <c r="AI3" s="4" t="s">
        <v>161</v>
      </c>
      <c r="AJ3" s="4" t="s">
        <v>120</v>
      </c>
      <c r="AK3" s="4">
        <v>2013</v>
      </c>
      <c r="AL3" s="63">
        <v>60.4</v>
      </c>
      <c r="AM3" s="63">
        <v>60.4</v>
      </c>
      <c r="AN3" s="3">
        <v>302</v>
      </c>
      <c r="AO3" s="3">
        <v>500</v>
      </c>
      <c r="AP3" s="5"/>
      <c r="AQ3" s="5"/>
      <c r="AR3" s="3"/>
      <c r="AS3" s="3"/>
      <c r="AT3" s="3"/>
      <c r="AU3" s="3"/>
      <c r="AV3" s="3" t="s">
        <v>162</v>
      </c>
      <c r="AW3" s="3"/>
      <c r="AX3" s="3"/>
      <c r="AY3" s="3"/>
      <c r="AZ3" s="3" t="s">
        <v>125</v>
      </c>
      <c r="BA3" s="3" t="s">
        <v>99</v>
      </c>
      <c r="BB3" s="3">
        <v>2013</v>
      </c>
      <c r="BC3" s="3">
        <v>2017</v>
      </c>
      <c r="BD3" s="3" t="s">
        <v>120</v>
      </c>
      <c r="BE3" s="3">
        <v>10900513002</v>
      </c>
      <c r="BF3" s="45">
        <v>131090110324</v>
      </c>
      <c r="BG3" s="223">
        <v>6.52</v>
      </c>
      <c r="BH3" s="223">
        <v>7.38</v>
      </c>
      <c r="BI3" s="223">
        <v>6.93</v>
      </c>
      <c r="BJ3" s="223">
        <v>7.97</v>
      </c>
      <c r="BK3" s="223">
        <v>8.0399999999999991</v>
      </c>
      <c r="BL3" s="223">
        <f t="shared" ref="BL3:BL49" si="0">SUM(BG3:BK3)/5</f>
        <v>7.3679999999999994</v>
      </c>
      <c r="BM3" s="41"/>
      <c r="BN3" s="41"/>
      <c r="BO3" s="3"/>
      <c r="BP3" s="3"/>
      <c r="BQ3" s="3"/>
      <c r="BR3" s="5" t="s">
        <v>163</v>
      </c>
      <c r="BS3" s="5" t="s">
        <v>127</v>
      </c>
      <c r="BT3" s="5" t="s">
        <v>230</v>
      </c>
      <c r="BU3" s="5" t="s">
        <v>129</v>
      </c>
      <c r="BV3" s="5" t="s">
        <v>130</v>
      </c>
      <c r="BW3" s="5"/>
      <c r="BX3" s="5"/>
      <c r="BY3" s="5"/>
      <c r="BZ3" s="5"/>
      <c r="CA3" s="5"/>
      <c r="CB3" s="5" t="s">
        <v>164</v>
      </c>
      <c r="CC3" s="5"/>
      <c r="CD3" s="41" t="s">
        <v>165</v>
      </c>
      <c r="CE3" s="5" t="s">
        <v>166</v>
      </c>
      <c r="CF3" s="5" t="s">
        <v>167</v>
      </c>
      <c r="CG3" s="5" t="s">
        <v>168</v>
      </c>
      <c r="CH3" s="5" t="s">
        <v>169</v>
      </c>
      <c r="CI3" s="5" t="s">
        <v>170</v>
      </c>
      <c r="CJ3" s="5"/>
      <c r="CK3" s="5"/>
      <c r="CL3" s="5"/>
      <c r="CM3" s="5"/>
      <c r="CN3" s="41"/>
      <c r="CO3" s="41"/>
      <c r="CP3" s="5"/>
      <c r="CQ3" s="5" t="s">
        <v>171</v>
      </c>
      <c r="CR3" s="5" t="s">
        <v>172</v>
      </c>
      <c r="CS3" s="5" t="s">
        <v>173</v>
      </c>
      <c r="CT3" s="5" t="s">
        <v>174</v>
      </c>
      <c r="CU3" s="5">
        <v>811211</v>
      </c>
      <c r="CV3" s="5" t="s">
        <v>175</v>
      </c>
      <c r="CW3" s="5" t="s">
        <v>140</v>
      </c>
      <c r="CX3" s="5" t="s">
        <v>140</v>
      </c>
      <c r="CY3" s="41" t="s">
        <v>142</v>
      </c>
      <c r="CZ3" s="5">
        <v>700152</v>
      </c>
      <c r="DA3" s="41"/>
      <c r="DB3" s="41"/>
      <c r="DC3" s="41"/>
      <c r="DD3" s="41"/>
      <c r="DE3" s="41"/>
      <c r="DF3" s="41"/>
      <c r="DG3" s="41"/>
      <c r="DH3" s="41"/>
      <c r="DI3" s="41"/>
      <c r="DJ3" s="41"/>
      <c r="DK3" s="41"/>
      <c r="DL3" s="41"/>
      <c r="DM3" s="41"/>
      <c r="DN3" s="41"/>
      <c r="DO3" s="41"/>
      <c r="DP3" s="41"/>
      <c r="DQ3" s="41"/>
      <c r="DR3" s="41"/>
      <c r="DS3" s="41"/>
      <c r="DT3" s="41"/>
      <c r="DU3" s="41"/>
      <c r="DV3" s="41"/>
      <c r="DW3" s="41"/>
      <c r="DX3" s="41"/>
      <c r="DY3" s="41"/>
      <c r="DZ3" s="41"/>
      <c r="EA3" s="41"/>
      <c r="EB3" s="41"/>
      <c r="EC3" s="41"/>
      <c r="ED3" s="41"/>
      <c r="EE3" s="41"/>
      <c r="EF3" s="41"/>
      <c r="EG3" s="41"/>
      <c r="EH3" s="41"/>
      <c r="EI3" s="41"/>
      <c r="EJ3" s="41"/>
      <c r="EK3" s="41"/>
      <c r="EL3" s="41"/>
      <c r="EM3" s="41"/>
      <c r="EN3" s="41"/>
      <c r="EO3" s="41"/>
      <c r="EP3" s="41"/>
      <c r="EQ3" s="41"/>
      <c r="ER3" s="41"/>
      <c r="ES3" s="41"/>
      <c r="ET3" s="41"/>
      <c r="EU3" s="41"/>
      <c r="EV3" s="41"/>
      <c r="EW3" s="41"/>
      <c r="EX3" s="41"/>
      <c r="EY3" s="41"/>
      <c r="EZ3" s="41"/>
      <c r="FA3" s="41"/>
      <c r="FB3" s="41"/>
      <c r="FC3" s="41"/>
      <c r="FD3" s="41"/>
      <c r="FE3" s="41"/>
      <c r="FF3" s="41"/>
      <c r="FG3" s="41"/>
      <c r="FH3" s="41"/>
      <c r="FI3" s="41"/>
      <c r="FJ3" s="41"/>
      <c r="FK3" s="41"/>
      <c r="FL3" s="41"/>
      <c r="FM3" s="41"/>
      <c r="FN3" s="41"/>
      <c r="FO3" s="41"/>
      <c r="FP3" s="41"/>
      <c r="FQ3" s="41"/>
      <c r="FR3" s="41"/>
      <c r="FS3" s="41"/>
      <c r="FT3" s="41"/>
      <c r="FU3" s="41"/>
      <c r="FV3" s="41"/>
      <c r="FW3" s="41"/>
      <c r="FX3" s="41"/>
      <c r="FY3" s="41"/>
      <c r="FZ3" s="41"/>
      <c r="GA3" s="41"/>
      <c r="GB3" s="41"/>
      <c r="GC3" s="41"/>
      <c r="GD3" s="41"/>
      <c r="GE3" s="41"/>
      <c r="GF3" s="41"/>
      <c r="GG3" s="41"/>
      <c r="GH3" s="41"/>
      <c r="GI3" s="41"/>
      <c r="GJ3" s="41"/>
      <c r="GK3" s="41"/>
      <c r="GL3" s="41"/>
      <c r="GM3" s="41"/>
      <c r="GN3" s="41"/>
      <c r="GO3" s="41"/>
      <c r="GP3" s="41"/>
      <c r="GQ3" s="41"/>
      <c r="GR3" s="41"/>
      <c r="GS3" s="41"/>
      <c r="GT3" s="41"/>
      <c r="GU3" s="41"/>
      <c r="GV3" s="41"/>
      <c r="GW3" s="41"/>
      <c r="GX3" s="41"/>
      <c r="GY3" s="41"/>
      <c r="GZ3" s="41"/>
      <c r="HA3" s="41"/>
      <c r="HB3" s="41"/>
      <c r="HC3" s="41"/>
      <c r="HD3" s="41"/>
      <c r="HE3" s="41"/>
      <c r="HF3" s="41"/>
      <c r="HG3" s="41"/>
      <c r="HH3" s="41"/>
      <c r="HI3" s="41"/>
      <c r="HJ3" s="41"/>
      <c r="HK3" s="41"/>
      <c r="HL3" s="41"/>
      <c r="HM3" s="41"/>
      <c r="HN3" s="41"/>
      <c r="HO3" s="41"/>
      <c r="HP3" s="41"/>
      <c r="HQ3" s="41"/>
      <c r="HR3" s="41"/>
      <c r="HS3" s="41"/>
      <c r="HT3" s="41"/>
      <c r="HU3" s="41"/>
      <c r="HV3" s="41"/>
      <c r="HW3" s="41"/>
      <c r="HX3" s="41"/>
      <c r="HY3" s="41"/>
      <c r="HZ3" s="41"/>
      <c r="IA3" s="41"/>
      <c r="IB3" s="41"/>
      <c r="IC3" s="41"/>
      <c r="ID3" s="41"/>
      <c r="IE3" s="41"/>
      <c r="IF3" s="41"/>
      <c r="IG3" s="41"/>
      <c r="IH3" s="41"/>
      <c r="II3" s="41"/>
      <c r="IJ3" s="41"/>
      <c r="IK3" s="41"/>
      <c r="IL3" s="41"/>
      <c r="IM3" s="41"/>
      <c r="IN3" s="41"/>
      <c r="IO3" s="41"/>
      <c r="IP3" s="41"/>
      <c r="IQ3" s="41"/>
      <c r="IR3" s="41"/>
      <c r="IS3" s="41"/>
      <c r="IT3" s="41"/>
      <c r="IU3" s="41"/>
      <c r="IV3" s="41"/>
      <c r="IW3" s="41"/>
      <c r="IX3" s="41"/>
      <c r="IY3" s="41"/>
      <c r="IZ3" s="41"/>
      <c r="JA3" s="41"/>
      <c r="JB3" s="41"/>
      <c r="JC3" s="41"/>
      <c r="JD3" s="41"/>
      <c r="JE3" s="41"/>
      <c r="JF3" s="41"/>
      <c r="JG3" s="41"/>
      <c r="JH3" s="41"/>
      <c r="JI3" s="41"/>
      <c r="JJ3" s="41"/>
      <c r="JK3" s="41"/>
      <c r="JL3" s="41"/>
      <c r="JM3" s="41"/>
      <c r="JN3" s="41"/>
      <c r="JO3" s="41"/>
      <c r="JP3" s="41"/>
      <c r="JQ3" s="41"/>
      <c r="JR3" s="41"/>
      <c r="JS3" s="41"/>
      <c r="JT3" s="41"/>
      <c r="JU3" s="41"/>
      <c r="JV3" s="41"/>
      <c r="JW3" s="41"/>
      <c r="JX3" s="41"/>
      <c r="JY3" s="41"/>
      <c r="JZ3" s="41"/>
      <c r="KA3" s="41"/>
      <c r="KB3" s="41"/>
      <c r="KC3" s="41"/>
      <c r="KD3" s="41"/>
      <c r="KE3" s="41"/>
      <c r="KF3" s="41"/>
      <c r="KG3" s="41"/>
      <c r="KH3" s="41"/>
      <c r="KI3" s="41"/>
      <c r="KJ3" s="41"/>
      <c r="KK3" s="41"/>
      <c r="KL3" s="41"/>
      <c r="KM3" s="41"/>
      <c r="KN3" s="41"/>
      <c r="KO3" s="41"/>
      <c r="KP3" s="41"/>
      <c r="KQ3" s="41"/>
      <c r="KR3" s="41"/>
      <c r="KS3" s="41"/>
      <c r="KT3" s="41"/>
      <c r="KU3" s="41"/>
      <c r="KV3" s="41"/>
      <c r="KW3" s="41"/>
      <c r="KX3" s="41"/>
      <c r="KY3" s="41"/>
      <c r="KZ3" s="41"/>
      <c r="LA3" s="41"/>
      <c r="LB3" s="41"/>
      <c r="LC3" s="41"/>
      <c r="LD3" s="41"/>
      <c r="LE3" s="41"/>
      <c r="LF3" s="41"/>
      <c r="LG3" s="41"/>
      <c r="LH3" s="41"/>
      <c r="LI3" s="41"/>
      <c r="LJ3" s="41"/>
      <c r="LK3" s="41"/>
      <c r="LL3" s="41"/>
      <c r="LM3" s="41"/>
      <c r="LN3" s="41"/>
      <c r="LO3" s="41"/>
      <c r="LP3" s="41"/>
      <c r="LQ3" s="41"/>
      <c r="LR3" s="41"/>
      <c r="LS3" s="41"/>
      <c r="LT3" s="41"/>
      <c r="LU3" s="41"/>
      <c r="LV3" s="41"/>
      <c r="LW3" s="41"/>
      <c r="LX3" s="41"/>
      <c r="LY3" s="41"/>
      <c r="LZ3" s="41"/>
      <c r="MA3" s="41"/>
      <c r="MB3" s="41"/>
      <c r="MC3" s="41"/>
      <c r="MD3" s="41"/>
      <c r="ME3" s="41"/>
      <c r="MF3" s="41"/>
      <c r="MG3" s="41"/>
      <c r="MH3" s="41"/>
      <c r="MI3" s="41"/>
      <c r="MJ3" s="41"/>
      <c r="MK3" s="41"/>
      <c r="ML3" s="41"/>
      <c r="MM3" s="41"/>
      <c r="MN3" s="41"/>
      <c r="MO3" s="41"/>
      <c r="MP3" s="41"/>
      <c r="MQ3" s="41"/>
      <c r="MR3" s="41"/>
      <c r="MS3" s="41"/>
      <c r="MT3" s="41"/>
      <c r="MU3" s="41"/>
      <c r="MV3" s="41"/>
      <c r="MW3" s="41"/>
      <c r="MX3" s="41"/>
      <c r="MY3" s="41"/>
      <c r="MZ3" s="41"/>
      <c r="NA3" s="41"/>
      <c r="NB3" s="41"/>
      <c r="NC3" s="41"/>
      <c r="ND3" s="41"/>
      <c r="NE3" s="41"/>
      <c r="NF3" s="41"/>
      <c r="NG3" s="41"/>
      <c r="NH3" s="41"/>
      <c r="NI3" s="41"/>
      <c r="NJ3" s="41"/>
      <c r="NK3" s="41"/>
      <c r="NL3" s="41"/>
      <c r="NM3" s="41"/>
      <c r="NN3" s="41"/>
      <c r="NO3" s="41"/>
      <c r="NP3" s="41"/>
      <c r="NQ3" s="41"/>
      <c r="NR3" s="41"/>
      <c r="NS3" s="41"/>
      <c r="NT3" s="41"/>
      <c r="NU3" s="41"/>
      <c r="NV3" s="41"/>
      <c r="NW3" s="41"/>
      <c r="NX3" s="41"/>
      <c r="NY3" s="41"/>
      <c r="NZ3" s="41"/>
      <c r="OA3" s="41"/>
      <c r="OB3" s="41"/>
      <c r="OC3" s="41"/>
      <c r="OD3" s="41"/>
      <c r="OE3" s="41"/>
      <c r="OF3" s="41"/>
      <c r="OG3" s="41"/>
    </row>
    <row r="4" spans="1:397" ht="15.95" customHeight="1">
      <c r="A4" s="39">
        <v>3</v>
      </c>
      <c r="B4" s="3">
        <v>1310905126</v>
      </c>
      <c r="C4" s="3" t="s">
        <v>99</v>
      </c>
      <c r="D4" s="5" t="s">
        <v>176</v>
      </c>
      <c r="E4" s="5" t="s">
        <v>177</v>
      </c>
      <c r="F4" s="5"/>
      <c r="G4" s="5" t="s">
        <v>178</v>
      </c>
      <c r="H4" s="3" t="s">
        <v>179</v>
      </c>
      <c r="I4" s="3" t="s">
        <v>180</v>
      </c>
      <c r="J4" s="186" t="s">
        <v>181</v>
      </c>
      <c r="K4" s="3">
        <v>20</v>
      </c>
      <c r="L4" s="3" t="s">
        <v>148</v>
      </c>
      <c r="M4" s="3" t="s">
        <v>107</v>
      </c>
      <c r="N4" s="3" t="s">
        <v>108</v>
      </c>
      <c r="O4" s="3" t="s">
        <v>109</v>
      </c>
      <c r="P4" s="5" t="s">
        <v>182</v>
      </c>
      <c r="Q4" s="3"/>
      <c r="R4" s="3" t="s">
        <v>183</v>
      </c>
      <c r="S4" s="3" t="s">
        <v>184</v>
      </c>
      <c r="T4" s="5" t="s">
        <v>185</v>
      </c>
      <c r="U4" s="5"/>
      <c r="V4" s="3" t="s">
        <v>186</v>
      </c>
      <c r="W4" s="3" t="s">
        <v>187</v>
      </c>
      <c r="X4" s="3" t="s">
        <v>188</v>
      </c>
      <c r="Y4" s="3" t="s">
        <v>189</v>
      </c>
      <c r="Z4" s="3" t="s">
        <v>120</v>
      </c>
      <c r="AA4" s="3">
        <v>2010</v>
      </c>
      <c r="AB4" s="63">
        <v>85.5</v>
      </c>
      <c r="AC4" s="63">
        <v>83.6</v>
      </c>
      <c r="AF4" s="4" t="s">
        <v>190</v>
      </c>
      <c r="AG4" s="4" t="s">
        <v>191</v>
      </c>
      <c r="AH4" s="4" t="s">
        <v>192</v>
      </c>
      <c r="AI4" s="4" t="s">
        <v>193</v>
      </c>
      <c r="AJ4" s="4" t="s">
        <v>120</v>
      </c>
      <c r="AK4" s="4">
        <v>2012</v>
      </c>
      <c r="AL4" s="63">
        <v>86.6</v>
      </c>
      <c r="AM4" s="63">
        <v>84</v>
      </c>
      <c r="AN4" s="3">
        <v>504</v>
      </c>
      <c r="AO4" s="3">
        <v>600</v>
      </c>
      <c r="AP4" s="41"/>
      <c r="AQ4" s="41"/>
      <c r="AR4" s="3"/>
      <c r="AS4" s="3"/>
      <c r="AT4" s="3"/>
      <c r="AU4" s="3"/>
      <c r="AV4" s="3" t="s">
        <v>124</v>
      </c>
      <c r="AW4" s="3"/>
      <c r="AX4" s="3">
        <v>21904</v>
      </c>
      <c r="AY4" s="3">
        <v>2013</v>
      </c>
      <c r="AZ4" s="3" t="s">
        <v>125</v>
      </c>
      <c r="BA4" s="3" t="s">
        <v>99</v>
      </c>
      <c r="BB4" s="3">
        <v>2013</v>
      </c>
      <c r="BC4" s="3">
        <v>2017</v>
      </c>
      <c r="BD4" s="3" t="s">
        <v>120</v>
      </c>
      <c r="BE4" s="3">
        <v>10900513003</v>
      </c>
      <c r="BF4" s="45">
        <v>131090110325</v>
      </c>
      <c r="BG4" s="223">
        <v>8.2200000000000006</v>
      </c>
      <c r="BH4" s="223">
        <v>7.93</v>
      </c>
      <c r="BI4" s="223">
        <v>7.89</v>
      </c>
      <c r="BJ4" s="223">
        <v>7.83</v>
      </c>
      <c r="BK4" s="223">
        <v>8.44</v>
      </c>
      <c r="BL4" s="223">
        <f t="shared" si="0"/>
        <v>8.0619999999999994</v>
      </c>
      <c r="BM4" s="41"/>
      <c r="BN4" s="41"/>
      <c r="BO4" s="3" t="s">
        <v>196</v>
      </c>
      <c r="BP4" s="3" t="s">
        <v>197</v>
      </c>
      <c r="BQ4" s="3"/>
      <c r="BR4" s="5" t="s">
        <v>194</v>
      </c>
      <c r="BS4" s="5" t="s">
        <v>127</v>
      </c>
      <c r="BT4" s="5" t="s">
        <v>195</v>
      </c>
      <c r="BU4" s="5" t="s">
        <v>129</v>
      </c>
      <c r="BV4" s="5" t="s">
        <v>130</v>
      </c>
      <c r="BW4" s="5"/>
      <c r="BX4" s="41"/>
      <c r="BY4" s="41"/>
      <c r="BZ4" s="5"/>
      <c r="CA4" s="5"/>
      <c r="CB4" s="5" t="s">
        <v>198</v>
      </c>
      <c r="CC4" s="5"/>
      <c r="CD4" s="41" t="s">
        <v>199</v>
      </c>
      <c r="CE4" s="5" t="s">
        <v>134</v>
      </c>
      <c r="CF4" s="5" t="s">
        <v>200</v>
      </c>
      <c r="CG4" s="5" t="s">
        <v>201</v>
      </c>
      <c r="CH4" s="5" t="s">
        <v>202</v>
      </c>
      <c r="CI4" s="5" t="s">
        <v>203</v>
      </c>
      <c r="CJ4" s="5"/>
      <c r="CK4" s="5"/>
      <c r="CL4" s="5"/>
      <c r="CM4" s="5"/>
      <c r="CN4" s="41"/>
      <c r="CO4" s="41"/>
      <c r="CP4" s="5"/>
      <c r="CQ4" s="5" t="s">
        <v>204</v>
      </c>
      <c r="CR4" s="5" t="s">
        <v>205</v>
      </c>
      <c r="CS4" s="5" t="s">
        <v>205</v>
      </c>
      <c r="CT4" s="5" t="s">
        <v>206</v>
      </c>
      <c r="CU4" s="5">
        <v>826001</v>
      </c>
      <c r="CV4" s="5" t="s">
        <v>207</v>
      </c>
      <c r="CW4" s="5" t="s">
        <v>208</v>
      </c>
      <c r="CX4" s="5" t="s">
        <v>209</v>
      </c>
      <c r="CY4" s="41" t="s">
        <v>142</v>
      </c>
      <c r="CZ4" s="5">
        <v>700152</v>
      </c>
      <c r="DA4" s="41"/>
      <c r="DB4" s="41"/>
      <c r="DC4" s="41"/>
      <c r="DD4" s="41"/>
      <c r="DE4" s="41"/>
      <c r="DF4" s="41"/>
      <c r="DG4" s="41"/>
      <c r="DH4" s="41"/>
      <c r="DI4" s="41"/>
      <c r="DJ4" s="41"/>
      <c r="DK4" s="41"/>
      <c r="DL4" s="41"/>
      <c r="DM4" s="41"/>
      <c r="DN4" s="41"/>
      <c r="DO4" s="41"/>
      <c r="DP4" s="41"/>
      <c r="DQ4" s="41"/>
      <c r="DR4" s="41"/>
      <c r="DS4" s="41"/>
      <c r="DT4" s="41"/>
      <c r="DU4" s="41"/>
      <c r="DV4" s="41"/>
      <c r="DW4" s="41"/>
      <c r="DX4" s="41"/>
      <c r="DY4" s="41"/>
      <c r="DZ4" s="41"/>
      <c r="EA4" s="41"/>
      <c r="EB4" s="41"/>
      <c r="EC4" s="41"/>
      <c r="ED4" s="41"/>
      <c r="EE4" s="41"/>
      <c r="EF4" s="41"/>
      <c r="EG4" s="41"/>
      <c r="EH4" s="41"/>
      <c r="EI4" s="41"/>
      <c r="EJ4" s="41"/>
      <c r="EK4" s="41"/>
      <c r="EL4" s="41"/>
      <c r="EM4" s="41"/>
      <c r="EN4" s="41"/>
      <c r="EO4" s="41"/>
      <c r="EP4" s="41"/>
      <c r="EQ4" s="41"/>
      <c r="ER4" s="41"/>
      <c r="ES4" s="41"/>
      <c r="ET4" s="41"/>
      <c r="EU4" s="41"/>
      <c r="EV4" s="41"/>
      <c r="EW4" s="41"/>
      <c r="EX4" s="41"/>
      <c r="EY4" s="41"/>
      <c r="EZ4" s="41"/>
      <c r="FA4" s="41"/>
      <c r="FB4" s="41"/>
      <c r="FC4" s="41"/>
      <c r="FD4" s="41"/>
      <c r="FE4" s="41"/>
      <c r="FF4" s="41"/>
      <c r="FG4" s="41"/>
      <c r="FH4" s="41"/>
      <c r="FI4" s="41"/>
      <c r="FJ4" s="41"/>
      <c r="FK4" s="41"/>
      <c r="FL4" s="41"/>
      <c r="FM4" s="41"/>
      <c r="FN4" s="41"/>
      <c r="FO4" s="41"/>
      <c r="FP4" s="41"/>
      <c r="FQ4" s="41"/>
      <c r="FR4" s="41"/>
      <c r="FS4" s="41"/>
      <c r="FT4" s="41"/>
      <c r="FU4" s="41"/>
      <c r="FV4" s="41"/>
      <c r="FW4" s="41"/>
      <c r="FX4" s="41"/>
      <c r="FY4" s="41"/>
      <c r="FZ4" s="41"/>
      <c r="GA4" s="41"/>
      <c r="GB4" s="41"/>
      <c r="GC4" s="41"/>
      <c r="GD4" s="41"/>
      <c r="GE4" s="41"/>
      <c r="GF4" s="41"/>
      <c r="GG4" s="41"/>
      <c r="GH4" s="41"/>
      <c r="GI4" s="41"/>
      <c r="GJ4" s="41"/>
      <c r="GK4" s="41"/>
      <c r="GL4" s="41"/>
      <c r="GM4" s="41"/>
      <c r="GN4" s="41"/>
      <c r="GO4" s="41"/>
      <c r="GP4" s="41"/>
      <c r="GQ4" s="41"/>
      <c r="GR4" s="41"/>
      <c r="GS4" s="41"/>
      <c r="GT4" s="41"/>
      <c r="GU4" s="41"/>
      <c r="GV4" s="41"/>
      <c r="GW4" s="41"/>
      <c r="GX4" s="41"/>
      <c r="GY4" s="41"/>
      <c r="GZ4" s="41"/>
      <c r="HA4" s="41"/>
      <c r="HB4" s="41"/>
      <c r="HC4" s="41"/>
      <c r="HD4" s="41"/>
      <c r="HE4" s="41"/>
      <c r="HF4" s="41"/>
      <c r="HG4" s="41"/>
      <c r="HH4" s="41"/>
      <c r="HI4" s="41"/>
      <c r="HJ4" s="41"/>
      <c r="HK4" s="41"/>
      <c r="HL4" s="41"/>
      <c r="HM4" s="41"/>
      <c r="HN4" s="41"/>
      <c r="HO4" s="41"/>
      <c r="HP4" s="41"/>
      <c r="HQ4" s="41"/>
      <c r="HR4" s="41"/>
      <c r="HS4" s="41"/>
      <c r="HT4" s="41"/>
      <c r="HU4" s="41"/>
      <c r="HV4" s="41"/>
      <c r="HW4" s="41"/>
      <c r="HX4" s="41"/>
      <c r="HY4" s="41"/>
      <c r="HZ4" s="41"/>
      <c r="IA4" s="41"/>
      <c r="IB4" s="41"/>
      <c r="IC4" s="41"/>
      <c r="ID4" s="41"/>
      <c r="IE4" s="41"/>
      <c r="IF4" s="41"/>
      <c r="IG4" s="41"/>
      <c r="IH4" s="41"/>
      <c r="II4" s="41"/>
      <c r="IJ4" s="41"/>
      <c r="IK4" s="41"/>
      <c r="IL4" s="41"/>
      <c r="IM4" s="41"/>
      <c r="IN4" s="41"/>
      <c r="IO4" s="41"/>
      <c r="IP4" s="41"/>
      <c r="IQ4" s="41"/>
      <c r="IR4" s="41"/>
      <c r="IS4" s="41"/>
      <c r="IT4" s="41"/>
      <c r="IU4" s="41"/>
      <c r="IV4" s="41"/>
      <c r="IW4" s="41"/>
      <c r="IX4" s="41"/>
      <c r="IY4" s="41"/>
      <c r="IZ4" s="41"/>
      <c r="JA4" s="41"/>
      <c r="JB4" s="41"/>
      <c r="JC4" s="41"/>
      <c r="JD4" s="41"/>
      <c r="JE4" s="41"/>
      <c r="JF4" s="41"/>
      <c r="JG4" s="41"/>
      <c r="JH4" s="41"/>
      <c r="JI4" s="41"/>
      <c r="JJ4" s="41"/>
      <c r="JK4" s="41"/>
      <c r="JL4" s="41"/>
      <c r="JM4" s="41"/>
      <c r="JN4" s="41"/>
      <c r="JO4" s="41"/>
      <c r="JP4" s="41"/>
      <c r="JQ4" s="41"/>
      <c r="JR4" s="41"/>
      <c r="JS4" s="41"/>
      <c r="JT4" s="41"/>
      <c r="JU4" s="41"/>
      <c r="JV4" s="41"/>
      <c r="JW4" s="41"/>
      <c r="JX4" s="41"/>
      <c r="JY4" s="41"/>
      <c r="JZ4" s="41"/>
      <c r="KA4" s="41"/>
      <c r="KB4" s="41"/>
      <c r="KC4" s="41"/>
      <c r="KD4" s="41"/>
      <c r="KE4" s="41"/>
      <c r="KF4" s="41"/>
      <c r="KG4" s="41"/>
      <c r="KH4" s="41"/>
      <c r="KI4" s="41"/>
      <c r="KJ4" s="41"/>
      <c r="KK4" s="41"/>
      <c r="KL4" s="41"/>
      <c r="KM4" s="41"/>
      <c r="KN4" s="41"/>
      <c r="KO4" s="41"/>
      <c r="KP4" s="41"/>
      <c r="KQ4" s="41"/>
      <c r="KR4" s="41"/>
      <c r="KS4" s="41"/>
      <c r="KT4" s="41"/>
      <c r="KU4" s="41"/>
      <c r="KV4" s="41"/>
      <c r="KW4" s="41"/>
      <c r="KX4" s="41"/>
      <c r="KY4" s="41"/>
      <c r="KZ4" s="41"/>
      <c r="LA4" s="41"/>
      <c r="LB4" s="41"/>
      <c r="LC4" s="41"/>
      <c r="LD4" s="41"/>
      <c r="LE4" s="41"/>
      <c r="LF4" s="41"/>
      <c r="LG4" s="41"/>
      <c r="LH4" s="41"/>
      <c r="LI4" s="41"/>
      <c r="LJ4" s="41"/>
      <c r="LK4" s="41"/>
      <c r="LL4" s="41"/>
      <c r="LM4" s="41"/>
      <c r="LN4" s="41"/>
      <c r="LO4" s="41"/>
      <c r="LP4" s="41"/>
      <c r="LQ4" s="41"/>
      <c r="LR4" s="41"/>
      <c r="LS4" s="41"/>
      <c r="LT4" s="41"/>
      <c r="LU4" s="41"/>
      <c r="LV4" s="41"/>
      <c r="LW4" s="41"/>
      <c r="LX4" s="41"/>
      <c r="LY4" s="41"/>
      <c r="LZ4" s="41"/>
      <c r="MA4" s="41"/>
      <c r="MB4" s="41"/>
      <c r="MC4" s="41"/>
      <c r="MD4" s="41"/>
      <c r="ME4" s="41"/>
      <c r="MF4" s="41"/>
      <c r="MG4" s="41"/>
      <c r="MH4" s="41"/>
      <c r="MI4" s="41"/>
      <c r="MJ4" s="41"/>
      <c r="MK4" s="41"/>
      <c r="ML4" s="41"/>
      <c r="MM4" s="41"/>
      <c r="MN4" s="41"/>
      <c r="MO4" s="41"/>
      <c r="MP4" s="41"/>
      <c r="MQ4" s="41"/>
      <c r="MR4" s="41"/>
      <c r="MS4" s="41"/>
      <c r="MT4" s="41"/>
      <c r="MU4" s="41"/>
      <c r="MV4" s="41"/>
      <c r="MW4" s="41"/>
      <c r="MX4" s="41"/>
      <c r="MY4" s="41"/>
      <c r="MZ4" s="41"/>
      <c r="NA4" s="41"/>
      <c r="NB4" s="41"/>
      <c r="NC4" s="41"/>
      <c r="ND4" s="41"/>
      <c r="NE4" s="41"/>
      <c r="NF4" s="41"/>
      <c r="NG4" s="41"/>
      <c r="NH4" s="41"/>
      <c r="NI4" s="41"/>
      <c r="NJ4" s="41"/>
      <c r="NK4" s="41"/>
      <c r="NL4" s="41"/>
      <c r="NM4" s="41"/>
      <c r="NN4" s="41"/>
      <c r="NO4" s="41"/>
      <c r="NP4" s="41"/>
      <c r="NQ4" s="41"/>
      <c r="NR4" s="41"/>
      <c r="NS4" s="41"/>
      <c r="NT4" s="41"/>
      <c r="NU4" s="41"/>
      <c r="NV4" s="41"/>
      <c r="NW4" s="41"/>
      <c r="NX4" s="41"/>
      <c r="NY4" s="41"/>
      <c r="NZ4" s="41"/>
      <c r="OA4" s="41"/>
      <c r="OB4" s="41"/>
      <c r="OC4" s="41"/>
      <c r="OD4" s="41"/>
      <c r="OE4" s="41"/>
      <c r="OF4" s="41"/>
      <c r="OG4" s="41"/>
    </row>
    <row r="5" spans="1:397" ht="15.95" customHeight="1">
      <c r="A5" s="39">
        <v>4</v>
      </c>
      <c r="B5" s="3">
        <v>1310905036</v>
      </c>
      <c r="C5" s="3" t="s">
        <v>99</v>
      </c>
      <c r="D5" s="5" t="s">
        <v>210</v>
      </c>
      <c r="E5" s="5" t="s">
        <v>211</v>
      </c>
      <c r="F5" s="5"/>
      <c r="G5" s="5" t="s">
        <v>212</v>
      </c>
      <c r="H5" s="3" t="s">
        <v>213</v>
      </c>
      <c r="I5" s="3" t="s">
        <v>104</v>
      </c>
      <c r="J5" s="186" t="s">
        <v>214</v>
      </c>
      <c r="K5" s="3">
        <v>21</v>
      </c>
      <c r="L5" s="3" t="s">
        <v>215</v>
      </c>
      <c r="M5" s="3" t="s">
        <v>107</v>
      </c>
      <c r="N5" s="3" t="s">
        <v>108</v>
      </c>
      <c r="O5" s="3" t="s">
        <v>109</v>
      </c>
      <c r="P5" s="5" t="s">
        <v>216</v>
      </c>
      <c r="Q5" s="3" t="s">
        <v>217</v>
      </c>
      <c r="R5" s="3" t="s">
        <v>218</v>
      </c>
      <c r="S5" s="3" t="s">
        <v>219</v>
      </c>
      <c r="T5" s="5" t="s">
        <v>220</v>
      </c>
      <c r="U5" s="5" t="s">
        <v>221</v>
      </c>
      <c r="V5" s="3" t="s">
        <v>222</v>
      </c>
      <c r="W5" s="3" t="s">
        <v>223</v>
      </c>
      <c r="X5" s="3" t="s">
        <v>224</v>
      </c>
      <c r="Y5" s="3" t="s">
        <v>225</v>
      </c>
      <c r="Z5" s="3" t="s">
        <v>120</v>
      </c>
      <c r="AA5" s="3">
        <v>2011</v>
      </c>
      <c r="AB5" s="63">
        <v>87.38</v>
      </c>
      <c r="AC5" s="63">
        <v>87.38</v>
      </c>
      <c r="AD5" s="4">
        <v>699</v>
      </c>
      <c r="AE5" s="4">
        <v>800</v>
      </c>
      <c r="AF5" s="4" t="s">
        <v>226</v>
      </c>
      <c r="AG5" s="4" t="s">
        <v>227</v>
      </c>
      <c r="AH5" s="4" t="s">
        <v>224</v>
      </c>
      <c r="AI5" s="4" t="s">
        <v>228</v>
      </c>
      <c r="AJ5" s="4" t="s">
        <v>120</v>
      </c>
      <c r="AK5" s="4">
        <v>2013</v>
      </c>
      <c r="AL5" s="63">
        <v>86</v>
      </c>
      <c r="AM5" s="63">
        <v>84.57</v>
      </c>
      <c r="AN5" s="3">
        <v>592</v>
      </c>
      <c r="AO5" s="3">
        <v>700</v>
      </c>
      <c r="AP5" s="41"/>
      <c r="AQ5" s="41"/>
      <c r="AR5" s="3"/>
      <c r="AS5" s="3"/>
      <c r="AT5" s="3"/>
      <c r="AU5" s="3"/>
      <c r="AV5" s="3" t="s">
        <v>124</v>
      </c>
      <c r="AW5" s="3"/>
      <c r="AX5" s="3">
        <v>12057</v>
      </c>
      <c r="AY5" s="3">
        <v>2013</v>
      </c>
      <c r="AZ5" s="3" t="s">
        <v>125</v>
      </c>
      <c r="BA5" s="3" t="s">
        <v>99</v>
      </c>
      <c r="BB5" s="3">
        <v>2013</v>
      </c>
      <c r="BC5" s="3">
        <v>2017</v>
      </c>
      <c r="BD5" s="3" t="s">
        <v>120</v>
      </c>
      <c r="BE5" s="3">
        <v>10900513005</v>
      </c>
      <c r="BF5" s="45">
        <v>131090110327</v>
      </c>
      <c r="BG5" s="223">
        <v>8.59</v>
      </c>
      <c r="BH5" s="223">
        <v>8.4499999999999993</v>
      </c>
      <c r="BI5" s="223">
        <v>9.0399999999999991</v>
      </c>
      <c r="BJ5" s="223">
        <v>9.59</v>
      </c>
      <c r="BK5" s="223">
        <v>9.08</v>
      </c>
      <c r="BL5" s="223">
        <f t="shared" si="0"/>
        <v>8.9499999999999993</v>
      </c>
      <c r="BM5" s="41"/>
      <c r="BN5" s="41"/>
      <c r="BO5" s="3"/>
      <c r="BP5" s="3"/>
      <c r="BQ5" s="3"/>
      <c r="BR5" s="5" t="s">
        <v>229</v>
      </c>
      <c r="BS5" s="5" t="s">
        <v>127</v>
      </c>
      <c r="BT5" s="5" t="s">
        <v>230</v>
      </c>
      <c r="BU5" s="5" t="s">
        <v>129</v>
      </c>
      <c r="BV5" s="5" t="s">
        <v>130</v>
      </c>
      <c r="BW5" s="5" t="s">
        <v>231</v>
      </c>
      <c r="BX5" s="41"/>
      <c r="BY5" s="41"/>
      <c r="BZ5" s="5"/>
      <c r="CA5" s="5"/>
      <c r="CB5" s="5" t="s">
        <v>232</v>
      </c>
      <c r="CC5" s="5" t="s">
        <v>233</v>
      </c>
      <c r="CD5" s="41" t="s">
        <v>234</v>
      </c>
      <c r="CE5" s="5" t="s">
        <v>235</v>
      </c>
      <c r="CF5" s="5" t="s">
        <v>236</v>
      </c>
      <c r="CG5" s="5" t="s">
        <v>237</v>
      </c>
      <c r="CH5" s="5" t="s">
        <v>238</v>
      </c>
      <c r="CI5" s="5" t="s">
        <v>170</v>
      </c>
      <c r="CJ5" s="5"/>
      <c r="CK5" s="5"/>
      <c r="CL5" s="5"/>
      <c r="CM5" s="5"/>
      <c r="CN5" s="41"/>
      <c r="CO5" s="41"/>
      <c r="CP5" s="5"/>
      <c r="CQ5" s="5" t="s">
        <v>239</v>
      </c>
      <c r="CR5" s="5" t="s">
        <v>240</v>
      </c>
      <c r="CS5" s="5" t="s">
        <v>241</v>
      </c>
      <c r="CT5" s="5" t="s">
        <v>142</v>
      </c>
      <c r="CU5" s="5">
        <v>700137</v>
      </c>
      <c r="CV5" s="5" t="s">
        <v>242</v>
      </c>
      <c r="CW5" s="5" t="s">
        <v>240</v>
      </c>
      <c r="CX5" s="5" t="s">
        <v>241</v>
      </c>
      <c r="CY5" s="41" t="s">
        <v>142</v>
      </c>
      <c r="CZ5" s="5">
        <v>700137</v>
      </c>
      <c r="DA5" s="41"/>
      <c r="DB5" s="41"/>
      <c r="DC5" s="41"/>
      <c r="DD5" s="41"/>
      <c r="DE5" s="41"/>
      <c r="DF5" s="41"/>
      <c r="DG5" s="41"/>
      <c r="DH5" s="41"/>
      <c r="DI5" s="41"/>
      <c r="DJ5" s="41"/>
      <c r="DK5" s="41"/>
      <c r="DL5" s="41"/>
      <c r="DM5" s="41"/>
      <c r="DN5" s="41"/>
      <c r="DO5" s="41"/>
      <c r="DP5" s="41"/>
      <c r="DQ5" s="41"/>
      <c r="DR5" s="41"/>
      <c r="DS5" s="41"/>
      <c r="DT5" s="41"/>
      <c r="DU5" s="41"/>
      <c r="DV5" s="41"/>
      <c r="DW5" s="41"/>
      <c r="DX5" s="41"/>
      <c r="DY5" s="41"/>
      <c r="DZ5" s="41"/>
      <c r="EA5" s="41"/>
      <c r="EB5" s="41"/>
      <c r="EC5" s="41"/>
      <c r="ED5" s="41"/>
      <c r="EE5" s="41"/>
      <c r="EF5" s="41"/>
      <c r="EG5" s="41"/>
      <c r="EH5" s="41"/>
      <c r="EI5" s="41"/>
      <c r="EJ5" s="41"/>
      <c r="EK5" s="41"/>
      <c r="EL5" s="41"/>
      <c r="EM5" s="41"/>
      <c r="EN5" s="41"/>
      <c r="EO5" s="41"/>
      <c r="EP5" s="41"/>
      <c r="EQ5" s="41"/>
      <c r="ER5" s="41"/>
      <c r="ES5" s="41"/>
      <c r="ET5" s="41"/>
      <c r="EU5" s="41"/>
      <c r="EV5" s="41"/>
      <c r="EW5" s="41"/>
      <c r="EX5" s="41"/>
      <c r="EY5" s="41"/>
      <c r="EZ5" s="41"/>
      <c r="FA5" s="41"/>
      <c r="FB5" s="41"/>
      <c r="FC5" s="41"/>
      <c r="FD5" s="41"/>
      <c r="FE5" s="41"/>
      <c r="FF5" s="41"/>
      <c r="FG5" s="41"/>
      <c r="FH5" s="41"/>
      <c r="FI5" s="41"/>
      <c r="FJ5" s="41"/>
      <c r="FK5" s="41"/>
      <c r="FL5" s="41"/>
      <c r="FM5" s="41"/>
      <c r="FN5" s="41"/>
      <c r="FO5" s="41"/>
      <c r="FP5" s="41"/>
      <c r="FQ5" s="41"/>
      <c r="FR5" s="41"/>
      <c r="FS5" s="41"/>
      <c r="FT5" s="41"/>
      <c r="FU5" s="41"/>
      <c r="FV5" s="41"/>
      <c r="FW5" s="41"/>
      <c r="FX5" s="41"/>
      <c r="FY5" s="41"/>
      <c r="FZ5" s="41"/>
      <c r="GA5" s="41"/>
      <c r="GB5" s="41"/>
      <c r="GC5" s="41"/>
      <c r="GD5" s="41"/>
      <c r="GE5" s="41"/>
      <c r="GF5" s="41"/>
      <c r="GG5" s="41"/>
      <c r="GH5" s="41"/>
      <c r="GI5" s="41"/>
      <c r="GJ5" s="41"/>
      <c r="GK5" s="41"/>
      <c r="GL5" s="41"/>
      <c r="GM5" s="41"/>
      <c r="GN5" s="41"/>
      <c r="GO5" s="41"/>
      <c r="GP5" s="41"/>
      <c r="GQ5" s="41"/>
      <c r="GR5" s="41"/>
      <c r="GS5" s="41"/>
      <c r="GT5" s="41"/>
      <c r="GU5" s="41"/>
      <c r="GV5" s="41"/>
      <c r="GW5" s="41"/>
      <c r="GX5" s="41"/>
      <c r="GY5" s="41"/>
      <c r="GZ5" s="41"/>
      <c r="HA5" s="41"/>
      <c r="HB5" s="41"/>
      <c r="HC5" s="41"/>
      <c r="HD5" s="41"/>
      <c r="HE5" s="41"/>
      <c r="HF5" s="41"/>
      <c r="HG5" s="41"/>
      <c r="HH5" s="41"/>
      <c r="HI5" s="41"/>
      <c r="HJ5" s="41"/>
      <c r="HK5" s="41"/>
      <c r="HL5" s="41"/>
      <c r="HM5" s="41"/>
      <c r="HN5" s="41"/>
      <c r="HO5" s="41"/>
      <c r="HP5" s="41"/>
      <c r="HQ5" s="41"/>
      <c r="HR5" s="41"/>
      <c r="HS5" s="41"/>
      <c r="HT5" s="41"/>
      <c r="HU5" s="41"/>
      <c r="HV5" s="41"/>
      <c r="HW5" s="41"/>
      <c r="HX5" s="41"/>
      <c r="HY5" s="41"/>
      <c r="HZ5" s="41"/>
      <c r="IA5" s="41"/>
      <c r="IB5" s="41"/>
      <c r="IC5" s="41"/>
      <c r="ID5" s="41"/>
      <c r="IE5" s="41"/>
      <c r="IF5" s="41"/>
      <c r="IG5" s="41"/>
      <c r="IH5" s="41"/>
      <c r="II5" s="41"/>
      <c r="IJ5" s="41"/>
      <c r="IK5" s="41"/>
      <c r="IL5" s="41"/>
      <c r="IM5" s="41"/>
      <c r="IN5" s="41"/>
      <c r="IO5" s="41"/>
      <c r="IP5" s="41"/>
      <c r="IQ5" s="41"/>
      <c r="IR5" s="41"/>
      <c r="IS5" s="41"/>
      <c r="IT5" s="41"/>
      <c r="IU5" s="41"/>
      <c r="IV5" s="41"/>
      <c r="IW5" s="41"/>
      <c r="IX5" s="41"/>
      <c r="IY5" s="41"/>
      <c r="IZ5" s="41"/>
      <c r="JA5" s="41"/>
      <c r="JB5" s="41"/>
      <c r="JC5" s="41"/>
      <c r="JD5" s="41"/>
      <c r="JE5" s="41"/>
      <c r="JF5" s="41"/>
      <c r="JG5" s="41"/>
      <c r="JH5" s="41"/>
      <c r="JI5" s="41"/>
      <c r="JJ5" s="41"/>
      <c r="JK5" s="41"/>
      <c r="JL5" s="41"/>
      <c r="JM5" s="41"/>
      <c r="JN5" s="41"/>
      <c r="JO5" s="41"/>
      <c r="JP5" s="41"/>
      <c r="JQ5" s="41"/>
      <c r="JR5" s="41"/>
      <c r="JS5" s="41"/>
      <c r="JT5" s="41"/>
      <c r="JU5" s="41"/>
      <c r="JV5" s="41"/>
      <c r="JW5" s="41"/>
      <c r="JX5" s="41"/>
      <c r="JY5" s="41"/>
      <c r="JZ5" s="41"/>
      <c r="KA5" s="41"/>
      <c r="KB5" s="41"/>
      <c r="KC5" s="41"/>
      <c r="KD5" s="41"/>
      <c r="KE5" s="41"/>
      <c r="KF5" s="41"/>
      <c r="KG5" s="41"/>
      <c r="KH5" s="41"/>
      <c r="KI5" s="41"/>
      <c r="KJ5" s="41"/>
      <c r="KK5" s="41"/>
      <c r="KL5" s="41"/>
      <c r="KM5" s="41"/>
      <c r="KN5" s="41"/>
      <c r="KO5" s="41"/>
      <c r="KP5" s="41"/>
      <c r="KQ5" s="41"/>
      <c r="KR5" s="41"/>
      <c r="KS5" s="41"/>
      <c r="KT5" s="41"/>
      <c r="KU5" s="41"/>
      <c r="KV5" s="41"/>
      <c r="KW5" s="41"/>
      <c r="KX5" s="41"/>
      <c r="KY5" s="41"/>
      <c r="KZ5" s="41"/>
      <c r="LA5" s="41"/>
      <c r="LB5" s="41"/>
      <c r="LC5" s="41"/>
      <c r="LD5" s="41"/>
      <c r="LE5" s="41"/>
      <c r="LF5" s="41"/>
      <c r="LG5" s="41"/>
      <c r="LH5" s="41"/>
      <c r="LI5" s="41"/>
      <c r="LJ5" s="41"/>
      <c r="LK5" s="41"/>
      <c r="LL5" s="41"/>
      <c r="LM5" s="41"/>
      <c r="LN5" s="41"/>
      <c r="LO5" s="41"/>
      <c r="LP5" s="41"/>
      <c r="LQ5" s="41"/>
      <c r="LR5" s="41"/>
      <c r="LS5" s="41"/>
      <c r="LT5" s="41"/>
      <c r="LU5" s="41"/>
      <c r="LV5" s="41"/>
      <c r="LW5" s="41"/>
      <c r="LX5" s="41"/>
      <c r="LY5" s="41"/>
      <c r="LZ5" s="41"/>
      <c r="MA5" s="41"/>
      <c r="MB5" s="41"/>
      <c r="MC5" s="41"/>
      <c r="MD5" s="41"/>
      <c r="ME5" s="41"/>
      <c r="MF5" s="41"/>
      <c r="MG5" s="41"/>
      <c r="MH5" s="41"/>
      <c r="MI5" s="41"/>
      <c r="MJ5" s="41"/>
      <c r="MK5" s="41"/>
      <c r="ML5" s="41"/>
      <c r="MM5" s="41"/>
      <c r="MN5" s="41"/>
      <c r="MO5" s="41"/>
      <c r="MP5" s="41"/>
      <c r="MQ5" s="41"/>
      <c r="MR5" s="41"/>
      <c r="MS5" s="41"/>
      <c r="MT5" s="41"/>
      <c r="MU5" s="41"/>
      <c r="MV5" s="41"/>
      <c r="MW5" s="41"/>
      <c r="MX5" s="41"/>
      <c r="MY5" s="41"/>
      <c r="MZ5" s="41"/>
      <c r="NA5" s="41"/>
      <c r="NB5" s="41"/>
      <c r="NC5" s="41"/>
      <c r="ND5" s="41"/>
      <c r="NE5" s="41"/>
      <c r="NF5" s="41"/>
      <c r="NG5" s="41"/>
      <c r="NH5" s="41"/>
      <c r="NI5" s="41"/>
      <c r="NJ5" s="41"/>
      <c r="NK5" s="41"/>
      <c r="NL5" s="41"/>
      <c r="NM5" s="41"/>
      <c r="NN5" s="41"/>
      <c r="NO5" s="41"/>
      <c r="NP5" s="41"/>
      <c r="NQ5" s="41"/>
      <c r="NR5" s="41"/>
      <c r="NS5" s="41"/>
      <c r="NT5" s="41"/>
      <c r="NU5" s="41"/>
      <c r="NV5" s="41"/>
      <c r="NW5" s="41"/>
      <c r="NX5" s="41"/>
      <c r="NY5" s="41"/>
      <c r="NZ5" s="41"/>
      <c r="OA5" s="41"/>
      <c r="OB5" s="41"/>
      <c r="OC5" s="41"/>
      <c r="OD5" s="41"/>
      <c r="OE5" s="41"/>
      <c r="OF5" s="41"/>
      <c r="OG5" s="41"/>
    </row>
    <row r="6" spans="1:397" ht="15.95" customHeight="1">
      <c r="A6" s="39">
        <v>5</v>
      </c>
      <c r="B6" s="3">
        <v>1310905021</v>
      </c>
      <c r="C6" s="3" t="s">
        <v>99</v>
      </c>
      <c r="D6" s="5" t="s">
        <v>243</v>
      </c>
      <c r="E6" s="5" t="s">
        <v>244</v>
      </c>
      <c r="F6" s="5"/>
      <c r="G6" s="5" t="s">
        <v>245</v>
      </c>
      <c r="H6" s="3" t="s">
        <v>246</v>
      </c>
      <c r="I6" s="3" t="s">
        <v>104</v>
      </c>
      <c r="J6" s="186">
        <v>34855</v>
      </c>
      <c r="K6" s="3">
        <v>21</v>
      </c>
      <c r="L6" s="3" t="s">
        <v>106</v>
      </c>
      <c r="M6" s="3" t="s">
        <v>149</v>
      </c>
      <c r="N6" s="3" t="s">
        <v>108</v>
      </c>
      <c r="O6" s="3" t="s">
        <v>109</v>
      </c>
      <c r="P6" s="5" t="s">
        <v>247</v>
      </c>
      <c r="Q6" s="3"/>
      <c r="R6" s="3" t="s">
        <v>248</v>
      </c>
      <c r="S6" s="3" t="s">
        <v>249</v>
      </c>
      <c r="T6" s="5" t="s">
        <v>250</v>
      </c>
      <c r="U6" s="5" t="s">
        <v>251</v>
      </c>
      <c r="V6" s="3" t="s">
        <v>116</v>
      </c>
      <c r="W6" s="3" t="s">
        <v>117</v>
      </c>
      <c r="X6" s="3" t="s">
        <v>252</v>
      </c>
      <c r="Y6" s="3" t="s">
        <v>253</v>
      </c>
      <c r="Z6" s="3" t="s">
        <v>120</v>
      </c>
      <c r="AA6" s="3">
        <v>2011</v>
      </c>
      <c r="AB6" s="63">
        <v>94.4</v>
      </c>
      <c r="AC6" s="63">
        <v>91.14</v>
      </c>
      <c r="AD6" s="4">
        <v>638</v>
      </c>
      <c r="AE6" s="4">
        <v>700</v>
      </c>
      <c r="AF6" s="4" t="s">
        <v>254</v>
      </c>
      <c r="AG6" s="4" t="s">
        <v>187</v>
      </c>
      <c r="AH6" s="4" t="s">
        <v>255</v>
      </c>
      <c r="AI6" s="4" t="s">
        <v>256</v>
      </c>
      <c r="AJ6" s="4" t="s">
        <v>120</v>
      </c>
      <c r="AK6" s="4">
        <v>2013</v>
      </c>
      <c r="AL6" s="63">
        <v>85.8</v>
      </c>
      <c r="AM6" s="63">
        <v>85.8</v>
      </c>
      <c r="AN6" s="3">
        <v>429</v>
      </c>
      <c r="AO6" s="3">
        <v>500</v>
      </c>
      <c r="AP6" s="41"/>
      <c r="AQ6" s="41"/>
      <c r="AR6" s="3"/>
      <c r="AS6" s="3"/>
      <c r="AT6" s="3"/>
      <c r="AU6" s="3"/>
      <c r="AV6" s="3" t="s">
        <v>124</v>
      </c>
      <c r="AW6" s="3">
        <v>136800</v>
      </c>
      <c r="AX6" s="3">
        <v>4237</v>
      </c>
      <c r="AY6" s="3">
        <v>2013</v>
      </c>
      <c r="AZ6" s="3" t="s">
        <v>125</v>
      </c>
      <c r="BA6" s="3" t="s">
        <v>99</v>
      </c>
      <c r="BB6" s="3">
        <v>2013</v>
      </c>
      <c r="BC6" s="3">
        <v>2017</v>
      </c>
      <c r="BD6" s="3" t="s">
        <v>120</v>
      </c>
      <c r="BE6" s="3">
        <v>10900513006</v>
      </c>
      <c r="BF6" s="45">
        <v>131090110328</v>
      </c>
      <c r="BG6" s="223">
        <v>7.7</v>
      </c>
      <c r="BH6" s="223">
        <v>8.2799999999999994</v>
      </c>
      <c r="BI6" s="223">
        <v>7.85</v>
      </c>
      <c r="BJ6" s="223">
        <v>7.79</v>
      </c>
      <c r="BK6" s="223">
        <v>7.8</v>
      </c>
      <c r="BL6" s="223">
        <f t="shared" si="0"/>
        <v>7.8839999999999986</v>
      </c>
      <c r="BM6" s="41"/>
      <c r="BN6" s="41"/>
      <c r="BO6" s="3"/>
      <c r="BP6" s="3"/>
      <c r="BQ6" s="3"/>
      <c r="BR6" s="5" t="s">
        <v>257</v>
      </c>
      <c r="BS6" s="5" t="s">
        <v>258</v>
      </c>
      <c r="BT6" s="5" t="s">
        <v>259</v>
      </c>
      <c r="BU6" s="5" t="s">
        <v>260</v>
      </c>
      <c r="BV6" s="5" t="s">
        <v>261</v>
      </c>
      <c r="BW6" s="5"/>
      <c r="BX6" s="41"/>
      <c r="BY6" s="41"/>
      <c r="BZ6" s="5"/>
      <c r="CA6" s="5"/>
      <c r="CB6" s="5"/>
      <c r="CC6" s="5"/>
      <c r="CD6" s="41" t="s">
        <v>262</v>
      </c>
      <c r="CE6" s="5" t="s">
        <v>263</v>
      </c>
      <c r="CF6" s="5"/>
      <c r="CG6" s="5"/>
      <c r="CH6" s="5" t="s">
        <v>264</v>
      </c>
      <c r="CI6" s="5" t="s">
        <v>203</v>
      </c>
      <c r="CJ6" s="5"/>
      <c r="CK6" s="5"/>
      <c r="CL6" s="5"/>
      <c r="CM6" s="5"/>
      <c r="CN6" s="41"/>
      <c r="CO6" s="41"/>
      <c r="CP6" s="5"/>
      <c r="CQ6" s="5" t="s">
        <v>265</v>
      </c>
      <c r="CR6" s="5" t="s">
        <v>266</v>
      </c>
      <c r="CS6" s="5" t="s">
        <v>266</v>
      </c>
      <c r="CT6" s="5" t="s">
        <v>174</v>
      </c>
      <c r="CU6" s="5">
        <v>812001</v>
      </c>
      <c r="CV6" s="5" t="s">
        <v>265</v>
      </c>
      <c r="CW6" s="5" t="s">
        <v>266</v>
      </c>
      <c r="CX6" s="5" t="s">
        <v>266</v>
      </c>
      <c r="CY6" s="41" t="s">
        <v>174</v>
      </c>
      <c r="CZ6" s="5">
        <v>812001</v>
      </c>
      <c r="DA6" s="41"/>
      <c r="DB6" s="41"/>
      <c r="DC6" s="41"/>
      <c r="DD6" s="41"/>
      <c r="DE6" s="41"/>
      <c r="DF6" s="41"/>
      <c r="DG6" s="41"/>
      <c r="DH6" s="41"/>
      <c r="DI6" s="41"/>
      <c r="DJ6" s="41"/>
      <c r="DK6" s="41"/>
      <c r="DL6" s="41"/>
      <c r="DM6" s="41"/>
      <c r="DN6" s="41"/>
      <c r="DO6" s="41"/>
      <c r="DP6" s="41"/>
      <c r="DQ6" s="41"/>
      <c r="DR6" s="41"/>
      <c r="DS6" s="41"/>
      <c r="DT6" s="41"/>
      <c r="DU6" s="41"/>
      <c r="DV6" s="41"/>
      <c r="DW6" s="41"/>
      <c r="DX6" s="41"/>
      <c r="DY6" s="41"/>
      <c r="DZ6" s="41"/>
      <c r="EA6" s="41"/>
      <c r="EB6" s="41"/>
      <c r="EC6" s="41"/>
      <c r="ED6" s="41"/>
      <c r="EE6" s="41"/>
      <c r="EF6" s="41"/>
      <c r="EG6" s="41"/>
      <c r="EH6" s="41"/>
      <c r="EI6" s="41"/>
      <c r="EJ6" s="41"/>
      <c r="EK6" s="41"/>
      <c r="EL6" s="41"/>
      <c r="EM6" s="41"/>
      <c r="EN6" s="41"/>
      <c r="EO6" s="41"/>
      <c r="EP6" s="41"/>
      <c r="EQ6" s="41"/>
      <c r="ER6" s="41"/>
      <c r="ES6" s="41"/>
      <c r="ET6" s="41"/>
      <c r="EU6" s="41"/>
      <c r="EV6" s="41"/>
      <c r="EW6" s="41"/>
      <c r="EX6" s="41"/>
      <c r="EY6" s="41"/>
      <c r="EZ6" s="41"/>
      <c r="FA6" s="41"/>
      <c r="FB6" s="41"/>
      <c r="FC6" s="41"/>
      <c r="FD6" s="41"/>
      <c r="FE6" s="41"/>
      <c r="FF6" s="41"/>
      <c r="FG6" s="41"/>
      <c r="FH6" s="41"/>
      <c r="FI6" s="41"/>
      <c r="FJ6" s="41"/>
      <c r="FK6" s="41"/>
      <c r="FL6" s="41"/>
      <c r="FM6" s="41"/>
      <c r="FN6" s="41"/>
      <c r="FO6" s="41"/>
      <c r="FP6" s="41"/>
      <c r="FQ6" s="41"/>
      <c r="FR6" s="41"/>
      <c r="FS6" s="41"/>
      <c r="FT6" s="41"/>
      <c r="FU6" s="41"/>
      <c r="FV6" s="41"/>
      <c r="FW6" s="41"/>
      <c r="FX6" s="41"/>
      <c r="FY6" s="41"/>
      <c r="FZ6" s="41"/>
      <c r="GA6" s="41"/>
      <c r="GB6" s="41"/>
      <c r="GC6" s="41"/>
      <c r="GD6" s="41"/>
      <c r="GE6" s="41"/>
      <c r="GF6" s="41"/>
      <c r="GG6" s="41"/>
      <c r="GH6" s="41"/>
      <c r="GI6" s="41"/>
      <c r="GJ6" s="41"/>
      <c r="GK6" s="41"/>
      <c r="GL6" s="41"/>
      <c r="GM6" s="41"/>
      <c r="GN6" s="41"/>
      <c r="GO6" s="41"/>
      <c r="GP6" s="41"/>
      <c r="GQ6" s="41"/>
      <c r="GR6" s="41"/>
      <c r="GS6" s="41"/>
      <c r="GT6" s="41"/>
      <c r="GU6" s="41"/>
      <c r="GV6" s="41"/>
      <c r="GW6" s="41"/>
      <c r="GX6" s="41"/>
      <c r="GY6" s="41"/>
      <c r="GZ6" s="41"/>
      <c r="HA6" s="41"/>
      <c r="HB6" s="41"/>
      <c r="HC6" s="41"/>
      <c r="HD6" s="41"/>
      <c r="HE6" s="41"/>
      <c r="HF6" s="41"/>
      <c r="HG6" s="41"/>
      <c r="HH6" s="41"/>
      <c r="HI6" s="41"/>
      <c r="HJ6" s="41"/>
      <c r="HK6" s="41"/>
      <c r="HL6" s="41"/>
      <c r="HM6" s="41"/>
      <c r="HN6" s="41"/>
      <c r="HO6" s="41"/>
      <c r="HP6" s="41"/>
      <c r="HQ6" s="41"/>
      <c r="HR6" s="41"/>
      <c r="HS6" s="41"/>
      <c r="HT6" s="41"/>
      <c r="HU6" s="41"/>
      <c r="HV6" s="41"/>
      <c r="HW6" s="41"/>
      <c r="HX6" s="41"/>
      <c r="HY6" s="41"/>
      <c r="HZ6" s="41"/>
      <c r="IA6" s="41"/>
      <c r="IB6" s="41"/>
      <c r="IC6" s="41"/>
      <c r="ID6" s="41"/>
      <c r="IE6" s="41"/>
      <c r="IF6" s="41"/>
      <c r="IG6" s="41"/>
      <c r="IH6" s="41"/>
      <c r="II6" s="41"/>
      <c r="IJ6" s="41"/>
      <c r="IK6" s="41"/>
      <c r="IL6" s="41"/>
      <c r="IM6" s="41"/>
      <c r="IN6" s="41"/>
      <c r="IO6" s="41"/>
      <c r="IP6" s="41"/>
      <c r="IQ6" s="41"/>
      <c r="IR6" s="41"/>
      <c r="IS6" s="41"/>
      <c r="IT6" s="41"/>
      <c r="IU6" s="41"/>
      <c r="IV6" s="41"/>
      <c r="IW6" s="41"/>
      <c r="IX6" s="41"/>
      <c r="IY6" s="41"/>
      <c r="IZ6" s="41"/>
      <c r="JA6" s="41"/>
      <c r="JB6" s="41"/>
      <c r="JC6" s="41"/>
      <c r="JD6" s="41"/>
      <c r="JE6" s="41"/>
      <c r="JF6" s="41"/>
      <c r="JG6" s="41"/>
      <c r="JH6" s="41"/>
      <c r="JI6" s="41"/>
      <c r="JJ6" s="41"/>
      <c r="JK6" s="41"/>
      <c r="JL6" s="41"/>
      <c r="JM6" s="41"/>
      <c r="JN6" s="41"/>
      <c r="JO6" s="41"/>
      <c r="JP6" s="41"/>
      <c r="JQ6" s="41"/>
      <c r="JR6" s="41"/>
      <c r="JS6" s="41"/>
      <c r="JT6" s="41"/>
      <c r="JU6" s="41"/>
      <c r="JV6" s="41"/>
      <c r="JW6" s="41"/>
      <c r="JX6" s="41"/>
      <c r="JY6" s="41"/>
      <c r="JZ6" s="41"/>
      <c r="KA6" s="41"/>
      <c r="KB6" s="41"/>
      <c r="KC6" s="41"/>
      <c r="KD6" s="41"/>
      <c r="KE6" s="41"/>
      <c r="KF6" s="41"/>
      <c r="KG6" s="41"/>
      <c r="KH6" s="41"/>
      <c r="KI6" s="41"/>
      <c r="KJ6" s="41"/>
      <c r="KK6" s="41"/>
      <c r="KL6" s="41"/>
      <c r="KM6" s="41"/>
      <c r="KN6" s="41"/>
      <c r="KO6" s="41"/>
      <c r="KP6" s="41"/>
      <c r="KQ6" s="41"/>
      <c r="KR6" s="41"/>
      <c r="KS6" s="41"/>
      <c r="KT6" s="41"/>
      <c r="KU6" s="41"/>
      <c r="KV6" s="41"/>
      <c r="KW6" s="41"/>
      <c r="KX6" s="41"/>
      <c r="KY6" s="41"/>
      <c r="KZ6" s="41"/>
      <c r="LA6" s="41"/>
      <c r="LB6" s="41"/>
      <c r="LC6" s="41"/>
      <c r="LD6" s="41"/>
      <c r="LE6" s="41"/>
      <c r="LF6" s="41"/>
      <c r="LG6" s="41"/>
      <c r="LH6" s="41"/>
      <c r="LI6" s="41"/>
      <c r="LJ6" s="41"/>
      <c r="LK6" s="41"/>
      <c r="LL6" s="41"/>
      <c r="LM6" s="41"/>
      <c r="LN6" s="41"/>
      <c r="LO6" s="41"/>
      <c r="LP6" s="41"/>
      <c r="LQ6" s="41"/>
      <c r="LR6" s="41"/>
      <c r="LS6" s="41"/>
      <c r="LT6" s="41"/>
      <c r="LU6" s="41"/>
      <c r="LV6" s="41"/>
      <c r="LW6" s="41"/>
      <c r="LX6" s="41"/>
      <c r="LY6" s="41"/>
      <c r="LZ6" s="41"/>
      <c r="MA6" s="41"/>
      <c r="MB6" s="41"/>
      <c r="MC6" s="41"/>
      <c r="MD6" s="41"/>
      <c r="ME6" s="41"/>
      <c r="MF6" s="41"/>
      <c r="MG6" s="41"/>
      <c r="MH6" s="41"/>
      <c r="MI6" s="41"/>
      <c r="MJ6" s="41"/>
      <c r="MK6" s="41"/>
      <c r="ML6" s="41"/>
      <c r="MM6" s="41"/>
      <c r="MN6" s="41"/>
      <c r="MO6" s="41"/>
      <c r="MP6" s="41"/>
      <c r="MQ6" s="41"/>
      <c r="MR6" s="41"/>
      <c r="MS6" s="41"/>
      <c r="MT6" s="41"/>
      <c r="MU6" s="41"/>
      <c r="MV6" s="41"/>
      <c r="MW6" s="41"/>
      <c r="MX6" s="41"/>
      <c r="MY6" s="41"/>
      <c r="MZ6" s="41"/>
      <c r="NA6" s="41"/>
      <c r="NB6" s="41"/>
      <c r="NC6" s="41"/>
      <c r="ND6" s="41"/>
      <c r="NE6" s="41"/>
      <c r="NF6" s="41"/>
      <c r="NG6" s="41"/>
      <c r="NH6" s="41"/>
      <c r="NI6" s="41"/>
      <c r="NJ6" s="41"/>
      <c r="NK6" s="41"/>
      <c r="NL6" s="41"/>
      <c r="NM6" s="41"/>
      <c r="NN6" s="41"/>
      <c r="NO6" s="41"/>
      <c r="NP6" s="41"/>
      <c r="NQ6" s="41"/>
      <c r="NR6" s="41"/>
      <c r="NS6" s="41"/>
      <c r="NT6" s="41"/>
      <c r="NU6" s="41"/>
      <c r="NV6" s="41"/>
      <c r="NW6" s="41"/>
      <c r="NX6" s="41"/>
      <c r="NY6" s="41"/>
      <c r="NZ6" s="41"/>
      <c r="OA6" s="41"/>
      <c r="OB6" s="41"/>
      <c r="OC6" s="41"/>
      <c r="OD6" s="41"/>
      <c r="OE6" s="41"/>
      <c r="OF6" s="41"/>
      <c r="OG6" s="41"/>
    </row>
    <row r="7" spans="1:397" ht="15.95" customHeight="1">
      <c r="A7" s="39">
        <v>6</v>
      </c>
      <c r="B7" s="3">
        <v>1310905024</v>
      </c>
      <c r="C7" s="3" t="s">
        <v>99</v>
      </c>
      <c r="D7" s="5" t="s">
        <v>267</v>
      </c>
      <c r="E7" s="5" t="s">
        <v>268</v>
      </c>
      <c r="F7" s="5" t="s">
        <v>178</v>
      </c>
      <c r="G7" s="5" t="s">
        <v>269</v>
      </c>
      <c r="H7" s="3" t="s">
        <v>270</v>
      </c>
      <c r="I7" s="3" t="s">
        <v>180</v>
      </c>
      <c r="J7" s="186" t="s">
        <v>271</v>
      </c>
      <c r="K7" s="3">
        <v>22</v>
      </c>
      <c r="L7" s="3" t="s">
        <v>148</v>
      </c>
      <c r="M7" s="3" t="s">
        <v>107</v>
      </c>
      <c r="N7" s="3" t="s">
        <v>108</v>
      </c>
      <c r="O7" s="3" t="s">
        <v>109</v>
      </c>
      <c r="P7" s="5" t="s">
        <v>272</v>
      </c>
      <c r="Q7" s="3"/>
      <c r="R7" s="3" t="s">
        <v>273</v>
      </c>
      <c r="S7" s="3" t="s">
        <v>274</v>
      </c>
      <c r="T7" s="5" t="s">
        <v>275</v>
      </c>
      <c r="U7" s="5"/>
      <c r="V7" s="3" t="s">
        <v>276</v>
      </c>
      <c r="W7" s="3" t="s">
        <v>223</v>
      </c>
      <c r="X7" s="3" t="s">
        <v>277</v>
      </c>
      <c r="Y7" s="3" t="s">
        <v>278</v>
      </c>
      <c r="Z7" s="3" t="s">
        <v>158</v>
      </c>
      <c r="AA7" s="3">
        <v>2011</v>
      </c>
      <c r="AB7" s="63">
        <v>71.5</v>
      </c>
      <c r="AC7" s="63">
        <v>70.66</v>
      </c>
      <c r="AD7" s="4">
        <v>636</v>
      </c>
      <c r="AE7" s="4">
        <v>900</v>
      </c>
      <c r="AF7" s="4" t="s">
        <v>226</v>
      </c>
      <c r="AG7" s="4" t="s">
        <v>279</v>
      </c>
      <c r="AH7" s="4" t="s">
        <v>280</v>
      </c>
      <c r="AI7" s="4" t="s">
        <v>281</v>
      </c>
      <c r="AJ7" s="4" t="s">
        <v>158</v>
      </c>
      <c r="AK7" s="4">
        <v>2013</v>
      </c>
      <c r="AL7" s="63">
        <v>69.2</v>
      </c>
      <c r="AM7" s="63">
        <v>67.14</v>
      </c>
      <c r="AN7" s="3">
        <v>470</v>
      </c>
      <c r="AO7" s="3">
        <v>700</v>
      </c>
      <c r="AP7" s="41"/>
      <c r="AQ7" s="41"/>
      <c r="AR7" s="3"/>
      <c r="AS7" s="3"/>
      <c r="AT7" s="3"/>
      <c r="AU7" s="3"/>
      <c r="AV7" s="3" t="s">
        <v>124</v>
      </c>
      <c r="AW7" s="3"/>
      <c r="AX7" s="3">
        <v>25455</v>
      </c>
      <c r="AY7" s="3">
        <v>2013</v>
      </c>
      <c r="AZ7" s="3" t="s">
        <v>125</v>
      </c>
      <c r="BA7" s="3" t="s">
        <v>99</v>
      </c>
      <c r="BB7" s="3">
        <v>2013</v>
      </c>
      <c r="BC7" s="3">
        <v>2017</v>
      </c>
      <c r="BD7" s="3" t="s">
        <v>120</v>
      </c>
      <c r="BE7" s="3">
        <v>10900513007</v>
      </c>
      <c r="BF7" s="45">
        <v>131090110329</v>
      </c>
      <c r="BG7" s="223">
        <v>8</v>
      </c>
      <c r="BH7" s="223">
        <v>7.72</v>
      </c>
      <c r="BI7" s="223">
        <v>7.85</v>
      </c>
      <c r="BJ7" s="223">
        <v>7.31</v>
      </c>
      <c r="BK7" s="223">
        <v>7.56</v>
      </c>
      <c r="BL7" s="223">
        <f t="shared" si="0"/>
        <v>7.6879999999999997</v>
      </c>
      <c r="BM7" s="41"/>
      <c r="BN7" s="41"/>
      <c r="BO7" s="3"/>
      <c r="BP7" s="3"/>
      <c r="BQ7" s="3"/>
      <c r="BR7" s="5" t="s">
        <v>282</v>
      </c>
      <c r="BS7" s="5" t="s">
        <v>127</v>
      </c>
      <c r="BT7" s="5" t="s">
        <v>283</v>
      </c>
      <c r="BU7" s="5" t="s">
        <v>129</v>
      </c>
      <c r="BV7" s="5" t="s">
        <v>130</v>
      </c>
      <c r="BW7" s="5" t="s">
        <v>284</v>
      </c>
      <c r="BX7" s="41"/>
      <c r="BY7" s="41"/>
      <c r="BZ7" s="5"/>
      <c r="CA7" s="5"/>
      <c r="CB7" s="5" t="s">
        <v>285</v>
      </c>
      <c r="CC7" s="5" t="s">
        <v>286</v>
      </c>
      <c r="CD7" s="41" t="s">
        <v>287</v>
      </c>
      <c r="CE7" s="5" t="s">
        <v>288</v>
      </c>
      <c r="CF7" s="5"/>
      <c r="CG7" s="5"/>
      <c r="CH7" s="5" t="s">
        <v>289</v>
      </c>
      <c r="CI7" s="5" t="s">
        <v>170</v>
      </c>
      <c r="CJ7" s="5"/>
      <c r="CK7" s="5"/>
      <c r="CL7" s="5"/>
      <c r="CM7" s="5"/>
      <c r="CN7" s="41"/>
      <c r="CO7" s="41"/>
      <c r="CP7" s="5"/>
      <c r="CQ7" s="5" t="s">
        <v>290</v>
      </c>
      <c r="CR7" s="5" t="s">
        <v>291</v>
      </c>
      <c r="CS7" s="5" t="s">
        <v>292</v>
      </c>
      <c r="CT7" s="5" t="s">
        <v>142</v>
      </c>
      <c r="CU7" s="5">
        <v>700060</v>
      </c>
      <c r="CV7" s="5" t="s">
        <v>290</v>
      </c>
      <c r="CW7" s="5" t="s">
        <v>140</v>
      </c>
      <c r="CX7" s="5" t="s">
        <v>293</v>
      </c>
      <c r="CY7" s="41" t="s">
        <v>142</v>
      </c>
      <c r="CZ7" s="5">
        <v>700060</v>
      </c>
      <c r="DA7" s="41"/>
      <c r="DB7" s="41"/>
      <c r="DC7" s="41"/>
      <c r="DD7" s="41"/>
      <c r="DE7" s="41"/>
      <c r="DF7" s="41"/>
      <c r="DG7" s="41"/>
      <c r="DH7" s="41"/>
      <c r="DI7" s="41"/>
      <c r="DJ7" s="41"/>
      <c r="DK7" s="41"/>
      <c r="DL7" s="41"/>
      <c r="DM7" s="41"/>
      <c r="DN7" s="41"/>
      <c r="DO7" s="41"/>
      <c r="DP7" s="41"/>
      <c r="DQ7" s="41"/>
      <c r="DR7" s="41"/>
      <c r="DS7" s="41"/>
      <c r="DT7" s="41"/>
      <c r="DU7" s="41"/>
      <c r="DV7" s="41"/>
      <c r="DW7" s="41"/>
      <c r="DX7" s="41"/>
      <c r="DY7" s="41"/>
      <c r="DZ7" s="41"/>
      <c r="EA7" s="41"/>
      <c r="EB7" s="41"/>
      <c r="EC7" s="41"/>
      <c r="ED7" s="41"/>
      <c r="EE7" s="41"/>
      <c r="EF7" s="41"/>
      <c r="EG7" s="41"/>
      <c r="EH7" s="41"/>
      <c r="EI7" s="41"/>
      <c r="EJ7" s="41"/>
      <c r="EK7" s="41"/>
      <c r="EL7" s="41"/>
      <c r="EM7" s="41"/>
      <c r="EN7" s="41"/>
      <c r="EO7" s="41"/>
      <c r="EP7" s="41"/>
      <c r="EQ7" s="41"/>
      <c r="ER7" s="41"/>
      <c r="ES7" s="41"/>
      <c r="ET7" s="41"/>
      <c r="EU7" s="41"/>
      <c r="EV7" s="41"/>
      <c r="EW7" s="41"/>
      <c r="EX7" s="41"/>
      <c r="EY7" s="41"/>
      <c r="EZ7" s="41"/>
      <c r="FA7" s="41"/>
      <c r="FB7" s="41"/>
      <c r="FC7" s="41"/>
      <c r="FD7" s="41"/>
      <c r="FE7" s="41"/>
      <c r="FF7" s="41"/>
      <c r="FG7" s="41"/>
      <c r="FH7" s="41"/>
      <c r="FI7" s="41"/>
      <c r="FJ7" s="41"/>
      <c r="FK7" s="41"/>
      <c r="FL7" s="41"/>
      <c r="FM7" s="41"/>
      <c r="FN7" s="41"/>
      <c r="FO7" s="41"/>
      <c r="FP7" s="41"/>
      <c r="FQ7" s="41"/>
      <c r="FR7" s="41"/>
      <c r="FS7" s="41"/>
      <c r="FT7" s="41"/>
      <c r="FU7" s="41"/>
      <c r="FV7" s="41"/>
      <c r="FW7" s="41"/>
      <c r="FX7" s="41"/>
      <c r="FY7" s="41"/>
      <c r="FZ7" s="41"/>
      <c r="GA7" s="41"/>
      <c r="GB7" s="41"/>
      <c r="GC7" s="41"/>
      <c r="GD7" s="41"/>
      <c r="GE7" s="41"/>
      <c r="GF7" s="41"/>
      <c r="GG7" s="41"/>
      <c r="GH7" s="41"/>
      <c r="GI7" s="41"/>
      <c r="GJ7" s="41"/>
      <c r="GK7" s="41"/>
      <c r="GL7" s="41"/>
      <c r="GM7" s="41"/>
      <c r="GN7" s="41"/>
      <c r="GO7" s="41"/>
      <c r="GP7" s="41"/>
      <c r="GQ7" s="41"/>
      <c r="GR7" s="41"/>
      <c r="GS7" s="41"/>
      <c r="GT7" s="41"/>
      <c r="GU7" s="41"/>
      <c r="GV7" s="41"/>
      <c r="GW7" s="41"/>
      <c r="GX7" s="41"/>
      <c r="GY7" s="41"/>
      <c r="GZ7" s="41"/>
      <c r="HA7" s="41"/>
      <c r="HB7" s="41"/>
      <c r="HC7" s="41"/>
      <c r="HD7" s="41"/>
      <c r="HE7" s="41"/>
      <c r="HF7" s="41"/>
      <c r="HG7" s="41"/>
      <c r="HH7" s="41"/>
      <c r="HI7" s="41"/>
      <c r="HJ7" s="41"/>
      <c r="HK7" s="41"/>
      <c r="HL7" s="41"/>
      <c r="HM7" s="41"/>
      <c r="HN7" s="41"/>
      <c r="HO7" s="41"/>
      <c r="HP7" s="41"/>
      <c r="HQ7" s="41"/>
      <c r="HR7" s="41"/>
      <c r="HS7" s="41"/>
      <c r="HT7" s="41"/>
      <c r="HU7" s="41"/>
      <c r="HV7" s="41"/>
      <c r="HW7" s="41"/>
      <c r="HX7" s="41"/>
      <c r="HY7" s="41"/>
      <c r="HZ7" s="41"/>
      <c r="IA7" s="41"/>
      <c r="IB7" s="41"/>
      <c r="IC7" s="41"/>
      <c r="ID7" s="41"/>
      <c r="IE7" s="41"/>
      <c r="IF7" s="41"/>
      <c r="IG7" s="41"/>
      <c r="IH7" s="41"/>
      <c r="II7" s="41"/>
      <c r="IJ7" s="41"/>
      <c r="IK7" s="41"/>
      <c r="IL7" s="41"/>
      <c r="IM7" s="41"/>
      <c r="IN7" s="41"/>
      <c r="IO7" s="41"/>
      <c r="IP7" s="41"/>
      <c r="IQ7" s="41"/>
      <c r="IR7" s="41"/>
      <c r="IS7" s="41"/>
      <c r="IT7" s="41"/>
      <c r="IU7" s="41"/>
      <c r="IV7" s="41"/>
      <c r="IW7" s="41"/>
      <c r="IX7" s="41"/>
      <c r="IY7" s="41"/>
      <c r="IZ7" s="41"/>
      <c r="JA7" s="41"/>
      <c r="JB7" s="41"/>
      <c r="JC7" s="41"/>
      <c r="JD7" s="41"/>
      <c r="JE7" s="41"/>
      <c r="JF7" s="41"/>
      <c r="JG7" s="41"/>
      <c r="JH7" s="41"/>
      <c r="JI7" s="41"/>
      <c r="JJ7" s="41"/>
      <c r="JK7" s="41"/>
      <c r="JL7" s="41"/>
      <c r="JM7" s="41"/>
      <c r="JN7" s="41"/>
      <c r="JO7" s="41"/>
      <c r="JP7" s="41"/>
      <c r="JQ7" s="41"/>
      <c r="JR7" s="41"/>
      <c r="JS7" s="41"/>
      <c r="JT7" s="41"/>
      <c r="JU7" s="41"/>
      <c r="JV7" s="41"/>
      <c r="JW7" s="41"/>
      <c r="JX7" s="41"/>
      <c r="JY7" s="41"/>
      <c r="JZ7" s="41"/>
      <c r="KA7" s="41"/>
      <c r="KB7" s="41"/>
      <c r="KC7" s="41"/>
      <c r="KD7" s="41"/>
      <c r="KE7" s="41"/>
      <c r="KF7" s="41"/>
      <c r="KG7" s="41"/>
      <c r="KH7" s="41"/>
      <c r="KI7" s="41"/>
      <c r="KJ7" s="41"/>
      <c r="KK7" s="41"/>
      <c r="KL7" s="41"/>
      <c r="KM7" s="41"/>
      <c r="KN7" s="41"/>
      <c r="KO7" s="41"/>
      <c r="KP7" s="41"/>
      <c r="KQ7" s="41"/>
      <c r="KR7" s="41"/>
      <c r="KS7" s="41"/>
      <c r="KT7" s="41"/>
      <c r="KU7" s="41"/>
      <c r="KV7" s="41"/>
      <c r="KW7" s="41"/>
      <c r="KX7" s="41"/>
      <c r="KY7" s="41"/>
      <c r="KZ7" s="41"/>
      <c r="LA7" s="41"/>
      <c r="LB7" s="41"/>
      <c r="LC7" s="41"/>
      <c r="LD7" s="41"/>
      <c r="LE7" s="41"/>
      <c r="LF7" s="41"/>
      <c r="LG7" s="41"/>
      <c r="LH7" s="41"/>
      <c r="LI7" s="41"/>
      <c r="LJ7" s="41"/>
      <c r="LK7" s="41"/>
      <c r="LL7" s="41"/>
      <c r="LM7" s="41"/>
      <c r="LN7" s="41"/>
      <c r="LO7" s="41"/>
      <c r="LP7" s="41"/>
      <c r="LQ7" s="41"/>
      <c r="LR7" s="41"/>
      <c r="LS7" s="41"/>
      <c r="LT7" s="41"/>
      <c r="LU7" s="41"/>
      <c r="LV7" s="41"/>
      <c r="LW7" s="41"/>
      <c r="LX7" s="41"/>
      <c r="LY7" s="41"/>
      <c r="LZ7" s="41"/>
      <c r="MA7" s="41"/>
      <c r="MB7" s="41"/>
      <c r="MC7" s="41"/>
      <c r="MD7" s="41"/>
      <c r="ME7" s="41"/>
      <c r="MF7" s="41"/>
      <c r="MG7" s="41"/>
      <c r="MH7" s="41"/>
      <c r="MI7" s="41"/>
      <c r="MJ7" s="41"/>
      <c r="MK7" s="41"/>
      <c r="ML7" s="41"/>
      <c r="MM7" s="41"/>
      <c r="MN7" s="41"/>
      <c r="MO7" s="41"/>
      <c r="MP7" s="41"/>
      <c r="MQ7" s="41"/>
      <c r="MR7" s="41"/>
      <c r="MS7" s="41"/>
      <c r="MT7" s="41"/>
      <c r="MU7" s="41"/>
      <c r="MV7" s="41"/>
      <c r="MW7" s="41"/>
      <c r="MX7" s="41"/>
      <c r="MY7" s="41"/>
      <c r="MZ7" s="41"/>
      <c r="NA7" s="41"/>
      <c r="NB7" s="41"/>
      <c r="NC7" s="41"/>
      <c r="ND7" s="41"/>
      <c r="NE7" s="41"/>
      <c r="NF7" s="41"/>
      <c r="NG7" s="41"/>
      <c r="NH7" s="41"/>
      <c r="NI7" s="41"/>
      <c r="NJ7" s="41"/>
      <c r="NK7" s="41"/>
      <c r="NL7" s="41"/>
      <c r="NM7" s="41"/>
      <c r="NN7" s="41"/>
      <c r="NO7" s="41"/>
      <c r="NP7" s="41"/>
      <c r="NQ7" s="41"/>
      <c r="NR7" s="41"/>
      <c r="NS7" s="41"/>
      <c r="NT7" s="41"/>
      <c r="NU7" s="41"/>
      <c r="NV7" s="41"/>
      <c r="NW7" s="41"/>
      <c r="NX7" s="41"/>
      <c r="NY7" s="41"/>
      <c r="NZ7" s="41"/>
      <c r="OA7" s="41"/>
      <c r="OB7" s="41"/>
      <c r="OC7" s="41"/>
      <c r="OD7" s="41"/>
      <c r="OE7" s="41"/>
      <c r="OF7" s="41"/>
      <c r="OG7" s="41"/>
    </row>
    <row r="8" spans="1:397" ht="15.95" customHeight="1">
      <c r="A8" s="39">
        <v>7</v>
      </c>
      <c r="B8" s="3">
        <v>1310905027</v>
      </c>
      <c r="C8" s="3" t="s">
        <v>99</v>
      </c>
      <c r="D8" s="5" t="s">
        <v>294</v>
      </c>
      <c r="E8" s="5" t="s">
        <v>295</v>
      </c>
      <c r="F8" s="5"/>
      <c r="G8" s="5" t="s">
        <v>296</v>
      </c>
      <c r="H8" s="3" t="s">
        <v>297</v>
      </c>
      <c r="I8" s="3" t="s">
        <v>104</v>
      </c>
      <c r="J8" s="186" t="s">
        <v>298</v>
      </c>
      <c r="K8" s="3">
        <v>22</v>
      </c>
      <c r="L8" s="3" t="s">
        <v>106</v>
      </c>
      <c r="M8" s="3" t="s">
        <v>107</v>
      </c>
      <c r="N8" s="3" t="s">
        <v>108</v>
      </c>
      <c r="O8" s="3" t="s">
        <v>109</v>
      </c>
      <c r="P8" s="5" t="s">
        <v>299</v>
      </c>
      <c r="Q8" s="3"/>
      <c r="R8" s="3" t="s">
        <v>300</v>
      </c>
      <c r="S8" s="3" t="s">
        <v>301</v>
      </c>
      <c r="T8" s="5" t="s">
        <v>302</v>
      </c>
      <c r="U8" s="5"/>
      <c r="V8" s="3" t="s">
        <v>116</v>
      </c>
      <c r="W8" s="3" t="s">
        <v>117</v>
      </c>
      <c r="X8" s="3" t="s">
        <v>303</v>
      </c>
      <c r="Y8" s="3" t="s">
        <v>304</v>
      </c>
      <c r="Z8" s="3" t="s">
        <v>120</v>
      </c>
      <c r="AA8" s="3">
        <v>2011</v>
      </c>
      <c r="AB8" s="63">
        <v>90.43</v>
      </c>
      <c r="AC8" s="63">
        <v>90.42</v>
      </c>
      <c r="AD8" s="4">
        <v>633</v>
      </c>
      <c r="AE8" s="4">
        <v>700</v>
      </c>
      <c r="AF8" s="4" t="s">
        <v>121</v>
      </c>
      <c r="AG8" s="4" t="s">
        <v>117</v>
      </c>
      <c r="AH8" s="4" t="s">
        <v>303</v>
      </c>
      <c r="AI8" s="4" t="s">
        <v>305</v>
      </c>
      <c r="AJ8" s="4" t="s">
        <v>120</v>
      </c>
      <c r="AK8" s="4">
        <v>2013</v>
      </c>
      <c r="AL8" s="63">
        <v>88</v>
      </c>
      <c r="AM8" s="63">
        <v>88</v>
      </c>
      <c r="AN8" s="3">
        <v>528</v>
      </c>
      <c r="AO8" s="3">
        <v>600</v>
      </c>
      <c r="AP8" s="41"/>
      <c r="AQ8" s="41"/>
      <c r="AR8" s="3"/>
      <c r="AS8" s="3"/>
      <c r="AT8" s="3"/>
      <c r="AU8" s="3"/>
      <c r="AV8" s="3" t="s">
        <v>124</v>
      </c>
      <c r="AW8" s="3"/>
      <c r="AX8" s="3">
        <v>22832</v>
      </c>
      <c r="AY8" s="3">
        <v>2013</v>
      </c>
      <c r="AZ8" s="3" t="s">
        <v>125</v>
      </c>
      <c r="BA8" s="3" t="s">
        <v>99</v>
      </c>
      <c r="BB8" s="3">
        <v>2013</v>
      </c>
      <c r="BC8" s="3">
        <v>2017</v>
      </c>
      <c r="BD8" s="3" t="s">
        <v>120</v>
      </c>
      <c r="BE8" s="3">
        <v>10900513008</v>
      </c>
      <c r="BF8" s="45">
        <v>131090110330</v>
      </c>
      <c r="BG8" s="223">
        <v>7.81</v>
      </c>
      <c r="BH8" s="223">
        <v>8.0299999999999994</v>
      </c>
      <c r="BI8" s="223">
        <v>7.44</v>
      </c>
      <c r="BJ8" s="223">
        <v>8.3800000000000008</v>
      </c>
      <c r="BK8" s="223">
        <v>7.72</v>
      </c>
      <c r="BL8" s="223">
        <f t="shared" si="0"/>
        <v>7.8760000000000003</v>
      </c>
      <c r="BM8" s="41"/>
      <c r="BN8" s="41"/>
      <c r="BO8" s="3"/>
      <c r="BP8" s="3"/>
      <c r="BQ8" s="3"/>
      <c r="BR8" s="5" t="s">
        <v>306</v>
      </c>
      <c r="BS8" s="5" t="s">
        <v>127</v>
      </c>
      <c r="BT8" s="5" t="s">
        <v>230</v>
      </c>
      <c r="BU8" s="5" t="s">
        <v>129</v>
      </c>
      <c r="BV8" s="5" t="s">
        <v>130</v>
      </c>
      <c r="BW8" s="5"/>
      <c r="BX8" s="41"/>
      <c r="BY8" s="41"/>
      <c r="BZ8" s="5" t="s">
        <v>307</v>
      </c>
      <c r="CA8" s="5"/>
      <c r="CB8" s="5" t="s">
        <v>308</v>
      </c>
      <c r="CC8" s="5" t="s">
        <v>309</v>
      </c>
      <c r="CD8" s="41" t="s">
        <v>310</v>
      </c>
      <c r="CE8" s="5" t="s">
        <v>311</v>
      </c>
      <c r="CF8" s="5" t="s">
        <v>312</v>
      </c>
      <c r="CG8" s="5" t="s">
        <v>313</v>
      </c>
      <c r="CH8" s="5" t="s">
        <v>314</v>
      </c>
      <c r="CI8" s="5" t="s">
        <v>138</v>
      </c>
      <c r="CJ8" s="5"/>
      <c r="CK8" s="5"/>
      <c r="CL8" s="5"/>
      <c r="CM8" s="5"/>
      <c r="CN8" s="41"/>
      <c r="CO8" s="41"/>
      <c r="CP8" s="5"/>
      <c r="CQ8" s="5" t="s">
        <v>315</v>
      </c>
      <c r="CR8" s="5" t="s">
        <v>316</v>
      </c>
      <c r="CS8" s="5" t="s">
        <v>140</v>
      </c>
      <c r="CT8" s="5" t="s">
        <v>142</v>
      </c>
      <c r="CU8" s="5">
        <v>700002</v>
      </c>
      <c r="CV8" s="5" t="s">
        <v>315</v>
      </c>
      <c r="CW8" s="5" t="s">
        <v>317</v>
      </c>
      <c r="CX8" s="5" t="s">
        <v>140</v>
      </c>
      <c r="CY8" s="41" t="s">
        <v>142</v>
      </c>
      <c r="CZ8" s="5">
        <v>700002</v>
      </c>
      <c r="DA8" s="41"/>
      <c r="DB8" s="41"/>
      <c r="DC8" s="41"/>
      <c r="DD8" s="41"/>
      <c r="DE8" s="41"/>
      <c r="DF8" s="41"/>
      <c r="DG8" s="41"/>
      <c r="DH8" s="41"/>
      <c r="DI8" s="41"/>
      <c r="DJ8" s="41"/>
      <c r="DK8" s="41"/>
      <c r="DL8" s="41"/>
      <c r="DM8" s="41"/>
      <c r="DN8" s="41"/>
      <c r="DO8" s="41"/>
      <c r="DP8" s="41"/>
      <c r="DQ8" s="41"/>
      <c r="DR8" s="41"/>
      <c r="DS8" s="41"/>
      <c r="DT8" s="41"/>
      <c r="DU8" s="41"/>
      <c r="DV8" s="41"/>
      <c r="DW8" s="41"/>
      <c r="DX8" s="41"/>
      <c r="DY8" s="41"/>
      <c r="DZ8" s="41"/>
      <c r="EA8" s="41"/>
      <c r="EB8" s="41"/>
      <c r="EC8" s="41"/>
      <c r="ED8" s="41"/>
      <c r="EE8" s="41"/>
      <c r="EF8" s="41"/>
      <c r="EG8" s="41"/>
      <c r="EH8" s="41"/>
      <c r="EI8" s="41"/>
      <c r="EJ8" s="41"/>
      <c r="EK8" s="41"/>
      <c r="EL8" s="41"/>
      <c r="EM8" s="41"/>
      <c r="EN8" s="41"/>
      <c r="EO8" s="41"/>
      <c r="EP8" s="41"/>
      <c r="EQ8" s="41"/>
      <c r="ER8" s="41"/>
      <c r="ES8" s="41"/>
      <c r="ET8" s="41"/>
      <c r="EU8" s="41"/>
      <c r="EV8" s="41"/>
      <c r="EW8" s="41"/>
      <c r="EX8" s="41"/>
      <c r="EY8" s="41"/>
      <c r="EZ8" s="41"/>
      <c r="FA8" s="41"/>
      <c r="FB8" s="41"/>
      <c r="FC8" s="41"/>
      <c r="FD8" s="41"/>
      <c r="FE8" s="41"/>
      <c r="FF8" s="41"/>
      <c r="FG8" s="41"/>
      <c r="FH8" s="41"/>
      <c r="FI8" s="41"/>
      <c r="FJ8" s="41"/>
      <c r="FK8" s="41"/>
      <c r="FL8" s="41"/>
      <c r="FM8" s="41"/>
      <c r="FN8" s="41"/>
      <c r="FO8" s="41"/>
      <c r="FP8" s="41"/>
      <c r="FQ8" s="41"/>
      <c r="FR8" s="41"/>
      <c r="FS8" s="41"/>
      <c r="FT8" s="41"/>
      <c r="FU8" s="41"/>
      <c r="FV8" s="41"/>
      <c r="FW8" s="41"/>
      <c r="FX8" s="41"/>
      <c r="FY8" s="41"/>
      <c r="FZ8" s="41"/>
      <c r="GA8" s="41"/>
      <c r="GB8" s="41"/>
      <c r="GC8" s="41"/>
      <c r="GD8" s="41"/>
      <c r="GE8" s="41"/>
      <c r="GF8" s="41"/>
      <c r="GG8" s="41"/>
      <c r="GH8" s="41"/>
      <c r="GI8" s="41"/>
      <c r="GJ8" s="41"/>
      <c r="GK8" s="41"/>
      <c r="GL8" s="41"/>
      <c r="GM8" s="41"/>
      <c r="GN8" s="41"/>
      <c r="GO8" s="41"/>
      <c r="GP8" s="41"/>
      <c r="GQ8" s="41"/>
      <c r="GR8" s="41"/>
      <c r="GS8" s="41"/>
      <c r="GT8" s="41"/>
      <c r="GU8" s="41"/>
      <c r="GV8" s="41"/>
      <c r="GW8" s="41"/>
      <c r="GX8" s="41"/>
      <c r="GY8" s="41"/>
      <c r="GZ8" s="41"/>
      <c r="HA8" s="41"/>
      <c r="HB8" s="41"/>
      <c r="HC8" s="41"/>
      <c r="HD8" s="41"/>
      <c r="HE8" s="41"/>
      <c r="HF8" s="41"/>
      <c r="HG8" s="41"/>
      <c r="HH8" s="41"/>
      <c r="HI8" s="41"/>
      <c r="HJ8" s="41"/>
      <c r="HK8" s="41"/>
      <c r="HL8" s="41"/>
      <c r="HM8" s="41"/>
      <c r="HN8" s="41"/>
      <c r="HO8" s="41"/>
      <c r="HP8" s="41"/>
      <c r="HQ8" s="41"/>
      <c r="HR8" s="41"/>
      <c r="HS8" s="41"/>
      <c r="HT8" s="41"/>
      <c r="HU8" s="41"/>
      <c r="HV8" s="41"/>
      <c r="HW8" s="41"/>
      <c r="HX8" s="41"/>
      <c r="HY8" s="41"/>
      <c r="HZ8" s="41"/>
      <c r="IA8" s="41"/>
      <c r="IB8" s="41"/>
      <c r="IC8" s="41"/>
      <c r="ID8" s="41"/>
      <c r="IE8" s="41"/>
      <c r="IF8" s="41"/>
      <c r="IG8" s="41"/>
      <c r="IH8" s="41"/>
      <c r="II8" s="41"/>
      <c r="IJ8" s="41"/>
      <c r="IK8" s="41"/>
      <c r="IL8" s="41"/>
      <c r="IM8" s="41"/>
      <c r="IN8" s="41"/>
      <c r="IO8" s="41"/>
      <c r="IP8" s="41"/>
      <c r="IQ8" s="41"/>
      <c r="IR8" s="41"/>
      <c r="IS8" s="41"/>
      <c r="IT8" s="41"/>
      <c r="IU8" s="41"/>
      <c r="IV8" s="41"/>
      <c r="IW8" s="41"/>
      <c r="IX8" s="41"/>
      <c r="IY8" s="41"/>
      <c r="IZ8" s="41"/>
      <c r="JA8" s="41"/>
      <c r="JB8" s="41"/>
      <c r="JC8" s="41"/>
      <c r="JD8" s="41"/>
      <c r="JE8" s="41"/>
      <c r="JF8" s="41"/>
      <c r="JG8" s="41"/>
      <c r="JH8" s="41"/>
      <c r="JI8" s="41"/>
      <c r="JJ8" s="41"/>
      <c r="JK8" s="41"/>
      <c r="JL8" s="41"/>
      <c r="JM8" s="41"/>
      <c r="JN8" s="41"/>
      <c r="JO8" s="41"/>
      <c r="JP8" s="41"/>
      <c r="JQ8" s="41"/>
      <c r="JR8" s="41"/>
      <c r="JS8" s="41"/>
      <c r="JT8" s="41"/>
      <c r="JU8" s="41"/>
      <c r="JV8" s="41"/>
      <c r="JW8" s="41"/>
      <c r="JX8" s="41"/>
      <c r="JY8" s="41"/>
      <c r="JZ8" s="41"/>
      <c r="KA8" s="41"/>
      <c r="KB8" s="41"/>
      <c r="KC8" s="41"/>
      <c r="KD8" s="41"/>
      <c r="KE8" s="41"/>
      <c r="KF8" s="41"/>
      <c r="KG8" s="41"/>
      <c r="KH8" s="41"/>
      <c r="KI8" s="41"/>
      <c r="KJ8" s="41"/>
      <c r="KK8" s="41"/>
      <c r="KL8" s="41"/>
      <c r="KM8" s="41"/>
      <c r="KN8" s="41"/>
      <c r="KO8" s="41"/>
      <c r="KP8" s="41"/>
      <c r="KQ8" s="41"/>
      <c r="KR8" s="41"/>
      <c r="KS8" s="41"/>
      <c r="KT8" s="41"/>
      <c r="KU8" s="41"/>
      <c r="KV8" s="41"/>
      <c r="KW8" s="41"/>
      <c r="KX8" s="41"/>
      <c r="KY8" s="41"/>
      <c r="KZ8" s="41"/>
      <c r="LA8" s="41"/>
      <c r="LB8" s="41"/>
      <c r="LC8" s="41"/>
      <c r="LD8" s="41"/>
      <c r="LE8" s="41"/>
      <c r="LF8" s="41"/>
      <c r="LG8" s="41"/>
      <c r="LH8" s="41"/>
      <c r="LI8" s="41"/>
      <c r="LJ8" s="41"/>
      <c r="LK8" s="41"/>
      <c r="LL8" s="41"/>
      <c r="LM8" s="41"/>
      <c r="LN8" s="41"/>
      <c r="LO8" s="41"/>
      <c r="LP8" s="41"/>
      <c r="LQ8" s="41"/>
      <c r="LR8" s="41"/>
      <c r="LS8" s="41"/>
      <c r="LT8" s="41"/>
      <c r="LU8" s="41"/>
      <c r="LV8" s="41"/>
      <c r="LW8" s="41"/>
      <c r="LX8" s="41"/>
      <c r="LY8" s="41"/>
      <c r="LZ8" s="41"/>
      <c r="MA8" s="41"/>
      <c r="MB8" s="41"/>
      <c r="MC8" s="41"/>
      <c r="MD8" s="41"/>
      <c r="ME8" s="41"/>
      <c r="MF8" s="41"/>
      <c r="MG8" s="41"/>
      <c r="MH8" s="41"/>
      <c r="MI8" s="41"/>
      <c r="MJ8" s="41"/>
      <c r="MK8" s="41"/>
      <c r="ML8" s="41"/>
      <c r="MM8" s="41"/>
      <c r="MN8" s="41"/>
      <c r="MO8" s="41"/>
      <c r="MP8" s="41"/>
      <c r="MQ8" s="41"/>
      <c r="MR8" s="41"/>
      <c r="MS8" s="41"/>
      <c r="MT8" s="41"/>
      <c r="MU8" s="41"/>
      <c r="MV8" s="41"/>
      <c r="MW8" s="41"/>
      <c r="MX8" s="41"/>
      <c r="MY8" s="41"/>
      <c r="MZ8" s="41"/>
      <c r="NA8" s="41"/>
      <c r="NB8" s="41"/>
      <c r="NC8" s="41"/>
      <c r="ND8" s="41"/>
      <c r="NE8" s="41"/>
      <c r="NF8" s="41"/>
      <c r="NG8" s="41"/>
      <c r="NH8" s="41"/>
      <c r="NI8" s="41"/>
      <c r="NJ8" s="41"/>
      <c r="NK8" s="41"/>
      <c r="NL8" s="41"/>
      <c r="NM8" s="41"/>
      <c r="NN8" s="41"/>
      <c r="NO8" s="41"/>
      <c r="NP8" s="41"/>
      <c r="NQ8" s="41"/>
      <c r="NR8" s="41"/>
      <c r="NS8" s="41"/>
      <c r="NT8" s="41"/>
      <c r="NU8" s="41"/>
      <c r="NV8" s="41"/>
      <c r="NW8" s="41"/>
      <c r="NX8" s="41"/>
      <c r="NY8" s="41"/>
      <c r="NZ8" s="41"/>
      <c r="OA8" s="41"/>
      <c r="OB8" s="41"/>
      <c r="OC8" s="41"/>
      <c r="OD8" s="41"/>
      <c r="OE8" s="41"/>
      <c r="OF8" s="41"/>
      <c r="OG8" s="41"/>
    </row>
    <row r="9" spans="1:397" ht="15.95" customHeight="1">
      <c r="A9" s="39">
        <v>8</v>
      </c>
      <c r="B9" s="3">
        <v>1310905022</v>
      </c>
      <c r="C9" s="3" t="s">
        <v>99</v>
      </c>
      <c r="D9" s="5" t="s">
        <v>318</v>
      </c>
      <c r="E9" s="5" t="s">
        <v>319</v>
      </c>
      <c r="F9" s="5"/>
      <c r="G9" s="5" t="s">
        <v>320</v>
      </c>
      <c r="H9" s="3" t="s">
        <v>321</v>
      </c>
      <c r="I9" s="3" t="s">
        <v>104</v>
      </c>
      <c r="J9" s="186" t="s">
        <v>322</v>
      </c>
      <c r="K9" s="3">
        <v>21</v>
      </c>
      <c r="L9" s="3" t="s">
        <v>323</v>
      </c>
      <c r="M9" s="3" t="s">
        <v>107</v>
      </c>
      <c r="N9" s="3" t="s">
        <v>108</v>
      </c>
      <c r="O9" s="3" t="s">
        <v>109</v>
      </c>
      <c r="P9" s="5" t="s">
        <v>324</v>
      </c>
      <c r="Q9" s="3" t="s">
        <v>325</v>
      </c>
      <c r="R9" s="3" t="s">
        <v>326</v>
      </c>
      <c r="S9" s="3" t="s">
        <v>327</v>
      </c>
      <c r="T9" s="5" t="s">
        <v>328</v>
      </c>
      <c r="U9" s="5" t="s">
        <v>329</v>
      </c>
      <c r="V9" s="3" t="s">
        <v>222</v>
      </c>
      <c r="W9" s="3" t="s">
        <v>330</v>
      </c>
      <c r="X9" s="3" t="s">
        <v>331</v>
      </c>
      <c r="Y9" s="3" t="s">
        <v>332</v>
      </c>
      <c r="Z9" s="3" t="s">
        <v>333</v>
      </c>
      <c r="AA9" s="3">
        <v>2011</v>
      </c>
      <c r="AB9" s="63">
        <v>83.37</v>
      </c>
      <c r="AC9" s="63">
        <v>83.37</v>
      </c>
      <c r="AD9" s="4">
        <v>667</v>
      </c>
      <c r="AE9" s="4">
        <v>800</v>
      </c>
      <c r="AF9" s="4" t="s">
        <v>226</v>
      </c>
      <c r="AG9" s="4" t="s">
        <v>334</v>
      </c>
      <c r="AH9" s="4" t="s">
        <v>331</v>
      </c>
      <c r="AI9" s="4" t="s">
        <v>335</v>
      </c>
      <c r="AJ9" s="4" t="s">
        <v>333</v>
      </c>
      <c r="AK9" s="4">
        <v>2013</v>
      </c>
      <c r="AL9" s="63">
        <v>76.2</v>
      </c>
      <c r="AM9" s="63">
        <v>74.42</v>
      </c>
      <c r="AN9" s="3">
        <v>521</v>
      </c>
      <c r="AO9" s="3">
        <v>700</v>
      </c>
      <c r="AP9" s="41"/>
      <c r="AQ9" s="41"/>
      <c r="AR9" s="3"/>
      <c r="AS9" s="3"/>
      <c r="AT9" s="3"/>
      <c r="AU9" s="3"/>
      <c r="AV9" s="3" t="s">
        <v>124</v>
      </c>
      <c r="AW9" s="3"/>
      <c r="AX9" s="3">
        <v>25027</v>
      </c>
      <c r="AY9" s="3">
        <v>2013</v>
      </c>
      <c r="AZ9" s="3" t="s">
        <v>125</v>
      </c>
      <c r="BA9" s="3" t="s">
        <v>99</v>
      </c>
      <c r="BB9" s="3">
        <v>2013</v>
      </c>
      <c r="BC9" s="3">
        <v>2017</v>
      </c>
      <c r="BD9" s="3" t="s">
        <v>120</v>
      </c>
      <c r="BE9" s="3">
        <v>10900513009</v>
      </c>
      <c r="BF9" s="45">
        <v>131090110331</v>
      </c>
      <c r="BG9" s="223">
        <v>7.74</v>
      </c>
      <c r="BH9" s="223">
        <v>7.79</v>
      </c>
      <c r="BI9" s="223">
        <v>8.2200000000000006</v>
      </c>
      <c r="BJ9" s="223">
        <v>8.93</v>
      </c>
      <c r="BK9" s="223">
        <v>8.68</v>
      </c>
      <c r="BL9" s="223">
        <f t="shared" si="0"/>
        <v>8.2720000000000002</v>
      </c>
      <c r="BM9" s="41"/>
      <c r="BN9" s="41"/>
      <c r="BO9" s="3"/>
      <c r="BP9" s="3"/>
      <c r="BQ9" s="3"/>
      <c r="BR9" s="5" t="s">
        <v>336</v>
      </c>
      <c r="BS9" s="5" t="s">
        <v>127</v>
      </c>
      <c r="BT9" s="5" t="s">
        <v>230</v>
      </c>
      <c r="BU9" s="5" t="s">
        <v>129</v>
      </c>
      <c r="BV9" s="5" t="s">
        <v>130</v>
      </c>
      <c r="BW9" s="5"/>
      <c r="BX9" s="41"/>
      <c r="BY9" s="41"/>
      <c r="BZ9" s="5"/>
      <c r="CA9" s="5"/>
      <c r="CB9" s="5" t="s">
        <v>337</v>
      </c>
      <c r="CC9" s="5"/>
      <c r="CD9" s="41" t="s">
        <v>338</v>
      </c>
      <c r="CE9" s="5" t="s">
        <v>235</v>
      </c>
      <c r="CF9" s="5" t="s">
        <v>339</v>
      </c>
      <c r="CG9" s="5" t="s">
        <v>340</v>
      </c>
      <c r="CH9" s="5" t="s">
        <v>341</v>
      </c>
      <c r="CI9" s="5" t="s">
        <v>203</v>
      </c>
      <c r="CJ9" s="5"/>
      <c r="CK9" s="5"/>
      <c r="CL9" s="5"/>
      <c r="CM9" s="5"/>
      <c r="CN9" s="41"/>
      <c r="CO9" s="41"/>
      <c r="CP9" s="5"/>
      <c r="CQ9" s="5" t="s">
        <v>342</v>
      </c>
      <c r="CR9" s="5" t="s">
        <v>343</v>
      </c>
      <c r="CS9" s="5" t="s">
        <v>344</v>
      </c>
      <c r="CT9" s="5" t="s">
        <v>142</v>
      </c>
      <c r="CU9" s="5">
        <v>712203</v>
      </c>
      <c r="CV9" s="5" t="s">
        <v>345</v>
      </c>
      <c r="CW9" s="5" t="s">
        <v>140</v>
      </c>
      <c r="CX9" s="5" t="s">
        <v>140</v>
      </c>
      <c r="CY9" s="41" t="s">
        <v>142</v>
      </c>
      <c r="CZ9" s="5">
        <v>700094</v>
      </c>
      <c r="DA9" s="41"/>
      <c r="DB9" s="41"/>
      <c r="DC9" s="41"/>
      <c r="DD9" s="41"/>
      <c r="DE9" s="41"/>
      <c r="DF9" s="41"/>
      <c r="DG9" s="41"/>
      <c r="DH9" s="41"/>
      <c r="DI9" s="41"/>
      <c r="DJ9" s="41"/>
      <c r="DK9" s="41"/>
      <c r="DL9" s="41"/>
      <c r="DM9" s="41"/>
      <c r="DN9" s="41"/>
      <c r="DO9" s="41"/>
      <c r="DP9" s="41"/>
      <c r="DQ9" s="41"/>
      <c r="DR9" s="41"/>
      <c r="DS9" s="41"/>
      <c r="DT9" s="41"/>
      <c r="DU9" s="41"/>
      <c r="DV9" s="41"/>
      <c r="DW9" s="41"/>
      <c r="DX9" s="41"/>
      <c r="DY9" s="41"/>
      <c r="DZ9" s="41"/>
      <c r="EA9" s="41"/>
      <c r="EB9" s="41"/>
      <c r="EC9" s="41"/>
      <c r="ED9" s="41"/>
      <c r="EE9" s="41"/>
      <c r="EF9" s="41"/>
      <c r="EG9" s="41"/>
      <c r="EH9" s="41"/>
      <c r="EI9" s="41"/>
      <c r="EJ9" s="41"/>
      <c r="EK9" s="41"/>
      <c r="EL9" s="41"/>
      <c r="EM9" s="41"/>
      <c r="EN9" s="41"/>
      <c r="EO9" s="41"/>
      <c r="EP9" s="41"/>
      <c r="EQ9" s="41"/>
      <c r="ER9" s="41"/>
      <c r="ES9" s="41"/>
      <c r="ET9" s="41"/>
      <c r="EU9" s="41"/>
      <c r="EV9" s="41"/>
      <c r="EW9" s="41"/>
      <c r="EX9" s="41"/>
      <c r="EY9" s="41"/>
      <c r="EZ9" s="41"/>
      <c r="FA9" s="41"/>
      <c r="FB9" s="41"/>
      <c r="FC9" s="41"/>
      <c r="FD9" s="41"/>
      <c r="FE9" s="41"/>
      <c r="FF9" s="41"/>
      <c r="FG9" s="41"/>
      <c r="FH9" s="41"/>
      <c r="FI9" s="41"/>
      <c r="FJ9" s="41"/>
      <c r="FK9" s="41"/>
      <c r="FL9" s="41"/>
      <c r="FM9" s="41"/>
      <c r="FN9" s="41"/>
      <c r="FO9" s="41"/>
      <c r="FP9" s="41"/>
      <c r="FQ9" s="41"/>
      <c r="FR9" s="41"/>
      <c r="FS9" s="41"/>
      <c r="FT9" s="41"/>
      <c r="FU9" s="41"/>
      <c r="FV9" s="41"/>
      <c r="FW9" s="41"/>
      <c r="FX9" s="41"/>
      <c r="FY9" s="41"/>
      <c r="FZ9" s="41"/>
      <c r="GA9" s="41"/>
      <c r="GB9" s="41"/>
      <c r="GC9" s="41"/>
      <c r="GD9" s="41"/>
      <c r="GE9" s="41"/>
      <c r="GF9" s="41"/>
      <c r="GG9" s="41"/>
      <c r="GH9" s="41"/>
      <c r="GI9" s="41"/>
      <c r="GJ9" s="41"/>
      <c r="GK9" s="41"/>
      <c r="GL9" s="41"/>
      <c r="GM9" s="41"/>
      <c r="GN9" s="41"/>
      <c r="GO9" s="41"/>
      <c r="GP9" s="41"/>
      <c r="GQ9" s="41"/>
      <c r="GR9" s="41"/>
      <c r="GS9" s="41"/>
      <c r="GT9" s="41"/>
      <c r="GU9" s="41"/>
      <c r="GV9" s="41"/>
      <c r="GW9" s="41"/>
      <c r="GX9" s="41"/>
      <c r="GY9" s="41"/>
      <c r="GZ9" s="41"/>
      <c r="HA9" s="41"/>
      <c r="HB9" s="41"/>
      <c r="HC9" s="41"/>
      <c r="HD9" s="41"/>
      <c r="HE9" s="41"/>
      <c r="HF9" s="41"/>
      <c r="HG9" s="41"/>
      <c r="HH9" s="41"/>
      <c r="HI9" s="41"/>
      <c r="HJ9" s="41"/>
      <c r="HK9" s="41"/>
      <c r="HL9" s="41"/>
      <c r="HM9" s="41"/>
      <c r="HN9" s="41"/>
      <c r="HO9" s="41"/>
      <c r="HP9" s="41"/>
      <c r="HQ9" s="41"/>
      <c r="HR9" s="41"/>
      <c r="HS9" s="41"/>
      <c r="HT9" s="41"/>
      <c r="HU9" s="41"/>
      <c r="HV9" s="41"/>
      <c r="HW9" s="41"/>
      <c r="HX9" s="41"/>
      <c r="HY9" s="41"/>
      <c r="HZ9" s="41"/>
      <c r="IA9" s="41"/>
      <c r="IB9" s="41"/>
      <c r="IC9" s="41"/>
      <c r="ID9" s="41"/>
      <c r="IE9" s="41"/>
      <c r="IF9" s="41"/>
      <c r="IG9" s="41"/>
      <c r="IH9" s="41"/>
      <c r="II9" s="41"/>
      <c r="IJ9" s="41"/>
      <c r="IK9" s="41"/>
      <c r="IL9" s="41"/>
      <c r="IM9" s="41"/>
      <c r="IN9" s="41"/>
      <c r="IO9" s="41"/>
      <c r="IP9" s="41"/>
      <c r="IQ9" s="41"/>
      <c r="IR9" s="41"/>
      <c r="IS9" s="41"/>
      <c r="IT9" s="41"/>
      <c r="IU9" s="41"/>
      <c r="IV9" s="41"/>
      <c r="IW9" s="41"/>
      <c r="IX9" s="41"/>
      <c r="IY9" s="41"/>
      <c r="IZ9" s="41"/>
      <c r="JA9" s="41"/>
      <c r="JB9" s="41"/>
      <c r="JC9" s="41"/>
      <c r="JD9" s="41"/>
      <c r="JE9" s="41"/>
      <c r="JF9" s="41"/>
      <c r="JG9" s="41"/>
      <c r="JH9" s="41"/>
      <c r="JI9" s="41"/>
      <c r="JJ9" s="41"/>
      <c r="JK9" s="41"/>
      <c r="JL9" s="41"/>
      <c r="JM9" s="41"/>
      <c r="JN9" s="41"/>
      <c r="JO9" s="41"/>
      <c r="JP9" s="41"/>
      <c r="JQ9" s="41"/>
      <c r="JR9" s="41"/>
      <c r="JS9" s="41"/>
      <c r="JT9" s="41"/>
      <c r="JU9" s="41"/>
      <c r="JV9" s="41"/>
      <c r="JW9" s="41"/>
      <c r="JX9" s="41"/>
      <c r="JY9" s="41"/>
      <c r="JZ9" s="41"/>
      <c r="KA9" s="41"/>
      <c r="KB9" s="41"/>
      <c r="KC9" s="41"/>
      <c r="KD9" s="41"/>
      <c r="KE9" s="41"/>
      <c r="KF9" s="41"/>
      <c r="KG9" s="41"/>
      <c r="KH9" s="41"/>
      <c r="KI9" s="41"/>
      <c r="KJ9" s="41"/>
      <c r="KK9" s="41"/>
      <c r="KL9" s="41"/>
      <c r="KM9" s="41"/>
      <c r="KN9" s="41"/>
      <c r="KO9" s="41"/>
      <c r="KP9" s="41"/>
      <c r="KQ9" s="41"/>
      <c r="KR9" s="41"/>
      <c r="KS9" s="41"/>
      <c r="KT9" s="41"/>
      <c r="KU9" s="41"/>
      <c r="KV9" s="41"/>
      <c r="KW9" s="41"/>
      <c r="KX9" s="41"/>
      <c r="KY9" s="41"/>
      <c r="KZ9" s="41"/>
      <c r="LA9" s="41"/>
      <c r="LB9" s="41"/>
      <c r="LC9" s="41"/>
      <c r="LD9" s="41"/>
      <c r="LE9" s="41"/>
      <c r="LF9" s="41"/>
      <c r="LG9" s="41"/>
      <c r="LH9" s="41"/>
      <c r="LI9" s="41"/>
      <c r="LJ9" s="41"/>
      <c r="LK9" s="41"/>
      <c r="LL9" s="41"/>
      <c r="LM9" s="41"/>
      <c r="LN9" s="41"/>
      <c r="LO9" s="41"/>
      <c r="LP9" s="41"/>
      <c r="LQ9" s="41"/>
      <c r="LR9" s="41"/>
      <c r="LS9" s="41"/>
      <c r="LT9" s="41"/>
      <c r="LU9" s="41"/>
      <c r="LV9" s="41"/>
      <c r="LW9" s="41"/>
      <c r="LX9" s="41"/>
      <c r="LY9" s="41"/>
      <c r="LZ9" s="41"/>
      <c r="MA9" s="41"/>
      <c r="MB9" s="41"/>
      <c r="MC9" s="41"/>
      <c r="MD9" s="41"/>
      <c r="ME9" s="41"/>
      <c r="MF9" s="41"/>
      <c r="MG9" s="41"/>
      <c r="MH9" s="41"/>
      <c r="MI9" s="41"/>
      <c r="MJ9" s="41"/>
      <c r="MK9" s="41"/>
      <c r="ML9" s="41"/>
      <c r="MM9" s="41"/>
      <c r="MN9" s="41"/>
      <c r="MO9" s="41"/>
      <c r="MP9" s="41"/>
      <c r="MQ9" s="41"/>
      <c r="MR9" s="41"/>
      <c r="MS9" s="41"/>
      <c r="MT9" s="41"/>
      <c r="MU9" s="41"/>
      <c r="MV9" s="41"/>
      <c r="MW9" s="41"/>
      <c r="MX9" s="41"/>
      <c r="MY9" s="41"/>
      <c r="MZ9" s="41"/>
      <c r="NA9" s="41"/>
      <c r="NB9" s="41"/>
      <c r="NC9" s="41"/>
      <c r="ND9" s="41"/>
      <c r="NE9" s="41"/>
      <c r="NF9" s="41"/>
      <c r="NG9" s="41"/>
      <c r="NH9" s="41"/>
      <c r="NI9" s="41"/>
      <c r="NJ9" s="41"/>
      <c r="NK9" s="41"/>
      <c r="NL9" s="41"/>
      <c r="NM9" s="41"/>
      <c r="NN9" s="41"/>
      <c r="NO9" s="41"/>
      <c r="NP9" s="41"/>
      <c r="NQ9" s="41"/>
      <c r="NR9" s="41"/>
      <c r="NS9" s="41"/>
      <c r="NT9" s="41"/>
      <c r="NU9" s="41"/>
      <c r="NV9" s="41"/>
      <c r="NW9" s="41"/>
      <c r="NX9" s="41"/>
      <c r="NY9" s="41"/>
      <c r="NZ9" s="41"/>
      <c r="OA9" s="41"/>
      <c r="OB9" s="41"/>
      <c r="OC9" s="41"/>
      <c r="OD9" s="41"/>
      <c r="OE9" s="41"/>
      <c r="OF9" s="41"/>
      <c r="OG9" s="41"/>
    </row>
    <row r="10" spans="1:397" ht="15.95" customHeight="1">
      <c r="A10" s="39">
        <v>9</v>
      </c>
      <c r="B10" s="3">
        <v>1310905007</v>
      </c>
      <c r="C10" s="3" t="s">
        <v>99</v>
      </c>
      <c r="D10" s="5" t="s">
        <v>346</v>
      </c>
      <c r="E10" s="5" t="s">
        <v>347</v>
      </c>
      <c r="F10" s="5"/>
      <c r="G10" s="5" t="s">
        <v>320</v>
      </c>
      <c r="H10" s="3" t="s">
        <v>348</v>
      </c>
      <c r="I10" s="3" t="s">
        <v>104</v>
      </c>
      <c r="J10" s="186">
        <v>34400</v>
      </c>
      <c r="K10" s="3">
        <v>21</v>
      </c>
      <c r="L10" s="3" t="s">
        <v>106</v>
      </c>
      <c r="M10" s="3" t="s">
        <v>107</v>
      </c>
      <c r="N10" s="3" t="s">
        <v>108</v>
      </c>
      <c r="O10" s="3" t="s">
        <v>109</v>
      </c>
      <c r="P10" s="5" t="s">
        <v>142</v>
      </c>
      <c r="Q10" s="3"/>
      <c r="R10" s="3" t="s">
        <v>349</v>
      </c>
      <c r="S10" s="3" t="s">
        <v>350</v>
      </c>
      <c r="T10" s="5" t="s">
        <v>351</v>
      </c>
      <c r="U10" s="5" t="s">
        <v>352</v>
      </c>
      <c r="V10" s="3" t="s">
        <v>353</v>
      </c>
      <c r="W10" s="3" t="s">
        <v>223</v>
      </c>
      <c r="X10" s="3" t="s">
        <v>354</v>
      </c>
      <c r="Y10" s="3" t="s">
        <v>355</v>
      </c>
      <c r="Z10" s="3" t="s">
        <v>120</v>
      </c>
      <c r="AA10" s="3">
        <v>2011</v>
      </c>
      <c r="AB10" s="63">
        <v>86</v>
      </c>
      <c r="AC10" s="63">
        <v>86.12</v>
      </c>
      <c r="AD10" s="4">
        <v>689</v>
      </c>
      <c r="AE10" s="4">
        <v>800</v>
      </c>
      <c r="AF10" s="4" t="s">
        <v>356</v>
      </c>
      <c r="AG10" s="4" t="s">
        <v>357</v>
      </c>
      <c r="AH10" s="4" t="s">
        <v>354</v>
      </c>
      <c r="AI10" s="4" t="s">
        <v>358</v>
      </c>
      <c r="AJ10" s="4" t="s">
        <v>120</v>
      </c>
      <c r="AK10" s="4">
        <v>2013</v>
      </c>
      <c r="AL10" s="63">
        <v>70.2</v>
      </c>
      <c r="AM10" s="63">
        <v>70.2</v>
      </c>
      <c r="AN10" s="3">
        <v>351</v>
      </c>
      <c r="AO10" s="3">
        <v>500</v>
      </c>
      <c r="AP10" s="41"/>
      <c r="AQ10" s="41"/>
      <c r="AR10" s="3"/>
      <c r="AS10" s="3"/>
      <c r="AT10" s="3"/>
      <c r="AU10" s="3"/>
      <c r="AV10" s="3" t="s">
        <v>124</v>
      </c>
      <c r="AW10" s="3"/>
      <c r="AX10" s="3">
        <v>21402</v>
      </c>
      <c r="AY10" s="3">
        <v>2013</v>
      </c>
      <c r="AZ10" s="3" t="s">
        <v>125</v>
      </c>
      <c r="BA10" s="3" t="s">
        <v>99</v>
      </c>
      <c r="BB10" s="3">
        <v>2013</v>
      </c>
      <c r="BC10" s="3">
        <v>2017</v>
      </c>
      <c r="BD10" s="3" t="s">
        <v>120</v>
      </c>
      <c r="BE10" s="3">
        <v>10900513010</v>
      </c>
      <c r="BF10" s="45">
        <v>131090110332</v>
      </c>
      <c r="BG10" s="223">
        <v>7.04</v>
      </c>
      <c r="BH10" s="223">
        <v>6.9</v>
      </c>
      <c r="BI10" s="223">
        <v>6.7</v>
      </c>
      <c r="BJ10" s="223">
        <v>7.62</v>
      </c>
      <c r="BK10" s="223">
        <v>7.32</v>
      </c>
      <c r="BL10" s="223">
        <f t="shared" si="0"/>
        <v>7.1159999999999997</v>
      </c>
      <c r="BM10" s="41"/>
      <c r="BN10" s="41"/>
      <c r="BO10" s="3"/>
      <c r="BP10" s="3"/>
      <c r="BQ10" s="3"/>
      <c r="BR10" s="5" t="s">
        <v>359</v>
      </c>
      <c r="BS10" s="5" t="s">
        <v>127</v>
      </c>
      <c r="BT10" s="5" t="s">
        <v>195</v>
      </c>
      <c r="BU10" s="5" t="s">
        <v>129</v>
      </c>
      <c r="BV10" s="5" t="s">
        <v>130</v>
      </c>
      <c r="BW10" s="5"/>
      <c r="BX10" s="41"/>
      <c r="BY10" s="41"/>
      <c r="BZ10" s="5"/>
      <c r="CA10" s="5"/>
      <c r="CB10" s="5"/>
      <c r="CC10" s="5"/>
      <c r="CD10" s="41" t="s">
        <v>360</v>
      </c>
      <c r="CE10" s="5" t="s">
        <v>361</v>
      </c>
      <c r="CF10" s="5" t="s">
        <v>362</v>
      </c>
      <c r="CG10" s="5"/>
      <c r="CH10" s="5" t="s">
        <v>363</v>
      </c>
      <c r="CI10" s="5" t="s">
        <v>203</v>
      </c>
      <c r="CJ10" s="5"/>
      <c r="CK10" s="5"/>
      <c r="CL10" s="5"/>
      <c r="CM10" s="5"/>
      <c r="CN10" s="41"/>
      <c r="CO10" s="41"/>
      <c r="CP10" s="5"/>
      <c r="CQ10" s="5" t="s">
        <v>364</v>
      </c>
      <c r="CR10" s="5" t="s">
        <v>365</v>
      </c>
      <c r="CS10" s="5" t="s">
        <v>365</v>
      </c>
      <c r="CT10" s="5" t="s">
        <v>142</v>
      </c>
      <c r="CU10" s="5">
        <v>735101</v>
      </c>
      <c r="CV10" s="5" t="s">
        <v>366</v>
      </c>
      <c r="CW10" s="5" t="s">
        <v>367</v>
      </c>
      <c r="CX10" s="5" t="s">
        <v>368</v>
      </c>
      <c r="CY10" s="41" t="s">
        <v>142</v>
      </c>
      <c r="CZ10" s="5">
        <v>700152</v>
      </c>
      <c r="DA10" s="41"/>
      <c r="DB10" s="41"/>
      <c r="DC10" s="41"/>
      <c r="DD10" s="41"/>
      <c r="DE10" s="41"/>
      <c r="DF10" s="41"/>
      <c r="DG10" s="41"/>
      <c r="DH10" s="41"/>
      <c r="DI10" s="41"/>
      <c r="DJ10" s="41"/>
      <c r="DK10" s="41"/>
      <c r="DL10" s="41"/>
      <c r="DM10" s="41"/>
      <c r="DN10" s="41"/>
      <c r="DO10" s="41"/>
      <c r="DP10" s="41"/>
      <c r="DQ10" s="41"/>
      <c r="DR10" s="41"/>
      <c r="DS10" s="41"/>
      <c r="DT10" s="41"/>
      <c r="DU10" s="41"/>
      <c r="DV10" s="41"/>
      <c r="DW10" s="41"/>
      <c r="DX10" s="41"/>
      <c r="DY10" s="41"/>
      <c r="DZ10" s="41"/>
      <c r="EA10" s="41"/>
      <c r="EB10" s="41"/>
      <c r="EC10" s="41"/>
      <c r="ED10" s="41"/>
      <c r="EE10" s="41"/>
      <c r="EF10" s="41"/>
      <c r="EG10" s="41"/>
      <c r="EH10" s="41"/>
      <c r="EI10" s="41"/>
      <c r="EJ10" s="41"/>
      <c r="EK10" s="41"/>
      <c r="EL10" s="41"/>
      <c r="EM10" s="41"/>
      <c r="EN10" s="41"/>
      <c r="EO10" s="41"/>
      <c r="EP10" s="41"/>
      <c r="EQ10" s="41"/>
      <c r="ER10" s="41"/>
      <c r="ES10" s="41"/>
      <c r="ET10" s="41"/>
      <c r="EU10" s="41"/>
      <c r="EV10" s="41"/>
      <c r="EW10" s="41"/>
      <c r="EX10" s="41"/>
      <c r="EY10" s="41"/>
      <c r="EZ10" s="41"/>
      <c r="FA10" s="41"/>
      <c r="FB10" s="41"/>
      <c r="FC10" s="41"/>
      <c r="FD10" s="41"/>
      <c r="FE10" s="41"/>
      <c r="FF10" s="41"/>
      <c r="FG10" s="41"/>
      <c r="FH10" s="41"/>
      <c r="FI10" s="41"/>
      <c r="FJ10" s="41"/>
      <c r="FK10" s="41"/>
      <c r="FL10" s="41"/>
      <c r="FM10" s="41"/>
      <c r="FN10" s="41"/>
      <c r="FO10" s="41"/>
      <c r="FP10" s="41"/>
      <c r="FQ10" s="41"/>
      <c r="FR10" s="41"/>
      <c r="FS10" s="41"/>
      <c r="FT10" s="41"/>
      <c r="FU10" s="41"/>
      <c r="FV10" s="41"/>
      <c r="FW10" s="41"/>
      <c r="FX10" s="41"/>
      <c r="FY10" s="41"/>
      <c r="FZ10" s="41"/>
      <c r="GA10" s="41"/>
      <c r="GB10" s="41"/>
      <c r="GC10" s="41"/>
      <c r="GD10" s="41"/>
      <c r="GE10" s="41"/>
      <c r="GF10" s="41"/>
      <c r="GG10" s="41"/>
      <c r="GH10" s="41"/>
      <c r="GI10" s="41"/>
      <c r="GJ10" s="41"/>
      <c r="GK10" s="41"/>
      <c r="GL10" s="41"/>
      <c r="GM10" s="41"/>
      <c r="GN10" s="41"/>
      <c r="GO10" s="41"/>
      <c r="GP10" s="41"/>
      <c r="GQ10" s="41"/>
      <c r="GR10" s="41"/>
      <c r="GS10" s="41"/>
      <c r="GT10" s="41"/>
      <c r="GU10" s="41"/>
      <c r="GV10" s="41"/>
      <c r="GW10" s="41"/>
      <c r="GX10" s="41"/>
      <c r="GY10" s="41"/>
      <c r="GZ10" s="41"/>
      <c r="HA10" s="41"/>
      <c r="HB10" s="41"/>
      <c r="HC10" s="41"/>
      <c r="HD10" s="41"/>
      <c r="HE10" s="41"/>
      <c r="HF10" s="41"/>
      <c r="HG10" s="41"/>
      <c r="HH10" s="41"/>
      <c r="HI10" s="41"/>
      <c r="HJ10" s="41"/>
      <c r="HK10" s="41"/>
      <c r="HL10" s="41"/>
      <c r="HM10" s="41"/>
      <c r="HN10" s="41"/>
      <c r="HO10" s="41"/>
      <c r="HP10" s="41"/>
      <c r="HQ10" s="41"/>
      <c r="HR10" s="41"/>
      <c r="HS10" s="41"/>
      <c r="HT10" s="41"/>
      <c r="HU10" s="41"/>
      <c r="HV10" s="41"/>
      <c r="HW10" s="41"/>
      <c r="HX10" s="41"/>
      <c r="HY10" s="41"/>
      <c r="HZ10" s="41"/>
      <c r="IA10" s="41"/>
      <c r="IB10" s="41"/>
      <c r="IC10" s="41"/>
      <c r="ID10" s="41"/>
      <c r="IE10" s="41"/>
      <c r="IF10" s="41"/>
      <c r="IG10" s="41"/>
      <c r="IH10" s="41"/>
      <c r="II10" s="41"/>
      <c r="IJ10" s="41"/>
      <c r="IK10" s="41"/>
      <c r="IL10" s="41"/>
      <c r="IM10" s="41"/>
      <c r="IN10" s="41"/>
      <c r="IO10" s="41"/>
      <c r="IP10" s="41"/>
      <c r="IQ10" s="41"/>
      <c r="IR10" s="41"/>
      <c r="IS10" s="41"/>
      <c r="IT10" s="41"/>
      <c r="IU10" s="41"/>
      <c r="IV10" s="41"/>
      <c r="IW10" s="41"/>
      <c r="IX10" s="41"/>
      <c r="IY10" s="41"/>
      <c r="IZ10" s="41"/>
      <c r="JA10" s="41"/>
      <c r="JB10" s="41"/>
      <c r="JC10" s="41"/>
      <c r="JD10" s="41"/>
      <c r="JE10" s="41"/>
      <c r="JF10" s="41"/>
      <c r="JG10" s="41"/>
      <c r="JH10" s="41"/>
      <c r="JI10" s="41"/>
      <c r="JJ10" s="41"/>
      <c r="JK10" s="41"/>
      <c r="JL10" s="41"/>
      <c r="JM10" s="41"/>
      <c r="JN10" s="41"/>
      <c r="JO10" s="41"/>
      <c r="JP10" s="41"/>
      <c r="JQ10" s="41"/>
      <c r="JR10" s="41"/>
      <c r="JS10" s="41"/>
      <c r="JT10" s="41"/>
      <c r="JU10" s="41"/>
      <c r="JV10" s="41"/>
      <c r="JW10" s="41"/>
      <c r="JX10" s="41"/>
      <c r="JY10" s="41"/>
      <c r="JZ10" s="41"/>
      <c r="KA10" s="41"/>
      <c r="KB10" s="41"/>
      <c r="KC10" s="41"/>
      <c r="KD10" s="41"/>
      <c r="KE10" s="41"/>
      <c r="KF10" s="41"/>
      <c r="KG10" s="41"/>
      <c r="KH10" s="41"/>
      <c r="KI10" s="41"/>
      <c r="KJ10" s="41"/>
      <c r="KK10" s="41"/>
      <c r="KL10" s="41"/>
      <c r="KM10" s="41"/>
      <c r="KN10" s="41"/>
      <c r="KO10" s="41"/>
      <c r="KP10" s="41"/>
      <c r="KQ10" s="41"/>
      <c r="KR10" s="41"/>
      <c r="KS10" s="41"/>
      <c r="KT10" s="41"/>
      <c r="KU10" s="41"/>
      <c r="KV10" s="41"/>
      <c r="KW10" s="41"/>
      <c r="KX10" s="41"/>
      <c r="KY10" s="41"/>
      <c r="KZ10" s="41"/>
      <c r="LA10" s="41"/>
      <c r="LB10" s="41"/>
      <c r="LC10" s="41"/>
      <c r="LD10" s="41"/>
      <c r="LE10" s="41"/>
      <c r="LF10" s="41"/>
      <c r="LG10" s="41"/>
      <c r="LH10" s="41"/>
      <c r="LI10" s="41"/>
      <c r="LJ10" s="41"/>
      <c r="LK10" s="41"/>
      <c r="LL10" s="41"/>
      <c r="LM10" s="41"/>
      <c r="LN10" s="41"/>
      <c r="LO10" s="41"/>
      <c r="LP10" s="41"/>
      <c r="LQ10" s="41"/>
      <c r="LR10" s="41"/>
      <c r="LS10" s="41"/>
      <c r="LT10" s="41"/>
      <c r="LU10" s="41"/>
      <c r="LV10" s="41"/>
      <c r="LW10" s="41"/>
      <c r="LX10" s="41"/>
      <c r="LY10" s="41"/>
      <c r="LZ10" s="41"/>
      <c r="MA10" s="41"/>
      <c r="MB10" s="41"/>
      <c r="MC10" s="41"/>
      <c r="MD10" s="41"/>
      <c r="ME10" s="41"/>
      <c r="MF10" s="41"/>
      <c r="MG10" s="41"/>
      <c r="MH10" s="41"/>
      <c r="MI10" s="41"/>
      <c r="MJ10" s="41"/>
      <c r="MK10" s="41"/>
      <c r="ML10" s="41"/>
      <c r="MM10" s="41"/>
      <c r="MN10" s="41"/>
      <c r="MO10" s="41"/>
      <c r="MP10" s="41"/>
      <c r="MQ10" s="41"/>
      <c r="MR10" s="41"/>
      <c r="MS10" s="41"/>
      <c r="MT10" s="41"/>
      <c r="MU10" s="41"/>
      <c r="MV10" s="41"/>
      <c r="MW10" s="41"/>
      <c r="MX10" s="41"/>
      <c r="MY10" s="41"/>
      <c r="MZ10" s="41"/>
      <c r="NA10" s="41"/>
      <c r="NB10" s="41"/>
      <c r="NC10" s="41"/>
      <c r="ND10" s="41"/>
      <c r="NE10" s="41"/>
      <c r="NF10" s="41"/>
      <c r="NG10" s="41"/>
      <c r="NH10" s="41"/>
      <c r="NI10" s="41"/>
      <c r="NJ10" s="41"/>
      <c r="NK10" s="41"/>
      <c r="NL10" s="41"/>
      <c r="NM10" s="41"/>
      <c r="NN10" s="41"/>
      <c r="NO10" s="41"/>
      <c r="NP10" s="41"/>
      <c r="NQ10" s="41"/>
      <c r="NR10" s="41"/>
      <c r="NS10" s="41"/>
      <c r="NT10" s="41"/>
      <c r="NU10" s="41"/>
      <c r="NV10" s="41"/>
      <c r="NW10" s="41"/>
      <c r="NX10" s="41"/>
      <c r="NY10" s="41"/>
      <c r="NZ10" s="41"/>
      <c r="OA10" s="41"/>
      <c r="OB10" s="41"/>
      <c r="OC10" s="41"/>
      <c r="OD10" s="41"/>
      <c r="OE10" s="41"/>
      <c r="OF10" s="41"/>
      <c r="OG10" s="41"/>
    </row>
    <row r="11" spans="1:397" ht="15.95" customHeight="1">
      <c r="A11" s="39">
        <v>10</v>
      </c>
      <c r="B11" s="3">
        <v>1310905004</v>
      </c>
      <c r="C11" s="3" t="s">
        <v>99</v>
      </c>
      <c r="D11" s="5" t="s">
        <v>369</v>
      </c>
      <c r="E11" s="5" t="s">
        <v>370</v>
      </c>
      <c r="F11" s="5"/>
      <c r="G11" s="5" t="s">
        <v>371</v>
      </c>
      <c r="H11" s="3" t="s">
        <v>372</v>
      </c>
      <c r="I11" s="3" t="s">
        <v>104</v>
      </c>
      <c r="J11" s="186" t="s">
        <v>373</v>
      </c>
      <c r="K11" s="3">
        <v>20</v>
      </c>
      <c r="L11" s="3" t="s">
        <v>148</v>
      </c>
      <c r="M11" s="3" t="s">
        <v>149</v>
      </c>
      <c r="N11" s="3" t="s">
        <v>108</v>
      </c>
      <c r="O11" s="3" t="s">
        <v>109</v>
      </c>
      <c r="P11" s="5" t="s">
        <v>374</v>
      </c>
      <c r="Q11" s="3">
        <v>9234934544</v>
      </c>
      <c r="R11" s="3" t="s">
        <v>375</v>
      </c>
      <c r="S11" s="3"/>
      <c r="T11" s="5" t="s">
        <v>376</v>
      </c>
      <c r="U11" s="5" t="s">
        <v>377</v>
      </c>
      <c r="V11" s="3" t="s">
        <v>378</v>
      </c>
      <c r="W11" s="3" t="s">
        <v>191</v>
      </c>
      <c r="X11" s="3" t="s">
        <v>379</v>
      </c>
      <c r="Y11" s="3" t="s">
        <v>380</v>
      </c>
      <c r="Z11" s="3" t="s">
        <v>120</v>
      </c>
      <c r="AA11" s="3">
        <v>2010</v>
      </c>
      <c r="AB11" s="63">
        <v>82</v>
      </c>
      <c r="AC11" s="63">
        <v>81.7</v>
      </c>
      <c r="AE11" s="4">
        <v>500</v>
      </c>
      <c r="AF11" s="4" t="s">
        <v>381</v>
      </c>
      <c r="AG11" s="4" t="s">
        <v>191</v>
      </c>
      <c r="AH11" s="4" t="s">
        <v>382</v>
      </c>
      <c r="AI11" s="4" t="s">
        <v>383</v>
      </c>
      <c r="AJ11" s="4" t="s">
        <v>120</v>
      </c>
      <c r="AK11" s="4">
        <v>2013</v>
      </c>
      <c r="AL11" s="63">
        <v>60.4</v>
      </c>
      <c r="AM11" s="63">
        <v>60.4</v>
      </c>
      <c r="AN11" s="3">
        <v>302</v>
      </c>
      <c r="AO11" s="3">
        <v>500</v>
      </c>
      <c r="AP11" s="41"/>
      <c r="AQ11" s="41"/>
      <c r="AR11" s="3"/>
      <c r="AS11" s="3"/>
      <c r="AT11" s="3"/>
      <c r="AU11" s="3"/>
      <c r="AV11" s="3" t="s">
        <v>124</v>
      </c>
      <c r="AW11" s="3"/>
      <c r="AX11" s="3">
        <v>22177</v>
      </c>
      <c r="AY11" s="3">
        <v>2013</v>
      </c>
      <c r="AZ11" s="3" t="s">
        <v>125</v>
      </c>
      <c r="BA11" s="3" t="s">
        <v>99</v>
      </c>
      <c r="BB11" s="3">
        <v>2013</v>
      </c>
      <c r="BC11" s="3">
        <v>2017</v>
      </c>
      <c r="BD11" s="3" t="s">
        <v>120</v>
      </c>
      <c r="BE11" s="3">
        <v>10900513011</v>
      </c>
      <c r="BF11" s="45">
        <v>131090110333</v>
      </c>
      <c r="BG11" s="223">
        <v>7.63</v>
      </c>
      <c r="BH11" s="223">
        <v>7.69</v>
      </c>
      <c r="BI11" s="223">
        <v>7.78</v>
      </c>
      <c r="BJ11" s="223">
        <v>7.24</v>
      </c>
      <c r="BK11" s="223">
        <v>7.4</v>
      </c>
      <c r="BL11" s="223">
        <f t="shared" si="0"/>
        <v>7.548</v>
      </c>
      <c r="BM11" s="41"/>
      <c r="BN11" s="41"/>
      <c r="BO11" s="3" t="s">
        <v>196</v>
      </c>
      <c r="BP11" s="3" t="s">
        <v>387</v>
      </c>
      <c r="BQ11" s="3">
        <v>1</v>
      </c>
      <c r="BR11" s="5" t="s">
        <v>384</v>
      </c>
      <c r="BS11" s="5" t="s">
        <v>127</v>
      </c>
      <c r="BT11" s="5" t="s">
        <v>385</v>
      </c>
      <c r="BU11" s="5" t="s">
        <v>386</v>
      </c>
      <c r="BV11" s="5" t="s">
        <v>130</v>
      </c>
      <c r="BW11" s="5"/>
      <c r="BX11" s="41"/>
      <c r="BY11" s="41"/>
      <c r="BZ11" s="5" t="s">
        <v>388</v>
      </c>
      <c r="CA11" s="5"/>
      <c r="CB11" s="5"/>
      <c r="CC11" s="5"/>
      <c r="CD11" s="41" t="s">
        <v>389</v>
      </c>
      <c r="CE11" s="5" t="s">
        <v>288</v>
      </c>
      <c r="CF11" s="5"/>
      <c r="CG11" s="5"/>
      <c r="CH11" s="5" t="s">
        <v>390</v>
      </c>
      <c r="CI11" s="5" t="s">
        <v>203</v>
      </c>
      <c r="CJ11" s="5"/>
      <c r="CK11" s="5"/>
      <c r="CL11" s="5"/>
      <c r="CM11" s="5"/>
      <c r="CN11" s="41"/>
      <c r="CO11" s="41"/>
      <c r="CP11" s="5"/>
      <c r="CQ11" s="5" t="s">
        <v>391</v>
      </c>
      <c r="CR11" s="5" t="s">
        <v>266</v>
      </c>
      <c r="CS11" s="5" t="s">
        <v>266</v>
      </c>
      <c r="CT11" s="5" t="s">
        <v>174</v>
      </c>
      <c r="CU11" s="5">
        <v>812002</v>
      </c>
      <c r="CV11" s="5" t="s">
        <v>392</v>
      </c>
      <c r="CW11" s="5" t="s">
        <v>266</v>
      </c>
      <c r="CX11" s="5" t="s">
        <v>266</v>
      </c>
      <c r="CY11" s="41" t="s">
        <v>174</v>
      </c>
      <c r="CZ11" s="5">
        <v>812002</v>
      </c>
      <c r="DA11" s="41"/>
      <c r="DB11" s="41"/>
      <c r="DC11" s="41"/>
      <c r="DD11" s="41"/>
      <c r="DE11" s="41"/>
      <c r="DF11" s="41"/>
      <c r="DG11" s="41"/>
      <c r="DH11" s="41"/>
      <c r="DI11" s="41"/>
      <c r="DJ11" s="41"/>
      <c r="DK11" s="41"/>
      <c r="DL11" s="41"/>
      <c r="DM11" s="41"/>
      <c r="DN11" s="41"/>
      <c r="DO11" s="41"/>
      <c r="DP11" s="41"/>
      <c r="DQ11" s="41"/>
      <c r="DR11" s="41"/>
      <c r="DS11" s="41"/>
      <c r="DT11" s="41"/>
      <c r="DU11" s="41"/>
      <c r="DV11" s="41"/>
      <c r="DW11" s="41"/>
      <c r="DX11" s="41"/>
      <c r="DY11" s="41"/>
      <c r="DZ11" s="41"/>
      <c r="EA11" s="41"/>
      <c r="EB11" s="41"/>
      <c r="EC11" s="41"/>
      <c r="ED11" s="41"/>
      <c r="EE11" s="41"/>
      <c r="EF11" s="41"/>
      <c r="EG11" s="41"/>
      <c r="EH11" s="41"/>
      <c r="EI11" s="41"/>
      <c r="EJ11" s="41"/>
      <c r="EK11" s="41"/>
      <c r="EL11" s="41"/>
      <c r="EM11" s="41"/>
      <c r="EN11" s="41"/>
      <c r="EO11" s="41"/>
      <c r="EP11" s="41"/>
      <c r="EQ11" s="41"/>
      <c r="ER11" s="41"/>
      <c r="ES11" s="41"/>
      <c r="ET11" s="41"/>
      <c r="EU11" s="41"/>
      <c r="EV11" s="41"/>
      <c r="EW11" s="41"/>
      <c r="EX11" s="41"/>
      <c r="EY11" s="41"/>
      <c r="EZ11" s="41"/>
      <c r="FA11" s="41"/>
      <c r="FB11" s="41"/>
      <c r="FC11" s="41"/>
      <c r="FD11" s="41"/>
      <c r="FE11" s="41"/>
      <c r="FF11" s="41"/>
      <c r="FG11" s="41"/>
      <c r="FH11" s="41"/>
      <c r="FI11" s="41"/>
      <c r="FJ11" s="41"/>
      <c r="FK11" s="41"/>
      <c r="FL11" s="41"/>
      <c r="FM11" s="41"/>
      <c r="FN11" s="41"/>
      <c r="FO11" s="41"/>
      <c r="FP11" s="41"/>
      <c r="FQ11" s="41"/>
      <c r="FR11" s="41"/>
      <c r="FS11" s="41"/>
      <c r="FT11" s="41"/>
      <c r="FU11" s="41"/>
      <c r="FV11" s="41"/>
      <c r="FW11" s="41"/>
      <c r="FX11" s="41"/>
      <c r="FY11" s="41"/>
      <c r="FZ11" s="41"/>
      <c r="GA11" s="41"/>
      <c r="GB11" s="41"/>
      <c r="GC11" s="41"/>
      <c r="GD11" s="41"/>
      <c r="GE11" s="41"/>
      <c r="GF11" s="41"/>
      <c r="GG11" s="41"/>
      <c r="GH11" s="41"/>
      <c r="GI11" s="41"/>
      <c r="GJ11" s="41"/>
      <c r="GK11" s="41"/>
      <c r="GL11" s="41"/>
      <c r="GM11" s="41"/>
      <c r="GN11" s="41"/>
      <c r="GO11" s="41"/>
      <c r="GP11" s="41"/>
      <c r="GQ11" s="41"/>
      <c r="GR11" s="41"/>
      <c r="GS11" s="41"/>
      <c r="GT11" s="41"/>
      <c r="GU11" s="41"/>
      <c r="GV11" s="41"/>
      <c r="GW11" s="41"/>
      <c r="GX11" s="41"/>
      <c r="GY11" s="41"/>
      <c r="GZ11" s="41"/>
      <c r="HA11" s="41"/>
      <c r="HB11" s="41"/>
      <c r="HC11" s="41"/>
      <c r="HD11" s="41"/>
      <c r="HE11" s="41"/>
      <c r="HF11" s="41"/>
      <c r="HG11" s="41"/>
      <c r="HH11" s="41"/>
      <c r="HI11" s="41"/>
      <c r="HJ11" s="41"/>
      <c r="HK11" s="41"/>
      <c r="HL11" s="41"/>
      <c r="HM11" s="41"/>
      <c r="HN11" s="41"/>
      <c r="HO11" s="41"/>
      <c r="HP11" s="41"/>
      <c r="HQ11" s="41"/>
      <c r="HR11" s="41"/>
      <c r="HS11" s="41"/>
      <c r="HT11" s="41"/>
      <c r="HU11" s="41"/>
      <c r="HV11" s="41"/>
      <c r="HW11" s="41"/>
      <c r="HX11" s="41"/>
      <c r="HY11" s="41"/>
      <c r="HZ11" s="41"/>
      <c r="IA11" s="41"/>
      <c r="IB11" s="41"/>
      <c r="IC11" s="41"/>
      <c r="ID11" s="41"/>
      <c r="IE11" s="41"/>
      <c r="IF11" s="41"/>
      <c r="IG11" s="41"/>
      <c r="IH11" s="41"/>
      <c r="II11" s="41"/>
      <c r="IJ11" s="41"/>
      <c r="IK11" s="41"/>
      <c r="IL11" s="41"/>
      <c r="IM11" s="41"/>
      <c r="IN11" s="41"/>
      <c r="IO11" s="41"/>
      <c r="IP11" s="41"/>
      <c r="IQ11" s="41"/>
      <c r="IR11" s="41"/>
      <c r="IS11" s="41"/>
      <c r="IT11" s="41"/>
      <c r="IU11" s="41"/>
      <c r="IV11" s="41"/>
      <c r="IW11" s="41"/>
      <c r="IX11" s="41"/>
      <c r="IY11" s="41"/>
      <c r="IZ11" s="41"/>
      <c r="JA11" s="41"/>
      <c r="JB11" s="41"/>
      <c r="JC11" s="41"/>
      <c r="JD11" s="41"/>
      <c r="JE11" s="41"/>
      <c r="JF11" s="41"/>
      <c r="JG11" s="41"/>
      <c r="JH11" s="41"/>
      <c r="JI11" s="41"/>
      <c r="JJ11" s="41"/>
      <c r="JK11" s="41"/>
      <c r="JL11" s="41"/>
      <c r="JM11" s="41"/>
      <c r="JN11" s="41"/>
      <c r="JO11" s="41"/>
      <c r="JP11" s="41"/>
      <c r="JQ11" s="41"/>
      <c r="JR11" s="41"/>
      <c r="JS11" s="41"/>
      <c r="JT11" s="41"/>
      <c r="JU11" s="41"/>
      <c r="JV11" s="41"/>
      <c r="JW11" s="41"/>
      <c r="JX11" s="41"/>
      <c r="JY11" s="41"/>
      <c r="JZ11" s="41"/>
      <c r="KA11" s="41"/>
      <c r="KB11" s="41"/>
      <c r="KC11" s="41"/>
      <c r="KD11" s="41"/>
      <c r="KE11" s="41"/>
      <c r="KF11" s="41"/>
      <c r="KG11" s="41"/>
      <c r="KH11" s="41"/>
      <c r="KI11" s="41"/>
      <c r="KJ11" s="41"/>
      <c r="KK11" s="41"/>
      <c r="KL11" s="41"/>
      <c r="KM11" s="41"/>
      <c r="KN11" s="41"/>
      <c r="KO11" s="41"/>
      <c r="KP11" s="41"/>
      <c r="KQ11" s="41"/>
      <c r="KR11" s="41"/>
      <c r="KS11" s="41"/>
      <c r="KT11" s="41"/>
      <c r="KU11" s="41"/>
      <c r="KV11" s="41"/>
      <c r="KW11" s="41"/>
      <c r="KX11" s="41"/>
      <c r="KY11" s="41"/>
      <c r="KZ11" s="41"/>
      <c r="LA11" s="41"/>
      <c r="LB11" s="41"/>
      <c r="LC11" s="41"/>
      <c r="LD11" s="41"/>
      <c r="LE11" s="41"/>
      <c r="LF11" s="41"/>
      <c r="LG11" s="41"/>
      <c r="LH11" s="41"/>
      <c r="LI11" s="41"/>
      <c r="LJ11" s="41"/>
      <c r="LK11" s="41"/>
      <c r="LL11" s="41"/>
      <c r="LM11" s="41"/>
      <c r="LN11" s="41"/>
      <c r="LO11" s="41"/>
      <c r="LP11" s="41"/>
      <c r="LQ11" s="41"/>
      <c r="LR11" s="41"/>
      <c r="LS11" s="41"/>
      <c r="LT11" s="41"/>
      <c r="LU11" s="41"/>
      <c r="LV11" s="41"/>
      <c r="LW11" s="41"/>
      <c r="LX11" s="41"/>
      <c r="LY11" s="41"/>
      <c r="LZ11" s="41"/>
      <c r="MA11" s="41"/>
      <c r="MB11" s="41"/>
      <c r="MC11" s="41"/>
      <c r="MD11" s="41"/>
      <c r="ME11" s="41"/>
      <c r="MF11" s="41"/>
      <c r="MG11" s="41"/>
      <c r="MH11" s="41"/>
      <c r="MI11" s="41"/>
      <c r="MJ11" s="41"/>
      <c r="MK11" s="41"/>
      <c r="ML11" s="41"/>
      <c r="MM11" s="41"/>
      <c r="MN11" s="41"/>
      <c r="MO11" s="41"/>
      <c r="MP11" s="41"/>
      <c r="MQ11" s="41"/>
      <c r="MR11" s="41"/>
      <c r="MS11" s="41"/>
      <c r="MT11" s="41"/>
      <c r="MU11" s="41"/>
      <c r="MV11" s="41"/>
      <c r="MW11" s="41"/>
      <c r="MX11" s="41"/>
      <c r="MY11" s="41"/>
      <c r="MZ11" s="41"/>
      <c r="NA11" s="41"/>
      <c r="NB11" s="41"/>
      <c r="NC11" s="41"/>
      <c r="ND11" s="41"/>
      <c r="NE11" s="41"/>
      <c r="NF11" s="41"/>
      <c r="NG11" s="41"/>
      <c r="NH11" s="41"/>
      <c r="NI11" s="41"/>
      <c r="NJ11" s="41"/>
      <c r="NK11" s="41"/>
      <c r="NL11" s="41"/>
      <c r="NM11" s="41"/>
      <c r="NN11" s="41"/>
      <c r="NO11" s="41"/>
      <c r="NP11" s="41"/>
      <c r="NQ11" s="41"/>
      <c r="NR11" s="41"/>
      <c r="NS11" s="41"/>
      <c r="NT11" s="41"/>
      <c r="NU11" s="41"/>
      <c r="NV11" s="41"/>
      <c r="NW11" s="41"/>
      <c r="NX11" s="41"/>
      <c r="NY11" s="41"/>
      <c r="NZ11" s="41"/>
      <c r="OA11" s="41"/>
      <c r="OB11" s="41"/>
      <c r="OC11" s="41"/>
      <c r="OD11" s="41"/>
      <c r="OE11" s="41"/>
      <c r="OF11" s="41"/>
      <c r="OG11" s="41"/>
    </row>
    <row r="12" spans="1:397" ht="15.95" customHeight="1">
      <c r="A12" s="39">
        <v>11</v>
      </c>
      <c r="B12" s="3">
        <v>1310905117</v>
      </c>
      <c r="C12" s="3" t="s">
        <v>99</v>
      </c>
      <c r="D12" s="5" t="s">
        <v>393</v>
      </c>
      <c r="E12" s="5" t="s">
        <v>394</v>
      </c>
      <c r="F12" s="5"/>
      <c r="G12" s="5" t="s">
        <v>395</v>
      </c>
      <c r="H12" s="3" t="s">
        <v>396</v>
      </c>
      <c r="I12" s="3" t="s">
        <v>180</v>
      </c>
      <c r="J12" s="186" t="s">
        <v>397</v>
      </c>
      <c r="K12" s="3">
        <v>21</v>
      </c>
      <c r="L12" s="3" t="s">
        <v>106</v>
      </c>
      <c r="M12" s="3" t="s">
        <v>107</v>
      </c>
      <c r="N12" s="3" t="s">
        <v>108</v>
      </c>
      <c r="O12" s="3" t="s">
        <v>109</v>
      </c>
      <c r="P12" s="5" t="s">
        <v>398</v>
      </c>
      <c r="Q12" s="3" t="s">
        <v>399</v>
      </c>
      <c r="R12" s="3" t="s">
        <v>400</v>
      </c>
      <c r="S12" s="3" t="s">
        <v>401</v>
      </c>
      <c r="T12" s="5" t="s">
        <v>402</v>
      </c>
      <c r="U12" s="5" t="s">
        <v>403</v>
      </c>
      <c r="V12" s="3" t="s">
        <v>222</v>
      </c>
      <c r="W12" s="3" t="s">
        <v>223</v>
      </c>
      <c r="X12" s="3" t="s">
        <v>404</v>
      </c>
      <c r="Y12" s="3" t="s">
        <v>405</v>
      </c>
      <c r="Z12" s="3" t="s">
        <v>120</v>
      </c>
      <c r="AA12" s="3">
        <v>2010</v>
      </c>
      <c r="AB12" s="63">
        <v>68</v>
      </c>
      <c r="AC12" s="63">
        <v>68</v>
      </c>
      <c r="AD12" s="4">
        <v>537</v>
      </c>
      <c r="AE12" s="4">
        <v>800</v>
      </c>
      <c r="AF12" s="4" t="s">
        <v>226</v>
      </c>
      <c r="AG12" s="4" t="s">
        <v>334</v>
      </c>
      <c r="AH12" s="4" t="s">
        <v>404</v>
      </c>
      <c r="AI12" s="4" t="s">
        <v>406</v>
      </c>
      <c r="AJ12" s="4" t="s">
        <v>120</v>
      </c>
      <c r="AK12" s="4">
        <v>2012</v>
      </c>
      <c r="AL12" s="63">
        <v>62</v>
      </c>
      <c r="AM12" s="63">
        <v>67</v>
      </c>
      <c r="AN12" s="3">
        <v>310</v>
      </c>
      <c r="AO12" s="3">
        <v>500</v>
      </c>
      <c r="AP12" s="41"/>
      <c r="AQ12" s="41"/>
      <c r="AR12" s="3"/>
      <c r="AS12" s="3"/>
      <c r="AT12" s="3"/>
      <c r="AU12" s="3"/>
      <c r="AV12" s="3" t="s">
        <v>124</v>
      </c>
      <c r="AW12" s="3"/>
      <c r="AX12" s="3">
        <v>25275</v>
      </c>
      <c r="AY12" s="3">
        <v>2013</v>
      </c>
      <c r="AZ12" s="3" t="s">
        <v>125</v>
      </c>
      <c r="BA12" s="3" t="s">
        <v>99</v>
      </c>
      <c r="BB12" s="3">
        <v>2013</v>
      </c>
      <c r="BC12" s="3">
        <v>2017</v>
      </c>
      <c r="BD12" s="3" t="s">
        <v>120</v>
      </c>
      <c r="BE12" s="3">
        <v>10900513012</v>
      </c>
      <c r="BF12" s="45">
        <v>131090110334</v>
      </c>
      <c r="BG12" s="223">
        <v>6.44</v>
      </c>
      <c r="BH12" s="223">
        <v>7.07</v>
      </c>
      <c r="BI12" s="223">
        <v>6.22</v>
      </c>
      <c r="BJ12" s="223">
        <v>5.97</v>
      </c>
      <c r="BK12" s="223">
        <v>7.16</v>
      </c>
      <c r="BL12" s="223">
        <f t="shared" si="0"/>
        <v>6.5720000000000001</v>
      </c>
      <c r="BM12" s="41"/>
      <c r="BN12" s="41"/>
      <c r="BO12" s="3" t="s">
        <v>196</v>
      </c>
      <c r="BP12" s="3" t="s">
        <v>197</v>
      </c>
      <c r="BQ12" s="3">
        <v>1</v>
      </c>
      <c r="BR12" s="5" t="s">
        <v>407</v>
      </c>
      <c r="BS12" s="5" t="s">
        <v>127</v>
      </c>
      <c r="BT12" s="5" t="s">
        <v>230</v>
      </c>
      <c r="BU12" s="5" t="s">
        <v>129</v>
      </c>
      <c r="BV12" s="5" t="s">
        <v>130</v>
      </c>
      <c r="BW12" s="5"/>
      <c r="BX12" s="41"/>
      <c r="BY12" s="41"/>
      <c r="BZ12" s="5"/>
      <c r="CA12" s="5"/>
      <c r="CB12" s="5"/>
      <c r="CC12" s="5" t="s">
        <v>408</v>
      </c>
      <c r="CD12" s="41" t="s">
        <v>409</v>
      </c>
      <c r="CE12" s="5" t="s">
        <v>410</v>
      </c>
      <c r="CF12" s="5" t="s">
        <v>411</v>
      </c>
      <c r="CG12" s="5" t="s">
        <v>412</v>
      </c>
      <c r="CH12" s="5" t="s">
        <v>413</v>
      </c>
      <c r="CI12" s="5" t="s">
        <v>203</v>
      </c>
      <c r="CJ12" s="5"/>
      <c r="CK12" s="5"/>
      <c r="CL12" s="5" t="s">
        <v>414</v>
      </c>
      <c r="CM12" s="5" t="s">
        <v>134</v>
      </c>
      <c r="CN12" s="41"/>
      <c r="CO12" s="41"/>
      <c r="CP12" s="5" t="s">
        <v>415</v>
      </c>
      <c r="CQ12" s="5" t="s">
        <v>416</v>
      </c>
      <c r="CR12" s="5" t="s">
        <v>417</v>
      </c>
      <c r="CS12" s="5" t="s">
        <v>140</v>
      </c>
      <c r="CT12" s="5" t="s">
        <v>142</v>
      </c>
      <c r="CU12" s="5">
        <v>700084</v>
      </c>
      <c r="CV12" s="5" t="s">
        <v>418</v>
      </c>
      <c r="CW12" s="5" t="s">
        <v>419</v>
      </c>
      <c r="CX12" s="5" t="s">
        <v>140</v>
      </c>
      <c r="CY12" s="41" t="s">
        <v>142</v>
      </c>
      <c r="CZ12" s="5">
        <v>700084</v>
      </c>
      <c r="DA12" s="41"/>
      <c r="DB12" s="41"/>
      <c r="DC12" s="41"/>
      <c r="DD12" s="41"/>
      <c r="DE12" s="41"/>
      <c r="DF12" s="41"/>
      <c r="DG12" s="41"/>
      <c r="DH12" s="41"/>
      <c r="DI12" s="41"/>
      <c r="DJ12" s="41"/>
      <c r="DK12" s="41"/>
      <c r="DL12" s="41"/>
      <c r="DM12" s="41"/>
      <c r="DN12" s="41"/>
      <c r="DO12" s="41"/>
      <c r="DP12" s="41"/>
      <c r="DQ12" s="41"/>
      <c r="DR12" s="41"/>
      <c r="DS12" s="41"/>
      <c r="DT12" s="41"/>
      <c r="DU12" s="41"/>
      <c r="DV12" s="41"/>
      <c r="DW12" s="41"/>
      <c r="DX12" s="41"/>
      <c r="DY12" s="41"/>
      <c r="DZ12" s="41"/>
      <c r="EA12" s="41"/>
      <c r="EB12" s="41"/>
      <c r="EC12" s="41"/>
      <c r="ED12" s="41"/>
      <c r="EE12" s="41"/>
      <c r="EF12" s="41"/>
      <c r="EG12" s="41"/>
      <c r="EH12" s="41"/>
      <c r="EI12" s="41"/>
      <c r="EJ12" s="41"/>
      <c r="EK12" s="41"/>
      <c r="EL12" s="41"/>
      <c r="EM12" s="41"/>
      <c r="EN12" s="41"/>
      <c r="EO12" s="41"/>
      <c r="EP12" s="41"/>
      <c r="EQ12" s="41"/>
      <c r="ER12" s="41"/>
      <c r="ES12" s="41"/>
      <c r="ET12" s="41"/>
      <c r="EU12" s="41"/>
      <c r="EV12" s="41"/>
      <c r="EW12" s="41"/>
      <c r="EX12" s="41"/>
      <c r="EY12" s="41"/>
      <c r="EZ12" s="41"/>
      <c r="FA12" s="41"/>
      <c r="FB12" s="41"/>
      <c r="FC12" s="41"/>
      <c r="FD12" s="41"/>
      <c r="FE12" s="41"/>
      <c r="FF12" s="41"/>
      <c r="FG12" s="41"/>
      <c r="FH12" s="41"/>
      <c r="FI12" s="41"/>
      <c r="FJ12" s="41"/>
      <c r="FK12" s="41"/>
      <c r="FL12" s="41"/>
      <c r="FM12" s="41"/>
      <c r="FN12" s="41"/>
      <c r="FO12" s="41"/>
      <c r="FP12" s="41"/>
      <c r="FQ12" s="41"/>
      <c r="FR12" s="41"/>
      <c r="FS12" s="41"/>
      <c r="FT12" s="41"/>
      <c r="FU12" s="41"/>
      <c r="FV12" s="41"/>
      <c r="FW12" s="41"/>
      <c r="FX12" s="41"/>
      <c r="FY12" s="41"/>
      <c r="FZ12" s="41"/>
      <c r="GA12" s="41"/>
      <c r="GB12" s="41"/>
      <c r="GC12" s="41"/>
      <c r="GD12" s="41"/>
      <c r="GE12" s="41"/>
      <c r="GF12" s="41"/>
      <c r="GG12" s="41"/>
      <c r="GH12" s="41"/>
      <c r="GI12" s="41"/>
      <c r="GJ12" s="41"/>
      <c r="GK12" s="41"/>
      <c r="GL12" s="41"/>
      <c r="GM12" s="41"/>
      <c r="GN12" s="41"/>
      <c r="GO12" s="41"/>
      <c r="GP12" s="41"/>
      <c r="GQ12" s="41"/>
      <c r="GR12" s="41"/>
      <c r="GS12" s="41"/>
      <c r="GT12" s="41"/>
      <c r="GU12" s="41"/>
      <c r="GV12" s="41"/>
      <c r="GW12" s="41"/>
      <c r="GX12" s="41"/>
      <c r="GY12" s="41"/>
      <c r="GZ12" s="41"/>
      <c r="HA12" s="41"/>
      <c r="HB12" s="41"/>
      <c r="HC12" s="41"/>
      <c r="HD12" s="41"/>
      <c r="HE12" s="41"/>
      <c r="HF12" s="41"/>
      <c r="HG12" s="41"/>
      <c r="HH12" s="41"/>
      <c r="HI12" s="41"/>
      <c r="HJ12" s="41"/>
      <c r="HK12" s="41"/>
      <c r="HL12" s="41"/>
      <c r="HM12" s="41"/>
      <c r="HN12" s="41"/>
      <c r="HO12" s="41"/>
      <c r="HP12" s="41"/>
      <c r="HQ12" s="41"/>
      <c r="HR12" s="41"/>
      <c r="HS12" s="41"/>
      <c r="HT12" s="41"/>
      <c r="HU12" s="41"/>
      <c r="HV12" s="41"/>
      <c r="HW12" s="41"/>
      <c r="HX12" s="41"/>
      <c r="HY12" s="41"/>
      <c r="HZ12" s="41"/>
      <c r="IA12" s="41"/>
      <c r="IB12" s="41"/>
      <c r="IC12" s="41"/>
      <c r="ID12" s="41"/>
      <c r="IE12" s="41"/>
      <c r="IF12" s="41"/>
      <c r="IG12" s="41"/>
      <c r="IH12" s="41"/>
      <c r="II12" s="41"/>
      <c r="IJ12" s="41"/>
      <c r="IK12" s="41"/>
      <c r="IL12" s="41"/>
      <c r="IM12" s="41"/>
      <c r="IN12" s="41"/>
      <c r="IO12" s="41"/>
      <c r="IP12" s="41"/>
      <c r="IQ12" s="41"/>
      <c r="IR12" s="41"/>
      <c r="IS12" s="41"/>
      <c r="IT12" s="41"/>
      <c r="IU12" s="41"/>
      <c r="IV12" s="41"/>
      <c r="IW12" s="41"/>
      <c r="IX12" s="41"/>
      <c r="IY12" s="41"/>
      <c r="IZ12" s="41"/>
      <c r="JA12" s="41"/>
      <c r="JB12" s="41"/>
      <c r="JC12" s="41"/>
      <c r="JD12" s="41"/>
      <c r="JE12" s="41"/>
      <c r="JF12" s="41"/>
      <c r="JG12" s="41"/>
      <c r="JH12" s="41"/>
      <c r="JI12" s="41"/>
      <c r="JJ12" s="41"/>
      <c r="JK12" s="41"/>
      <c r="JL12" s="41"/>
      <c r="JM12" s="41"/>
      <c r="JN12" s="41"/>
      <c r="JO12" s="41"/>
      <c r="JP12" s="41"/>
      <c r="JQ12" s="41"/>
      <c r="JR12" s="41"/>
      <c r="JS12" s="41"/>
      <c r="JT12" s="41"/>
      <c r="JU12" s="41"/>
      <c r="JV12" s="41"/>
      <c r="JW12" s="41"/>
      <c r="JX12" s="41"/>
      <c r="JY12" s="41"/>
      <c r="JZ12" s="41"/>
      <c r="KA12" s="41"/>
      <c r="KB12" s="41"/>
      <c r="KC12" s="41"/>
      <c r="KD12" s="41"/>
      <c r="KE12" s="41"/>
      <c r="KF12" s="41"/>
      <c r="KG12" s="41"/>
      <c r="KH12" s="41"/>
      <c r="KI12" s="41"/>
      <c r="KJ12" s="41"/>
      <c r="KK12" s="41"/>
      <c r="KL12" s="41"/>
      <c r="KM12" s="41"/>
      <c r="KN12" s="41"/>
      <c r="KO12" s="41"/>
      <c r="KP12" s="41"/>
      <c r="KQ12" s="41"/>
      <c r="KR12" s="41"/>
      <c r="KS12" s="41"/>
      <c r="KT12" s="41"/>
      <c r="KU12" s="41"/>
      <c r="KV12" s="41"/>
      <c r="KW12" s="41"/>
      <c r="KX12" s="41"/>
      <c r="KY12" s="41"/>
      <c r="KZ12" s="41"/>
      <c r="LA12" s="41"/>
      <c r="LB12" s="41"/>
      <c r="LC12" s="41"/>
      <c r="LD12" s="41"/>
      <c r="LE12" s="41"/>
      <c r="LF12" s="41"/>
      <c r="LG12" s="41"/>
      <c r="LH12" s="41"/>
      <c r="LI12" s="41"/>
      <c r="LJ12" s="41"/>
      <c r="LK12" s="41"/>
      <c r="LL12" s="41"/>
      <c r="LM12" s="41"/>
      <c r="LN12" s="41"/>
      <c r="LO12" s="41"/>
      <c r="LP12" s="41"/>
      <c r="LQ12" s="41"/>
      <c r="LR12" s="41"/>
      <c r="LS12" s="41"/>
      <c r="LT12" s="41"/>
      <c r="LU12" s="41"/>
      <c r="LV12" s="41"/>
      <c r="LW12" s="41"/>
      <c r="LX12" s="41"/>
      <c r="LY12" s="41"/>
      <c r="LZ12" s="41"/>
      <c r="MA12" s="41"/>
      <c r="MB12" s="41"/>
      <c r="MC12" s="41"/>
      <c r="MD12" s="41"/>
      <c r="ME12" s="41"/>
      <c r="MF12" s="41"/>
      <c r="MG12" s="41"/>
      <c r="MH12" s="41"/>
      <c r="MI12" s="41"/>
      <c r="MJ12" s="41"/>
      <c r="MK12" s="41"/>
      <c r="ML12" s="41"/>
      <c r="MM12" s="41"/>
      <c r="MN12" s="41"/>
      <c r="MO12" s="41"/>
      <c r="MP12" s="41"/>
      <c r="MQ12" s="41"/>
      <c r="MR12" s="41"/>
      <c r="MS12" s="41"/>
      <c r="MT12" s="41"/>
      <c r="MU12" s="41"/>
      <c r="MV12" s="41"/>
      <c r="MW12" s="41"/>
      <c r="MX12" s="41"/>
      <c r="MY12" s="41"/>
      <c r="MZ12" s="41"/>
      <c r="NA12" s="41"/>
      <c r="NB12" s="41"/>
      <c r="NC12" s="41"/>
      <c r="ND12" s="41"/>
      <c r="NE12" s="41"/>
      <c r="NF12" s="41"/>
      <c r="NG12" s="41"/>
      <c r="NH12" s="41"/>
      <c r="NI12" s="41"/>
      <c r="NJ12" s="41"/>
      <c r="NK12" s="41"/>
      <c r="NL12" s="41"/>
      <c r="NM12" s="41"/>
      <c r="NN12" s="41"/>
      <c r="NO12" s="41"/>
      <c r="NP12" s="41"/>
      <c r="NQ12" s="41"/>
      <c r="NR12" s="41"/>
      <c r="NS12" s="41"/>
      <c r="NT12" s="41"/>
      <c r="NU12" s="41"/>
      <c r="NV12" s="41"/>
      <c r="NW12" s="41"/>
      <c r="NX12" s="41"/>
      <c r="NY12" s="41"/>
      <c r="NZ12" s="41"/>
      <c r="OA12" s="41"/>
      <c r="OB12" s="41"/>
      <c r="OC12" s="41"/>
      <c r="OD12" s="41"/>
      <c r="OE12" s="41"/>
      <c r="OF12" s="41"/>
      <c r="OG12" s="41"/>
    </row>
    <row r="13" spans="1:397" ht="15.95" customHeight="1">
      <c r="A13" s="39">
        <v>12</v>
      </c>
      <c r="B13" s="3">
        <v>1310905017</v>
      </c>
      <c r="C13" s="3" t="s">
        <v>99</v>
      </c>
      <c r="D13" s="5" t="s">
        <v>420</v>
      </c>
      <c r="E13" s="5" t="s">
        <v>421</v>
      </c>
      <c r="F13" s="5"/>
      <c r="G13" s="5" t="s">
        <v>422</v>
      </c>
      <c r="H13" s="3" t="s">
        <v>423</v>
      </c>
      <c r="I13" s="3" t="s">
        <v>180</v>
      </c>
      <c r="J13" s="186">
        <v>35098</v>
      </c>
      <c r="K13" s="3">
        <v>20</v>
      </c>
      <c r="L13" s="3" t="s">
        <v>148</v>
      </c>
      <c r="M13" s="3" t="s">
        <v>107</v>
      </c>
      <c r="N13" s="3" t="s">
        <v>108</v>
      </c>
      <c r="O13" s="3" t="s">
        <v>109</v>
      </c>
      <c r="P13" s="5" t="s">
        <v>424</v>
      </c>
      <c r="Q13" s="3" t="s">
        <v>425</v>
      </c>
      <c r="R13" s="3" t="s">
        <v>426</v>
      </c>
      <c r="S13" s="3" t="s">
        <v>427</v>
      </c>
      <c r="T13" s="5" t="s">
        <v>428</v>
      </c>
      <c r="U13" s="5" t="s">
        <v>429</v>
      </c>
      <c r="V13" s="3" t="s">
        <v>222</v>
      </c>
      <c r="W13" s="3" t="s">
        <v>223</v>
      </c>
      <c r="X13" s="3" t="s">
        <v>404</v>
      </c>
      <c r="Y13" s="3" t="s">
        <v>430</v>
      </c>
      <c r="Z13" s="3" t="s">
        <v>120</v>
      </c>
      <c r="AA13" s="3">
        <v>2011</v>
      </c>
      <c r="AB13" s="63">
        <v>83</v>
      </c>
      <c r="AC13" s="63">
        <v>82.63</v>
      </c>
      <c r="AD13" s="4">
        <v>661</v>
      </c>
      <c r="AE13" s="4">
        <v>800</v>
      </c>
      <c r="AF13" s="4" t="s">
        <v>226</v>
      </c>
      <c r="AG13" s="4" t="s">
        <v>279</v>
      </c>
      <c r="AH13" s="4" t="s">
        <v>404</v>
      </c>
      <c r="AI13" s="4" t="s">
        <v>431</v>
      </c>
      <c r="AJ13" s="4" t="s">
        <v>120</v>
      </c>
      <c r="AK13" s="4">
        <v>2013</v>
      </c>
      <c r="AL13" s="63">
        <v>74.709999999999994</v>
      </c>
      <c r="AM13" s="63">
        <v>74.709999999999994</v>
      </c>
      <c r="AN13" s="3">
        <v>523</v>
      </c>
      <c r="AO13" s="3">
        <v>700</v>
      </c>
      <c r="AP13" s="5"/>
      <c r="AQ13" s="5"/>
      <c r="AR13" s="3"/>
      <c r="AS13" s="3"/>
      <c r="AT13" s="3"/>
      <c r="AU13" s="43"/>
      <c r="AV13" s="3" t="s">
        <v>124</v>
      </c>
      <c r="AW13" s="3"/>
      <c r="AX13" s="3">
        <v>21303</v>
      </c>
      <c r="AY13" s="3">
        <v>2013</v>
      </c>
      <c r="AZ13" s="3" t="s">
        <v>125</v>
      </c>
      <c r="BA13" s="3" t="s">
        <v>99</v>
      </c>
      <c r="BB13" s="3">
        <v>2013</v>
      </c>
      <c r="BC13" s="3">
        <v>2017</v>
      </c>
      <c r="BD13" s="3" t="s">
        <v>120</v>
      </c>
      <c r="BE13" s="3">
        <v>10900513013</v>
      </c>
      <c r="BF13" s="45">
        <v>131090110335</v>
      </c>
      <c r="BG13" s="223">
        <v>7.37</v>
      </c>
      <c r="BH13" s="223">
        <v>7.69</v>
      </c>
      <c r="BI13" s="223">
        <v>7.78</v>
      </c>
      <c r="BJ13" s="223">
        <v>8.69</v>
      </c>
      <c r="BK13" s="223">
        <v>8.4</v>
      </c>
      <c r="BL13" s="223">
        <f t="shared" si="0"/>
        <v>7.9859999999999998</v>
      </c>
      <c r="BM13" s="41"/>
      <c r="BN13" s="41"/>
      <c r="BO13" s="3"/>
      <c r="BP13" s="3"/>
      <c r="BQ13" s="3"/>
      <c r="BR13" s="5" t="s">
        <v>432</v>
      </c>
      <c r="BS13" s="5" t="s">
        <v>127</v>
      </c>
      <c r="BT13" s="5" t="s">
        <v>230</v>
      </c>
      <c r="BU13" s="5" t="s">
        <v>129</v>
      </c>
      <c r="BV13" s="5" t="s">
        <v>433</v>
      </c>
      <c r="BW13" s="5" t="s">
        <v>434</v>
      </c>
      <c r="BX13" s="41"/>
      <c r="BY13" s="41"/>
      <c r="BZ13" s="5"/>
      <c r="CA13" s="5" t="s">
        <v>435</v>
      </c>
      <c r="CB13" s="5" t="s">
        <v>436</v>
      </c>
      <c r="CC13" s="5" t="s">
        <v>437</v>
      </c>
      <c r="CD13" s="41" t="s">
        <v>438</v>
      </c>
      <c r="CE13" s="5" t="s">
        <v>288</v>
      </c>
      <c r="CF13" s="5" t="s">
        <v>439</v>
      </c>
      <c r="CG13" s="5" t="s">
        <v>440</v>
      </c>
      <c r="CH13" s="5" t="s">
        <v>441</v>
      </c>
      <c r="CI13" s="5" t="s">
        <v>138</v>
      </c>
      <c r="CJ13" s="5"/>
      <c r="CK13" s="5"/>
      <c r="CL13" s="5"/>
      <c r="CM13" s="5"/>
      <c r="CN13" s="41"/>
      <c r="CO13" s="41"/>
      <c r="CP13" s="5"/>
      <c r="CQ13" s="5" t="s">
        <v>442</v>
      </c>
      <c r="CR13" s="5" t="s">
        <v>417</v>
      </c>
      <c r="CS13" s="5" t="s">
        <v>443</v>
      </c>
      <c r="CT13" s="5" t="s">
        <v>142</v>
      </c>
      <c r="CU13" s="5">
        <v>700084</v>
      </c>
      <c r="CV13" s="5" t="s">
        <v>442</v>
      </c>
      <c r="CW13" s="5" t="s">
        <v>140</v>
      </c>
      <c r="CX13" s="5" t="s">
        <v>140</v>
      </c>
      <c r="CY13" s="41" t="s">
        <v>142</v>
      </c>
      <c r="CZ13" s="5">
        <v>700084</v>
      </c>
      <c r="DA13" s="41"/>
      <c r="DB13" s="41"/>
      <c r="DC13" s="41"/>
      <c r="DD13" s="41"/>
      <c r="DE13" s="41"/>
      <c r="DF13" s="41"/>
      <c r="DG13" s="41"/>
      <c r="DH13" s="41"/>
      <c r="DI13" s="41"/>
      <c r="DJ13" s="41"/>
      <c r="DK13" s="41"/>
      <c r="DL13" s="41"/>
      <c r="DM13" s="41"/>
      <c r="DN13" s="41"/>
      <c r="DO13" s="41"/>
      <c r="DP13" s="41"/>
      <c r="DQ13" s="41"/>
      <c r="DR13" s="41"/>
      <c r="DS13" s="41"/>
      <c r="DT13" s="41"/>
      <c r="DU13" s="41"/>
      <c r="DV13" s="41"/>
      <c r="DW13" s="41"/>
      <c r="DX13" s="41"/>
      <c r="DY13" s="41"/>
      <c r="DZ13" s="41"/>
      <c r="EA13" s="41"/>
      <c r="EB13" s="41"/>
      <c r="EC13" s="41"/>
      <c r="ED13" s="41"/>
      <c r="EE13" s="41"/>
      <c r="EF13" s="41"/>
      <c r="EG13" s="41"/>
      <c r="EH13" s="41"/>
      <c r="EI13" s="41"/>
      <c r="EJ13" s="41"/>
      <c r="EK13" s="41"/>
      <c r="EL13" s="41"/>
      <c r="EM13" s="41"/>
      <c r="EN13" s="41"/>
      <c r="EO13" s="41"/>
      <c r="EP13" s="41"/>
      <c r="EQ13" s="41"/>
      <c r="ER13" s="41"/>
      <c r="ES13" s="41"/>
      <c r="ET13" s="41"/>
      <c r="EU13" s="41"/>
      <c r="EV13" s="41"/>
      <c r="EW13" s="41"/>
      <c r="EX13" s="41"/>
      <c r="EY13" s="41"/>
      <c r="EZ13" s="41"/>
      <c r="FA13" s="41"/>
      <c r="FB13" s="41"/>
      <c r="FC13" s="41"/>
      <c r="FD13" s="41"/>
      <c r="FE13" s="41"/>
      <c r="FF13" s="41"/>
      <c r="FG13" s="41"/>
      <c r="FH13" s="41"/>
      <c r="FI13" s="41"/>
      <c r="FJ13" s="41"/>
      <c r="FK13" s="41"/>
      <c r="FL13" s="41"/>
      <c r="FM13" s="41"/>
      <c r="FN13" s="41"/>
      <c r="FO13" s="41"/>
      <c r="FP13" s="41"/>
      <c r="FQ13" s="41"/>
      <c r="FR13" s="41"/>
      <c r="FS13" s="41"/>
      <c r="FT13" s="41"/>
      <c r="FU13" s="41"/>
      <c r="FV13" s="41"/>
      <c r="FW13" s="41"/>
      <c r="FX13" s="41"/>
      <c r="FY13" s="41"/>
      <c r="FZ13" s="41"/>
      <c r="GA13" s="41"/>
      <c r="GB13" s="41"/>
      <c r="GC13" s="41"/>
      <c r="GD13" s="41"/>
      <c r="GE13" s="41"/>
      <c r="GF13" s="41"/>
      <c r="GG13" s="41"/>
      <c r="GH13" s="41"/>
      <c r="GI13" s="41"/>
      <c r="GJ13" s="41"/>
      <c r="GK13" s="41"/>
      <c r="GL13" s="41"/>
      <c r="GM13" s="41"/>
      <c r="GN13" s="41"/>
      <c r="GO13" s="41"/>
      <c r="GP13" s="41"/>
      <c r="GQ13" s="41"/>
      <c r="GR13" s="41"/>
      <c r="GS13" s="41"/>
      <c r="GT13" s="41"/>
      <c r="GU13" s="41"/>
      <c r="GV13" s="41"/>
      <c r="GW13" s="41"/>
      <c r="GX13" s="41"/>
      <c r="GY13" s="41"/>
      <c r="GZ13" s="41"/>
      <c r="HA13" s="41"/>
      <c r="HB13" s="41"/>
      <c r="HC13" s="41"/>
      <c r="HD13" s="41"/>
      <c r="HE13" s="41"/>
      <c r="HF13" s="41"/>
      <c r="HG13" s="41"/>
      <c r="HH13" s="41"/>
      <c r="HI13" s="41"/>
      <c r="HJ13" s="41"/>
      <c r="HK13" s="41"/>
      <c r="HL13" s="41"/>
      <c r="HM13" s="41"/>
      <c r="HN13" s="41"/>
      <c r="HO13" s="41"/>
      <c r="HP13" s="41"/>
      <c r="HQ13" s="41"/>
      <c r="HR13" s="41"/>
      <c r="HS13" s="41"/>
      <c r="HT13" s="41"/>
      <c r="HU13" s="41"/>
      <c r="HV13" s="41"/>
      <c r="HW13" s="41"/>
      <c r="HX13" s="41"/>
      <c r="HY13" s="41"/>
      <c r="HZ13" s="41"/>
      <c r="IA13" s="41"/>
      <c r="IB13" s="41"/>
      <c r="IC13" s="41"/>
      <c r="ID13" s="41"/>
      <c r="IE13" s="41"/>
      <c r="IF13" s="41"/>
      <c r="IG13" s="41"/>
      <c r="IH13" s="41"/>
      <c r="II13" s="41"/>
      <c r="IJ13" s="41"/>
      <c r="IK13" s="41"/>
      <c r="IL13" s="41"/>
      <c r="IM13" s="41"/>
      <c r="IN13" s="41"/>
      <c r="IO13" s="41"/>
      <c r="IP13" s="41"/>
      <c r="IQ13" s="41"/>
      <c r="IR13" s="41"/>
      <c r="IS13" s="41"/>
      <c r="IT13" s="41"/>
      <c r="IU13" s="41"/>
      <c r="IV13" s="41"/>
      <c r="IW13" s="41"/>
      <c r="IX13" s="41"/>
      <c r="IY13" s="41"/>
      <c r="IZ13" s="41"/>
      <c r="JA13" s="41"/>
      <c r="JB13" s="41"/>
      <c r="JC13" s="41"/>
      <c r="JD13" s="41"/>
      <c r="JE13" s="41"/>
      <c r="JF13" s="41"/>
      <c r="JG13" s="41"/>
      <c r="JH13" s="41"/>
      <c r="JI13" s="41"/>
      <c r="JJ13" s="41"/>
      <c r="JK13" s="41"/>
      <c r="JL13" s="41"/>
      <c r="JM13" s="41"/>
      <c r="JN13" s="41"/>
      <c r="JO13" s="41"/>
      <c r="JP13" s="41"/>
      <c r="JQ13" s="41"/>
      <c r="JR13" s="41"/>
      <c r="JS13" s="41"/>
      <c r="JT13" s="41"/>
      <c r="JU13" s="41"/>
      <c r="JV13" s="41"/>
      <c r="JW13" s="41"/>
      <c r="JX13" s="41"/>
      <c r="JY13" s="41"/>
      <c r="JZ13" s="41"/>
      <c r="KA13" s="41"/>
      <c r="KB13" s="41"/>
      <c r="KC13" s="41"/>
      <c r="KD13" s="41"/>
      <c r="KE13" s="41"/>
      <c r="KF13" s="41"/>
      <c r="KG13" s="41"/>
      <c r="KH13" s="41"/>
      <c r="KI13" s="41"/>
      <c r="KJ13" s="41"/>
      <c r="KK13" s="41"/>
      <c r="KL13" s="41"/>
      <c r="KM13" s="41"/>
      <c r="KN13" s="41"/>
      <c r="KO13" s="41"/>
      <c r="KP13" s="41"/>
      <c r="KQ13" s="41"/>
      <c r="KR13" s="41"/>
      <c r="KS13" s="41"/>
      <c r="KT13" s="41"/>
      <c r="KU13" s="41"/>
      <c r="KV13" s="41"/>
      <c r="KW13" s="41"/>
      <c r="KX13" s="41"/>
      <c r="KY13" s="41"/>
      <c r="KZ13" s="41"/>
      <c r="LA13" s="41"/>
      <c r="LB13" s="41"/>
      <c r="LC13" s="41"/>
      <c r="LD13" s="41"/>
      <c r="LE13" s="41"/>
      <c r="LF13" s="41"/>
      <c r="LG13" s="41"/>
      <c r="LH13" s="41"/>
      <c r="LI13" s="41"/>
      <c r="LJ13" s="41"/>
      <c r="LK13" s="41"/>
      <c r="LL13" s="41"/>
      <c r="LM13" s="41"/>
      <c r="LN13" s="41"/>
      <c r="LO13" s="41"/>
      <c r="LP13" s="41"/>
      <c r="LQ13" s="41"/>
      <c r="LR13" s="41"/>
      <c r="LS13" s="41"/>
      <c r="LT13" s="41"/>
      <c r="LU13" s="41"/>
      <c r="LV13" s="41"/>
      <c r="LW13" s="41"/>
      <c r="LX13" s="41"/>
      <c r="LY13" s="41"/>
      <c r="LZ13" s="41"/>
      <c r="MA13" s="41"/>
      <c r="MB13" s="41"/>
      <c r="MC13" s="41"/>
      <c r="MD13" s="41"/>
      <c r="ME13" s="41"/>
      <c r="MF13" s="41"/>
      <c r="MG13" s="41"/>
      <c r="MH13" s="41"/>
      <c r="MI13" s="41"/>
      <c r="MJ13" s="41"/>
      <c r="MK13" s="41"/>
      <c r="ML13" s="41"/>
      <c r="MM13" s="41"/>
      <c r="MN13" s="41"/>
      <c r="MO13" s="41"/>
      <c r="MP13" s="41"/>
      <c r="MQ13" s="41"/>
      <c r="MR13" s="41"/>
      <c r="MS13" s="41"/>
      <c r="MT13" s="41"/>
      <c r="MU13" s="41"/>
      <c r="MV13" s="41"/>
      <c r="MW13" s="41"/>
      <c r="MX13" s="41"/>
      <c r="MY13" s="41"/>
      <c r="MZ13" s="41"/>
      <c r="NA13" s="41"/>
      <c r="NB13" s="41"/>
      <c r="NC13" s="41"/>
      <c r="ND13" s="41"/>
      <c r="NE13" s="41"/>
      <c r="NF13" s="41"/>
      <c r="NG13" s="41"/>
      <c r="NH13" s="41"/>
      <c r="NI13" s="41"/>
      <c r="NJ13" s="41"/>
      <c r="NK13" s="41"/>
      <c r="NL13" s="41"/>
      <c r="NM13" s="41"/>
      <c r="NN13" s="41"/>
      <c r="NO13" s="41"/>
      <c r="NP13" s="41"/>
      <c r="NQ13" s="41"/>
      <c r="NR13" s="41"/>
      <c r="NS13" s="41"/>
      <c r="NT13" s="41"/>
      <c r="NU13" s="41"/>
      <c r="NV13" s="41"/>
      <c r="NW13" s="41"/>
      <c r="NX13" s="41"/>
      <c r="NY13" s="41"/>
      <c r="NZ13" s="41"/>
      <c r="OA13" s="41"/>
      <c r="OB13" s="41"/>
      <c r="OC13" s="41"/>
      <c r="OD13" s="41"/>
      <c r="OE13" s="41"/>
      <c r="OF13" s="41"/>
      <c r="OG13" s="41"/>
    </row>
    <row r="14" spans="1:397" ht="15.95" customHeight="1">
      <c r="A14" s="39">
        <v>13</v>
      </c>
      <c r="B14" s="3">
        <v>1310905029</v>
      </c>
      <c r="C14" s="3" t="s">
        <v>99</v>
      </c>
      <c r="D14" s="5" t="s">
        <v>444</v>
      </c>
      <c r="E14" s="5" t="s">
        <v>445</v>
      </c>
      <c r="F14" s="5"/>
      <c r="G14" s="5" t="s">
        <v>446</v>
      </c>
      <c r="H14" s="3" t="s">
        <v>447</v>
      </c>
      <c r="I14" s="3" t="s">
        <v>104</v>
      </c>
      <c r="J14" s="186" t="s">
        <v>448</v>
      </c>
      <c r="K14" s="3">
        <v>21</v>
      </c>
      <c r="L14" s="3" t="s">
        <v>148</v>
      </c>
      <c r="M14" s="3" t="s">
        <v>107</v>
      </c>
      <c r="N14" s="3" t="s">
        <v>108</v>
      </c>
      <c r="O14" s="3" t="s">
        <v>109</v>
      </c>
      <c r="P14" s="5" t="s">
        <v>449</v>
      </c>
      <c r="Q14" s="3"/>
      <c r="R14" s="3" t="s">
        <v>450</v>
      </c>
      <c r="S14" s="3" t="s">
        <v>451</v>
      </c>
      <c r="T14" s="5" t="s">
        <v>452</v>
      </c>
      <c r="U14" s="5" t="s">
        <v>453</v>
      </c>
      <c r="V14" s="3" t="s">
        <v>116</v>
      </c>
      <c r="W14" s="3" t="s">
        <v>117</v>
      </c>
      <c r="X14" s="3" t="s">
        <v>454</v>
      </c>
      <c r="Y14" s="3" t="s">
        <v>455</v>
      </c>
      <c r="Z14" s="3" t="s">
        <v>120</v>
      </c>
      <c r="AA14" s="3">
        <v>2011</v>
      </c>
      <c r="AB14" s="63">
        <v>90.8</v>
      </c>
      <c r="AC14" s="63">
        <v>89</v>
      </c>
      <c r="AD14" s="4">
        <v>623</v>
      </c>
      <c r="AE14" s="4">
        <v>700</v>
      </c>
      <c r="AF14" s="4" t="s">
        <v>381</v>
      </c>
      <c r="AG14" s="4" t="s">
        <v>187</v>
      </c>
      <c r="AH14" s="4" t="s">
        <v>456</v>
      </c>
      <c r="AI14" s="4" t="s">
        <v>457</v>
      </c>
      <c r="AJ14" s="4" t="s">
        <v>120</v>
      </c>
      <c r="AK14" s="4">
        <v>2013</v>
      </c>
      <c r="AL14" s="63">
        <v>81</v>
      </c>
      <c r="AM14" s="63">
        <v>78.5</v>
      </c>
      <c r="AN14" s="3">
        <v>471</v>
      </c>
      <c r="AO14" s="3">
        <v>600</v>
      </c>
      <c r="AP14" s="41"/>
      <c r="AQ14" s="41"/>
      <c r="AR14" s="3"/>
      <c r="AS14" s="3"/>
      <c r="AT14" s="3"/>
      <c r="AU14" s="3"/>
      <c r="AV14" s="3" t="s">
        <v>124</v>
      </c>
      <c r="AW14" s="3"/>
      <c r="AX14" s="3">
        <v>16371</v>
      </c>
      <c r="AY14" s="3">
        <v>2013</v>
      </c>
      <c r="AZ14" s="3" t="s">
        <v>125</v>
      </c>
      <c r="BA14" s="3" t="s">
        <v>99</v>
      </c>
      <c r="BB14" s="3">
        <v>2013</v>
      </c>
      <c r="BC14" s="3">
        <v>2017</v>
      </c>
      <c r="BD14" s="3" t="s">
        <v>120</v>
      </c>
      <c r="BE14" s="3">
        <v>10900513014</v>
      </c>
      <c r="BF14" s="45">
        <v>131090110336</v>
      </c>
      <c r="BG14" s="223">
        <v>8</v>
      </c>
      <c r="BH14" s="223">
        <v>7.86</v>
      </c>
      <c r="BI14" s="223">
        <v>8.2200000000000006</v>
      </c>
      <c r="BJ14" s="223">
        <v>8.14</v>
      </c>
      <c r="BK14" s="223">
        <v>7.64</v>
      </c>
      <c r="BL14" s="223">
        <f t="shared" si="0"/>
        <v>7.9719999999999995</v>
      </c>
      <c r="BM14" s="41"/>
      <c r="BN14" s="41"/>
      <c r="BO14" s="3"/>
      <c r="BP14" s="3"/>
      <c r="BQ14" s="3"/>
      <c r="BR14" s="5" t="s">
        <v>458</v>
      </c>
      <c r="BS14" s="5" t="s">
        <v>127</v>
      </c>
      <c r="BT14" s="5" t="s">
        <v>230</v>
      </c>
      <c r="BU14" s="5" t="s">
        <v>129</v>
      </c>
      <c r="BV14" s="5" t="s">
        <v>459</v>
      </c>
      <c r="BW14" s="5"/>
      <c r="BX14" s="41"/>
      <c r="BY14" s="41"/>
      <c r="BZ14" s="5" t="s">
        <v>460</v>
      </c>
      <c r="CA14" s="5" t="s">
        <v>461</v>
      </c>
      <c r="CB14" s="5" t="s">
        <v>462</v>
      </c>
      <c r="CC14" s="5" t="s">
        <v>463</v>
      </c>
      <c r="CD14" s="41" t="s">
        <v>464</v>
      </c>
      <c r="CE14" s="5" t="s">
        <v>465</v>
      </c>
      <c r="CF14" s="5" t="s">
        <v>466</v>
      </c>
      <c r="CG14" s="5" t="s">
        <v>467</v>
      </c>
      <c r="CH14" s="5" t="s">
        <v>468</v>
      </c>
      <c r="CI14" s="5" t="s">
        <v>465</v>
      </c>
      <c r="CJ14" s="5" t="s">
        <v>469</v>
      </c>
      <c r="CK14" s="5" t="s">
        <v>470</v>
      </c>
      <c r="CL14" s="5"/>
      <c r="CM14" s="5"/>
      <c r="CN14" s="41"/>
      <c r="CO14" s="41"/>
      <c r="CP14" s="5"/>
      <c r="CQ14" s="5" t="s">
        <v>471</v>
      </c>
      <c r="CR14" s="5" t="s">
        <v>140</v>
      </c>
      <c r="CS14" s="5" t="s">
        <v>472</v>
      </c>
      <c r="CT14" s="5" t="s">
        <v>142</v>
      </c>
      <c r="CU14" s="5">
        <v>700129</v>
      </c>
      <c r="CV14" s="5" t="s">
        <v>471</v>
      </c>
      <c r="CW14" s="5" t="s">
        <v>140</v>
      </c>
      <c r="CX14" s="5" t="s">
        <v>472</v>
      </c>
      <c r="CY14" s="41" t="s">
        <v>473</v>
      </c>
      <c r="CZ14" s="5">
        <v>700129</v>
      </c>
      <c r="DA14" s="41"/>
      <c r="DB14" s="41"/>
      <c r="DC14" s="41"/>
      <c r="DD14" s="41"/>
      <c r="DE14" s="41"/>
      <c r="DF14" s="41"/>
      <c r="DG14" s="41"/>
      <c r="DH14" s="41"/>
      <c r="DI14" s="41"/>
      <c r="DJ14" s="41"/>
      <c r="DK14" s="41"/>
      <c r="DL14" s="41"/>
      <c r="DM14" s="41"/>
      <c r="DN14" s="41"/>
      <c r="DO14" s="41"/>
      <c r="DP14" s="41"/>
      <c r="DQ14" s="41"/>
      <c r="DR14" s="41"/>
      <c r="DS14" s="41"/>
      <c r="DT14" s="41"/>
      <c r="DU14" s="41"/>
      <c r="DV14" s="41"/>
      <c r="DW14" s="41"/>
      <c r="DX14" s="41"/>
      <c r="DY14" s="41"/>
      <c r="DZ14" s="41"/>
      <c r="EA14" s="41"/>
      <c r="EB14" s="41"/>
      <c r="EC14" s="41"/>
      <c r="ED14" s="41"/>
      <c r="EE14" s="41"/>
      <c r="EF14" s="41"/>
      <c r="EG14" s="41"/>
      <c r="EH14" s="41"/>
      <c r="EI14" s="41"/>
      <c r="EJ14" s="41"/>
      <c r="EK14" s="41"/>
      <c r="EL14" s="41"/>
      <c r="EM14" s="41"/>
      <c r="EN14" s="41"/>
      <c r="EO14" s="41"/>
      <c r="EP14" s="41"/>
      <c r="EQ14" s="41"/>
      <c r="ER14" s="41"/>
      <c r="ES14" s="41"/>
      <c r="ET14" s="41"/>
      <c r="EU14" s="41"/>
      <c r="EV14" s="41"/>
      <c r="EW14" s="41"/>
      <c r="EX14" s="41"/>
      <c r="EY14" s="41"/>
      <c r="EZ14" s="41"/>
      <c r="FA14" s="41"/>
      <c r="FB14" s="41"/>
      <c r="FC14" s="41"/>
      <c r="FD14" s="41"/>
      <c r="FE14" s="41"/>
      <c r="FF14" s="41"/>
      <c r="FG14" s="41"/>
      <c r="FH14" s="41"/>
      <c r="FI14" s="41"/>
      <c r="FJ14" s="41"/>
      <c r="FK14" s="41"/>
      <c r="FL14" s="41"/>
      <c r="FM14" s="41"/>
      <c r="FN14" s="41"/>
      <c r="FO14" s="41"/>
      <c r="FP14" s="41"/>
      <c r="FQ14" s="41"/>
      <c r="FR14" s="41"/>
      <c r="FS14" s="41"/>
      <c r="FT14" s="41"/>
      <c r="FU14" s="41"/>
      <c r="FV14" s="41"/>
      <c r="FW14" s="41"/>
      <c r="FX14" s="41"/>
      <c r="FY14" s="41"/>
      <c r="FZ14" s="41"/>
      <c r="GA14" s="41"/>
      <c r="GB14" s="41"/>
      <c r="GC14" s="41"/>
      <c r="GD14" s="41"/>
      <c r="GE14" s="41"/>
      <c r="GF14" s="41"/>
      <c r="GG14" s="41"/>
      <c r="GH14" s="41"/>
      <c r="GI14" s="41"/>
      <c r="GJ14" s="41"/>
      <c r="GK14" s="41"/>
      <c r="GL14" s="41"/>
      <c r="GM14" s="41"/>
      <c r="GN14" s="41"/>
      <c r="GO14" s="41"/>
      <c r="GP14" s="41"/>
      <c r="GQ14" s="41"/>
      <c r="GR14" s="41"/>
      <c r="GS14" s="41"/>
      <c r="GT14" s="41"/>
      <c r="GU14" s="41"/>
      <c r="GV14" s="41"/>
      <c r="GW14" s="41"/>
      <c r="GX14" s="41"/>
      <c r="GY14" s="41"/>
      <c r="GZ14" s="41"/>
      <c r="HA14" s="41"/>
      <c r="HB14" s="41"/>
      <c r="HC14" s="41"/>
      <c r="HD14" s="41"/>
      <c r="HE14" s="41"/>
      <c r="HF14" s="41"/>
      <c r="HG14" s="41"/>
      <c r="HH14" s="41"/>
      <c r="HI14" s="41"/>
      <c r="HJ14" s="41"/>
      <c r="HK14" s="41"/>
      <c r="HL14" s="41"/>
      <c r="HM14" s="41"/>
      <c r="HN14" s="41"/>
      <c r="HO14" s="41"/>
      <c r="HP14" s="41"/>
      <c r="HQ14" s="41"/>
      <c r="HR14" s="41"/>
      <c r="HS14" s="41"/>
      <c r="HT14" s="41"/>
      <c r="HU14" s="41"/>
      <c r="HV14" s="41"/>
      <c r="HW14" s="41"/>
      <c r="HX14" s="41"/>
      <c r="HY14" s="41"/>
      <c r="HZ14" s="41"/>
      <c r="IA14" s="41"/>
      <c r="IB14" s="41"/>
      <c r="IC14" s="41"/>
      <c r="ID14" s="41"/>
      <c r="IE14" s="41"/>
      <c r="IF14" s="41"/>
      <c r="IG14" s="41"/>
      <c r="IH14" s="41"/>
      <c r="II14" s="41"/>
      <c r="IJ14" s="41"/>
      <c r="IK14" s="41"/>
      <c r="IL14" s="41"/>
      <c r="IM14" s="41"/>
      <c r="IN14" s="41"/>
      <c r="IO14" s="41"/>
      <c r="IP14" s="41"/>
      <c r="IQ14" s="41"/>
      <c r="IR14" s="41"/>
      <c r="IS14" s="41"/>
      <c r="IT14" s="41"/>
      <c r="IU14" s="41"/>
      <c r="IV14" s="41"/>
      <c r="IW14" s="41"/>
      <c r="IX14" s="41"/>
      <c r="IY14" s="41"/>
      <c r="IZ14" s="41"/>
      <c r="JA14" s="41"/>
      <c r="JB14" s="41"/>
      <c r="JC14" s="41"/>
      <c r="JD14" s="41"/>
      <c r="JE14" s="41"/>
      <c r="JF14" s="41"/>
      <c r="JG14" s="41"/>
      <c r="JH14" s="41"/>
      <c r="JI14" s="41"/>
      <c r="JJ14" s="41"/>
      <c r="JK14" s="41"/>
      <c r="JL14" s="41"/>
      <c r="JM14" s="41"/>
      <c r="JN14" s="41"/>
      <c r="JO14" s="41"/>
      <c r="JP14" s="41"/>
      <c r="JQ14" s="41"/>
      <c r="JR14" s="41"/>
      <c r="JS14" s="41"/>
      <c r="JT14" s="41"/>
      <c r="JU14" s="41"/>
      <c r="JV14" s="41"/>
      <c r="JW14" s="41"/>
      <c r="JX14" s="41"/>
      <c r="JY14" s="41"/>
      <c r="JZ14" s="41"/>
      <c r="KA14" s="41"/>
      <c r="KB14" s="41"/>
      <c r="KC14" s="41"/>
      <c r="KD14" s="41"/>
      <c r="KE14" s="41"/>
      <c r="KF14" s="41"/>
      <c r="KG14" s="41"/>
      <c r="KH14" s="41"/>
      <c r="KI14" s="41"/>
      <c r="KJ14" s="41"/>
      <c r="KK14" s="41"/>
      <c r="KL14" s="41"/>
      <c r="KM14" s="41"/>
      <c r="KN14" s="41"/>
      <c r="KO14" s="41"/>
      <c r="KP14" s="41"/>
      <c r="KQ14" s="41"/>
      <c r="KR14" s="41"/>
      <c r="KS14" s="41"/>
      <c r="KT14" s="41"/>
      <c r="KU14" s="41"/>
      <c r="KV14" s="41"/>
      <c r="KW14" s="41"/>
      <c r="KX14" s="41"/>
      <c r="KY14" s="41"/>
      <c r="KZ14" s="41"/>
      <c r="LA14" s="41"/>
      <c r="LB14" s="41"/>
      <c r="LC14" s="41"/>
      <c r="LD14" s="41"/>
      <c r="LE14" s="41"/>
      <c r="LF14" s="41"/>
      <c r="LG14" s="41"/>
      <c r="LH14" s="41"/>
      <c r="LI14" s="41"/>
      <c r="LJ14" s="41"/>
      <c r="LK14" s="41"/>
      <c r="LL14" s="41"/>
      <c r="LM14" s="41"/>
      <c r="LN14" s="41"/>
      <c r="LO14" s="41"/>
      <c r="LP14" s="41"/>
      <c r="LQ14" s="41"/>
      <c r="LR14" s="41"/>
      <c r="LS14" s="41"/>
      <c r="LT14" s="41"/>
      <c r="LU14" s="41"/>
      <c r="LV14" s="41"/>
      <c r="LW14" s="41"/>
      <c r="LX14" s="41"/>
      <c r="LY14" s="41"/>
      <c r="LZ14" s="41"/>
      <c r="MA14" s="41"/>
      <c r="MB14" s="41"/>
      <c r="MC14" s="41"/>
      <c r="MD14" s="41"/>
      <c r="ME14" s="41"/>
      <c r="MF14" s="41"/>
      <c r="MG14" s="41"/>
      <c r="MH14" s="41"/>
      <c r="MI14" s="41"/>
      <c r="MJ14" s="41"/>
      <c r="MK14" s="41"/>
      <c r="ML14" s="41"/>
      <c r="MM14" s="41"/>
      <c r="MN14" s="41"/>
      <c r="MO14" s="41"/>
      <c r="MP14" s="41"/>
      <c r="MQ14" s="41"/>
      <c r="MR14" s="41"/>
      <c r="MS14" s="41"/>
      <c r="MT14" s="41"/>
      <c r="MU14" s="41"/>
      <c r="MV14" s="41"/>
      <c r="MW14" s="41"/>
      <c r="MX14" s="41"/>
      <c r="MY14" s="41"/>
      <c r="MZ14" s="41"/>
      <c r="NA14" s="41"/>
      <c r="NB14" s="41"/>
      <c r="NC14" s="41"/>
      <c r="ND14" s="41"/>
      <c r="NE14" s="41"/>
      <c r="NF14" s="41"/>
      <c r="NG14" s="41"/>
      <c r="NH14" s="41"/>
      <c r="NI14" s="41"/>
      <c r="NJ14" s="41"/>
      <c r="NK14" s="41"/>
      <c r="NL14" s="41"/>
      <c r="NM14" s="41"/>
      <c r="NN14" s="41"/>
      <c r="NO14" s="41"/>
      <c r="NP14" s="41"/>
      <c r="NQ14" s="41"/>
      <c r="NR14" s="41"/>
      <c r="NS14" s="41"/>
      <c r="NT14" s="41"/>
      <c r="NU14" s="41"/>
      <c r="NV14" s="41"/>
      <c r="NW14" s="41"/>
      <c r="NX14" s="41"/>
      <c r="NY14" s="41"/>
      <c r="NZ14" s="41"/>
      <c r="OA14" s="41"/>
      <c r="OB14" s="41"/>
      <c r="OC14" s="41"/>
      <c r="OD14" s="41"/>
      <c r="OE14" s="41"/>
      <c r="OF14" s="41"/>
      <c r="OG14" s="41"/>
    </row>
    <row r="15" spans="1:397" ht="15.95" customHeight="1">
      <c r="A15" s="39">
        <v>14</v>
      </c>
      <c r="B15" s="3">
        <v>1310905123</v>
      </c>
      <c r="C15" s="3" t="s">
        <v>99</v>
      </c>
      <c r="D15" s="5" t="s">
        <v>474</v>
      </c>
      <c r="E15" s="5" t="s">
        <v>475</v>
      </c>
      <c r="F15" s="5"/>
      <c r="G15" s="5" t="s">
        <v>476</v>
      </c>
      <c r="H15" s="3" t="s">
        <v>477</v>
      </c>
      <c r="I15" s="3" t="s">
        <v>104</v>
      </c>
      <c r="J15" s="186" t="s">
        <v>478</v>
      </c>
      <c r="K15" s="3">
        <v>21</v>
      </c>
      <c r="L15" s="3" t="s">
        <v>323</v>
      </c>
      <c r="M15" s="3" t="s">
        <v>107</v>
      </c>
      <c r="N15" s="3" t="s">
        <v>108</v>
      </c>
      <c r="O15" s="3" t="s">
        <v>109</v>
      </c>
      <c r="P15" s="5" t="s">
        <v>479</v>
      </c>
      <c r="Q15" s="3"/>
      <c r="R15" s="3" t="s">
        <v>480</v>
      </c>
      <c r="S15" s="3" t="s">
        <v>481</v>
      </c>
      <c r="T15" s="5" t="s">
        <v>482</v>
      </c>
      <c r="U15" s="5" t="s">
        <v>483</v>
      </c>
      <c r="V15" s="3" t="s">
        <v>222</v>
      </c>
      <c r="W15" s="3" t="s">
        <v>223</v>
      </c>
      <c r="X15" s="3" t="s">
        <v>484</v>
      </c>
      <c r="Y15" s="3" t="s">
        <v>485</v>
      </c>
      <c r="Z15" s="3" t="s">
        <v>120</v>
      </c>
      <c r="AA15" s="3">
        <v>2011</v>
      </c>
      <c r="AB15" s="63">
        <v>75.75</v>
      </c>
      <c r="AC15" s="63">
        <v>75.75</v>
      </c>
      <c r="AD15" s="4">
        <v>606</v>
      </c>
      <c r="AE15" s="4">
        <v>800</v>
      </c>
      <c r="AF15" s="4" t="s">
        <v>226</v>
      </c>
      <c r="AG15" s="4" t="s">
        <v>279</v>
      </c>
      <c r="AH15" s="4" t="s">
        <v>486</v>
      </c>
      <c r="AI15" s="4" t="s">
        <v>487</v>
      </c>
      <c r="AJ15" s="4" t="s">
        <v>120</v>
      </c>
      <c r="AK15" s="4">
        <v>2013</v>
      </c>
      <c r="AL15" s="63">
        <v>67.599999999999994</v>
      </c>
      <c r="AM15" s="63">
        <v>68.28</v>
      </c>
      <c r="AN15" s="3">
        <v>478</v>
      </c>
      <c r="AO15" s="3">
        <v>700</v>
      </c>
      <c r="AP15" s="41"/>
      <c r="AQ15" s="41"/>
      <c r="AR15" s="3"/>
      <c r="AS15" s="3"/>
      <c r="AT15" s="3"/>
      <c r="AU15" s="3"/>
      <c r="AV15" s="3" t="s">
        <v>124</v>
      </c>
      <c r="AW15" s="3"/>
      <c r="AX15" s="3">
        <v>24517</v>
      </c>
      <c r="AY15" s="3">
        <v>2013</v>
      </c>
      <c r="AZ15" s="3" t="s">
        <v>125</v>
      </c>
      <c r="BA15" s="3" t="s">
        <v>99</v>
      </c>
      <c r="BB15" s="3">
        <v>2013</v>
      </c>
      <c r="BC15" s="3">
        <v>2017</v>
      </c>
      <c r="BD15" s="3" t="s">
        <v>120</v>
      </c>
      <c r="BE15" s="3">
        <v>10900513015</v>
      </c>
      <c r="BF15" s="45">
        <v>131090110337</v>
      </c>
      <c r="BG15" s="223">
        <v>6.48</v>
      </c>
      <c r="BH15" s="223">
        <v>7.21</v>
      </c>
      <c r="BI15" s="223">
        <v>6.89</v>
      </c>
      <c r="BJ15" s="223">
        <v>7.72</v>
      </c>
      <c r="BK15" s="223">
        <v>7.6</v>
      </c>
      <c r="BL15" s="223">
        <f t="shared" si="0"/>
        <v>7.18</v>
      </c>
      <c r="BM15" s="41"/>
      <c r="BN15" s="41"/>
      <c r="BO15" s="3"/>
      <c r="BP15" s="3"/>
      <c r="BQ15" s="3"/>
      <c r="BR15" s="5" t="s">
        <v>488</v>
      </c>
      <c r="BS15" s="5" t="s">
        <v>127</v>
      </c>
      <c r="BT15" s="5" t="s">
        <v>489</v>
      </c>
      <c r="BU15" s="5" t="s">
        <v>129</v>
      </c>
      <c r="BV15" s="5" t="s">
        <v>130</v>
      </c>
      <c r="BW15" s="5"/>
      <c r="BX15" s="41"/>
      <c r="BY15" s="41"/>
      <c r="BZ15" s="5"/>
      <c r="CA15" s="5" t="s">
        <v>490</v>
      </c>
      <c r="CB15" s="5" t="s">
        <v>491</v>
      </c>
      <c r="CC15" s="5" t="s">
        <v>492</v>
      </c>
      <c r="CD15" s="41" t="s">
        <v>493</v>
      </c>
      <c r="CE15" s="5" t="s">
        <v>494</v>
      </c>
      <c r="CF15" s="5" t="s">
        <v>494</v>
      </c>
      <c r="CG15" s="5" t="s">
        <v>494</v>
      </c>
      <c r="CH15" s="5" t="s">
        <v>495</v>
      </c>
      <c r="CI15" s="5" t="s">
        <v>496</v>
      </c>
      <c r="CJ15" s="5"/>
      <c r="CK15" s="5"/>
      <c r="CL15" s="5" t="s">
        <v>495</v>
      </c>
      <c r="CM15" s="5" t="s">
        <v>496</v>
      </c>
      <c r="CN15" s="41" t="s">
        <v>494</v>
      </c>
      <c r="CO15" s="41" t="s">
        <v>494</v>
      </c>
      <c r="CP15" s="5" t="s">
        <v>497</v>
      </c>
      <c r="CQ15" s="5" t="s">
        <v>498</v>
      </c>
      <c r="CR15" s="5" t="s">
        <v>140</v>
      </c>
      <c r="CS15" s="5" t="s">
        <v>499</v>
      </c>
      <c r="CT15" s="5" t="s">
        <v>142</v>
      </c>
      <c r="CU15" s="5">
        <v>700047</v>
      </c>
      <c r="CV15" s="5" t="s">
        <v>500</v>
      </c>
      <c r="CW15" s="5" t="s">
        <v>140</v>
      </c>
      <c r="CX15" s="5" t="s">
        <v>499</v>
      </c>
      <c r="CY15" s="41" t="s">
        <v>142</v>
      </c>
      <c r="CZ15" s="5">
        <v>700047</v>
      </c>
      <c r="DA15" s="41"/>
      <c r="DB15" s="41"/>
      <c r="DC15" s="41"/>
      <c r="DD15" s="41"/>
      <c r="DE15" s="41"/>
      <c r="DF15" s="41"/>
      <c r="DG15" s="41"/>
      <c r="DH15" s="41"/>
      <c r="DI15" s="41"/>
      <c r="DJ15" s="41"/>
      <c r="DK15" s="41"/>
      <c r="DL15" s="41"/>
      <c r="DM15" s="41"/>
      <c r="DN15" s="41"/>
      <c r="DO15" s="41"/>
      <c r="DP15" s="41"/>
      <c r="DQ15" s="41"/>
      <c r="DR15" s="41"/>
      <c r="DS15" s="41"/>
      <c r="DT15" s="41"/>
      <c r="DU15" s="41"/>
      <c r="DV15" s="41"/>
      <c r="DW15" s="41"/>
      <c r="DX15" s="41"/>
      <c r="DY15" s="41"/>
      <c r="DZ15" s="41"/>
      <c r="EA15" s="41"/>
      <c r="EB15" s="41"/>
      <c r="EC15" s="41"/>
      <c r="ED15" s="41"/>
      <c r="EE15" s="41"/>
      <c r="EF15" s="41"/>
      <c r="EG15" s="41"/>
      <c r="EH15" s="41"/>
      <c r="EI15" s="41"/>
      <c r="EJ15" s="41"/>
      <c r="EK15" s="41"/>
      <c r="EL15" s="41"/>
      <c r="EM15" s="41"/>
      <c r="EN15" s="41"/>
      <c r="EO15" s="41"/>
      <c r="EP15" s="41"/>
      <c r="EQ15" s="41"/>
      <c r="ER15" s="41"/>
      <c r="ES15" s="41"/>
      <c r="ET15" s="41"/>
      <c r="EU15" s="41"/>
      <c r="EV15" s="41"/>
      <c r="EW15" s="41"/>
      <c r="EX15" s="41"/>
      <c r="EY15" s="41"/>
      <c r="EZ15" s="41"/>
      <c r="FA15" s="41"/>
      <c r="FB15" s="41"/>
      <c r="FC15" s="41"/>
      <c r="FD15" s="41"/>
      <c r="FE15" s="41"/>
      <c r="FF15" s="41"/>
      <c r="FG15" s="41"/>
      <c r="FH15" s="41"/>
      <c r="FI15" s="41"/>
      <c r="FJ15" s="41"/>
      <c r="FK15" s="41"/>
      <c r="FL15" s="41"/>
      <c r="FM15" s="41"/>
      <c r="FN15" s="41"/>
      <c r="FO15" s="41"/>
      <c r="FP15" s="41"/>
      <c r="FQ15" s="41"/>
      <c r="FR15" s="41"/>
      <c r="FS15" s="41"/>
      <c r="FT15" s="41"/>
      <c r="FU15" s="41"/>
      <c r="FV15" s="41"/>
      <c r="FW15" s="41"/>
      <c r="FX15" s="41"/>
      <c r="FY15" s="41"/>
      <c r="FZ15" s="41"/>
      <c r="GA15" s="41"/>
      <c r="GB15" s="41"/>
      <c r="GC15" s="41"/>
      <c r="GD15" s="41"/>
      <c r="GE15" s="41"/>
      <c r="GF15" s="41"/>
      <c r="GG15" s="41"/>
      <c r="GH15" s="41"/>
      <c r="GI15" s="41"/>
      <c r="GJ15" s="41"/>
      <c r="GK15" s="41"/>
      <c r="GL15" s="41"/>
      <c r="GM15" s="41"/>
      <c r="GN15" s="41"/>
      <c r="GO15" s="41"/>
      <c r="GP15" s="41"/>
      <c r="GQ15" s="41"/>
      <c r="GR15" s="41"/>
      <c r="GS15" s="41"/>
      <c r="GT15" s="41"/>
      <c r="GU15" s="41"/>
      <c r="GV15" s="41"/>
      <c r="GW15" s="41"/>
      <c r="GX15" s="41"/>
      <c r="GY15" s="41"/>
      <c r="GZ15" s="41"/>
      <c r="HA15" s="41"/>
      <c r="HB15" s="41"/>
      <c r="HC15" s="41"/>
      <c r="HD15" s="41"/>
      <c r="HE15" s="41"/>
      <c r="HF15" s="41"/>
      <c r="HG15" s="41"/>
      <c r="HH15" s="41"/>
      <c r="HI15" s="41"/>
      <c r="HJ15" s="41"/>
      <c r="HK15" s="41"/>
      <c r="HL15" s="41"/>
      <c r="HM15" s="41"/>
      <c r="HN15" s="41"/>
      <c r="HO15" s="41"/>
      <c r="HP15" s="41"/>
      <c r="HQ15" s="41"/>
      <c r="HR15" s="41"/>
      <c r="HS15" s="41"/>
      <c r="HT15" s="41"/>
      <c r="HU15" s="41"/>
      <c r="HV15" s="41"/>
      <c r="HW15" s="41"/>
      <c r="HX15" s="41"/>
      <c r="HY15" s="41"/>
      <c r="HZ15" s="41"/>
      <c r="IA15" s="41"/>
      <c r="IB15" s="41"/>
      <c r="IC15" s="41"/>
      <c r="ID15" s="41"/>
      <c r="IE15" s="41"/>
      <c r="IF15" s="41"/>
      <c r="IG15" s="41"/>
      <c r="IH15" s="41"/>
      <c r="II15" s="41"/>
      <c r="IJ15" s="41"/>
      <c r="IK15" s="41"/>
      <c r="IL15" s="41"/>
      <c r="IM15" s="41"/>
      <c r="IN15" s="41"/>
      <c r="IO15" s="41"/>
      <c r="IP15" s="41"/>
      <c r="IQ15" s="41"/>
      <c r="IR15" s="41"/>
      <c r="IS15" s="41"/>
      <c r="IT15" s="41"/>
      <c r="IU15" s="41"/>
      <c r="IV15" s="41"/>
      <c r="IW15" s="41"/>
      <c r="IX15" s="41"/>
      <c r="IY15" s="41"/>
      <c r="IZ15" s="41"/>
      <c r="JA15" s="41"/>
      <c r="JB15" s="41"/>
      <c r="JC15" s="41"/>
      <c r="JD15" s="41"/>
      <c r="JE15" s="41"/>
      <c r="JF15" s="41"/>
      <c r="JG15" s="41"/>
      <c r="JH15" s="41"/>
      <c r="JI15" s="41"/>
      <c r="JJ15" s="41"/>
      <c r="JK15" s="41"/>
      <c r="JL15" s="41"/>
      <c r="JM15" s="41"/>
      <c r="JN15" s="41"/>
      <c r="JO15" s="41"/>
      <c r="JP15" s="41"/>
      <c r="JQ15" s="41"/>
      <c r="JR15" s="41"/>
      <c r="JS15" s="41"/>
      <c r="JT15" s="41"/>
      <c r="JU15" s="41"/>
      <c r="JV15" s="41"/>
      <c r="JW15" s="41"/>
      <c r="JX15" s="41"/>
      <c r="JY15" s="41"/>
      <c r="JZ15" s="41"/>
      <c r="KA15" s="41"/>
      <c r="KB15" s="41"/>
      <c r="KC15" s="41"/>
      <c r="KD15" s="41"/>
      <c r="KE15" s="41"/>
      <c r="KF15" s="41"/>
      <c r="KG15" s="41"/>
      <c r="KH15" s="41"/>
      <c r="KI15" s="41"/>
      <c r="KJ15" s="41"/>
      <c r="KK15" s="41"/>
      <c r="KL15" s="41"/>
      <c r="KM15" s="41"/>
      <c r="KN15" s="41"/>
      <c r="KO15" s="41"/>
      <c r="KP15" s="41"/>
      <c r="KQ15" s="41"/>
      <c r="KR15" s="41"/>
      <c r="KS15" s="41"/>
      <c r="KT15" s="41"/>
      <c r="KU15" s="41"/>
      <c r="KV15" s="41"/>
      <c r="KW15" s="41"/>
      <c r="KX15" s="41"/>
      <c r="KY15" s="41"/>
      <c r="KZ15" s="41"/>
      <c r="LA15" s="41"/>
      <c r="LB15" s="41"/>
      <c r="LC15" s="41"/>
      <c r="LD15" s="41"/>
      <c r="LE15" s="41"/>
      <c r="LF15" s="41"/>
      <c r="LG15" s="41"/>
      <c r="LH15" s="41"/>
      <c r="LI15" s="41"/>
      <c r="LJ15" s="41"/>
      <c r="LK15" s="41"/>
      <c r="LL15" s="41"/>
      <c r="LM15" s="41"/>
      <c r="LN15" s="41"/>
      <c r="LO15" s="41"/>
      <c r="LP15" s="41"/>
      <c r="LQ15" s="41"/>
      <c r="LR15" s="41"/>
      <c r="LS15" s="41"/>
      <c r="LT15" s="41"/>
      <c r="LU15" s="41"/>
      <c r="LV15" s="41"/>
      <c r="LW15" s="41"/>
      <c r="LX15" s="41"/>
      <c r="LY15" s="41"/>
      <c r="LZ15" s="41"/>
      <c r="MA15" s="41"/>
      <c r="MB15" s="41"/>
      <c r="MC15" s="41"/>
      <c r="MD15" s="41"/>
      <c r="ME15" s="41"/>
      <c r="MF15" s="41"/>
      <c r="MG15" s="41"/>
      <c r="MH15" s="41"/>
      <c r="MI15" s="41"/>
      <c r="MJ15" s="41"/>
      <c r="MK15" s="41"/>
      <c r="ML15" s="41"/>
      <c r="MM15" s="41"/>
      <c r="MN15" s="41"/>
      <c r="MO15" s="41"/>
      <c r="MP15" s="41"/>
      <c r="MQ15" s="41"/>
      <c r="MR15" s="41"/>
      <c r="MS15" s="41"/>
      <c r="MT15" s="41"/>
      <c r="MU15" s="41"/>
      <c r="MV15" s="41"/>
      <c r="MW15" s="41"/>
      <c r="MX15" s="41"/>
      <c r="MY15" s="41"/>
      <c r="MZ15" s="41"/>
      <c r="NA15" s="41"/>
      <c r="NB15" s="41"/>
      <c r="NC15" s="41"/>
      <c r="ND15" s="41"/>
      <c r="NE15" s="41"/>
      <c r="NF15" s="41"/>
      <c r="NG15" s="41"/>
      <c r="NH15" s="41"/>
      <c r="NI15" s="41"/>
      <c r="NJ15" s="41"/>
      <c r="NK15" s="41"/>
      <c r="NL15" s="41"/>
      <c r="NM15" s="41"/>
      <c r="NN15" s="41"/>
      <c r="NO15" s="41"/>
      <c r="NP15" s="41"/>
      <c r="NQ15" s="41"/>
      <c r="NR15" s="41"/>
      <c r="NS15" s="41"/>
      <c r="NT15" s="41"/>
      <c r="NU15" s="41"/>
      <c r="NV15" s="41"/>
      <c r="NW15" s="41"/>
      <c r="NX15" s="41"/>
      <c r="NY15" s="41"/>
      <c r="NZ15" s="41"/>
      <c r="OA15" s="41"/>
      <c r="OB15" s="41"/>
      <c r="OC15" s="41"/>
      <c r="OD15" s="41"/>
      <c r="OE15" s="41"/>
      <c r="OF15" s="41"/>
      <c r="OG15" s="41"/>
    </row>
    <row r="16" spans="1:397" ht="15.95" customHeight="1">
      <c r="A16" s="39">
        <v>15</v>
      </c>
      <c r="B16" s="3">
        <v>1310905015</v>
      </c>
      <c r="C16" s="3" t="s">
        <v>99</v>
      </c>
      <c r="D16" s="5" t="s">
        <v>501</v>
      </c>
      <c r="E16" s="5" t="s">
        <v>502</v>
      </c>
      <c r="F16" s="5"/>
      <c r="G16" s="5" t="s">
        <v>503</v>
      </c>
      <c r="H16" s="3" t="s">
        <v>504</v>
      </c>
      <c r="I16" s="3" t="s">
        <v>180</v>
      </c>
      <c r="J16" s="186" t="s">
        <v>505</v>
      </c>
      <c r="K16" s="3">
        <v>21</v>
      </c>
      <c r="L16" s="3" t="s">
        <v>506</v>
      </c>
      <c r="M16" s="3" t="s">
        <v>107</v>
      </c>
      <c r="N16" s="3" t="s">
        <v>108</v>
      </c>
      <c r="O16" s="3" t="s">
        <v>109</v>
      </c>
      <c r="P16" s="5" t="s">
        <v>507</v>
      </c>
      <c r="Q16" s="3">
        <v>9830935200</v>
      </c>
      <c r="R16" s="3" t="s">
        <v>508</v>
      </c>
      <c r="S16" s="3" t="s">
        <v>509</v>
      </c>
      <c r="T16" s="5" t="s">
        <v>510</v>
      </c>
      <c r="U16" s="5" t="s">
        <v>511</v>
      </c>
      <c r="V16" s="3" t="s">
        <v>116</v>
      </c>
      <c r="W16" s="3" t="s">
        <v>117</v>
      </c>
      <c r="X16" s="3" t="s">
        <v>512</v>
      </c>
      <c r="Y16" s="3" t="s">
        <v>513</v>
      </c>
      <c r="Z16" s="3" t="s">
        <v>120</v>
      </c>
      <c r="AA16" s="3">
        <v>2011</v>
      </c>
      <c r="AB16" s="63">
        <v>92.14</v>
      </c>
      <c r="AC16" s="63">
        <v>92.14</v>
      </c>
      <c r="AD16" s="4">
        <v>645</v>
      </c>
      <c r="AE16" s="4">
        <v>700</v>
      </c>
      <c r="AF16" s="4" t="s">
        <v>121</v>
      </c>
      <c r="AG16" s="4" t="s">
        <v>117</v>
      </c>
      <c r="AH16" s="4" t="s">
        <v>512</v>
      </c>
      <c r="AI16" s="4" t="s">
        <v>514</v>
      </c>
      <c r="AJ16" s="4" t="s">
        <v>120</v>
      </c>
      <c r="AK16" s="4">
        <v>2013</v>
      </c>
      <c r="AL16" s="63">
        <v>88.16</v>
      </c>
      <c r="AM16" s="63">
        <v>88.16</v>
      </c>
      <c r="AN16" s="3">
        <v>529</v>
      </c>
      <c r="AO16" s="3">
        <v>600</v>
      </c>
      <c r="AP16" s="41"/>
      <c r="AQ16" s="41"/>
      <c r="AR16" s="3"/>
      <c r="AS16" s="3"/>
      <c r="AT16" s="3"/>
      <c r="AU16" s="3"/>
      <c r="AV16" s="3" t="s">
        <v>124</v>
      </c>
      <c r="AW16" s="3"/>
      <c r="AX16" s="3">
        <v>18224</v>
      </c>
      <c r="AY16" s="3">
        <v>2013</v>
      </c>
      <c r="AZ16" s="3" t="s">
        <v>125</v>
      </c>
      <c r="BA16" s="3" t="s">
        <v>99</v>
      </c>
      <c r="BB16" s="3">
        <v>2013</v>
      </c>
      <c r="BC16" s="3">
        <v>2017</v>
      </c>
      <c r="BD16" s="3" t="s">
        <v>120</v>
      </c>
      <c r="BE16" s="3">
        <v>10900513016</v>
      </c>
      <c r="BF16" s="45">
        <v>131090110338</v>
      </c>
      <c r="BG16" s="223">
        <v>8.19</v>
      </c>
      <c r="BH16" s="223">
        <v>8.83</v>
      </c>
      <c r="BI16" s="223">
        <v>7.93</v>
      </c>
      <c r="BJ16" s="223">
        <v>8.76</v>
      </c>
      <c r="BK16" s="223">
        <v>8.24</v>
      </c>
      <c r="BL16" s="223">
        <f t="shared" si="0"/>
        <v>8.39</v>
      </c>
      <c r="BM16" s="41"/>
      <c r="BN16" s="41"/>
      <c r="BO16" s="3"/>
      <c r="BP16" s="3"/>
      <c r="BQ16" s="3"/>
      <c r="BR16" s="5" t="s">
        <v>515</v>
      </c>
      <c r="BS16" s="5" t="s">
        <v>516</v>
      </c>
      <c r="BT16" s="5" t="s">
        <v>230</v>
      </c>
      <c r="BU16" s="5" t="s">
        <v>129</v>
      </c>
      <c r="BV16" s="5" t="s">
        <v>130</v>
      </c>
      <c r="BW16" s="5"/>
      <c r="BX16" s="41"/>
      <c r="BY16" s="41"/>
      <c r="BZ16" s="5" t="s">
        <v>517</v>
      </c>
      <c r="CA16" s="5"/>
      <c r="CB16" s="5" t="s">
        <v>518</v>
      </c>
      <c r="CC16" s="5" t="s">
        <v>519</v>
      </c>
      <c r="CD16" s="41" t="s">
        <v>520</v>
      </c>
      <c r="CE16" s="5" t="s">
        <v>235</v>
      </c>
      <c r="CF16" s="5" t="s">
        <v>521</v>
      </c>
      <c r="CG16" s="5" t="s">
        <v>522</v>
      </c>
      <c r="CH16" s="5" t="s">
        <v>523</v>
      </c>
      <c r="CI16" s="5" t="s">
        <v>203</v>
      </c>
      <c r="CJ16" s="5"/>
      <c r="CK16" s="5"/>
      <c r="CL16" s="5"/>
      <c r="CM16" s="5"/>
      <c r="CN16" s="41"/>
      <c r="CO16" s="41"/>
      <c r="CP16" s="5"/>
      <c r="CQ16" s="5" t="s">
        <v>524</v>
      </c>
      <c r="CR16" s="5" t="s">
        <v>140</v>
      </c>
      <c r="CS16" s="5" t="s">
        <v>140</v>
      </c>
      <c r="CT16" s="5" t="s">
        <v>142</v>
      </c>
      <c r="CU16" s="5">
        <v>700099</v>
      </c>
      <c r="CV16" s="5" t="s">
        <v>525</v>
      </c>
      <c r="CW16" s="5" t="s">
        <v>140</v>
      </c>
      <c r="CX16" s="5" t="s">
        <v>140</v>
      </c>
      <c r="CY16" s="41" t="s">
        <v>142</v>
      </c>
      <c r="CZ16" s="5">
        <v>700099</v>
      </c>
      <c r="DA16" s="41"/>
      <c r="DB16" s="41"/>
      <c r="DC16" s="41"/>
      <c r="DD16" s="41"/>
      <c r="DE16" s="41"/>
      <c r="DF16" s="41"/>
      <c r="DG16" s="41"/>
      <c r="DH16" s="41"/>
      <c r="DI16" s="41"/>
      <c r="DJ16" s="41"/>
      <c r="DK16" s="41"/>
      <c r="DL16" s="41"/>
      <c r="DM16" s="41"/>
      <c r="DN16" s="41"/>
      <c r="DO16" s="41"/>
      <c r="DP16" s="41"/>
      <c r="DQ16" s="41"/>
      <c r="DR16" s="41"/>
      <c r="DS16" s="41"/>
      <c r="DT16" s="41"/>
      <c r="DU16" s="41"/>
      <c r="DV16" s="41"/>
      <c r="DW16" s="41"/>
      <c r="DX16" s="41"/>
      <c r="DY16" s="41"/>
      <c r="DZ16" s="41"/>
      <c r="EA16" s="41"/>
      <c r="EB16" s="41"/>
      <c r="EC16" s="41"/>
      <c r="ED16" s="41"/>
      <c r="EE16" s="41"/>
      <c r="EF16" s="41"/>
      <c r="EG16" s="41"/>
      <c r="EH16" s="41"/>
      <c r="EI16" s="41"/>
      <c r="EJ16" s="41"/>
      <c r="EK16" s="41"/>
      <c r="EL16" s="41"/>
      <c r="EM16" s="41"/>
      <c r="EN16" s="41"/>
      <c r="EO16" s="41"/>
      <c r="EP16" s="41"/>
      <c r="EQ16" s="41"/>
      <c r="ER16" s="41"/>
      <c r="ES16" s="41"/>
      <c r="ET16" s="41"/>
      <c r="EU16" s="41"/>
      <c r="EV16" s="41"/>
      <c r="EW16" s="41"/>
      <c r="EX16" s="41"/>
      <c r="EY16" s="41"/>
      <c r="EZ16" s="41"/>
      <c r="FA16" s="41"/>
      <c r="FB16" s="41"/>
      <c r="FC16" s="41"/>
      <c r="FD16" s="41"/>
      <c r="FE16" s="41"/>
      <c r="FF16" s="41"/>
      <c r="FG16" s="41"/>
      <c r="FH16" s="41"/>
      <c r="FI16" s="41"/>
      <c r="FJ16" s="41"/>
      <c r="FK16" s="41"/>
      <c r="FL16" s="41"/>
      <c r="FM16" s="41"/>
      <c r="FN16" s="41"/>
      <c r="FO16" s="41"/>
      <c r="FP16" s="41"/>
      <c r="FQ16" s="41"/>
      <c r="FR16" s="41"/>
      <c r="FS16" s="41"/>
      <c r="FT16" s="41"/>
      <c r="FU16" s="41"/>
      <c r="FV16" s="41"/>
      <c r="FW16" s="41"/>
      <c r="FX16" s="41"/>
      <c r="FY16" s="41"/>
      <c r="FZ16" s="41"/>
      <c r="GA16" s="41"/>
      <c r="GB16" s="41"/>
      <c r="GC16" s="41"/>
      <c r="GD16" s="41"/>
      <c r="GE16" s="41"/>
      <c r="GF16" s="41"/>
      <c r="GG16" s="41"/>
      <c r="GH16" s="41"/>
      <c r="GI16" s="41"/>
      <c r="GJ16" s="41"/>
      <c r="GK16" s="41"/>
      <c r="GL16" s="41"/>
      <c r="GM16" s="41"/>
      <c r="GN16" s="41"/>
      <c r="GO16" s="41"/>
      <c r="GP16" s="41"/>
      <c r="GQ16" s="41"/>
      <c r="GR16" s="41"/>
      <c r="GS16" s="41"/>
      <c r="GT16" s="41"/>
      <c r="GU16" s="41"/>
      <c r="GV16" s="41"/>
      <c r="GW16" s="41"/>
      <c r="GX16" s="41"/>
      <c r="GY16" s="41"/>
      <c r="GZ16" s="41"/>
      <c r="HA16" s="41"/>
      <c r="HB16" s="41"/>
      <c r="HC16" s="41"/>
      <c r="HD16" s="41"/>
      <c r="HE16" s="41"/>
      <c r="HF16" s="41"/>
      <c r="HG16" s="41"/>
      <c r="HH16" s="41"/>
      <c r="HI16" s="41"/>
      <c r="HJ16" s="41"/>
      <c r="HK16" s="41"/>
      <c r="HL16" s="41"/>
      <c r="HM16" s="41"/>
      <c r="HN16" s="41"/>
      <c r="HO16" s="41"/>
      <c r="HP16" s="41"/>
      <c r="HQ16" s="41"/>
      <c r="HR16" s="41"/>
      <c r="HS16" s="41"/>
      <c r="HT16" s="41"/>
      <c r="HU16" s="41"/>
      <c r="HV16" s="41"/>
      <c r="HW16" s="41"/>
      <c r="HX16" s="41"/>
      <c r="HY16" s="41"/>
      <c r="HZ16" s="41"/>
      <c r="IA16" s="41"/>
      <c r="IB16" s="41"/>
      <c r="IC16" s="41"/>
      <c r="ID16" s="41"/>
      <c r="IE16" s="41"/>
      <c r="IF16" s="41"/>
      <c r="IG16" s="41"/>
      <c r="IH16" s="41"/>
      <c r="II16" s="41"/>
      <c r="IJ16" s="41"/>
      <c r="IK16" s="41"/>
      <c r="IL16" s="41"/>
      <c r="IM16" s="41"/>
      <c r="IN16" s="41"/>
      <c r="IO16" s="41"/>
      <c r="IP16" s="41"/>
      <c r="IQ16" s="41"/>
      <c r="IR16" s="41"/>
      <c r="IS16" s="41"/>
      <c r="IT16" s="41"/>
      <c r="IU16" s="41"/>
      <c r="IV16" s="41"/>
      <c r="IW16" s="41"/>
      <c r="IX16" s="41"/>
      <c r="IY16" s="41"/>
      <c r="IZ16" s="41"/>
      <c r="JA16" s="41"/>
      <c r="JB16" s="41"/>
      <c r="JC16" s="41"/>
      <c r="JD16" s="41"/>
      <c r="JE16" s="41"/>
      <c r="JF16" s="41"/>
      <c r="JG16" s="41"/>
      <c r="JH16" s="41"/>
      <c r="JI16" s="41"/>
      <c r="JJ16" s="41"/>
      <c r="JK16" s="41"/>
      <c r="JL16" s="41"/>
      <c r="JM16" s="41"/>
      <c r="JN16" s="41"/>
      <c r="JO16" s="41"/>
      <c r="JP16" s="41"/>
      <c r="JQ16" s="41"/>
      <c r="JR16" s="41"/>
      <c r="JS16" s="41"/>
      <c r="JT16" s="41"/>
      <c r="JU16" s="41"/>
      <c r="JV16" s="41"/>
      <c r="JW16" s="41"/>
      <c r="JX16" s="41"/>
      <c r="JY16" s="41"/>
      <c r="JZ16" s="41"/>
      <c r="KA16" s="41"/>
      <c r="KB16" s="41"/>
      <c r="KC16" s="41"/>
      <c r="KD16" s="41"/>
      <c r="KE16" s="41"/>
      <c r="KF16" s="41"/>
      <c r="KG16" s="41"/>
      <c r="KH16" s="41"/>
      <c r="KI16" s="41"/>
      <c r="KJ16" s="41"/>
      <c r="KK16" s="41"/>
      <c r="KL16" s="41"/>
      <c r="KM16" s="41"/>
      <c r="KN16" s="41"/>
      <c r="KO16" s="41"/>
      <c r="KP16" s="41"/>
      <c r="KQ16" s="41"/>
      <c r="KR16" s="41"/>
      <c r="KS16" s="41"/>
      <c r="KT16" s="41"/>
      <c r="KU16" s="41"/>
      <c r="KV16" s="41"/>
      <c r="KW16" s="41"/>
      <c r="KX16" s="41"/>
      <c r="KY16" s="41"/>
      <c r="KZ16" s="41"/>
      <c r="LA16" s="41"/>
      <c r="LB16" s="41"/>
      <c r="LC16" s="41"/>
      <c r="LD16" s="41"/>
      <c r="LE16" s="41"/>
      <c r="LF16" s="41"/>
      <c r="LG16" s="41"/>
      <c r="LH16" s="41"/>
      <c r="LI16" s="41"/>
      <c r="LJ16" s="41"/>
      <c r="LK16" s="41"/>
      <c r="LL16" s="41"/>
      <c r="LM16" s="41"/>
      <c r="LN16" s="41"/>
      <c r="LO16" s="41"/>
      <c r="LP16" s="41"/>
      <c r="LQ16" s="41"/>
      <c r="LR16" s="41"/>
      <c r="LS16" s="41"/>
      <c r="LT16" s="41"/>
      <c r="LU16" s="41"/>
      <c r="LV16" s="41"/>
      <c r="LW16" s="41"/>
      <c r="LX16" s="41"/>
      <c r="LY16" s="41"/>
      <c r="LZ16" s="41"/>
      <c r="MA16" s="41"/>
      <c r="MB16" s="41"/>
      <c r="MC16" s="41"/>
      <c r="MD16" s="41"/>
      <c r="ME16" s="41"/>
      <c r="MF16" s="41"/>
      <c r="MG16" s="41"/>
      <c r="MH16" s="41"/>
      <c r="MI16" s="41"/>
      <c r="MJ16" s="41"/>
      <c r="MK16" s="41"/>
      <c r="ML16" s="41"/>
      <c r="MM16" s="41"/>
      <c r="MN16" s="41"/>
      <c r="MO16" s="41"/>
      <c r="MP16" s="41"/>
      <c r="MQ16" s="41"/>
      <c r="MR16" s="41"/>
      <c r="MS16" s="41"/>
      <c r="MT16" s="41"/>
      <c r="MU16" s="41"/>
      <c r="MV16" s="41"/>
      <c r="MW16" s="41"/>
      <c r="MX16" s="41"/>
      <c r="MY16" s="41"/>
      <c r="MZ16" s="41"/>
      <c r="NA16" s="41"/>
      <c r="NB16" s="41"/>
      <c r="NC16" s="41"/>
      <c r="ND16" s="41"/>
      <c r="NE16" s="41"/>
      <c r="NF16" s="41"/>
      <c r="NG16" s="41"/>
      <c r="NH16" s="41"/>
      <c r="NI16" s="41"/>
      <c r="NJ16" s="41"/>
      <c r="NK16" s="41"/>
      <c r="NL16" s="41"/>
      <c r="NM16" s="41"/>
      <c r="NN16" s="41"/>
      <c r="NO16" s="41"/>
      <c r="NP16" s="41"/>
      <c r="NQ16" s="41"/>
      <c r="NR16" s="41"/>
      <c r="NS16" s="41"/>
      <c r="NT16" s="41"/>
      <c r="NU16" s="41"/>
      <c r="NV16" s="41"/>
      <c r="NW16" s="41"/>
      <c r="NX16" s="41"/>
      <c r="NY16" s="41"/>
      <c r="NZ16" s="41"/>
      <c r="OA16" s="41"/>
      <c r="OB16" s="41"/>
      <c r="OC16" s="41"/>
      <c r="OD16" s="41"/>
      <c r="OE16" s="41"/>
      <c r="OF16" s="41"/>
      <c r="OG16" s="41"/>
    </row>
    <row r="17" spans="1:397" ht="15.95" customHeight="1">
      <c r="A17" s="39">
        <v>16</v>
      </c>
      <c r="B17" s="3">
        <v>1310905113</v>
      </c>
      <c r="C17" s="3" t="s">
        <v>99</v>
      </c>
      <c r="D17" s="5" t="s">
        <v>526</v>
      </c>
      <c r="E17" s="5" t="s">
        <v>527</v>
      </c>
      <c r="F17" s="5"/>
      <c r="G17" s="5" t="s">
        <v>528</v>
      </c>
      <c r="H17" s="3" t="s">
        <v>529</v>
      </c>
      <c r="I17" s="3" t="s">
        <v>180</v>
      </c>
      <c r="J17" s="186" t="s">
        <v>530</v>
      </c>
      <c r="K17" s="3">
        <v>21</v>
      </c>
      <c r="L17" s="3" t="s">
        <v>148</v>
      </c>
      <c r="M17" s="3" t="s">
        <v>531</v>
      </c>
      <c r="N17" s="3" t="s">
        <v>108</v>
      </c>
      <c r="O17" s="3" t="s">
        <v>109</v>
      </c>
      <c r="P17" s="5" t="s">
        <v>532</v>
      </c>
      <c r="Q17" s="3"/>
      <c r="R17" s="3" t="s">
        <v>533</v>
      </c>
      <c r="S17" s="3"/>
      <c r="T17" s="302" t="str">
        <f>HYPERLINK("mailto:dipanjanmondal11@gmail.com","dipanjanmondal11@gmail.com")</f>
        <v>dipanjanmondal11@gmail.com</v>
      </c>
      <c r="U17" s="5"/>
      <c r="V17" s="3" t="s">
        <v>534</v>
      </c>
      <c r="W17" s="3" t="s">
        <v>535</v>
      </c>
      <c r="X17" s="3" t="s">
        <v>536</v>
      </c>
      <c r="Y17" s="3" t="s">
        <v>537</v>
      </c>
      <c r="Z17" s="3" t="s">
        <v>333</v>
      </c>
      <c r="AA17" s="3">
        <v>2010</v>
      </c>
      <c r="AB17" s="63">
        <v>77.790000000000006</v>
      </c>
      <c r="AC17" s="63">
        <v>77.790000000000006</v>
      </c>
      <c r="AD17" s="4">
        <v>622</v>
      </c>
      <c r="AE17" s="4">
        <v>800</v>
      </c>
      <c r="AF17" s="4" t="s">
        <v>538</v>
      </c>
      <c r="AG17" s="4" t="s">
        <v>539</v>
      </c>
      <c r="AH17" s="4" t="s">
        <v>540</v>
      </c>
      <c r="AI17" s="4" t="s">
        <v>541</v>
      </c>
      <c r="AJ17" s="4" t="s">
        <v>333</v>
      </c>
      <c r="AK17" s="4">
        <v>2012</v>
      </c>
      <c r="AL17" s="63">
        <v>81</v>
      </c>
      <c r="AM17" s="63">
        <v>78.66</v>
      </c>
      <c r="AN17" s="3">
        <v>472</v>
      </c>
      <c r="AO17" s="3">
        <v>600</v>
      </c>
      <c r="AP17" s="41"/>
      <c r="AQ17" s="41"/>
      <c r="AR17" s="3"/>
      <c r="AS17" s="3"/>
      <c r="AT17" s="3"/>
      <c r="AU17" s="3"/>
      <c r="AV17" s="3" t="s">
        <v>124</v>
      </c>
      <c r="AW17" s="3"/>
      <c r="AX17" s="3">
        <v>25624</v>
      </c>
      <c r="AY17" s="3">
        <v>2013</v>
      </c>
      <c r="AZ17" s="3" t="s">
        <v>125</v>
      </c>
      <c r="BA17" s="3" t="s">
        <v>99</v>
      </c>
      <c r="BB17" s="3">
        <v>2013</v>
      </c>
      <c r="BC17" s="3">
        <v>2017</v>
      </c>
      <c r="BD17" s="3" t="s">
        <v>120</v>
      </c>
      <c r="BE17" s="3">
        <v>10900513017</v>
      </c>
      <c r="BF17" s="45">
        <v>131090110339</v>
      </c>
      <c r="BG17" s="223">
        <v>6.37</v>
      </c>
      <c r="BH17" s="185"/>
      <c r="BI17" s="223">
        <v>6.33</v>
      </c>
      <c r="BJ17" s="185"/>
      <c r="BK17" s="223">
        <v>6.88</v>
      </c>
      <c r="BL17" s="185"/>
      <c r="BM17" s="41" t="s">
        <v>196</v>
      </c>
      <c r="BN17" s="41">
        <v>4</v>
      </c>
      <c r="BO17" s="3" t="s">
        <v>196</v>
      </c>
      <c r="BP17" s="3" t="s">
        <v>197</v>
      </c>
      <c r="BQ17" s="3">
        <v>1</v>
      </c>
      <c r="BR17" s="5"/>
      <c r="BS17" s="5"/>
      <c r="BT17" s="5"/>
      <c r="BU17" s="5"/>
      <c r="BV17" s="5"/>
      <c r="BW17" s="5"/>
      <c r="BX17" s="41"/>
      <c r="BY17" s="41"/>
      <c r="BZ17" s="5" t="s">
        <v>542</v>
      </c>
      <c r="CA17" s="5" t="s">
        <v>543</v>
      </c>
      <c r="CB17" s="5"/>
      <c r="CC17" s="5"/>
      <c r="CD17" s="41" t="s">
        <v>544</v>
      </c>
      <c r="CE17" s="5" t="s">
        <v>235</v>
      </c>
      <c r="CF17" s="5" t="s">
        <v>545</v>
      </c>
      <c r="CG17" s="5" t="s">
        <v>546</v>
      </c>
      <c r="CH17" s="5" t="s">
        <v>547</v>
      </c>
      <c r="CI17" s="5" t="s">
        <v>203</v>
      </c>
      <c r="CJ17" s="5"/>
      <c r="CK17" s="5"/>
      <c r="CL17" s="5"/>
      <c r="CM17" s="5"/>
      <c r="CN17" s="41"/>
      <c r="CO17" s="41"/>
      <c r="CP17" s="5"/>
      <c r="CQ17" s="5" t="s">
        <v>548</v>
      </c>
      <c r="CR17" s="5" t="s">
        <v>549</v>
      </c>
      <c r="CS17" s="5" t="s">
        <v>550</v>
      </c>
      <c r="CT17" s="5" t="s">
        <v>142</v>
      </c>
      <c r="CU17" s="5">
        <v>713124</v>
      </c>
      <c r="CV17" s="5" t="s">
        <v>551</v>
      </c>
      <c r="CW17" s="5" t="s">
        <v>552</v>
      </c>
      <c r="CX17" s="5" t="s">
        <v>553</v>
      </c>
      <c r="CY17" s="41" t="s">
        <v>142</v>
      </c>
      <c r="CZ17" s="5">
        <v>713124</v>
      </c>
      <c r="DA17" s="41"/>
      <c r="DB17" s="41"/>
      <c r="DC17" s="41"/>
      <c r="DD17" s="41"/>
      <c r="DE17" s="41"/>
      <c r="DF17" s="41"/>
      <c r="DG17" s="41"/>
      <c r="DH17" s="41"/>
      <c r="DI17" s="41"/>
      <c r="DJ17" s="41"/>
      <c r="DK17" s="41"/>
      <c r="DL17" s="41"/>
      <c r="DM17" s="41"/>
      <c r="DN17" s="41"/>
      <c r="DO17" s="41"/>
      <c r="DP17" s="41"/>
      <c r="DQ17" s="41"/>
      <c r="DR17" s="41"/>
      <c r="DS17" s="41"/>
      <c r="DT17" s="41"/>
      <c r="DU17" s="41"/>
      <c r="DV17" s="41"/>
      <c r="DW17" s="41"/>
      <c r="DX17" s="41"/>
      <c r="DY17" s="41"/>
      <c r="DZ17" s="41"/>
      <c r="EA17" s="41"/>
      <c r="EB17" s="41"/>
      <c r="EC17" s="41"/>
      <c r="ED17" s="41"/>
      <c r="EE17" s="41"/>
      <c r="EF17" s="41"/>
      <c r="EG17" s="41"/>
      <c r="EH17" s="41"/>
      <c r="EI17" s="41"/>
      <c r="EJ17" s="41"/>
      <c r="EK17" s="41"/>
      <c r="EL17" s="41"/>
      <c r="EM17" s="41"/>
      <c r="EN17" s="41"/>
      <c r="EO17" s="41"/>
      <c r="EP17" s="41"/>
      <c r="EQ17" s="41"/>
      <c r="ER17" s="41"/>
      <c r="ES17" s="41"/>
      <c r="ET17" s="41"/>
      <c r="EU17" s="41"/>
      <c r="EV17" s="41"/>
      <c r="EW17" s="41"/>
      <c r="EX17" s="41"/>
      <c r="EY17" s="41"/>
      <c r="EZ17" s="41"/>
      <c r="FA17" s="41"/>
      <c r="FB17" s="41"/>
      <c r="FC17" s="41"/>
      <c r="FD17" s="41"/>
      <c r="FE17" s="41"/>
      <c r="FF17" s="41"/>
      <c r="FG17" s="41"/>
      <c r="FH17" s="41"/>
      <c r="FI17" s="41"/>
      <c r="FJ17" s="41"/>
      <c r="FK17" s="41"/>
      <c r="FL17" s="41"/>
      <c r="FM17" s="41"/>
      <c r="FN17" s="41"/>
      <c r="FO17" s="41"/>
      <c r="FP17" s="41"/>
      <c r="FQ17" s="41"/>
      <c r="FR17" s="41"/>
      <c r="FS17" s="41"/>
      <c r="FT17" s="41"/>
      <c r="FU17" s="41"/>
      <c r="FV17" s="41"/>
      <c r="FW17" s="41"/>
      <c r="FX17" s="41"/>
      <c r="FY17" s="41"/>
      <c r="FZ17" s="41"/>
      <c r="GA17" s="41"/>
      <c r="GB17" s="41"/>
      <c r="GC17" s="41"/>
      <c r="GD17" s="41"/>
      <c r="GE17" s="41"/>
      <c r="GF17" s="41"/>
      <c r="GG17" s="41"/>
      <c r="GH17" s="41"/>
      <c r="GI17" s="41"/>
      <c r="GJ17" s="41"/>
      <c r="GK17" s="41"/>
      <c r="GL17" s="41"/>
      <c r="GM17" s="41"/>
      <c r="GN17" s="41"/>
      <c r="GO17" s="41"/>
      <c r="GP17" s="41"/>
      <c r="GQ17" s="41"/>
      <c r="GR17" s="41"/>
      <c r="GS17" s="41"/>
      <c r="GT17" s="41"/>
      <c r="GU17" s="41"/>
      <c r="GV17" s="41"/>
      <c r="GW17" s="41"/>
      <c r="GX17" s="41"/>
      <c r="GY17" s="41"/>
      <c r="GZ17" s="41"/>
      <c r="HA17" s="41"/>
      <c r="HB17" s="41"/>
      <c r="HC17" s="41"/>
      <c r="HD17" s="41"/>
      <c r="HE17" s="41"/>
      <c r="HF17" s="41"/>
      <c r="HG17" s="41"/>
      <c r="HH17" s="41"/>
      <c r="HI17" s="41"/>
      <c r="HJ17" s="41"/>
      <c r="HK17" s="41"/>
      <c r="HL17" s="41"/>
      <c r="HM17" s="41"/>
      <c r="HN17" s="41"/>
      <c r="HO17" s="41"/>
      <c r="HP17" s="41"/>
      <c r="HQ17" s="41"/>
      <c r="HR17" s="41"/>
      <c r="HS17" s="41"/>
      <c r="HT17" s="41"/>
      <c r="HU17" s="41"/>
      <c r="HV17" s="41"/>
      <c r="HW17" s="41"/>
      <c r="HX17" s="41"/>
      <c r="HY17" s="41"/>
      <c r="HZ17" s="41"/>
      <c r="IA17" s="41"/>
      <c r="IB17" s="41"/>
      <c r="IC17" s="41"/>
      <c r="ID17" s="41"/>
      <c r="IE17" s="41"/>
      <c r="IF17" s="41"/>
      <c r="IG17" s="41"/>
      <c r="IH17" s="41"/>
      <c r="II17" s="41"/>
      <c r="IJ17" s="41"/>
      <c r="IK17" s="41"/>
      <c r="IL17" s="41"/>
      <c r="IM17" s="41"/>
      <c r="IN17" s="41"/>
      <c r="IO17" s="41"/>
      <c r="IP17" s="41"/>
      <c r="IQ17" s="41"/>
      <c r="IR17" s="41"/>
      <c r="IS17" s="41"/>
      <c r="IT17" s="41"/>
      <c r="IU17" s="41"/>
      <c r="IV17" s="41"/>
      <c r="IW17" s="41"/>
      <c r="IX17" s="41"/>
      <c r="IY17" s="41"/>
      <c r="IZ17" s="41"/>
      <c r="JA17" s="41"/>
      <c r="JB17" s="41"/>
      <c r="JC17" s="41"/>
      <c r="JD17" s="41"/>
      <c r="JE17" s="41"/>
      <c r="JF17" s="41"/>
      <c r="JG17" s="41"/>
      <c r="JH17" s="41"/>
      <c r="JI17" s="41"/>
      <c r="JJ17" s="41"/>
      <c r="JK17" s="41"/>
      <c r="JL17" s="41"/>
      <c r="JM17" s="41"/>
      <c r="JN17" s="41"/>
      <c r="JO17" s="41"/>
      <c r="JP17" s="41"/>
      <c r="JQ17" s="41"/>
      <c r="JR17" s="41"/>
      <c r="JS17" s="41"/>
      <c r="JT17" s="41"/>
      <c r="JU17" s="41"/>
      <c r="JV17" s="41"/>
      <c r="JW17" s="41"/>
      <c r="JX17" s="41"/>
      <c r="JY17" s="41"/>
      <c r="JZ17" s="41"/>
      <c r="KA17" s="41"/>
      <c r="KB17" s="41"/>
      <c r="KC17" s="41"/>
      <c r="KD17" s="41"/>
      <c r="KE17" s="41"/>
      <c r="KF17" s="41"/>
      <c r="KG17" s="41"/>
      <c r="KH17" s="41"/>
      <c r="KI17" s="41"/>
      <c r="KJ17" s="41"/>
      <c r="KK17" s="41"/>
      <c r="KL17" s="41"/>
      <c r="KM17" s="41"/>
      <c r="KN17" s="41"/>
      <c r="KO17" s="41"/>
      <c r="KP17" s="41"/>
      <c r="KQ17" s="41"/>
      <c r="KR17" s="41"/>
      <c r="KS17" s="41"/>
      <c r="KT17" s="41"/>
      <c r="KU17" s="41"/>
      <c r="KV17" s="41"/>
      <c r="KW17" s="41"/>
      <c r="KX17" s="41"/>
      <c r="KY17" s="41"/>
      <c r="KZ17" s="41"/>
      <c r="LA17" s="41"/>
      <c r="LB17" s="41"/>
      <c r="LC17" s="41"/>
      <c r="LD17" s="41"/>
      <c r="LE17" s="41"/>
      <c r="LF17" s="41"/>
      <c r="LG17" s="41"/>
      <c r="LH17" s="41"/>
      <c r="LI17" s="41"/>
      <c r="LJ17" s="41"/>
      <c r="LK17" s="41"/>
      <c r="LL17" s="41"/>
      <c r="LM17" s="41"/>
      <c r="LN17" s="41"/>
      <c r="LO17" s="41"/>
      <c r="LP17" s="41"/>
      <c r="LQ17" s="41"/>
      <c r="LR17" s="41"/>
      <c r="LS17" s="41"/>
      <c r="LT17" s="41"/>
      <c r="LU17" s="41"/>
      <c r="LV17" s="41"/>
      <c r="LW17" s="41"/>
      <c r="LX17" s="41"/>
      <c r="LY17" s="41"/>
      <c r="LZ17" s="41"/>
      <c r="MA17" s="41"/>
      <c r="MB17" s="41"/>
      <c r="MC17" s="41"/>
      <c r="MD17" s="41"/>
      <c r="ME17" s="41"/>
      <c r="MF17" s="41"/>
      <c r="MG17" s="41"/>
      <c r="MH17" s="41"/>
      <c r="MI17" s="41"/>
      <c r="MJ17" s="41"/>
      <c r="MK17" s="41"/>
      <c r="ML17" s="41"/>
      <c r="MM17" s="41"/>
      <c r="MN17" s="41"/>
      <c r="MO17" s="41"/>
      <c r="MP17" s="41"/>
      <c r="MQ17" s="41"/>
      <c r="MR17" s="41"/>
      <c r="MS17" s="41"/>
      <c r="MT17" s="41"/>
      <c r="MU17" s="41"/>
      <c r="MV17" s="41"/>
      <c r="MW17" s="41"/>
      <c r="MX17" s="41"/>
      <c r="MY17" s="41"/>
      <c r="MZ17" s="41"/>
      <c r="NA17" s="41"/>
      <c r="NB17" s="41"/>
      <c r="NC17" s="41"/>
      <c r="ND17" s="41"/>
      <c r="NE17" s="41"/>
      <c r="NF17" s="41"/>
      <c r="NG17" s="41"/>
      <c r="NH17" s="41"/>
      <c r="NI17" s="41"/>
      <c r="NJ17" s="41"/>
      <c r="NK17" s="41"/>
      <c r="NL17" s="41"/>
      <c r="NM17" s="41"/>
      <c r="NN17" s="41"/>
      <c r="NO17" s="41"/>
      <c r="NP17" s="41"/>
      <c r="NQ17" s="41"/>
      <c r="NR17" s="41"/>
      <c r="NS17" s="41"/>
      <c r="NT17" s="41"/>
      <c r="NU17" s="41"/>
      <c r="NV17" s="41"/>
      <c r="NW17" s="41"/>
      <c r="NX17" s="41"/>
      <c r="NY17" s="41"/>
      <c r="NZ17" s="41"/>
      <c r="OA17" s="41"/>
      <c r="OB17" s="41"/>
      <c r="OC17" s="41"/>
      <c r="OD17" s="41"/>
      <c r="OE17" s="41"/>
      <c r="OF17" s="41"/>
      <c r="OG17" s="41"/>
    </row>
    <row r="18" spans="1:397" ht="15.95" customHeight="1">
      <c r="A18" s="39">
        <v>17</v>
      </c>
      <c r="B18" s="3">
        <v>1310905127</v>
      </c>
      <c r="C18" s="3" t="s">
        <v>99</v>
      </c>
      <c r="D18" s="5" t="s">
        <v>554</v>
      </c>
      <c r="E18" s="5" t="s">
        <v>555</v>
      </c>
      <c r="F18" s="5"/>
      <c r="G18" s="5" t="s">
        <v>556</v>
      </c>
      <c r="H18" s="3" t="s">
        <v>557</v>
      </c>
      <c r="I18" s="3" t="s">
        <v>104</v>
      </c>
      <c r="J18" s="186">
        <v>35038</v>
      </c>
      <c r="K18" s="3">
        <v>21</v>
      </c>
      <c r="L18" s="3" t="s">
        <v>148</v>
      </c>
      <c r="M18" s="3" t="s">
        <v>107</v>
      </c>
      <c r="N18" s="3" t="s">
        <v>108</v>
      </c>
      <c r="O18" s="3" t="s">
        <v>109</v>
      </c>
      <c r="P18" s="5" t="s">
        <v>558</v>
      </c>
      <c r="Q18" s="3" t="s">
        <v>559</v>
      </c>
      <c r="R18" s="3" t="s">
        <v>560</v>
      </c>
      <c r="S18" s="3" t="s">
        <v>561</v>
      </c>
      <c r="T18" s="5" t="s">
        <v>562</v>
      </c>
      <c r="U18" s="5" t="s">
        <v>563</v>
      </c>
      <c r="V18" s="3" t="s">
        <v>353</v>
      </c>
      <c r="W18" s="3" t="s">
        <v>223</v>
      </c>
      <c r="X18" s="3" t="s">
        <v>564</v>
      </c>
      <c r="Y18" s="3" t="s">
        <v>565</v>
      </c>
      <c r="Z18" s="3" t="s">
        <v>120</v>
      </c>
      <c r="AA18" s="3">
        <v>2011</v>
      </c>
      <c r="AB18" s="63">
        <v>64.13</v>
      </c>
      <c r="AC18" s="63">
        <v>64.12</v>
      </c>
      <c r="AD18" s="4">
        <v>513</v>
      </c>
      <c r="AE18" s="4">
        <v>800</v>
      </c>
      <c r="AF18" s="4" t="s">
        <v>226</v>
      </c>
      <c r="AG18" s="4" t="s">
        <v>334</v>
      </c>
      <c r="AH18" s="4" t="s">
        <v>564</v>
      </c>
      <c r="AI18" s="4" t="s">
        <v>566</v>
      </c>
      <c r="AJ18" s="4" t="s">
        <v>120</v>
      </c>
      <c r="AK18" s="4">
        <v>2013</v>
      </c>
      <c r="AL18" s="63">
        <v>60</v>
      </c>
      <c r="AM18" s="63">
        <v>60.71</v>
      </c>
      <c r="AN18" s="3">
        <v>425</v>
      </c>
      <c r="AO18" s="3">
        <v>700</v>
      </c>
      <c r="AP18" s="41"/>
      <c r="AQ18" s="41"/>
      <c r="AR18" s="3"/>
      <c r="AS18" s="3"/>
      <c r="AT18" s="3"/>
      <c r="AU18" s="3"/>
      <c r="AV18" s="3" t="s">
        <v>567</v>
      </c>
      <c r="AW18" s="3">
        <v>632488</v>
      </c>
      <c r="AX18" s="3">
        <v>18817</v>
      </c>
      <c r="AY18" s="3">
        <v>2013</v>
      </c>
      <c r="AZ18" s="3" t="s">
        <v>125</v>
      </c>
      <c r="BA18" s="3" t="s">
        <v>99</v>
      </c>
      <c r="BB18" s="3">
        <v>2013</v>
      </c>
      <c r="BC18" s="3">
        <v>2017</v>
      </c>
      <c r="BD18" s="3" t="s">
        <v>120</v>
      </c>
      <c r="BE18" s="3">
        <v>10900513018</v>
      </c>
      <c r="BF18" s="45">
        <v>131090110340</v>
      </c>
      <c r="BG18" s="223">
        <v>6.78</v>
      </c>
      <c r="BH18" s="223">
        <v>7.1</v>
      </c>
      <c r="BI18" s="223">
        <v>7.33</v>
      </c>
      <c r="BJ18" s="223">
        <v>7.66</v>
      </c>
      <c r="BK18" s="223">
        <v>7.84</v>
      </c>
      <c r="BL18" s="223">
        <f t="shared" si="0"/>
        <v>7.3420000000000005</v>
      </c>
      <c r="BM18" s="41"/>
      <c r="BN18" s="41"/>
      <c r="BO18" s="3"/>
      <c r="BP18" s="3"/>
      <c r="BQ18" s="3"/>
      <c r="BR18" s="5" t="s">
        <v>568</v>
      </c>
      <c r="BS18" s="5" t="s">
        <v>127</v>
      </c>
      <c r="BT18" s="5" t="s">
        <v>230</v>
      </c>
      <c r="BU18" s="5" t="s">
        <v>129</v>
      </c>
      <c r="BV18" s="5" t="s">
        <v>130</v>
      </c>
      <c r="BW18" s="5"/>
      <c r="BX18" s="41"/>
      <c r="BY18" s="41"/>
      <c r="BZ18" s="5"/>
      <c r="CA18" s="5"/>
      <c r="CB18" s="5" t="s">
        <v>569</v>
      </c>
      <c r="CC18" s="5" t="s">
        <v>132</v>
      </c>
      <c r="CD18" s="41" t="s">
        <v>570</v>
      </c>
      <c r="CE18" s="5" t="s">
        <v>288</v>
      </c>
      <c r="CF18" s="5"/>
      <c r="CG18" s="5"/>
      <c r="CH18" s="5" t="s">
        <v>571</v>
      </c>
      <c r="CI18" s="5" t="s">
        <v>203</v>
      </c>
      <c r="CJ18" s="5"/>
      <c r="CK18" s="5"/>
      <c r="CL18" s="5"/>
      <c r="CM18" s="5"/>
      <c r="CN18" s="41"/>
      <c r="CO18" s="41"/>
      <c r="CP18" s="5"/>
      <c r="CQ18" s="5" t="s">
        <v>572</v>
      </c>
      <c r="CR18" s="5" t="s">
        <v>140</v>
      </c>
      <c r="CS18" s="5" t="s">
        <v>573</v>
      </c>
      <c r="CT18" s="5" t="s">
        <v>142</v>
      </c>
      <c r="CU18" s="5">
        <v>700032</v>
      </c>
      <c r="CV18" s="5" t="s">
        <v>572</v>
      </c>
      <c r="CW18" s="5" t="s">
        <v>140</v>
      </c>
      <c r="CX18" s="5" t="s">
        <v>573</v>
      </c>
      <c r="CY18" s="41" t="s">
        <v>142</v>
      </c>
      <c r="CZ18" s="5">
        <v>700032</v>
      </c>
      <c r="DA18" s="41"/>
      <c r="DB18" s="41"/>
      <c r="DC18" s="41"/>
      <c r="DD18" s="41"/>
      <c r="DE18" s="41"/>
      <c r="DF18" s="41"/>
      <c r="DG18" s="41"/>
      <c r="DH18" s="41"/>
      <c r="DI18" s="41"/>
      <c r="DJ18" s="41"/>
      <c r="DK18" s="41"/>
      <c r="DL18" s="41"/>
      <c r="DM18" s="41"/>
      <c r="DN18" s="41"/>
      <c r="DO18" s="41"/>
      <c r="DP18" s="41"/>
      <c r="DQ18" s="41"/>
      <c r="DR18" s="41"/>
      <c r="DS18" s="41"/>
      <c r="DT18" s="41"/>
      <c r="DU18" s="41"/>
      <c r="DV18" s="41"/>
      <c r="DW18" s="41"/>
      <c r="DX18" s="41"/>
      <c r="DY18" s="41"/>
      <c r="DZ18" s="41"/>
      <c r="EA18" s="41"/>
      <c r="EB18" s="41"/>
      <c r="EC18" s="41"/>
      <c r="ED18" s="41"/>
      <c r="EE18" s="41"/>
      <c r="EF18" s="41"/>
      <c r="EG18" s="41"/>
      <c r="EH18" s="41"/>
      <c r="EI18" s="41"/>
      <c r="EJ18" s="41"/>
      <c r="EK18" s="41"/>
      <c r="EL18" s="41"/>
      <c r="EM18" s="41"/>
      <c r="EN18" s="41"/>
      <c r="EO18" s="41"/>
      <c r="EP18" s="41"/>
      <c r="EQ18" s="41"/>
      <c r="ER18" s="41"/>
      <c r="ES18" s="41"/>
      <c r="ET18" s="41"/>
      <c r="EU18" s="41"/>
      <c r="EV18" s="41"/>
      <c r="EW18" s="41"/>
      <c r="EX18" s="41"/>
      <c r="EY18" s="41"/>
      <c r="EZ18" s="41"/>
      <c r="FA18" s="41"/>
      <c r="FB18" s="41"/>
      <c r="FC18" s="41"/>
      <c r="FD18" s="41"/>
      <c r="FE18" s="41"/>
      <c r="FF18" s="41"/>
      <c r="FG18" s="41"/>
      <c r="FH18" s="41"/>
      <c r="FI18" s="41"/>
      <c r="FJ18" s="41"/>
      <c r="FK18" s="41"/>
      <c r="FL18" s="41"/>
      <c r="FM18" s="41"/>
      <c r="FN18" s="41"/>
      <c r="FO18" s="41"/>
      <c r="FP18" s="41"/>
      <c r="FQ18" s="41"/>
      <c r="FR18" s="41"/>
      <c r="FS18" s="41"/>
      <c r="FT18" s="41"/>
      <c r="FU18" s="41"/>
      <c r="FV18" s="41"/>
      <c r="FW18" s="41"/>
      <c r="FX18" s="41"/>
      <c r="FY18" s="41"/>
      <c r="FZ18" s="41"/>
      <c r="GA18" s="41"/>
      <c r="GB18" s="41"/>
      <c r="GC18" s="41"/>
      <c r="GD18" s="41"/>
      <c r="GE18" s="41"/>
      <c r="GF18" s="41"/>
      <c r="GG18" s="41"/>
      <c r="GH18" s="41"/>
      <c r="GI18" s="41"/>
      <c r="GJ18" s="41"/>
      <c r="GK18" s="41"/>
      <c r="GL18" s="41"/>
      <c r="GM18" s="41"/>
      <c r="GN18" s="41"/>
      <c r="GO18" s="41"/>
      <c r="GP18" s="41"/>
      <c r="GQ18" s="41"/>
      <c r="GR18" s="41"/>
      <c r="GS18" s="41"/>
      <c r="GT18" s="41"/>
      <c r="GU18" s="41"/>
      <c r="GV18" s="41"/>
      <c r="GW18" s="41"/>
      <c r="GX18" s="41"/>
      <c r="GY18" s="41"/>
      <c r="GZ18" s="41"/>
      <c r="HA18" s="41"/>
      <c r="HB18" s="41"/>
      <c r="HC18" s="41"/>
      <c r="HD18" s="41"/>
      <c r="HE18" s="41"/>
      <c r="HF18" s="41"/>
      <c r="HG18" s="41"/>
      <c r="HH18" s="41"/>
      <c r="HI18" s="41"/>
      <c r="HJ18" s="41"/>
      <c r="HK18" s="41"/>
      <c r="HL18" s="41"/>
      <c r="HM18" s="41"/>
      <c r="HN18" s="41"/>
      <c r="HO18" s="41"/>
      <c r="HP18" s="41"/>
      <c r="HQ18" s="41"/>
      <c r="HR18" s="41"/>
      <c r="HS18" s="41"/>
      <c r="HT18" s="41"/>
      <c r="HU18" s="41"/>
      <c r="HV18" s="41"/>
      <c r="HW18" s="41"/>
      <c r="HX18" s="41"/>
      <c r="HY18" s="41"/>
      <c r="HZ18" s="41"/>
      <c r="IA18" s="41"/>
      <c r="IB18" s="41"/>
      <c r="IC18" s="41"/>
      <c r="ID18" s="41"/>
      <c r="IE18" s="41"/>
      <c r="IF18" s="41"/>
      <c r="IG18" s="41"/>
      <c r="IH18" s="41"/>
      <c r="II18" s="41"/>
      <c r="IJ18" s="41"/>
      <c r="IK18" s="41"/>
      <c r="IL18" s="41"/>
      <c r="IM18" s="41"/>
      <c r="IN18" s="41"/>
      <c r="IO18" s="41"/>
      <c r="IP18" s="41"/>
      <c r="IQ18" s="41"/>
      <c r="IR18" s="41"/>
      <c r="IS18" s="41"/>
      <c r="IT18" s="41"/>
      <c r="IU18" s="41"/>
      <c r="IV18" s="41"/>
      <c r="IW18" s="41"/>
      <c r="IX18" s="41"/>
      <c r="IY18" s="41"/>
      <c r="IZ18" s="41"/>
      <c r="JA18" s="41"/>
      <c r="JB18" s="41"/>
      <c r="JC18" s="41"/>
      <c r="JD18" s="41"/>
      <c r="JE18" s="41"/>
      <c r="JF18" s="41"/>
      <c r="JG18" s="41"/>
      <c r="JH18" s="41"/>
      <c r="JI18" s="41"/>
      <c r="JJ18" s="41"/>
      <c r="JK18" s="41"/>
      <c r="JL18" s="41"/>
      <c r="JM18" s="41"/>
      <c r="JN18" s="41"/>
      <c r="JO18" s="41"/>
      <c r="JP18" s="41"/>
      <c r="JQ18" s="41"/>
      <c r="JR18" s="41"/>
      <c r="JS18" s="41"/>
      <c r="JT18" s="41"/>
      <c r="JU18" s="41"/>
      <c r="JV18" s="41"/>
      <c r="JW18" s="41"/>
      <c r="JX18" s="41"/>
      <c r="JY18" s="41"/>
      <c r="JZ18" s="41"/>
      <c r="KA18" s="41"/>
      <c r="KB18" s="41"/>
      <c r="KC18" s="41"/>
      <c r="KD18" s="41"/>
      <c r="KE18" s="41"/>
      <c r="KF18" s="41"/>
      <c r="KG18" s="41"/>
      <c r="KH18" s="41"/>
      <c r="KI18" s="41"/>
      <c r="KJ18" s="41"/>
      <c r="KK18" s="41"/>
      <c r="KL18" s="41"/>
      <c r="KM18" s="41"/>
      <c r="KN18" s="41"/>
      <c r="KO18" s="41"/>
      <c r="KP18" s="41"/>
      <c r="KQ18" s="41"/>
      <c r="KR18" s="41"/>
      <c r="KS18" s="41"/>
      <c r="KT18" s="41"/>
      <c r="KU18" s="41"/>
      <c r="KV18" s="41"/>
      <c r="KW18" s="41"/>
      <c r="KX18" s="41"/>
      <c r="KY18" s="41"/>
      <c r="KZ18" s="41"/>
      <c r="LA18" s="41"/>
      <c r="LB18" s="41"/>
      <c r="LC18" s="41"/>
      <c r="LD18" s="41"/>
      <c r="LE18" s="41"/>
      <c r="LF18" s="41"/>
      <c r="LG18" s="41"/>
      <c r="LH18" s="41"/>
      <c r="LI18" s="41"/>
      <c r="LJ18" s="41"/>
      <c r="LK18" s="41"/>
      <c r="LL18" s="41"/>
      <c r="LM18" s="41"/>
      <c r="LN18" s="41"/>
      <c r="LO18" s="41"/>
      <c r="LP18" s="41"/>
      <c r="LQ18" s="41"/>
      <c r="LR18" s="41"/>
      <c r="LS18" s="41"/>
      <c r="LT18" s="41"/>
      <c r="LU18" s="41"/>
      <c r="LV18" s="41"/>
      <c r="LW18" s="41"/>
      <c r="LX18" s="41"/>
      <c r="LY18" s="41"/>
      <c r="LZ18" s="41"/>
      <c r="MA18" s="41"/>
      <c r="MB18" s="41"/>
      <c r="MC18" s="41"/>
      <c r="MD18" s="41"/>
      <c r="ME18" s="41"/>
      <c r="MF18" s="41"/>
      <c r="MG18" s="41"/>
      <c r="MH18" s="41"/>
      <c r="MI18" s="41"/>
      <c r="MJ18" s="41"/>
      <c r="MK18" s="41"/>
      <c r="ML18" s="41"/>
      <c r="MM18" s="41"/>
      <c r="MN18" s="41"/>
      <c r="MO18" s="41"/>
      <c r="MP18" s="41"/>
      <c r="MQ18" s="41"/>
      <c r="MR18" s="41"/>
      <c r="MS18" s="41"/>
      <c r="MT18" s="41"/>
      <c r="MU18" s="41"/>
      <c r="MV18" s="41"/>
      <c r="MW18" s="41"/>
      <c r="MX18" s="41"/>
      <c r="MY18" s="41"/>
      <c r="MZ18" s="41"/>
      <c r="NA18" s="41"/>
      <c r="NB18" s="41"/>
      <c r="NC18" s="41"/>
      <c r="ND18" s="41"/>
      <c r="NE18" s="41"/>
      <c r="NF18" s="41"/>
      <c r="NG18" s="41"/>
      <c r="NH18" s="41"/>
      <c r="NI18" s="41"/>
      <c r="NJ18" s="41"/>
      <c r="NK18" s="41"/>
      <c r="NL18" s="41"/>
      <c r="NM18" s="41"/>
      <c r="NN18" s="41"/>
      <c r="NO18" s="41"/>
      <c r="NP18" s="41"/>
      <c r="NQ18" s="41"/>
      <c r="NR18" s="41"/>
      <c r="NS18" s="41"/>
      <c r="NT18" s="41"/>
      <c r="NU18" s="41"/>
      <c r="NV18" s="41"/>
      <c r="NW18" s="41"/>
      <c r="NX18" s="41"/>
      <c r="NY18" s="41"/>
      <c r="NZ18" s="41"/>
      <c r="OA18" s="41"/>
      <c r="OB18" s="41"/>
      <c r="OC18" s="41"/>
      <c r="OD18" s="41"/>
      <c r="OE18" s="41"/>
      <c r="OF18" s="41"/>
      <c r="OG18" s="41"/>
    </row>
    <row r="19" spans="1:397" ht="15.95" customHeight="1">
      <c r="A19" s="39">
        <v>18</v>
      </c>
      <c r="B19" s="3">
        <v>1310905030</v>
      </c>
      <c r="C19" s="3" t="s">
        <v>99</v>
      </c>
      <c r="D19" s="5" t="s">
        <v>574</v>
      </c>
      <c r="E19" s="5" t="s">
        <v>575</v>
      </c>
      <c r="F19" s="5"/>
      <c r="G19" s="5" t="s">
        <v>576</v>
      </c>
      <c r="H19" s="3" t="s">
        <v>577</v>
      </c>
      <c r="I19" s="3" t="s">
        <v>180</v>
      </c>
      <c r="J19" s="186" t="s">
        <v>578</v>
      </c>
      <c r="K19" s="3">
        <v>20</v>
      </c>
      <c r="L19" s="3" t="s">
        <v>148</v>
      </c>
      <c r="M19" s="3" t="s">
        <v>149</v>
      </c>
      <c r="N19" s="3" t="s">
        <v>579</v>
      </c>
      <c r="O19" s="3" t="s">
        <v>109</v>
      </c>
      <c r="P19" s="5" t="s">
        <v>580</v>
      </c>
      <c r="Q19" s="3"/>
      <c r="R19" s="3" t="s">
        <v>581</v>
      </c>
      <c r="S19" s="3" t="s">
        <v>582</v>
      </c>
      <c r="T19" s="5" t="s">
        <v>583</v>
      </c>
      <c r="U19" s="5" t="s">
        <v>584</v>
      </c>
      <c r="V19" s="3" t="s">
        <v>116</v>
      </c>
      <c r="W19" s="3" t="s">
        <v>117</v>
      </c>
      <c r="X19" s="3" t="s">
        <v>585</v>
      </c>
      <c r="Y19" s="3" t="s">
        <v>586</v>
      </c>
      <c r="Z19" s="3" t="s">
        <v>120</v>
      </c>
      <c r="AA19" s="3">
        <v>2011</v>
      </c>
      <c r="AB19" s="63">
        <v>90.28</v>
      </c>
      <c r="AC19" s="63">
        <v>90.28</v>
      </c>
      <c r="AD19" s="4">
        <v>632</v>
      </c>
      <c r="AE19" s="4">
        <v>700</v>
      </c>
      <c r="AF19" s="4" t="s">
        <v>121</v>
      </c>
      <c r="AG19" s="4" t="s">
        <v>117</v>
      </c>
      <c r="AH19" s="4" t="s">
        <v>587</v>
      </c>
      <c r="AI19" s="4" t="s">
        <v>588</v>
      </c>
      <c r="AJ19" s="4" t="s">
        <v>120</v>
      </c>
      <c r="AK19" s="4">
        <v>2013</v>
      </c>
      <c r="AL19" s="63">
        <v>88.2</v>
      </c>
      <c r="AM19" s="63">
        <v>88.2</v>
      </c>
      <c r="AN19" s="3">
        <v>441</v>
      </c>
      <c r="AO19" s="3">
        <v>500</v>
      </c>
      <c r="AP19" s="41"/>
      <c r="AQ19" s="41"/>
      <c r="AR19" s="3"/>
      <c r="AS19" s="3"/>
      <c r="AT19" s="3"/>
      <c r="AU19" s="3"/>
      <c r="AV19" s="3" t="s">
        <v>124</v>
      </c>
      <c r="AW19" s="3"/>
      <c r="AX19" s="3">
        <v>20500</v>
      </c>
      <c r="AY19" s="3">
        <v>2013</v>
      </c>
      <c r="AZ19" s="3" t="s">
        <v>125</v>
      </c>
      <c r="BA19" s="3" t="s">
        <v>99</v>
      </c>
      <c r="BB19" s="3">
        <v>2013</v>
      </c>
      <c r="BC19" s="3">
        <v>2017</v>
      </c>
      <c r="BD19" s="3" t="s">
        <v>120</v>
      </c>
      <c r="BE19" s="3">
        <v>10900513019</v>
      </c>
      <c r="BF19" s="45">
        <v>131090110341</v>
      </c>
      <c r="BG19" s="223">
        <v>8.26</v>
      </c>
      <c r="BH19" s="223">
        <v>7.66</v>
      </c>
      <c r="BI19" s="223">
        <v>7.89</v>
      </c>
      <c r="BJ19" s="223">
        <v>8.14</v>
      </c>
      <c r="BK19" s="223">
        <v>7.89</v>
      </c>
      <c r="BL19" s="223">
        <f t="shared" si="0"/>
        <v>7.9679999999999991</v>
      </c>
      <c r="BM19" s="41"/>
      <c r="BN19" s="41"/>
      <c r="BO19" s="3"/>
      <c r="BP19" s="3"/>
      <c r="BQ19" s="3"/>
      <c r="BR19" s="5" t="s">
        <v>589</v>
      </c>
      <c r="BS19" s="5" t="s">
        <v>590</v>
      </c>
      <c r="BT19" s="5" t="s">
        <v>591</v>
      </c>
      <c r="BU19" s="5" t="s">
        <v>592</v>
      </c>
      <c r="BV19" s="5" t="s">
        <v>130</v>
      </c>
      <c r="BW19" s="5"/>
      <c r="BX19" s="41"/>
      <c r="BY19" s="41"/>
      <c r="BZ19" s="5" t="s">
        <v>593</v>
      </c>
      <c r="CA19" s="5"/>
      <c r="CB19" s="5" t="s">
        <v>594</v>
      </c>
      <c r="CC19" s="5"/>
      <c r="CD19" s="41" t="s">
        <v>595</v>
      </c>
      <c r="CE19" s="5" t="s">
        <v>596</v>
      </c>
      <c r="CF19" s="5"/>
      <c r="CG19" s="5"/>
      <c r="CH19" s="5" t="s">
        <v>597</v>
      </c>
      <c r="CI19" s="5" t="s">
        <v>361</v>
      </c>
      <c r="CJ19" s="5" t="s">
        <v>598</v>
      </c>
      <c r="CK19" s="5" t="s">
        <v>599</v>
      </c>
      <c r="CL19" s="5"/>
      <c r="CM19" s="5"/>
      <c r="CN19" s="41"/>
      <c r="CO19" s="41"/>
      <c r="CP19" s="5"/>
      <c r="CQ19" s="5" t="s">
        <v>600</v>
      </c>
      <c r="CR19" s="5" t="s">
        <v>601</v>
      </c>
      <c r="CS19" s="5" t="s">
        <v>602</v>
      </c>
      <c r="CT19" s="5" t="s">
        <v>142</v>
      </c>
      <c r="CU19" s="5">
        <v>734203</v>
      </c>
      <c r="CV19" s="5" t="s">
        <v>603</v>
      </c>
      <c r="CW19" s="5" t="s">
        <v>140</v>
      </c>
      <c r="CX19" s="5" t="s">
        <v>140</v>
      </c>
      <c r="CY19" s="41" t="s">
        <v>142</v>
      </c>
      <c r="CZ19" s="5">
        <v>700014</v>
      </c>
      <c r="DA19" s="41"/>
      <c r="DB19" s="41"/>
      <c r="DC19" s="41"/>
      <c r="DD19" s="41"/>
      <c r="DE19" s="41"/>
      <c r="DF19" s="41"/>
      <c r="DG19" s="41"/>
      <c r="DH19" s="41"/>
      <c r="DI19" s="41"/>
      <c r="DJ19" s="41"/>
      <c r="DK19" s="41"/>
      <c r="DL19" s="41"/>
      <c r="DM19" s="41"/>
      <c r="DN19" s="41"/>
      <c r="DO19" s="41"/>
      <c r="DP19" s="41"/>
      <c r="DQ19" s="41"/>
      <c r="DR19" s="41"/>
      <c r="DS19" s="41"/>
      <c r="DT19" s="41"/>
      <c r="DU19" s="41"/>
      <c r="DV19" s="41"/>
      <c r="DW19" s="41"/>
      <c r="DX19" s="41"/>
      <c r="DY19" s="41"/>
      <c r="DZ19" s="41"/>
      <c r="EA19" s="41"/>
      <c r="EB19" s="41"/>
      <c r="EC19" s="41"/>
      <c r="ED19" s="41"/>
      <c r="EE19" s="41"/>
      <c r="EF19" s="41"/>
      <c r="EG19" s="41"/>
      <c r="EH19" s="41"/>
      <c r="EI19" s="41"/>
      <c r="EJ19" s="41"/>
      <c r="EK19" s="41"/>
      <c r="EL19" s="41"/>
      <c r="EM19" s="41"/>
      <c r="EN19" s="41"/>
      <c r="EO19" s="41"/>
      <c r="EP19" s="41"/>
      <c r="EQ19" s="41"/>
      <c r="ER19" s="41"/>
      <c r="ES19" s="41"/>
      <c r="ET19" s="41"/>
      <c r="EU19" s="41"/>
      <c r="EV19" s="41"/>
      <c r="EW19" s="41"/>
      <c r="EX19" s="41"/>
      <c r="EY19" s="41"/>
      <c r="EZ19" s="41"/>
      <c r="FA19" s="41"/>
      <c r="FB19" s="41"/>
      <c r="FC19" s="41"/>
      <c r="FD19" s="41"/>
      <c r="FE19" s="41"/>
      <c r="FF19" s="41"/>
      <c r="FG19" s="41"/>
      <c r="FH19" s="41"/>
      <c r="FI19" s="41"/>
      <c r="FJ19" s="41"/>
      <c r="FK19" s="41"/>
      <c r="FL19" s="41"/>
      <c r="FM19" s="41"/>
      <c r="FN19" s="41"/>
      <c r="FO19" s="41"/>
      <c r="FP19" s="41"/>
      <c r="FQ19" s="41"/>
      <c r="FR19" s="41"/>
      <c r="FS19" s="41"/>
      <c r="FT19" s="41"/>
      <c r="FU19" s="41"/>
      <c r="FV19" s="41"/>
      <c r="FW19" s="41"/>
      <c r="FX19" s="41"/>
      <c r="FY19" s="41"/>
      <c r="FZ19" s="41"/>
      <c r="GA19" s="41"/>
      <c r="GB19" s="41"/>
      <c r="GC19" s="41"/>
      <c r="GD19" s="41"/>
      <c r="GE19" s="41"/>
      <c r="GF19" s="41"/>
      <c r="GG19" s="41"/>
      <c r="GH19" s="41"/>
      <c r="GI19" s="41"/>
      <c r="GJ19" s="41"/>
      <c r="GK19" s="41"/>
      <c r="GL19" s="41"/>
      <c r="GM19" s="41"/>
      <c r="GN19" s="41"/>
      <c r="GO19" s="41"/>
      <c r="GP19" s="41"/>
      <c r="GQ19" s="41"/>
      <c r="GR19" s="41"/>
      <c r="GS19" s="41"/>
      <c r="GT19" s="41"/>
      <c r="GU19" s="41"/>
      <c r="GV19" s="41"/>
      <c r="GW19" s="41"/>
      <c r="GX19" s="41"/>
      <c r="GY19" s="41"/>
      <c r="GZ19" s="41"/>
      <c r="HA19" s="41"/>
      <c r="HB19" s="41"/>
      <c r="HC19" s="41"/>
      <c r="HD19" s="41"/>
      <c r="HE19" s="41"/>
      <c r="HF19" s="41"/>
      <c r="HG19" s="41"/>
      <c r="HH19" s="41"/>
      <c r="HI19" s="41"/>
      <c r="HJ19" s="41"/>
      <c r="HK19" s="41"/>
      <c r="HL19" s="41"/>
      <c r="HM19" s="41"/>
      <c r="HN19" s="41"/>
      <c r="HO19" s="41"/>
      <c r="HP19" s="41"/>
      <c r="HQ19" s="41"/>
      <c r="HR19" s="41"/>
      <c r="HS19" s="41"/>
      <c r="HT19" s="41"/>
      <c r="HU19" s="41"/>
      <c r="HV19" s="41"/>
      <c r="HW19" s="41"/>
      <c r="HX19" s="41"/>
      <c r="HY19" s="41"/>
      <c r="HZ19" s="41"/>
      <c r="IA19" s="41"/>
      <c r="IB19" s="41"/>
      <c r="IC19" s="41"/>
      <c r="ID19" s="41"/>
      <c r="IE19" s="41"/>
      <c r="IF19" s="41"/>
      <c r="IG19" s="41"/>
      <c r="IH19" s="41"/>
      <c r="II19" s="41"/>
      <c r="IJ19" s="41"/>
      <c r="IK19" s="41"/>
      <c r="IL19" s="41"/>
      <c r="IM19" s="41"/>
      <c r="IN19" s="41"/>
      <c r="IO19" s="41"/>
      <c r="IP19" s="41"/>
      <c r="IQ19" s="41"/>
      <c r="IR19" s="41"/>
      <c r="IS19" s="41"/>
      <c r="IT19" s="41"/>
      <c r="IU19" s="41"/>
      <c r="IV19" s="41"/>
      <c r="IW19" s="41"/>
      <c r="IX19" s="41"/>
      <c r="IY19" s="41"/>
      <c r="IZ19" s="41"/>
      <c r="JA19" s="41"/>
      <c r="JB19" s="41"/>
      <c r="JC19" s="41"/>
      <c r="JD19" s="41"/>
      <c r="JE19" s="41"/>
      <c r="JF19" s="41"/>
      <c r="JG19" s="41"/>
      <c r="JH19" s="41"/>
      <c r="JI19" s="41"/>
      <c r="JJ19" s="41"/>
      <c r="JK19" s="41"/>
      <c r="JL19" s="41"/>
      <c r="JM19" s="41"/>
      <c r="JN19" s="41"/>
      <c r="JO19" s="41"/>
      <c r="JP19" s="41"/>
      <c r="JQ19" s="41"/>
      <c r="JR19" s="41"/>
      <c r="JS19" s="41"/>
      <c r="JT19" s="41"/>
      <c r="JU19" s="41"/>
      <c r="JV19" s="41"/>
      <c r="JW19" s="41"/>
      <c r="JX19" s="41"/>
      <c r="JY19" s="41"/>
      <c r="JZ19" s="41"/>
      <c r="KA19" s="41"/>
      <c r="KB19" s="41"/>
      <c r="KC19" s="41"/>
      <c r="KD19" s="41"/>
      <c r="KE19" s="41"/>
      <c r="KF19" s="41"/>
      <c r="KG19" s="41"/>
      <c r="KH19" s="41"/>
      <c r="KI19" s="41"/>
      <c r="KJ19" s="41"/>
      <c r="KK19" s="41"/>
      <c r="KL19" s="41"/>
      <c r="KM19" s="41"/>
      <c r="KN19" s="41"/>
      <c r="KO19" s="41"/>
      <c r="KP19" s="41"/>
      <c r="KQ19" s="41"/>
      <c r="KR19" s="41"/>
      <c r="KS19" s="41"/>
      <c r="KT19" s="41"/>
      <c r="KU19" s="41"/>
      <c r="KV19" s="41"/>
      <c r="KW19" s="41"/>
      <c r="KX19" s="41"/>
      <c r="KY19" s="41"/>
      <c r="KZ19" s="41"/>
      <c r="LA19" s="41"/>
      <c r="LB19" s="41"/>
      <c r="LC19" s="41"/>
      <c r="LD19" s="41"/>
      <c r="LE19" s="41"/>
      <c r="LF19" s="41"/>
      <c r="LG19" s="41"/>
      <c r="LH19" s="41"/>
      <c r="LI19" s="41"/>
      <c r="LJ19" s="41"/>
      <c r="LK19" s="41"/>
      <c r="LL19" s="41"/>
      <c r="LM19" s="41"/>
      <c r="LN19" s="41"/>
      <c r="LO19" s="41"/>
      <c r="LP19" s="41"/>
      <c r="LQ19" s="41"/>
      <c r="LR19" s="41"/>
      <c r="LS19" s="41"/>
      <c r="LT19" s="41"/>
      <c r="LU19" s="41"/>
      <c r="LV19" s="41"/>
      <c r="LW19" s="41"/>
      <c r="LX19" s="41"/>
      <c r="LY19" s="41"/>
      <c r="LZ19" s="41"/>
      <c r="MA19" s="41"/>
      <c r="MB19" s="41"/>
      <c r="MC19" s="41"/>
      <c r="MD19" s="41"/>
      <c r="ME19" s="41"/>
      <c r="MF19" s="41"/>
      <c r="MG19" s="41"/>
      <c r="MH19" s="41"/>
      <c r="MI19" s="41"/>
      <c r="MJ19" s="41"/>
      <c r="MK19" s="41"/>
      <c r="ML19" s="41"/>
      <c r="MM19" s="41"/>
      <c r="MN19" s="41"/>
      <c r="MO19" s="41"/>
      <c r="MP19" s="41"/>
      <c r="MQ19" s="41"/>
      <c r="MR19" s="41"/>
      <c r="MS19" s="41"/>
      <c r="MT19" s="41"/>
      <c r="MU19" s="41"/>
      <c r="MV19" s="41"/>
      <c r="MW19" s="41"/>
      <c r="MX19" s="41"/>
      <c r="MY19" s="41"/>
      <c r="MZ19" s="41"/>
      <c r="NA19" s="41"/>
      <c r="NB19" s="41"/>
      <c r="NC19" s="41"/>
      <c r="ND19" s="41"/>
      <c r="NE19" s="41"/>
      <c r="NF19" s="41"/>
      <c r="NG19" s="41"/>
      <c r="NH19" s="41"/>
      <c r="NI19" s="41"/>
      <c r="NJ19" s="41"/>
      <c r="NK19" s="41"/>
      <c r="NL19" s="41"/>
      <c r="NM19" s="41"/>
      <c r="NN19" s="41"/>
      <c r="NO19" s="41"/>
      <c r="NP19" s="41"/>
      <c r="NQ19" s="41"/>
      <c r="NR19" s="41"/>
      <c r="NS19" s="41"/>
      <c r="NT19" s="41"/>
      <c r="NU19" s="41"/>
      <c r="NV19" s="41"/>
      <c r="NW19" s="41"/>
      <c r="NX19" s="41"/>
      <c r="NY19" s="41"/>
      <c r="NZ19" s="41"/>
      <c r="OA19" s="41"/>
      <c r="OB19" s="41"/>
      <c r="OC19" s="41"/>
      <c r="OD19" s="41"/>
      <c r="OE19" s="41"/>
      <c r="OF19" s="41"/>
      <c r="OG19" s="41"/>
    </row>
    <row r="20" spans="1:397" ht="15.95" customHeight="1">
      <c r="A20" s="39">
        <v>19</v>
      </c>
      <c r="B20" s="3">
        <v>1310905023</v>
      </c>
      <c r="C20" s="3" t="s">
        <v>99</v>
      </c>
      <c r="D20" s="5" t="s">
        <v>604</v>
      </c>
      <c r="E20" s="5" t="s">
        <v>605</v>
      </c>
      <c r="F20" s="5"/>
      <c r="G20" s="5" t="s">
        <v>606</v>
      </c>
      <c r="H20" s="3" t="s">
        <v>607</v>
      </c>
      <c r="I20" s="3" t="s">
        <v>180</v>
      </c>
      <c r="J20" s="186">
        <v>34759</v>
      </c>
      <c r="K20" s="3">
        <v>21</v>
      </c>
      <c r="L20" s="3" t="s">
        <v>106</v>
      </c>
      <c r="M20" s="3" t="s">
        <v>107</v>
      </c>
      <c r="N20" s="3" t="s">
        <v>108</v>
      </c>
      <c r="O20" s="3" t="s">
        <v>109</v>
      </c>
      <c r="P20" s="5" t="s">
        <v>608</v>
      </c>
      <c r="Q20" s="3" t="s">
        <v>609</v>
      </c>
      <c r="R20" s="3" t="s">
        <v>610</v>
      </c>
      <c r="S20" s="3"/>
      <c r="T20" s="5" t="s">
        <v>611</v>
      </c>
      <c r="U20" s="5"/>
      <c r="V20" s="3" t="s">
        <v>612</v>
      </c>
      <c r="W20" s="3" t="s">
        <v>187</v>
      </c>
      <c r="X20" s="3" t="s">
        <v>613</v>
      </c>
      <c r="Y20" s="3" t="s">
        <v>614</v>
      </c>
      <c r="Z20" s="3" t="s">
        <v>120</v>
      </c>
      <c r="AA20" s="3">
        <v>2011</v>
      </c>
      <c r="AB20" s="63">
        <v>83.6</v>
      </c>
      <c r="AC20" s="63">
        <v>83.6</v>
      </c>
      <c r="AF20" s="4" t="s">
        <v>381</v>
      </c>
      <c r="AG20" s="4" t="s">
        <v>187</v>
      </c>
      <c r="AH20" s="4" t="s">
        <v>615</v>
      </c>
      <c r="AI20" s="4" t="s">
        <v>616</v>
      </c>
      <c r="AJ20" s="4" t="s">
        <v>120</v>
      </c>
      <c r="AK20" s="4">
        <v>2013</v>
      </c>
      <c r="AL20" s="63">
        <v>79</v>
      </c>
      <c r="AM20" s="63">
        <v>76.5</v>
      </c>
      <c r="AN20" s="3">
        <v>459</v>
      </c>
      <c r="AO20" s="3">
        <v>600</v>
      </c>
      <c r="AP20" s="41"/>
      <c r="AQ20" s="41"/>
      <c r="AR20" s="3"/>
      <c r="AS20" s="3"/>
      <c r="AT20" s="3"/>
      <c r="AU20" s="3"/>
      <c r="AV20" s="3" t="s">
        <v>124</v>
      </c>
      <c r="AW20" s="3"/>
      <c r="AX20" s="3">
        <v>25000</v>
      </c>
      <c r="AY20" s="3">
        <v>2013</v>
      </c>
      <c r="AZ20" s="3" t="s">
        <v>125</v>
      </c>
      <c r="BA20" s="3" t="s">
        <v>99</v>
      </c>
      <c r="BB20" s="3">
        <v>2013</v>
      </c>
      <c r="BC20" s="3">
        <v>2017</v>
      </c>
      <c r="BD20" s="3" t="s">
        <v>120</v>
      </c>
      <c r="BE20" s="3">
        <v>10900513020</v>
      </c>
      <c r="BF20" s="45">
        <v>131090110342</v>
      </c>
      <c r="BG20" s="223">
        <v>7.78</v>
      </c>
      <c r="BH20" s="223">
        <v>8.2100000000000009</v>
      </c>
      <c r="BI20" s="223">
        <v>7.41</v>
      </c>
      <c r="BJ20" s="223">
        <v>7.59</v>
      </c>
      <c r="BK20" s="223">
        <v>7.36</v>
      </c>
      <c r="BL20" s="223">
        <f t="shared" si="0"/>
        <v>7.67</v>
      </c>
      <c r="BM20" s="41"/>
      <c r="BN20" s="41"/>
      <c r="BO20" s="3"/>
      <c r="BP20" s="3"/>
      <c r="BQ20" s="3"/>
      <c r="BR20" s="5" t="s">
        <v>617</v>
      </c>
      <c r="BS20" s="5" t="s">
        <v>618</v>
      </c>
      <c r="BT20" s="5" t="s">
        <v>619</v>
      </c>
      <c r="BU20" s="5" t="s">
        <v>129</v>
      </c>
      <c r="BV20" s="5" t="s">
        <v>130</v>
      </c>
      <c r="BW20" s="5"/>
      <c r="BX20" s="41"/>
      <c r="BY20" s="41"/>
      <c r="BZ20" s="5"/>
      <c r="CA20" s="5"/>
      <c r="CB20" s="5" t="s">
        <v>620</v>
      </c>
      <c r="CC20" s="5"/>
      <c r="CD20" s="41" t="s">
        <v>621</v>
      </c>
      <c r="CE20" s="5" t="s">
        <v>622</v>
      </c>
      <c r="CF20" s="5"/>
      <c r="CG20" s="5"/>
      <c r="CH20" s="5" t="s">
        <v>623</v>
      </c>
      <c r="CI20" s="5" t="s">
        <v>170</v>
      </c>
      <c r="CJ20" s="5"/>
      <c r="CK20" s="5"/>
      <c r="CL20" s="5" t="s">
        <v>624</v>
      </c>
      <c r="CM20" s="5" t="s">
        <v>625</v>
      </c>
      <c r="CN20" s="41"/>
      <c r="CO20" s="41"/>
      <c r="CP20" s="5" t="s">
        <v>626</v>
      </c>
      <c r="CQ20" s="5" t="s">
        <v>627</v>
      </c>
      <c r="CR20" s="5" t="s">
        <v>140</v>
      </c>
      <c r="CS20" s="5" t="s">
        <v>628</v>
      </c>
      <c r="CT20" s="5" t="s">
        <v>142</v>
      </c>
      <c r="CU20" s="5">
        <v>700008</v>
      </c>
      <c r="CV20" s="5" t="s">
        <v>627</v>
      </c>
      <c r="CW20" s="5" t="s">
        <v>140</v>
      </c>
      <c r="CX20" s="5" t="s">
        <v>628</v>
      </c>
      <c r="CY20" s="41" t="s">
        <v>142</v>
      </c>
      <c r="CZ20" s="5">
        <v>700008</v>
      </c>
      <c r="DA20" s="41"/>
      <c r="DB20" s="41"/>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c r="EP20" s="41"/>
      <c r="EQ20" s="41"/>
      <c r="ER20" s="41"/>
      <c r="ES20" s="41"/>
      <c r="ET20" s="41"/>
      <c r="EU20" s="41"/>
      <c r="EV20" s="41"/>
      <c r="EW20" s="41"/>
      <c r="EX20" s="41"/>
      <c r="EY20" s="41"/>
      <c r="EZ20" s="41"/>
      <c r="FA20" s="41"/>
      <c r="FB20" s="41"/>
      <c r="FC20" s="41"/>
      <c r="FD20" s="41"/>
      <c r="FE20" s="41"/>
      <c r="FF20" s="41"/>
      <c r="FG20" s="41"/>
      <c r="FH20" s="41"/>
      <c r="FI20" s="41"/>
      <c r="FJ20" s="41"/>
      <c r="FK20" s="41"/>
      <c r="FL20" s="41"/>
      <c r="FM20" s="41"/>
      <c r="FN20" s="41"/>
      <c r="FO20" s="41"/>
      <c r="FP20" s="41"/>
      <c r="FQ20" s="41"/>
      <c r="FR20" s="41"/>
      <c r="FS20" s="41"/>
      <c r="FT20" s="41"/>
      <c r="FU20" s="41"/>
      <c r="FV20" s="41"/>
      <c r="FW20" s="41"/>
      <c r="FX20" s="41"/>
      <c r="FY20" s="41"/>
      <c r="FZ20" s="41"/>
      <c r="GA20" s="41"/>
      <c r="GB20" s="41"/>
      <c r="GC20" s="41"/>
      <c r="GD20" s="41"/>
      <c r="GE20" s="41"/>
      <c r="GF20" s="41"/>
      <c r="GG20" s="41"/>
      <c r="GH20" s="41"/>
      <c r="GI20" s="41"/>
      <c r="GJ20" s="41"/>
      <c r="GK20" s="41"/>
      <c r="GL20" s="41"/>
      <c r="GM20" s="41"/>
      <c r="GN20" s="41"/>
      <c r="GO20" s="41"/>
      <c r="GP20" s="41"/>
      <c r="GQ20" s="41"/>
      <c r="GR20" s="41"/>
      <c r="GS20" s="41"/>
      <c r="GT20" s="41"/>
      <c r="GU20" s="41"/>
      <c r="GV20" s="41"/>
      <c r="GW20" s="41"/>
      <c r="GX20" s="41"/>
      <c r="GY20" s="41"/>
      <c r="GZ20" s="41"/>
      <c r="HA20" s="41"/>
      <c r="HB20" s="41"/>
      <c r="HC20" s="41"/>
      <c r="HD20" s="41"/>
      <c r="HE20" s="41"/>
      <c r="HF20" s="41"/>
      <c r="HG20" s="41"/>
      <c r="HH20" s="41"/>
      <c r="HI20" s="41"/>
      <c r="HJ20" s="41"/>
      <c r="HK20" s="41"/>
      <c r="HL20" s="41"/>
      <c r="HM20" s="41"/>
      <c r="HN20" s="41"/>
      <c r="HO20" s="41"/>
      <c r="HP20" s="41"/>
      <c r="HQ20" s="41"/>
      <c r="HR20" s="41"/>
      <c r="HS20" s="41"/>
      <c r="HT20" s="41"/>
      <c r="HU20" s="41"/>
      <c r="HV20" s="41"/>
      <c r="HW20" s="41"/>
      <c r="HX20" s="41"/>
      <c r="HY20" s="41"/>
      <c r="HZ20" s="41"/>
      <c r="IA20" s="41"/>
      <c r="IB20" s="41"/>
      <c r="IC20" s="41"/>
      <c r="ID20" s="41"/>
      <c r="IE20" s="41"/>
      <c r="IF20" s="41"/>
      <c r="IG20" s="41"/>
      <c r="IH20" s="41"/>
      <c r="II20" s="41"/>
      <c r="IJ20" s="41"/>
      <c r="IK20" s="41"/>
      <c r="IL20" s="41"/>
      <c r="IM20" s="41"/>
      <c r="IN20" s="41"/>
      <c r="IO20" s="41"/>
      <c r="IP20" s="41"/>
      <c r="IQ20" s="41"/>
      <c r="IR20" s="41"/>
      <c r="IS20" s="41"/>
      <c r="IT20" s="41"/>
      <c r="IU20" s="41"/>
      <c r="IV20" s="41"/>
      <c r="IW20" s="41"/>
      <c r="IX20" s="41"/>
      <c r="IY20" s="41"/>
      <c r="IZ20" s="41"/>
      <c r="JA20" s="41"/>
      <c r="JB20" s="41"/>
      <c r="JC20" s="41"/>
      <c r="JD20" s="41"/>
      <c r="JE20" s="41"/>
      <c r="JF20" s="41"/>
      <c r="JG20" s="41"/>
      <c r="JH20" s="41"/>
      <c r="JI20" s="41"/>
      <c r="JJ20" s="41"/>
      <c r="JK20" s="41"/>
      <c r="JL20" s="41"/>
      <c r="JM20" s="41"/>
      <c r="JN20" s="41"/>
      <c r="JO20" s="41"/>
      <c r="JP20" s="41"/>
      <c r="JQ20" s="41"/>
      <c r="JR20" s="41"/>
      <c r="JS20" s="41"/>
      <c r="JT20" s="41"/>
      <c r="JU20" s="41"/>
      <c r="JV20" s="41"/>
      <c r="JW20" s="41"/>
      <c r="JX20" s="41"/>
      <c r="JY20" s="41"/>
      <c r="JZ20" s="41"/>
      <c r="KA20" s="41"/>
      <c r="KB20" s="41"/>
      <c r="KC20" s="41"/>
      <c r="KD20" s="41"/>
      <c r="KE20" s="41"/>
      <c r="KF20" s="41"/>
      <c r="KG20" s="41"/>
      <c r="KH20" s="41"/>
      <c r="KI20" s="41"/>
      <c r="KJ20" s="41"/>
      <c r="KK20" s="41"/>
      <c r="KL20" s="41"/>
      <c r="KM20" s="41"/>
      <c r="KN20" s="41"/>
      <c r="KO20" s="41"/>
      <c r="KP20" s="41"/>
      <c r="KQ20" s="41"/>
      <c r="KR20" s="41"/>
      <c r="KS20" s="41"/>
      <c r="KT20" s="41"/>
      <c r="KU20" s="41"/>
      <c r="KV20" s="41"/>
      <c r="KW20" s="41"/>
      <c r="KX20" s="41"/>
      <c r="KY20" s="41"/>
      <c r="KZ20" s="41"/>
      <c r="LA20" s="41"/>
      <c r="LB20" s="41"/>
      <c r="LC20" s="41"/>
      <c r="LD20" s="41"/>
      <c r="LE20" s="41"/>
      <c r="LF20" s="41"/>
      <c r="LG20" s="41"/>
      <c r="LH20" s="41"/>
      <c r="LI20" s="41"/>
      <c r="LJ20" s="41"/>
      <c r="LK20" s="41"/>
      <c r="LL20" s="41"/>
      <c r="LM20" s="41"/>
      <c r="LN20" s="41"/>
      <c r="LO20" s="41"/>
      <c r="LP20" s="41"/>
      <c r="LQ20" s="41"/>
      <c r="LR20" s="41"/>
      <c r="LS20" s="41"/>
      <c r="LT20" s="41"/>
      <c r="LU20" s="41"/>
      <c r="LV20" s="41"/>
      <c r="LW20" s="41"/>
      <c r="LX20" s="41"/>
      <c r="LY20" s="41"/>
      <c r="LZ20" s="41"/>
      <c r="MA20" s="41"/>
      <c r="MB20" s="41"/>
      <c r="MC20" s="41"/>
      <c r="MD20" s="41"/>
      <c r="ME20" s="41"/>
      <c r="MF20" s="41"/>
      <c r="MG20" s="41"/>
      <c r="MH20" s="41"/>
      <c r="MI20" s="41"/>
      <c r="MJ20" s="41"/>
      <c r="MK20" s="41"/>
      <c r="ML20" s="41"/>
      <c r="MM20" s="41"/>
      <c r="MN20" s="41"/>
      <c r="MO20" s="41"/>
      <c r="MP20" s="41"/>
      <c r="MQ20" s="41"/>
      <c r="MR20" s="41"/>
      <c r="MS20" s="41"/>
      <c r="MT20" s="41"/>
      <c r="MU20" s="41"/>
      <c r="MV20" s="41"/>
      <c r="MW20" s="41"/>
      <c r="MX20" s="41"/>
      <c r="MY20" s="41"/>
      <c r="MZ20" s="41"/>
      <c r="NA20" s="41"/>
      <c r="NB20" s="41"/>
      <c r="NC20" s="41"/>
      <c r="ND20" s="41"/>
      <c r="NE20" s="41"/>
      <c r="NF20" s="41"/>
      <c r="NG20" s="41"/>
      <c r="NH20" s="41"/>
      <c r="NI20" s="41"/>
      <c r="NJ20" s="41"/>
      <c r="NK20" s="41"/>
      <c r="NL20" s="41"/>
      <c r="NM20" s="41"/>
      <c r="NN20" s="41"/>
      <c r="NO20" s="41"/>
      <c r="NP20" s="41"/>
      <c r="NQ20" s="41"/>
      <c r="NR20" s="41"/>
      <c r="NS20" s="41"/>
      <c r="NT20" s="41"/>
      <c r="NU20" s="41"/>
      <c r="NV20" s="41"/>
      <c r="NW20" s="41"/>
      <c r="NX20" s="41"/>
      <c r="NY20" s="41"/>
      <c r="NZ20" s="41"/>
      <c r="OA20" s="41"/>
      <c r="OB20" s="41"/>
      <c r="OC20" s="41"/>
      <c r="OD20" s="41"/>
      <c r="OE20" s="41"/>
      <c r="OF20" s="41"/>
      <c r="OG20" s="41"/>
    </row>
    <row r="21" spans="1:397" ht="15.95" customHeight="1">
      <c r="A21" s="39">
        <v>20</v>
      </c>
      <c r="B21" s="3">
        <v>1310905016</v>
      </c>
      <c r="C21" s="3" t="s">
        <v>99</v>
      </c>
      <c r="D21" s="5" t="s">
        <v>629</v>
      </c>
      <c r="E21" s="5" t="s">
        <v>630</v>
      </c>
      <c r="F21" s="5"/>
      <c r="G21" s="5" t="s">
        <v>631</v>
      </c>
      <c r="H21" s="3" t="s">
        <v>632</v>
      </c>
      <c r="I21" s="3" t="s">
        <v>104</v>
      </c>
      <c r="J21" s="186" t="s">
        <v>633</v>
      </c>
      <c r="K21" s="3">
        <v>22</v>
      </c>
      <c r="L21" s="3" t="s">
        <v>148</v>
      </c>
      <c r="M21" s="3" t="s">
        <v>107</v>
      </c>
      <c r="N21" s="3" t="s">
        <v>108</v>
      </c>
      <c r="O21" s="3" t="s">
        <v>109</v>
      </c>
      <c r="P21" s="5" t="s">
        <v>634</v>
      </c>
      <c r="Q21" s="3"/>
      <c r="R21" s="3" t="s">
        <v>635</v>
      </c>
      <c r="S21" s="3" t="s">
        <v>636</v>
      </c>
      <c r="T21" s="5" t="s">
        <v>637</v>
      </c>
      <c r="U21" s="5"/>
      <c r="V21" s="3" t="s">
        <v>116</v>
      </c>
      <c r="W21" s="3" t="s">
        <v>117</v>
      </c>
      <c r="X21" s="3" t="s">
        <v>638</v>
      </c>
      <c r="Y21" s="3" t="s">
        <v>639</v>
      </c>
      <c r="Z21" s="3" t="s">
        <v>120</v>
      </c>
      <c r="AA21" s="3">
        <v>2010</v>
      </c>
      <c r="AB21" s="63">
        <v>83</v>
      </c>
      <c r="AC21" s="63">
        <v>81.28</v>
      </c>
      <c r="AD21" s="4">
        <v>569</v>
      </c>
      <c r="AE21" s="4">
        <v>700</v>
      </c>
      <c r="AF21" s="4" t="s">
        <v>640</v>
      </c>
      <c r="AG21" s="4" t="s">
        <v>641</v>
      </c>
      <c r="AH21" s="4" t="s">
        <v>642</v>
      </c>
      <c r="AI21" s="4" t="s">
        <v>643</v>
      </c>
      <c r="AJ21" s="4" t="s">
        <v>120</v>
      </c>
      <c r="AK21" s="4">
        <v>2012</v>
      </c>
      <c r="AL21" s="185"/>
      <c r="AM21" s="63">
        <v>68.28</v>
      </c>
      <c r="AN21" s="3">
        <v>478</v>
      </c>
      <c r="AO21" s="3">
        <v>700</v>
      </c>
      <c r="AP21" s="41"/>
      <c r="AQ21" s="41"/>
      <c r="AR21" s="3"/>
      <c r="AS21" s="3"/>
      <c r="AT21" s="3"/>
      <c r="AU21" s="3"/>
      <c r="AV21" s="3" t="s">
        <v>124</v>
      </c>
      <c r="AW21" s="3"/>
      <c r="AX21" s="3">
        <v>19860</v>
      </c>
      <c r="AY21" s="3">
        <v>2013</v>
      </c>
      <c r="AZ21" s="3" t="s">
        <v>125</v>
      </c>
      <c r="BA21" s="3" t="s">
        <v>99</v>
      </c>
      <c r="BB21" s="3">
        <v>2013</v>
      </c>
      <c r="BC21" s="3">
        <v>2017</v>
      </c>
      <c r="BD21" s="3" t="s">
        <v>120</v>
      </c>
      <c r="BE21" s="3">
        <v>10900513021</v>
      </c>
      <c r="BF21" s="45">
        <v>131090110343</v>
      </c>
      <c r="BG21" s="223">
        <v>7.33</v>
      </c>
      <c r="BH21" s="223">
        <v>7.79</v>
      </c>
      <c r="BI21" s="223">
        <v>7.22</v>
      </c>
      <c r="BJ21" s="223">
        <v>7.52</v>
      </c>
      <c r="BK21" s="223">
        <v>8.0399999999999991</v>
      </c>
      <c r="BL21" s="223">
        <f t="shared" si="0"/>
        <v>7.58</v>
      </c>
      <c r="BM21" s="41"/>
      <c r="BN21" s="41"/>
      <c r="BO21" s="3" t="s">
        <v>196</v>
      </c>
      <c r="BP21" s="3" t="s">
        <v>197</v>
      </c>
      <c r="BQ21" s="3">
        <v>1</v>
      </c>
      <c r="BR21" s="5" t="s">
        <v>644</v>
      </c>
      <c r="BS21" s="5" t="s">
        <v>127</v>
      </c>
      <c r="BT21" s="5" t="s">
        <v>230</v>
      </c>
      <c r="BU21" s="5" t="s">
        <v>129</v>
      </c>
      <c r="BV21" s="5" t="s">
        <v>130</v>
      </c>
      <c r="BW21" s="5"/>
      <c r="BX21" s="41"/>
      <c r="BY21" s="41"/>
      <c r="BZ21" s="5" t="s">
        <v>645</v>
      </c>
      <c r="CA21" s="5" t="s">
        <v>646</v>
      </c>
      <c r="CB21" s="5" t="s">
        <v>647</v>
      </c>
      <c r="CC21" s="5" t="s">
        <v>648</v>
      </c>
      <c r="CD21" s="41" t="s">
        <v>649</v>
      </c>
      <c r="CE21" s="5" t="s">
        <v>650</v>
      </c>
      <c r="CF21" s="5" t="s">
        <v>651</v>
      </c>
      <c r="CG21" s="5" t="s">
        <v>652</v>
      </c>
      <c r="CH21" s="5" t="s">
        <v>653</v>
      </c>
      <c r="CI21" s="5" t="s">
        <v>170</v>
      </c>
      <c r="CJ21" s="5"/>
      <c r="CK21" s="5"/>
      <c r="CL21" s="5"/>
      <c r="CM21" s="5"/>
      <c r="CN21" s="41"/>
      <c r="CO21" s="41"/>
      <c r="CP21" s="5"/>
      <c r="CQ21" s="5" t="s">
        <v>654</v>
      </c>
      <c r="CR21" s="5" t="s">
        <v>140</v>
      </c>
      <c r="CS21" s="5" t="s">
        <v>140</v>
      </c>
      <c r="CT21" s="5" t="s">
        <v>142</v>
      </c>
      <c r="CU21" s="5">
        <v>700082</v>
      </c>
      <c r="CV21" s="5" t="s">
        <v>655</v>
      </c>
      <c r="CW21" s="5" t="s">
        <v>140</v>
      </c>
      <c r="CX21" s="5" t="s">
        <v>140</v>
      </c>
      <c r="CY21" s="41" t="s">
        <v>142</v>
      </c>
      <c r="CZ21" s="5">
        <v>700082</v>
      </c>
      <c r="DA21" s="41"/>
      <c r="DB21" s="41"/>
      <c r="DC21" s="41"/>
      <c r="DD21" s="41"/>
      <c r="DE21" s="41"/>
      <c r="DF21" s="41"/>
      <c r="DG21" s="41"/>
      <c r="DH21" s="41"/>
      <c r="DI21" s="41"/>
      <c r="DJ21" s="41"/>
      <c r="DK21" s="41"/>
      <c r="DL21" s="41"/>
      <c r="DM21" s="41"/>
      <c r="DN21" s="41"/>
      <c r="DO21" s="41"/>
      <c r="DP21" s="41"/>
      <c r="DQ21" s="41"/>
      <c r="DR21" s="41"/>
      <c r="DS21" s="41"/>
      <c r="DT21" s="41"/>
      <c r="DU21" s="41"/>
      <c r="DV21" s="41"/>
      <c r="DW21" s="41"/>
      <c r="DX21" s="41"/>
      <c r="DY21" s="41"/>
      <c r="DZ21" s="41"/>
      <c r="EA21" s="41"/>
      <c r="EB21" s="41"/>
      <c r="EC21" s="41"/>
      <c r="ED21" s="41"/>
      <c r="EE21" s="41"/>
      <c r="EF21" s="41"/>
      <c r="EG21" s="41"/>
      <c r="EH21" s="41"/>
      <c r="EI21" s="41"/>
      <c r="EJ21" s="41"/>
      <c r="EK21" s="41"/>
      <c r="EL21" s="41"/>
      <c r="EM21" s="41"/>
      <c r="EN21" s="41"/>
      <c r="EO21" s="41"/>
      <c r="EP21" s="41"/>
      <c r="EQ21" s="41"/>
      <c r="ER21" s="41"/>
      <c r="ES21" s="41"/>
      <c r="ET21" s="41"/>
      <c r="EU21" s="41"/>
      <c r="EV21" s="41"/>
      <c r="EW21" s="41"/>
      <c r="EX21" s="41"/>
      <c r="EY21" s="41"/>
      <c r="EZ21" s="41"/>
      <c r="FA21" s="41"/>
      <c r="FB21" s="41"/>
      <c r="FC21" s="41"/>
      <c r="FD21" s="41"/>
      <c r="FE21" s="41"/>
      <c r="FF21" s="41"/>
      <c r="FG21" s="41"/>
      <c r="FH21" s="41"/>
      <c r="FI21" s="41"/>
      <c r="FJ21" s="41"/>
      <c r="FK21" s="41"/>
      <c r="FL21" s="41"/>
      <c r="FM21" s="41"/>
      <c r="FN21" s="41"/>
      <c r="FO21" s="41"/>
      <c r="FP21" s="41"/>
      <c r="FQ21" s="41"/>
      <c r="FR21" s="41"/>
      <c r="FS21" s="41"/>
      <c r="FT21" s="41"/>
      <c r="FU21" s="41"/>
      <c r="FV21" s="41"/>
      <c r="FW21" s="41"/>
      <c r="FX21" s="41"/>
      <c r="FY21" s="41"/>
      <c r="FZ21" s="41"/>
      <c r="GA21" s="41"/>
      <c r="GB21" s="41"/>
      <c r="GC21" s="41"/>
      <c r="GD21" s="41"/>
      <c r="GE21" s="41"/>
      <c r="GF21" s="41"/>
      <c r="GG21" s="41"/>
      <c r="GH21" s="41"/>
      <c r="GI21" s="41"/>
      <c r="GJ21" s="41"/>
      <c r="GK21" s="41"/>
      <c r="GL21" s="41"/>
      <c r="GM21" s="41"/>
      <c r="GN21" s="41"/>
      <c r="GO21" s="41"/>
      <c r="GP21" s="41"/>
      <c r="GQ21" s="41"/>
      <c r="GR21" s="41"/>
      <c r="GS21" s="41"/>
      <c r="GT21" s="41"/>
      <c r="GU21" s="41"/>
      <c r="GV21" s="41"/>
      <c r="GW21" s="41"/>
      <c r="GX21" s="41"/>
      <c r="GY21" s="41"/>
      <c r="GZ21" s="41"/>
      <c r="HA21" s="41"/>
      <c r="HB21" s="41"/>
      <c r="HC21" s="41"/>
      <c r="HD21" s="41"/>
      <c r="HE21" s="41"/>
      <c r="HF21" s="41"/>
      <c r="HG21" s="41"/>
      <c r="HH21" s="41"/>
      <c r="HI21" s="41"/>
      <c r="HJ21" s="41"/>
      <c r="HK21" s="41"/>
      <c r="HL21" s="41"/>
      <c r="HM21" s="41"/>
      <c r="HN21" s="41"/>
      <c r="HO21" s="41"/>
      <c r="HP21" s="41"/>
      <c r="HQ21" s="41"/>
      <c r="HR21" s="41"/>
      <c r="HS21" s="41"/>
      <c r="HT21" s="41"/>
      <c r="HU21" s="41"/>
      <c r="HV21" s="41"/>
      <c r="HW21" s="41"/>
      <c r="HX21" s="41"/>
      <c r="HY21" s="41"/>
      <c r="HZ21" s="41"/>
      <c r="IA21" s="41"/>
      <c r="IB21" s="41"/>
      <c r="IC21" s="41"/>
      <c r="ID21" s="41"/>
      <c r="IE21" s="41"/>
      <c r="IF21" s="41"/>
      <c r="IG21" s="41"/>
      <c r="IH21" s="41"/>
      <c r="II21" s="41"/>
      <c r="IJ21" s="41"/>
      <c r="IK21" s="41"/>
      <c r="IL21" s="41"/>
      <c r="IM21" s="41"/>
      <c r="IN21" s="41"/>
      <c r="IO21" s="41"/>
      <c r="IP21" s="41"/>
      <c r="IQ21" s="41"/>
      <c r="IR21" s="41"/>
      <c r="IS21" s="41"/>
      <c r="IT21" s="41"/>
      <c r="IU21" s="41"/>
      <c r="IV21" s="41"/>
      <c r="IW21" s="41"/>
      <c r="IX21" s="41"/>
      <c r="IY21" s="41"/>
      <c r="IZ21" s="41"/>
      <c r="JA21" s="41"/>
      <c r="JB21" s="41"/>
      <c r="JC21" s="41"/>
      <c r="JD21" s="41"/>
      <c r="JE21" s="41"/>
      <c r="JF21" s="41"/>
      <c r="JG21" s="41"/>
      <c r="JH21" s="41"/>
      <c r="JI21" s="41"/>
      <c r="JJ21" s="41"/>
      <c r="JK21" s="41"/>
      <c r="JL21" s="41"/>
      <c r="JM21" s="41"/>
      <c r="JN21" s="41"/>
      <c r="JO21" s="41"/>
      <c r="JP21" s="41"/>
      <c r="JQ21" s="41"/>
      <c r="JR21" s="41"/>
      <c r="JS21" s="41"/>
      <c r="JT21" s="41"/>
      <c r="JU21" s="41"/>
      <c r="JV21" s="41"/>
      <c r="JW21" s="41"/>
      <c r="JX21" s="41"/>
      <c r="JY21" s="41"/>
      <c r="JZ21" s="41"/>
      <c r="KA21" s="41"/>
      <c r="KB21" s="41"/>
      <c r="KC21" s="41"/>
      <c r="KD21" s="41"/>
      <c r="KE21" s="41"/>
      <c r="KF21" s="41"/>
      <c r="KG21" s="41"/>
      <c r="KH21" s="41"/>
      <c r="KI21" s="41"/>
      <c r="KJ21" s="41"/>
      <c r="KK21" s="41"/>
      <c r="KL21" s="41"/>
      <c r="KM21" s="41"/>
      <c r="KN21" s="41"/>
      <c r="KO21" s="41"/>
      <c r="KP21" s="41"/>
      <c r="KQ21" s="41"/>
      <c r="KR21" s="41"/>
      <c r="KS21" s="41"/>
      <c r="KT21" s="41"/>
      <c r="KU21" s="41"/>
      <c r="KV21" s="41"/>
      <c r="KW21" s="41"/>
      <c r="KX21" s="41"/>
      <c r="KY21" s="41"/>
      <c r="KZ21" s="41"/>
      <c r="LA21" s="41"/>
      <c r="LB21" s="41"/>
      <c r="LC21" s="41"/>
      <c r="LD21" s="41"/>
      <c r="LE21" s="41"/>
      <c r="LF21" s="41"/>
      <c r="LG21" s="41"/>
      <c r="LH21" s="41"/>
      <c r="LI21" s="41"/>
      <c r="LJ21" s="41"/>
      <c r="LK21" s="41"/>
      <c r="LL21" s="41"/>
      <c r="LM21" s="41"/>
      <c r="LN21" s="41"/>
      <c r="LO21" s="41"/>
      <c r="LP21" s="41"/>
      <c r="LQ21" s="41"/>
      <c r="LR21" s="41"/>
      <c r="LS21" s="41"/>
      <c r="LT21" s="41"/>
      <c r="LU21" s="41"/>
      <c r="LV21" s="41"/>
      <c r="LW21" s="41"/>
      <c r="LX21" s="41"/>
      <c r="LY21" s="41"/>
      <c r="LZ21" s="41"/>
      <c r="MA21" s="41"/>
      <c r="MB21" s="41"/>
      <c r="MC21" s="41"/>
      <c r="MD21" s="41"/>
      <c r="ME21" s="41"/>
      <c r="MF21" s="41"/>
      <c r="MG21" s="41"/>
      <c r="MH21" s="41"/>
      <c r="MI21" s="41"/>
      <c r="MJ21" s="41"/>
      <c r="MK21" s="41"/>
      <c r="ML21" s="41"/>
      <c r="MM21" s="41"/>
      <c r="MN21" s="41"/>
      <c r="MO21" s="41"/>
      <c r="MP21" s="41"/>
      <c r="MQ21" s="41"/>
      <c r="MR21" s="41"/>
      <c r="MS21" s="41"/>
      <c r="MT21" s="41"/>
      <c r="MU21" s="41"/>
      <c r="MV21" s="41"/>
      <c r="MW21" s="41"/>
      <c r="MX21" s="41"/>
      <c r="MY21" s="41"/>
      <c r="MZ21" s="41"/>
      <c r="NA21" s="41"/>
      <c r="NB21" s="41"/>
      <c r="NC21" s="41"/>
      <c r="ND21" s="41"/>
      <c r="NE21" s="41"/>
      <c r="NF21" s="41"/>
      <c r="NG21" s="41"/>
      <c r="NH21" s="41"/>
      <c r="NI21" s="41"/>
      <c r="NJ21" s="41"/>
      <c r="NK21" s="41"/>
      <c r="NL21" s="41"/>
      <c r="NM21" s="41"/>
      <c r="NN21" s="41"/>
      <c r="NO21" s="41"/>
      <c r="NP21" s="41"/>
      <c r="NQ21" s="41"/>
      <c r="NR21" s="41"/>
      <c r="NS21" s="41"/>
      <c r="NT21" s="41"/>
      <c r="NU21" s="41"/>
      <c r="NV21" s="41"/>
      <c r="NW21" s="41"/>
      <c r="NX21" s="41"/>
      <c r="NY21" s="41"/>
      <c r="NZ21" s="41"/>
      <c r="OA21" s="41"/>
      <c r="OB21" s="41"/>
      <c r="OC21" s="41"/>
      <c r="OD21" s="41"/>
      <c r="OE21" s="41"/>
      <c r="OF21" s="41"/>
      <c r="OG21" s="41"/>
    </row>
    <row r="22" spans="1:397" ht="15.95" customHeight="1">
      <c r="A22" s="39">
        <v>21</v>
      </c>
      <c r="B22" s="3">
        <v>1310905114</v>
      </c>
      <c r="C22" s="3" t="s">
        <v>99</v>
      </c>
      <c r="D22" s="5" t="s">
        <v>656</v>
      </c>
      <c r="E22" s="5" t="s">
        <v>630</v>
      </c>
      <c r="F22" s="5"/>
      <c r="G22" s="5" t="s">
        <v>606</v>
      </c>
      <c r="H22" s="3" t="s">
        <v>657</v>
      </c>
      <c r="I22" s="3" t="s">
        <v>104</v>
      </c>
      <c r="J22" s="186">
        <v>34761</v>
      </c>
      <c r="K22" s="3">
        <v>21</v>
      </c>
      <c r="L22" s="3" t="s">
        <v>106</v>
      </c>
      <c r="M22" s="3" t="s">
        <v>107</v>
      </c>
      <c r="N22" s="3" t="s">
        <v>108</v>
      </c>
      <c r="O22" s="3" t="s">
        <v>109</v>
      </c>
      <c r="P22" s="5" t="s">
        <v>658</v>
      </c>
      <c r="Q22" s="3"/>
      <c r="R22" s="3" t="s">
        <v>659</v>
      </c>
      <c r="S22" s="3" t="s">
        <v>660</v>
      </c>
      <c r="T22" s="5" t="s">
        <v>661</v>
      </c>
      <c r="U22" s="5"/>
      <c r="V22" s="3" t="s">
        <v>378</v>
      </c>
      <c r="W22" s="3" t="s">
        <v>187</v>
      </c>
      <c r="X22" s="3" t="s">
        <v>662</v>
      </c>
      <c r="Y22" s="3" t="s">
        <v>663</v>
      </c>
      <c r="Z22" s="3" t="s">
        <v>120</v>
      </c>
      <c r="AA22" s="3">
        <v>2011</v>
      </c>
      <c r="AB22" s="63">
        <v>95</v>
      </c>
      <c r="AC22" s="63">
        <v>95</v>
      </c>
      <c r="AF22" s="4" t="s">
        <v>381</v>
      </c>
      <c r="AG22" s="4" t="s">
        <v>191</v>
      </c>
      <c r="AH22" s="4" t="s">
        <v>662</v>
      </c>
      <c r="AI22" s="4" t="s">
        <v>664</v>
      </c>
      <c r="AJ22" s="4" t="s">
        <v>120</v>
      </c>
      <c r="AK22" s="4">
        <v>2013</v>
      </c>
      <c r="AL22" s="63">
        <v>83.4</v>
      </c>
      <c r="AM22" s="63">
        <v>83.4</v>
      </c>
      <c r="AN22" s="3">
        <v>417</v>
      </c>
      <c r="AO22" s="3">
        <v>500</v>
      </c>
      <c r="AP22" s="41"/>
      <c r="AQ22" s="41"/>
      <c r="AR22" s="3"/>
      <c r="AS22" s="3"/>
      <c r="AT22" s="3"/>
      <c r="AU22" s="3"/>
      <c r="AV22" s="3" t="s">
        <v>124</v>
      </c>
      <c r="AW22" s="3"/>
      <c r="AX22" s="3">
        <v>25885</v>
      </c>
      <c r="AY22" s="3">
        <v>2013</v>
      </c>
      <c r="AZ22" s="3" t="s">
        <v>125</v>
      </c>
      <c r="BA22" s="3" t="s">
        <v>99</v>
      </c>
      <c r="BB22" s="3">
        <v>2013</v>
      </c>
      <c r="BC22" s="3">
        <v>2017</v>
      </c>
      <c r="BD22" s="3" t="s">
        <v>120</v>
      </c>
      <c r="BE22" s="3">
        <v>10900513022</v>
      </c>
      <c r="BF22" s="45">
        <v>131090110344</v>
      </c>
      <c r="BG22" s="223">
        <v>8.3000000000000007</v>
      </c>
      <c r="BH22" s="223">
        <v>7.69</v>
      </c>
      <c r="BI22" s="223">
        <v>6.89</v>
      </c>
      <c r="BJ22" s="223">
        <v>8.1</v>
      </c>
      <c r="BK22" s="223">
        <v>8.44</v>
      </c>
      <c r="BL22" s="223">
        <f t="shared" si="0"/>
        <v>7.8840000000000003</v>
      </c>
      <c r="BM22" s="41"/>
      <c r="BN22" s="41"/>
      <c r="BO22" s="3"/>
      <c r="BP22" s="3"/>
      <c r="BQ22" s="3"/>
      <c r="BR22" s="5" t="s">
        <v>665</v>
      </c>
      <c r="BS22" s="5" t="s">
        <v>666</v>
      </c>
      <c r="BT22" s="5" t="s">
        <v>230</v>
      </c>
      <c r="BU22" s="5" t="s">
        <v>129</v>
      </c>
      <c r="BV22" s="5" t="s">
        <v>433</v>
      </c>
      <c r="BW22" s="5"/>
      <c r="BX22" s="41"/>
      <c r="BY22" s="41"/>
      <c r="BZ22" s="5"/>
      <c r="CA22" s="5" t="s">
        <v>667</v>
      </c>
      <c r="CB22" s="5" t="s">
        <v>668</v>
      </c>
      <c r="CC22" s="5" t="s">
        <v>669</v>
      </c>
      <c r="CD22" s="41" t="s">
        <v>670</v>
      </c>
      <c r="CE22" s="5" t="s">
        <v>235</v>
      </c>
      <c r="CF22" s="5" t="s">
        <v>671</v>
      </c>
      <c r="CG22" s="5" t="s">
        <v>672</v>
      </c>
      <c r="CH22" s="5" t="s">
        <v>673</v>
      </c>
      <c r="CI22" s="5" t="s">
        <v>203</v>
      </c>
      <c r="CJ22" s="5"/>
      <c r="CK22" s="5"/>
      <c r="CL22" s="5"/>
      <c r="CM22" s="5"/>
      <c r="CN22" s="41"/>
      <c r="CO22" s="41"/>
      <c r="CP22" s="5"/>
      <c r="CQ22" s="5" t="s">
        <v>674</v>
      </c>
      <c r="CR22" s="5" t="s">
        <v>140</v>
      </c>
      <c r="CS22" s="5" t="s">
        <v>573</v>
      </c>
      <c r="CT22" s="5" t="s">
        <v>142</v>
      </c>
      <c r="CU22" s="5">
        <v>700061</v>
      </c>
      <c r="CV22" s="5" t="s">
        <v>674</v>
      </c>
      <c r="CW22" s="5" t="s">
        <v>140</v>
      </c>
      <c r="CX22" s="5" t="s">
        <v>573</v>
      </c>
      <c r="CY22" s="41" t="s">
        <v>142</v>
      </c>
      <c r="CZ22" s="5">
        <v>700061</v>
      </c>
      <c r="DA22" s="41"/>
      <c r="DB22" s="41"/>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1"/>
      <c r="EV22" s="41"/>
      <c r="EW22" s="41"/>
      <c r="EX22" s="41"/>
      <c r="EY22" s="41"/>
      <c r="EZ22" s="41"/>
      <c r="FA22" s="41"/>
      <c r="FB22" s="41"/>
      <c r="FC22" s="41"/>
      <c r="FD22" s="41"/>
      <c r="FE22" s="41"/>
      <c r="FF22" s="41"/>
      <c r="FG22" s="41"/>
      <c r="FH22" s="41"/>
      <c r="FI22" s="41"/>
      <c r="FJ22" s="41"/>
      <c r="FK22" s="41"/>
      <c r="FL22" s="41"/>
      <c r="FM22" s="41"/>
      <c r="FN22" s="41"/>
      <c r="FO22" s="41"/>
      <c r="FP22" s="41"/>
      <c r="FQ22" s="41"/>
      <c r="FR22" s="41"/>
      <c r="FS22" s="41"/>
      <c r="FT22" s="41"/>
      <c r="FU22" s="41"/>
      <c r="FV22" s="41"/>
      <c r="FW22" s="41"/>
      <c r="FX22" s="41"/>
      <c r="FY22" s="41"/>
      <c r="FZ22" s="41"/>
      <c r="GA22" s="41"/>
      <c r="GB22" s="41"/>
      <c r="GC22" s="41"/>
      <c r="GD22" s="41"/>
      <c r="GE22" s="41"/>
      <c r="GF22" s="41"/>
      <c r="GG22" s="41"/>
      <c r="GH22" s="41"/>
      <c r="GI22" s="41"/>
      <c r="GJ22" s="41"/>
      <c r="GK22" s="41"/>
      <c r="GL22" s="41"/>
      <c r="GM22" s="41"/>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c r="IJ22" s="41"/>
      <c r="IK22" s="41"/>
      <c r="IL22" s="41"/>
      <c r="IM22" s="41"/>
      <c r="IN22" s="41"/>
      <c r="IO22" s="41"/>
      <c r="IP22" s="41"/>
      <c r="IQ22" s="41"/>
      <c r="IR22" s="41"/>
      <c r="IS22" s="41"/>
      <c r="IT22" s="41"/>
      <c r="IU22" s="41"/>
      <c r="IV22" s="41"/>
      <c r="IW22" s="41"/>
      <c r="IX22" s="41"/>
      <c r="IY22" s="41"/>
      <c r="IZ22" s="41"/>
      <c r="JA22" s="41"/>
      <c r="JB22" s="41"/>
      <c r="JC22" s="41"/>
      <c r="JD22" s="41"/>
      <c r="JE22" s="41"/>
      <c r="JF22" s="41"/>
      <c r="JG22" s="41"/>
      <c r="JH22" s="41"/>
      <c r="JI22" s="41"/>
      <c r="JJ22" s="41"/>
      <c r="JK22" s="41"/>
      <c r="JL22" s="41"/>
      <c r="JM22" s="41"/>
      <c r="JN22" s="41"/>
      <c r="JO22" s="41"/>
      <c r="JP22" s="41"/>
      <c r="JQ22" s="41"/>
      <c r="JR22" s="41"/>
      <c r="JS22" s="41"/>
      <c r="JT22" s="41"/>
      <c r="JU22" s="41"/>
      <c r="JV22" s="41"/>
      <c r="JW22" s="41"/>
      <c r="JX22" s="41"/>
      <c r="JY22" s="41"/>
      <c r="JZ22" s="41"/>
      <c r="KA22" s="41"/>
      <c r="KB22" s="41"/>
      <c r="KC22" s="41"/>
      <c r="KD22" s="41"/>
      <c r="KE22" s="41"/>
      <c r="KF22" s="41"/>
      <c r="KG22" s="41"/>
      <c r="KH22" s="41"/>
      <c r="KI22" s="41"/>
      <c r="KJ22" s="41"/>
      <c r="KK22" s="41"/>
      <c r="KL22" s="41"/>
      <c r="KM22" s="41"/>
      <c r="KN22" s="41"/>
      <c r="KO22" s="41"/>
      <c r="KP22" s="41"/>
      <c r="KQ22" s="41"/>
      <c r="KR22" s="41"/>
      <c r="KS22" s="41"/>
      <c r="KT22" s="41"/>
      <c r="KU22" s="41"/>
      <c r="KV22" s="41"/>
      <c r="KW22" s="41"/>
      <c r="KX22" s="41"/>
      <c r="KY22" s="41"/>
      <c r="KZ22" s="41"/>
      <c r="LA22" s="41"/>
      <c r="LB22" s="41"/>
      <c r="LC22" s="41"/>
      <c r="LD22" s="41"/>
      <c r="LE22" s="41"/>
      <c r="LF22" s="41"/>
      <c r="LG22" s="41"/>
      <c r="LH22" s="41"/>
      <c r="LI22" s="41"/>
      <c r="LJ22" s="41"/>
      <c r="LK22" s="41"/>
      <c r="LL22" s="41"/>
      <c r="LM22" s="41"/>
      <c r="LN22" s="41"/>
      <c r="LO22" s="41"/>
      <c r="LP22" s="41"/>
      <c r="LQ22" s="41"/>
      <c r="LR22" s="41"/>
      <c r="LS22" s="41"/>
      <c r="LT22" s="41"/>
      <c r="LU22" s="41"/>
      <c r="LV22" s="41"/>
      <c r="LW22" s="41"/>
      <c r="LX22" s="41"/>
      <c r="LY22" s="41"/>
      <c r="LZ22" s="41"/>
      <c r="MA22" s="41"/>
      <c r="MB22" s="41"/>
      <c r="MC22" s="41"/>
      <c r="MD22" s="41"/>
      <c r="ME22" s="41"/>
      <c r="MF22" s="41"/>
      <c r="MG22" s="41"/>
      <c r="MH22" s="41"/>
      <c r="MI22" s="41"/>
      <c r="MJ22" s="41"/>
      <c r="MK22" s="41"/>
      <c r="ML22" s="41"/>
      <c r="MM22" s="41"/>
      <c r="MN22" s="41"/>
      <c r="MO22" s="41"/>
      <c r="MP22" s="41"/>
      <c r="MQ22" s="41"/>
      <c r="MR22" s="41"/>
      <c r="MS22" s="41"/>
      <c r="MT22" s="41"/>
      <c r="MU22" s="41"/>
      <c r="MV22" s="41"/>
      <c r="MW22" s="41"/>
      <c r="MX22" s="41"/>
      <c r="MY22" s="41"/>
      <c r="MZ22" s="41"/>
      <c r="NA22" s="41"/>
      <c r="NB22" s="41"/>
      <c r="NC22" s="41"/>
      <c r="ND22" s="41"/>
      <c r="NE22" s="41"/>
      <c r="NF22" s="41"/>
      <c r="NG22" s="41"/>
      <c r="NH22" s="41"/>
      <c r="NI22" s="41"/>
      <c r="NJ22" s="41"/>
      <c r="NK22" s="41"/>
      <c r="NL22" s="41"/>
      <c r="NM22" s="41"/>
      <c r="NN22" s="41"/>
      <c r="NO22" s="41"/>
      <c r="NP22" s="41"/>
      <c r="NQ22" s="41"/>
      <c r="NR22" s="41"/>
      <c r="NS22" s="41"/>
      <c r="NT22" s="41"/>
      <c r="NU22" s="41"/>
      <c r="NV22" s="41"/>
      <c r="NW22" s="41"/>
      <c r="NX22" s="41"/>
      <c r="NY22" s="41"/>
      <c r="NZ22" s="41"/>
      <c r="OA22" s="41"/>
      <c r="OB22" s="41"/>
      <c r="OC22" s="41"/>
      <c r="OD22" s="41"/>
      <c r="OE22" s="41"/>
      <c r="OF22" s="41"/>
      <c r="OG22" s="41"/>
    </row>
    <row r="23" spans="1:397" ht="15.95" customHeight="1">
      <c r="A23" s="39">
        <v>22</v>
      </c>
      <c r="B23" s="3">
        <v>1310905010</v>
      </c>
      <c r="C23" s="3" t="s">
        <v>99</v>
      </c>
      <c r="D23" s="5" t="s">
        <v>675</v>
      </c>
      <c r="E23" s="5" t="s">
        <v>676</v>
      </c>
      <c r="F23" s="5"/>
      <c r="G23" s="5" t="s">
        <v>476</v>
      </c>
      <c r="H23" s="3" t="s">
        <v>677</v>
      </c>
      <c r="I23" s="3" t="s">
        <v>180</v>
      </c>
      <c r="J23" s="186" t="s">
        <v>678</v>
      </c>
      <c r="K23" s="3">
        <v>20</v>
      </c>
      <c r="L23" s="3" t="s">
        <v>506</v>
      </c>
      <c r="M23" s="3" t="s">
        <v>149</v>
      </c>
      <c r="N23" s="3" t="s">
        <v>108</v>
      </c>
      <c r="O23" s="3" t="s">
        <v>109</v>
      </c>
      <c r="P23" s="5" t="s">
        <v>679</v>
      </c>
      <c r="Q23" s="3">
        <v>8800104173</v>
      </c>
      <c r="R23" s="3" t="s">
        <v>680</v>
      </c>
      <c r="S23" s="3" t="s">
        <v>681</v>
      </c>
      <c r="T23" s="5" t="s">
        <v>682</v>
      </c>
      <c r="U23" s="5" t="s">
        <v>683</v>
      </c>
      <c r="V23" s="3" t="s">
        <v>684</v>
      </c>
      <c r="W23" s="3" t="s">
        <v>685</v>
      </c>
      <c r="X23" s="3" t="s">
        <v>686</v>
      </c>
      <c r="Y23" s="3" t="s">
        <v>687</v>
      </c>
      <c r="Z23" s="3" t="s">
        <v>158</v>
      </c>
      <c r="AA23" s="3">
        <v>2010</v>
      </c>
      <c r="AB23" s="63">
        <v>77</v>
      </c>
      <c r="AC23" s="63">
        <v>77.16</v>
      </c>
      <c r="AD23" s="4">
        <v>463</v>
      </c>
      <c r="AE23" s="4">
        <v>600</v>
      </c>
      <c r="AF23" s="4" t="s">
        <v>688</v>
      </c>
      <c r="AG23" s="4" t="s">
        <v>685</v>
      </c>
      <c r="AH23" s="4" t="s">
        <v>689</v>
      </c>
      <c r="AI23" s="4" t="s">
        <v>690</v>
      </c>
      <c r="AJ23" s="4" t="s">
        <v>120</v>
      </c>
      <c r="AK23" s="4">
        <v>2012</v>
      </c>
      <c r="AL23" s="63">
        <v>65.599999999999994</v>
      </c>
      <c r="AM23" s="63">
        <v>65.599999999999994</v>
      </c>
      <c r="AN23" s="3">
        <v>328</v>
      </c>
      <c r="AO23" s="3">
        <v>500</v>
      </c>
      <c r="AP23" s="41"/>
      <c r="AQ23" s="41"/>
      <c r="AR23" s="3"/>
      <c r="AS23" s="3"/>
      <c r="AT23" s="3"/>
      <c r="AU23" s="3"/>
      <c r="AV23" s="3" t="s">
        <v>124</v>
      </c>
      <c r="AW23" s="3"/>
      <c r="AX23" s="3">
        <v>20400</v>
      </c>
      <c r="AY23" s="3">
        <v>2013</v>
      </c>
      <c r="AZ23" s="3" t="s">
        <v>125</v>
      </c>
      <c r="BA23" s="3" t="s">
        <v>99</v>
      </c>
      <c r="BB23" s="3">
        <v>2013</v>
      </c>
      <c r="BC23" s="3">
        <v>2017</v>
      </c>
      <c r="BD23" s="3" t="s">
        <v>120</v>
      </c>
      <c r="BE23" s="3">
        <v>10900513023</v>
      </c>
      <c r="BF23" s="45">
        <v>131090110345</v>
      </c>
      <c r="BG23" s="223">
        <v>7.56</v>
      </c>
      <c r="BH23" s="223">
        <v>6.93</v>
      </c>
      <c r="BI23" s="223">
        <v>7.41</v>
      </c>
      <c r="BJ23" s="223">
        <v>7.1</v>
      </c>
      <c r="BK23" s="223">
        <v>7.76</v>
      </c>
      <c r="BL23" s="223">
        <f t="shared" si="0"/>
        <v>7.3519999999999994</v>
      </c>
      <c r="BM23" s="41"/>
      <c r="BN23" s="41"/>
      <c r="BO23" s="3" t="s">
        <v>196</v>
      </c>
      <c r="BP23" s="3" t="s">
        <v>197</v>
      </c>
      <c r="BQ23" s="3">
        <v>1</v>
      </c>
      <c r="BR23" s="5" t="s">
        <v>691</v>
      </c>
      <c r="BS23" s="5" t="s">
        <v>127</v>
      </c>
      <c r="BT23" s="5" t="s">
        <v>230</v>
      </c>
      <c r="BU23" s="5" t="s">
        <v>129</v>
      </c>
      <c r="BV23" s="5" t="s">
        <v>130</v>
      </c>
      <c r="BW23" s="5"/>
      <c r="BX23" s="41"/>
      <c r="BY23" s="41"/>
      <c r="BZ23" s="5"/>
      <c r="CA23" s="5"/>
      <c r="CB23" s="5" t="s">
        <v>692</v>
      </c>
      <c r="CC23" s="5"/>
      <c r="CD23" s="41" t="s">
        <v>693</v>
      </c>
      <c r="CE23" s="5" t="s">
        <v>288</v>
      </c>
      <c r="CF23" s="5" t="s">
        <v>596</v>
      </c>
      <c r="CG23" s="5"/>
      <c r="CH23" s="5" t="s">
        <v>694</v>
      </c>
      <c r="CI23" s="5" t="s">
        <v>170</v>
      </c>
      <c r="CJ23" s="5"/>
      <c r="CK23" s="5"/>
      <c r="CL23" s="5"/>
      <c r="CM23" s="5"/>
      <c r="CN23" s="41"/>
      <c r="CO23" s="41"/>
      <c r="CP23" s="5"/>
      <c r="CQ23" s="5" t="s">
        <v>695</v>
      </c>
      <c r="CR23" s="5" t="s">
        <v>696</v>
      </c>
      <c r="CS23" s="5" t="s">
        <v>696</v>
      </c>
      <c r="CT23" s="5" t="s">
        <v>206</v>
      </c>
      <c r="CU23" s="5">
        <v>829206</v>
      </c>
      <c r="CV23" s="5" t="s">
        <v>697</v>
      </c>
      <c r="CW23" s="5" t="s">
        <v>140</v>
      </c>
      <c r="CX23" s="5" t="s">
        <v>573</v>
      </c>
      <c r="CY23" s="41" t="s">
        <v>142</v>
      </c>
      <c r="CZ23" s="5">
        <v>700152</v>
      </c>
      <c r="DA23" s="41"/>
      <c r="DB23" s="41"/>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1"/>
      <c r="EV23" s="41"/>
      <c r="EW23" s="41"/>
      <c r="EX23" s="41"/>
      <c r="EY23" s="41"/>
      <c r="EZ23" s="41"/>
      <c r="FA23" s="41"/>
      <c r="FB23" s="41"/>
      <c r="FC23" s="41"/>
      <c r="FD23" s="41"/>
      <c r="FE23" s="41"/>
      <c r="FF23" s="41"/>
      <c r="FG23" s="41"/>
      <c r="FH23" s="41"/>
      <c r="FI23" s="41"/>
      <c r="FJ23" s="41"/>
      <c r="FK23" s="41"/>
      <c r="FL23" s="41"/>
      <c r="FM23" s="41"/>
      <c r="FN23" s="41"/>
      <c r="FO23" s="41"/>
      <c r="FP23" s="41"/>
      <c r="FQ23" s="41"/>
      <c r="FR23" s="41"/>
      <c r="FS23" s="41"/>
      <c r="FT23" s="41"/>
      <c r="FU23" s="41"/>
      <c r="FV23" s="41"/>
      <c r="FW23" s="41"/>
      <c r="FX23" s="41"/>
      <c r="FY23" s="41"/>
      <c r="FZ23" s="41"/>
      <c r="GA23" s="41"/>
      <c r="GB23" s="41"/>
      <c r="GC23" s="41"/>
      <c r="GD23" s="41"/>
      <c r="GE23" s="41"/>
      <c r="GF23" s="41"/>
      <c r="GG23" s="41"/>
      <c r="GH23" s="41"/>
      <c r="GI23" s="41"/>
      <c r="GJ23" s="41"/>
      <c r="GK23" s="41"/>
      <c r="GL23" s="41"/>
      <c r="GM23" s="41"/>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c r="IB23" s="41"/>
      <c r="IC23" s="41"/>
      <c r="ID23" s="41"/>
      <c r="IE23" s="41"/>
      <c r="IF23" s="41"/>
      <c r="IG23" s="41"/>
      <c r="IH23" s="41"/>
      <c r="II23" s="41"/>
      <c r="IJ23" s="41"/>
      <c r="IK23" s="41"/>
      <c r="IL23" s="41"/>
      <c r="IM23" s="41"/>
      <c r="IN23" s="41"/>
      <c r="IO23" s="41"/>
      <c r="IP23" s="41"/>
      <c r="IQ23" s="41"/>
      <c r="IR23" s="41"/>
      <c r="IS23" s="41"/>
      <c r="IT23" s="41"/>
      <c r="IU23" s="41"/>
      <c r="IV23" s="41"/>
      <c r="IW23" s="41"/>
      <c r="IX23" s="41"/>
      <c r="IY23" s="41"/>
      <c r="IZ23" s="41"/>
      <c r="JA23" s="41"/>
      <c r="JB23" s="41"/>
      <c r="JC23" s="41"/>
      <c r="JD23" s="41"/>
      <c r="JE23" s="41"/>
      <c r="JF23" s="41"/>
      <c r="JG23" s="41"/>
      <c r="JH23" s="41"/>
      <c r="JI23" s="41"/>
      <c r="JJ23" s="41"/>
      <c r="JK23" s="41"/>
      <c r="JL23" s="41"/>
      <c r="JM23" s="41"/>
      <c r="JN23" s="41"/>
      <c r="JO23" s="41"/>
      <c r="JP23" s="41"/>
      <c r="JQ23" s="41"/>
      <c r="JR23" s="41"/>
      <c r="JS23" s="41"/>
      <c r="JT23" s="41"/>
      <c r="JU23" s="41"/>
      <c r="JV23" s="41"/>
      <c r="JW23" s="41"/>
      <c r="JX23" s="41"/>
      <c r="JY23" s="41"/>
      <c r="JZ23" s="41"/>
      <c r="KA23" s="41"/>
      <c r="KB23" s="41"/>
      <c r="KC23" s="41"/>
      <c r="KD23" s="41"/>
      <c r="KE23" s="41"/>
      <c r="KF23" s="41"/>
      <c r="KG23" s="41"/>
      <c r="KH23" s="41"/>
      <c r="KI23" s="41"/>
      <c r="KJ23" s="41"/>
      <c r="KK23" s="41"/>
      <c r="KL23" s="41"/>
      <c r="KM23" s="41"/>
      <c r="KN23" s="41"/>
      <c r="KO23" s="41"/>
      <c r="KP23" s="41"/>
      <c r="KQ23" s="41"/>
      <c r="KR23" s="41"/>
      <c r="KS23" s="41"/>
      <c r="KT23" s="41"/>
      <c r="KU23" s="41"/>
      <c r="KV23" s="41"/>
      <c r="KW23" s="41"/>
      <c r="KX23" s="41"/>
      <c r="KY23" s="41"/>
      <c r="KZ23" s="41"/>
      <c r="LA23" s="41"/>
      <c r="LB23" s="41"/>
      <c r="LC23" s="41"/>
      <c r="LD23" s="41"/>
      <c r="LE23" s="41"/>
      <c r="LF23" s="41"/>
      <c r="LG23" s="41"/>
      <c r="LH23" s="41"/>
      <c r="LI23" s="41"/>
      <c r="LJ23" s="41"/>
      <c r="LK23" s="41"/>
      <c r="LL23" s="41"/>
      <c r="LM23" s="41"/>
      <c r="LN23" s="41"/>
      <c r="LO23" s="41"/>
      <c r="LP23" s="41"/>
      <c r="LQ23" s="41"/>
      <c r="LR23" s="41"/>
      <c r="LS23" s="41"/>
      <c r="LT23" s="41"/>
      <c r="LU23" s="41"/>
      <c r="LV23" s="41"/>
      <c r="LW23" s="41"/>
      <c r="LX23" s="41"/>
      <c r="LY23" s="41"/>
      <c r="LZ23" s="41"/>
      <c r="MA23" s="41"/>
      <c r="MB23" s="41"/>
      <c r="MC23" s="41"/>
      <c r="MD23" s="41"/>
      <c r="ME23" s="41"/>
      <c r="MF23" s="41"/>
      <c r="MG23" s="41"/>
      <c r="MH23" s="41"/>
      <c r="MI23" s="41"/>
      <c r="MJ23" s="41"/>
      <c r="MK23" s="41"/>
      <c r="ML23" s="41"/>
      <c r="MM23" s="41"/>
      <c r="MN23" s="41"/>
      <c r="MO23" s="41"/>
      <c r="MP23" s="41"/>
      <c r="MQ23" s="41"/>
      <c r="MR23" s="41"/>
      <c r="MS23" s="41"/>
      <c r="MT23" s="41"/>
      <c r="MU23" s="41"/>
      <c r="MV23" s="41"/>
      <c r="MW23" s="41"/>
      <c r="MX23" s="41"/>
      <c r="MY23" s="41"/>
      <c r="MZ23" s="41"/>
      <c r="NA23" s="41"/>
      <c r="NB23" s="41"/>
      <c r="NC23" s="41"/>
      <c r="ND23" s="41"/>
      <c r="NE23" s="41"/>
      <c r="NF23" s="41"/>
      <c r="NG23" s="41"/>
      <c r="NH23" s="41"/>
      <c r="NI23" s="41"/>
      <c r="NJ23" s="41"/>
      <c r="NK23" s="41"/>
      <c r="NL23" s="41"/>
      <c r="NM23" s="41"/>
      <c r="NN23" s="41"/>
      <c r="NO23" s="41"/>
      <c r="NP23" s="41"/>
      <c r="NQ23" s="41"/>
      <c r="NR23" s="41"/>
      <c r="NS23" s="41"/>
      <c r="NT23" s="41"/>
      <c r="NU23" s="41"/>
      <c r="NV23" s="41"/>
      <c r="NW23" s="41"/>
      <c r="NX23" s="41"/>
      <c r="NY23" s="41"/>
      <c r="NZ23" s="41"/>
      <c r="OA23" s="41"/>
      <c r="OB23" s="41"/>
      <c r="OC23" s="41"/>
      <c r="OD23" s="41"/>
      <c r="OE23" s="41"/>
      <c r="OF23" s="41"/>
      <c r="OG23" s="41"/>
    </row>
    <row r="24" spans="1:397" ht="15.95" customHeight="1">
      <c r="A24" s="39">
        <v>23</v>
      </c>
      <c r="B24" s="3">
        <v>1310905124</v>
      </c>
      <c r="C24" s="3" t="s">
        <v>99</v>
      </c>
      <c r="D24" s="5" t="s">
        <v>698</v>
      </c>
      <c r="E24" s="5" t="s">
        <v>676</v>
      </c>
      <c r="F24" s="5"/>
      <c r="G24" s="5" t="s">
        <v>178</v>
      </c>
      <c r="H24" s="3" t="s">
        <v>699</v>
      </c>
      <c r="I24" s="3" t="s">
        <v>180</v>
      </c>
      <c r="J24" s="186" t="s">
        <v>700</v>
      </c>
      <c r="K24" s="3">
        <v>20</v>
      </c>
      <c r="L24" s="3" t="s">
        <v>148</v>
      </c>
      <c r="M24" s="3" t="s">
        <v>149</v>
      </c>
      <c r="N24" s="3" t="s">
        <v>108</v>
      </c>
      <c r="O24" s="3" t="s">
        <v>109</v>
      </c>
      <c r="P24" s="5" t="s">
        <v>701</v>
      </c>
      <c r="Q24" s="3"/>
      <c r="R24" s="3" t="s">
        <v>702</v>
      </c>
      <c r="S24" s="3" t="s">
        <v>703</v>
      </c>
      <c r="T24" s="5" t="s">
        <v>704</v>
      </c>
      <c r="U24" s="5" t="s">
        <v>705</v>
      </c>
      <c r="V24" s="3" t="s">
        <v>116</v>
      </c>
      <c r="W24" s="3" t="s">
        <v>117</v>
      </c>
      <c r="X24" s="3" t="s">
        <v>706</v>
      </c>
      <c r="Y24" s="3" t="s">
        <v>707</v>
      </c>
      <c r="Z24" s="3" t="s">
        <v>120</v>
      </c>
      <c r="AA24" s="3">
        <v>2010</v>
      </c>
      <c r="AB24" s="63">
        <v>86.8</v>
      </c>
      <c r="AC24" s="63">
        <v>83.71</v>
      </c>
      <c r="AD24" s="4">
        <v>586</v>
      </c>
      <c r="AE24" s="4">
        <v>700</v>
      </c>
      <c r="AF24" s="4" t="s">
        <v>708</v>
      </c>
      <c r="AG24" s="4" t="s">
        <v>191</v>
      </c>
      <c r="AH24" s="4" t="s">
        <v>709</v>
      </c>
      <c r="AI24" s="4" t="s">
        <v>383</v>
      </c>
      <c r="AJ24" s="4" t="s">
        <v>120</v>
      </c>
      <c r="AK24" s="4">
        <v>2012</v>
      </c>
      <c r="AL24" s="63">
        <v>74</v>
      </c>
      <c r="AM24" s="63">
        <v>74</v>
      </c>
      <c r="AN24" s="3">
        <v>370</v>
      </c>
      <c r="AO24" s="3">
        <v>500</v>
      </c>
      <c r="AP24" s="41"/>
      <c r="AQ24" s="41"/>
      <c r="AR24" s="3"/>
      <c r="AS24" s="3"/>
      <c r="AT24" s="3"/>
      <c r="AU24" s="3"/>
      <c r="AV24" s="3" t="s">
        <v>124</v>
      </c>
      <c r="AW24" s="3"/>
      <c r="AX24" s="3">
        <v>22784</v>
      </c>
      <c r="AY24" s="3">
        <v>2013</v>
      </c>
      <c r="AZ24" s="3" t="s">
        <v>125</v>
      </c>
      <c r="BA24" s="3" t="s">
        <v>99</v>
      </c>
      <c r="BB24" s="3">
        <v>2013</v>
      </c>
      <c r="BC24" s="3">
        <v>2017</v>
      </c>
      <c r="BD24" s="3" t="s">
        <v>120</v>
      </c>
      <c r="BE24" s="3">
        <v>10900513024</v>
      </c>
      <c r="BF24" s="45">
        <v>131090110346</v>
      </c>
      <c r="BG24" s="223">
        <v>7.63</v>
      </c>
      <c r="BH24" s="223">
        <v>7.41</v>
      </c>
      <c r="BI24" s="223">
        <v>7.19</v>
      </c>
      <c r="BJ24" s="223">
        <v>6.97</v>
      </c>
      <c r="BK24" s="223">
        <v>7.92</v>
      </c>
      <c r="BL24" s="223">
        <f t="shared" si="0"/>
        <v>7.4239999999999995</v>
      </c>
      <c r="BM24" s="41"/>
      <c r="BN24" s="41"/>
      <c r="BO24" s="3" t="s">
        <v>196</v>
      </c>
      <c r="BP24" s="3" t="s">
        <v>197</v>
      </c>
      <c r="BQ24" s="3">
        <v>1</v>
      </c>
      <c r="BR24" s="5" t="s">
        <v>710</v>
      </c>
      <c r="BS24" s="5" t="s">
        <v>127</v>
      </c>
      <c r="BT24" s="5" t="s">
        <v>230</v>
      </c>
      <c r="BU24" s="5" t="s">
        <v>129</v>
      </c>
      <c r="BV24" s="5" t="s">
        <v>130</v>
      </c>
      <c r="BW24" s="5"/>
      <c r="BX24" s="41"/>
      <c r="BY24" s="41"/>
      <c r="BZ24" s="5"/>
      <c r="CA24" s="5"/>
      <c r="CB24" s="5"/>
      <c r="CC24" s="5"/>
      <c r="CD24" s="41" t="s">
        <v>711</v>
      </c>
      <c r="CE24" s="5" t="s">
        <v>712</v>
      </c>
      <c r="CF24" s="5" t="s">
        <v>596</v>
      </c>
      <c r="CG24" s="5"/>
      <c r="CH24" s="5" t="s">
        <v>713</v>
      </c>
      <c r="CI24" s="5" t="s">
        <v>170</v>
      </c>
      <c r="CJ24" s="5"/>
      <c r="CK24" s="5"/>
      <c r="CL24" s="5"/>
      <c r="CM24" s="5"/>
      <c r="CN24" s="41"/>
      <c r="CO24" s="41"/>
      <c r="CP24" s="5"/>
      <c r="CQ24" s="5" t="s">
        <v>714</v>
      </c>
      <c r="CR24" s="5" t="s">
        <v>715</v>
      </c>
      <c r="CS24" s="5" t="s">
        <v>715</v>
      </c>
      <c r="CT24" s="5" t="s">
        <v>206</v>
      </c>
      <c r="CU24" s="5">
        <v>816109</v>
      </c>
      <c r="CV24" s="5" t="s">
        <v>716</v>
      </c>
      <c r="CW24" s="5" t="s">
        <v>140</v>
      </c>
      <c r="CX24" s="5" t="s">
        <v>573</v>
      </c>
      <c r="CY24" s="41" t="s">
        <v>142</v>
      </c>
      <c r="CZ24" s="5">
        <v>700152</v>
      </c>
      <c r="DA24" s="41"/>
      <c r="DB24" s="41"/>
      <c r="DC24" s="41"/>
      <c r="DD24" s="41"/>
      <c r="DE24" s="41"/>
      <c r="DF24" s="41"/>
      <c r="DG24" s="41"/>
      <c r="DH24" s="41"/>
      <c r="DI24" s="41"/>
      <c r="DJ24" s="41"/>
      <c r="DK24" s="41"/>
      <c r="DL24" s="41"/>
      <c r="DM24" s="41"/>
      <c r="DN24" s="41"/>
      <c r="DO24" s="41"/>
      <c r="DP24" s="41"/>
      <c r="DQ24" s="41"/>
      <c r="DR24" s="41"/>
      <c r="DS24" s="41"/>
      <c r="DT24" s="41"/>
      <c r="DU24" s="41"/>
      <c r="DV24" s="41"/>
      <c r="DW24" s="41"/>
      <c r="DX24" s="41"/>
      <c r="DY24" s="41"/>
      <c r="DZ24" s="41"/>
      <c r="EA24" s="41"/>
      <c r="EB24" s="41"/>
      <c r="EC24" s="41"/>
      <c r="ED24" s="41"/>
      <c r="EE24" s="41"/>
      <c r="EF24" s="41"/>
      <c r="EG24" s="41"/>
      <c r="EH24" s="41"/>
      <c r="EI24" s="41"/>
      <c r="EJ24" s="41"/>
      <c r="EK24" s="41"/>
      <c r="EL24" s="41"/>
      <c r="EM24" s="41"/>
      <c r="EN24" s="41"/>
      <c r="EO24" s="41"/>
      <c r="EP24" s="41"/>
      <c r="EQ24" s="41"/>
      <c r="ER24" s="41"/>
      <c r="ES24" s="41"/>
      <c r="ET24" s="41"/>
      <c r="EU24" s="41"/>
      <c r="EV24" s="41"/>
      <c r="EW24" s="41"/>
      <c r="EX24" s="41"/>
      <c r="EY24" s="41"/>
      <c r="EZ24" s="41"/>
      <c r="FA24" s="41"/>
      <c r="FB24" s="41"/>
      <c r="FC24" s="41"/>
      <c r="FD24" s="41"/>
      <c r="FE24" s="41"/>
      <c r="FF24" s="41"/>
      <c r="FG24" s="41"/>
      <c r="FH24" s="41"/>
      <c r="FI24" s="41"/>
      <c r="FJ24" s="41"/>
      <c r="FK24" s="41"/>
      <c r="FL24" s="41"/>
      <c r="FM24" s="41"/>
      <c r="FN24" s="41"/>
      <c r="FO24" s="41"/>
      <c r="FP24" s="41"/>
      <c r="FQ24" s="41"/>
      <c r="FR24" s="41"/>
      <c r="FS24" s="41"/>
      <c r="FT24" s="41"/>
      <c r="FU24" s="41"/>
      <c r="FV24" s="41"/>
      <c r="FW24" s="41"/>
      <c r="FX24" s="41"/>
      <c r="FY24" s="41"/>
      <c r="FZ24" s="41"/>
      <c r="GA24" s="41"/>
      <c r="GB24" s="41"/>
      <c r="GC24" s="41"/>
      <c r="GD24" s="41"/>
      <c r="GE24" s="41"/>
      <c r="GF24" s="41"/>
      <c r="GG24" s="41"/>
      <c r="GH24" s="41"/>
      <c r="GI24" s="41"/>
      <c r="GJ24" s="41"/>
      <c r="GK24" s="41"/>
      <c r="GL24" s="41"/>
      <c r="GM24" s="41"/>
      <c r="GN24" s="41"/>
      <c r="GO24" s="41"/>
      <c r="GP24" s="41"/>
      <c r="GQ24" s="41"/>
      <c r="GR24" s="41"/>
      <c r="GS24" s="41"/>
      <c r="GT24" s="41"/>
      <c r="GU24" s="41"/>
      <c r="GV24" s="41"/>
      <c r="GW24" s="41"/>
      <c r="GX24" s="41"/>
      <c r="GY24" s="41"/>
      <c r="GZ24" s="41"/>
      <c r="HA24" s="41"/>
      <c r="HB24" s="41"/>
      <c r="HC24" s="41"/>
      <c r="HD24" s="41"/>
      <c r="HE24" s="41"/>
      <c r="HF24" s="41"/>
      <c r="HG24" s="41"/>
      <c r="HH24" s="41"/>
      <c r="HI24" s="41"/>
      <c r="HJ24" s="41"/>
      <c r="HK24" s="41"/>
      <c r="HL24" s="41"/>
      <c r="HM24" s="41"/>
      <c r="HN24" s="41"/>
      <c r="HO24" s="41"/>
      <c r="HP24" s="41"/>
      <c r="HQ24" s="41"/>
      <c r="HR24" s="41"/>
      <c r="HS24" s="41"/>
      <c r="HT24" s="41"/>
      <c r="HU24" s="41"/>
      <c r="HV24" s="41"/>
      <c r="HW24" s="41"/>
      <c r="HX24" s="41"/>
      <c r="HY24" s="41"/>
      <c r="HZ24" s="41"/>
      <c r="IA24" s="41"/>
      <c r="IB24" s="41"/>
      <c r="IC24" s="41"/>
      <c r="ID24" s="41"/>
      <c r="IE24" s="41"/>
      <c r="IF24" s="41"/>
      <c r="IG24" s="41"/>
      <c r="IH24" s="41"/>
      <c r="II24" s="41"/>
      <c r="IJ24" s="41"/>
      <c r="IK24" s="41"/>
      <c r="IL24" s="41"/>
      <c r="IM24" s="41"/>
      <c r="IN24" s="41"/>
      <c r="IO24" s="41"/>
      <c r="IP24" s="41"/>
      <c r="IQ24" s="41"/>
      <c r="IR24" s="41"/>
      <c r="IS24" s="41"/>
      <c r="IT24" s="41"/>
      <c r="IU24" s="41"/>
      <c r="IV24" s="41"/>
      <c r="IW24" s="41"/>
      <c r="IX24" s="41"/>
      <c r="IY24" s="41"/>
      <c r="IZ24" s="41"/>
      <c r="JA24" s="41"/>
      <c r="JB24" s="41"/>
      <c r="JC24" s="41"/>
      <c r="JD24" s="41"/>
      <c r="JE24" s="41"/>
      <c r="JF24" s="41"/>
      <c r="JG24" s="41"/>
      <c r="JH24" s="41"/>
      <c r="JI24" s="41"/>
      <c r="JJ24" s="41"/>
      <c r="JK24" s="41"/>
      <c r="JL24" s="41"/>
      <c r="JM24" s="41"/>
      <c r="JN24" s="41"/>
      <c r="JO24" s="41"/>
      <c r="JP24" s="41"/>
      <c r="JQ24" s="41"/>
      <c r="JR24" s="41"/>
      <c r="JS24" s="41"/>
      <c r="JT24" s="41"/>
      <c r="JU24" s="41"/>
      <c r="JV24" s="41"/>
      <c r="JW24" s="41"/>
      <c r="JX24" s="41"/>
      <c r="JY24" s="41"/>
      <c r="JZ24" s="41"/>
      <c r="KA24" s="41"/>
      <c r="KB24" s="41"/>
      <c r="KC24" s="41"/>
      <c r="KD24" s="41"/>
      <c r="KE24" s="41"/>
      <c r="KF24" s="41"/>
      <c r="KG24" s="41"/>
      <c r="KH24" s="41"/>
      <c r="KI24" s="41"/>
      <c r="KJ24" s="41"/>
      <c r="KK24" s="41"/>
      <c r="KL24" s="41"/>
      <c r="KM24" s="41"/>
      <c r="KN24" s="41"/>
      <c r="KO24" s="41"/>
      <c r="KP24" s="41"/>
      <c r="KQ24" s="41"/>
      <c r="KR24" s="41"/>
      <c r="KS24" s="41"/>
      <c r="KT24" s="41"/>
      <c r="KU24" s="41"/>
      <c r="KV24" s="41"/>
      <c r="KW24" s="41"/>
      <c r="KX24" s="41"/>
      <c r="KY24" s="41"/>
      <c r="KZ24" s="41"/>
      <c r="LA24" s="41"/>
      <c r="LB24" s="41"/>
      <c r="LC24" s="41"/>
      <c r="LD24" s="41"/>
      <c r="LE24" s="41"/>
      <c r="LF24" s="41"/>
      <c r="LG24" s="41"/>
      <c r="LH24" s="41"/>
      <c r="LI24" s="41"/>
      <c r="LJ24" s="41"/>
      <c r="LK24" s="41"/>
      <c r="LL24" s="41"/>
      <c r="LM24" s="41"/>
      <c r="LN24" s="41"/>
      <c r="LO24" s="41"/>
      <c r="LP24" s="41"/>
      <c r="LQ24" s="41"/>
      <c r="LR24" s="41"/>
      <c r="LS24" s="41"/>
      <c r="LT24" s="41"/>
      <c r="LU24" s="41"/>
      <c r="LV24" s="41"/>
      <c r="LW24" s="41"/>
      <c r="LX24" s="41"/>
      <c r="LY24" s="41"/>
      <c r="LZ24" s="41"/>
      <c r="MA24" s="41"/>
      <c r="MB24" s="41"/>
      <c r="MC24" s="41"/>
      <c r="MD24" s="41"/>
      <c r="ME24" s="41"/>
      <c r="MF24" s="41"/>
      <c r="MG24" s="41"/>
      <c r="MH24" s="41"/>
      <c r="MI24" s="41"/>
      <c r="MJ24" s="41"/>
      <c r="MK24" s="41"/>
      <c r="ML24" s="41"/>
      <c r="MM24" s="41"/>
      <c r="MN24" s="41"/>
      <c r="MO24" s="41"/>
      <c r="MP24" s="41"/>
      <c r="MQ24" s="41"/>
      <c r="MR24" s="41"/>
      <c r="MS24" s="41"/>
      <c r="MT24" s="41"/>
      <c r="MU24" s="41"/>
      <c r="MV24" s="41"/>
      <c r="MW24" s="41"/>
      <c r="MX24" s="41"/>
      <c r="MY24" s="41"/>
      <c r="MZ24" s="41"/>
      <c r="NA24" s="41"/>
      <c r="NB24" s="41"/>
      <c r="NC24" s="41"/>
      <c r="ND24" s="41"/>
      <c r="NE24" s="41"/>
      <c r="NF24" s="41"/>
      <c r="NG24" s="41"/>
      <c r="NH24" s="41"/>
      <c r="NI24" s="41"/>
      <c r="NJ24" s="41"/>
      <c r="NK24" s="41"/>
      <c r="NL24" s="41"/>
      <c r="NM24" s="41"/>
      <c r="NN24" s="41"/>
      <c r="NO24" s="41"/>
      <c r="NP24" s="41"/>
      <c r="NQ24" s="41"/>
      <c r="NR24" s="41"/>
      <c r="NS24" s="41"/>
      <c r="NT24" s="41"/>
      <c r="NU24" s="41"/>
      <c r="NV24" s="41"/>
      <c r="NW24" s="41"/>
      <c r="NX24" s="41"/>
      <c r="NY24" s="41"/>
      <c r="NZ24" s="41"/>
      <c r="OA24" s="41"/>
      <c r="OB24" s="41"/>
      <c r="OC24" s="41"/>
      <c r="OD24" s="41"/>
      <c r="OE24" s="41"/>
      <c r="OF24" s="41"/>
      <c r="OG24" s="41"/>
    </row>
    <row r="25" spans="1:397" ht="15.95" customHeight="1">
      <c r="A25" s="39">
        <v>24</v>
      </c>
      <c r="B25" s="3">
        <v>1310905136</v>
      </c>
      <c r="C25" s="3" t="s">
        <v>99</v>
      </c>
      <c r="D25" s="5" t="s">
        <v>717</v>
      </c>
      <c r="E25" s="5" t="s">
        <v>718</v>
      </c>
      <c r="F25" s="5" t="s">
        <v>719</v>
      </c>
      <c r="G25" s="5" t="s">
        <v>720</v>
      </c>
      <c r="H25" s="3" t="s">
        <v>721</v>
      </c>
      <c r="I25" s="3" t="s">
        <v>180</v>
      </c>
      <c r="J25" s="186">
        <v>34790</v>
      </c>
      <c r="K25" s="3">
        <v>22</v>
      </c>
      <c r="L25" s="3" t="s">
        <v>148</v>
      </c>
      <c r="M25" s="3" t="s">
        <v>149</v>
      </c>
      <c r="N25" s="3" t="s">
        <v>579</v>
      </c>
      <c r="O25" s="3" t="s">
        <v>109</v>
      </c>
      <c r="P25" s="5" t="s">
        <v>722</v>
      </c>
      <c r="Q25" s="3"/>
      <c r="R25" s="3" t="s">
        <v>723</v>
      </c>
      <c r="S25" s="3" t="s">
        <v>724</v>
      </c>
      <c r="T25" s="5" t="s">
        <v>725</v>
      </c>
      <c r="U25" s="5"/>
      <c r="V25" s="3" t="s">
        <v>726</v>
      </c>
      <c r="W25" s="3" t="s">
        <v>330</v>
      </c>
      <c r="X25" s="3" t="s">
        <v>727</v>
      </c>
      <c r="Y25" s="3" t="s">
        <v>728</v>
      </c>
      <c r="Z25" s="3" t="s">
        <v>333</v>
      </c>
      <c r="AA25" s="3">
        <v>2010</v>
      </c>
      <c r="AB25" s="63">
        <v>72</v>
      </c>
      <c r="AC25" s="63">
        <v>77</v>
      </c>
      <c r="AD25" s="4">
        <v>617</v>
      </c>
      <c r="AE25" s="4">
        <v>800</v>
      </c>
      <c r="AF25" s="4" t="s">
        <v>356</v>
      </c>
      <c r="AG25" s="4" t="s">
        <v>334</v>
      </c>
      <c r="AH25" s="4" t="s">
        <v>729</v>
      </c>
      <c r="AI25" s="4" t="s">
        <v>730</v>
      </c>
      <c r="AJ25" s="4" t="s">
        <v>333</v>
      </c>
      <c r="AK25" s="4">
        <v>2012</v>
      </c>
      <c r="AL25" s="63">
        <v>65</v>
      </c>
      <c r="AM25" s="63">
        <v>65</v>
      </c>
      <c r="AN25" s="3">
        <v>327</v>
      </c>
      <c r="AO25" s="3">
        <v>500</v>
      </c>
      <c r="AP25" s="41"/>
      <c r="AQ25" s="41"/>
      <c r="AR25" s="3"/>
      <c r="AS25" s="3"/>
      <c r="AT25" s="3"/>
      <c r="AU25" s="3"/>
      <c r="AV25" s="3" t="s">
        <v>124</v>
      </c>
      <c r="AW25" s="3"/>
      <c r="AX25" s="3">
        <v>6175</v>
      </c>
      <c r="AY25" s="3">
        <v>2013</v>
      </c>
      <c r="AZ25" s="3" t="s">
        <v>125</v>
      </c>
      <c r="BA25" s="3" t="s">
        <v>99</v>
      </c>
      <c r="BB25" s="3">
        <v>2013</v>
      </c>
      <c r="BC25" s="3">
        <v>2017</v>
      </c>
      <c r="BD25" s="3" t="s">
        <v>120</v>
      </c>
      <c r="BE25" s="3">
        <v>10900513025</v>
      </c>
      <c r="BF25" s="45">
        <v>131090110347</v>
      </c>
      <c r="BG25" s="223">
        <v>6.19</v>
      </c>
      <c r="BH25" s="223">
        <v>5.62</v>
      </c>
      <c r="BI25" s="223">
        <v>6</v>
      </c>
      <c r="BJ25" s="223">
        <v>5.14</v>
      </c>
      <c r="BK25" s="223">
        <v>6.4</v>
      </c>
      <c r="BL25" s="223">
        <f t="shared" si="0"/>
        <v>5.87</v>
      </c>
      <c r="BM25" s="41" t="s">
        <v>196</v>
      </c>
      <c r="BN25" s="41">
        <v>2</v>
      </c>
      <c r="BO25" s="3"/>
      <c r="BP25" s="3"/>
      <c r="BQ25" s="3"/>
      <c r="BR25" s="5" t="s">
        <v>731</v>
      </c>
      <c r="BS25" s="5" t="s">
        <v>127</v>
      </c>
      <c r="BT25" s="5"/>
      <c r="BU25" s="5"/>
      <c r="BV25" s="5"/>
      <c r="BW25" s="5"/>
      <c r="BX25" s="41"/>
      <c r="BY25" s="41"/>
      <c r="BZ25" s="5"/>
      <c r="CA25" s="5"/>
      <c r="CB25" s="5"/>
      <c r="CC25" s="5"/>
      <c r="CD25" s="41" t="s">
        <v>732</v>
      </c>
      <c r="CE25" s="5" t="s">
        <v>288</v>
      </c>
      <c r="CF25" s="5"/>
      <c r="CG25" s="5"/>
      <c r="CH25" s="5" t="s">
        <v>733</v>
      </c>
      <c r="CI25" s="5" t="s">
        <v>170</v>
      </c>
      <c r="CJ25" s="5"/>
      <c r="CK25" s="5"/>
      <c r="CL25" s="5" t="s">
        <v>732</v>
      </c>
      <c r="CM25" s="5" t="s">
        <v>288</v>
      </c>
      <c r="CN25" s="41"/>
      <c r="CO25" s="41"/>
      <c r="CP25" s="5"/>
      <c r="CQ25" s="5" t="s">
        <v>734</v>
      </c>
      <c r="CR25" s="5" t="s">
        <v>499</v>
      </c>
      <c r="CS25" s="5" t="s">
        <v>573</v>
      </c>
      <c r="CT25" s="5" t="s">
        <v>735</v>
      </c>
      <c r="CU25" s="5">
        <v>743385</v>
      </c>
      <c r="CV25" s="5" t="s">
        <v>736</v>
      </c>
      <c r="CW25" s="5" t="s">
        <v>737</v>
      </c>
      <c r="CX25" s="5" t="s">
        <v>573</v>
      </c>
      <c r="CY25" s="41" t="s">
        <v>735</v>
      </c>
      <c r="CZ25" s="5">
        <v>743385</v>
      </c>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c r="EO25" s="41"/>
      <c r="EP25" s="41"/>
      <c r="EQ25" s="41"/>
      <c r="ER25" s="41"/>
      <c r="ES25" s="41"/>
      <c r="ET25" s="41"/>
      <c r="EU25" s="41"/>
      <c r="EV25" s="41"/>
      <c r="EW25" s="41"/>
      <c r="EX25" s="41"/>
      <c r="EY25" s="41"/>
      <c r="EZ25" s="41"/>
      <c r="FA25" s="41"/>
      <c r="FB25" s="41"/>
      <c r="FC25" s="41"/>
      <c r="FD25" s="41"/>
      <c r="FE25" s="41"/>
      <c r="FF25" s="41"/>
      <c r="FG25" s="41"/>
      <c r="FH25" s="41"/>
      <c r="FI25" s="41"/>
      <c r="FJ25" s="41"/>
      <c r="FK25" s="41"/>
      <c r="FL25" s="41"/>
      <c r="FM25" s="41"/>
      <c r="FN25" s="41"/>
      <c r="FO25" s="41"/>
      <c r="FP25" s="41"/>
      <c r="FQ25" s="41"/>
      <c r="FR25" s="41"/>
      <c r="FS25" s="41"/>
      <c r="FT25" s="41"/>
      <c r="FU25" s="41"/>
      <c r="FV25" s="41"/>
      <c r="FW25" s="41"/>
      <c r="FX25" s="41"/>
      <c r="FY25" s="41"/>
      <c r="FZ25" s="41"/>
      <c r="GA25" s="41"/>
      <c r="GB25" s="41"/>
      <c r="GC25" s="41"/>
      <c r="GD25" s="41"/>
      <c r="GE25" s="41"/>
      <c r="GF25" s="41"/>
      <c r="GG25" s="41"/>
      <c r="GH25" s="41"/>
      <c r="GI25" s="41"/>
      <c r="GJ25" s="41"/>
      <c r="GK25" s="41"/>
      <c r="GL25" s="41"/>
      <c r="GM25" s="41"/>
      <c r="GN25" s="41"/>
      <c r="GO25" s="41"/>
      <c r="GP25" s="41"/>
      <c r="GQ25" s="41"/>
      <c r="GR25" s="41"/>
      <c r="GS25" s="41"/>
      <c r="GT25" s="41"/>
      <c r="GU25" s="41"/>
      <c r="GV25" s="41"/>
      <c r="GW25" s="41"/>
      <c r="GX25" s="41"/>
      <c r="GY25" s="41"/>
      <c r="GZ25" s="41"/>
      <c r="HA25" s="41"/>
      <c r="HB25" s="41"/>
      <c r="HC25" s="41"/>
      <c r="HD25" s="41"/>
      <c r="HE25" s="41"/>
      <c r="HF25" s="41"/>
      <c r="HG25" s="41"/>
      <c r="HH25" s="41"/>
      <c r="HI25" s="41"/>
      <c r="HJ25" s="41"/>
      <c r="HK25" s="41"/>
      <c r="HL25" s="41"/>
      <c r="HM25" s="41"/>
      <c r="HN25" s="41"/>
      <c r="HO25" s="41"/>
      <c r="HP25" s="41"/>
      <c r="HQ25" s="41"/>
      <c r="HR25" s="41"/>
      <c r="HS25" s="41"/>
      <c r="HT25" s="41"/>
      <c r="HU25" s="41"/>
      <c r="HV25" s="41"/>
      <c r="HW25" s="41"/>
      <c r="HX25" s="41"/>
      <c r="HY25" s="41"/>
      <c r="HZ25" s="41"/>
      <c r="IA25" s="41"/>
      <c r="IB25" s="41"/>
      <c r="IC25" s="41"/>
      <c r="ID25" s="41"/>
      <c r="IE25" s="41"/>
      <c r="IF25" s="41"/>
      <c r="IG25" s="41"/>
      <c r="IH25" s="41"/>
      <c r="II25" s="41"/>
      <c r="IJ25" s="41"/>
      <c r="IK25" s="41"/>
      <c r="IL25" s="41"/>
      <c r="IM25" s="41"/>
      <c r="IN25" s="41"/>
      <c r="IO25" s="41"/>
      <c r="IP25" s="41"/>
      <c r="IQ25" s="41"/>
      <c r="IR25" s="41"/>
      <c r="IS25" s="41"/>
      <c r="IT25" s="41"/>
      <c r="IU25" s="41"/>
      <c r="IV25" s="41"/>
      <c r="IW25" s="41"/>
      <c r="IX25" s="41"/>
      <c r="IY25" s="41"/>
      <c r="IZ25" s="41"/>
      <c r="JA25" s="41"/>
      <c r="JB25" s="41"/>
      <c r="JC25" s="41"/>
      <c r="JD25" s="41"/>
      <c r="JE25" s="41"/>
      <c r="JF25" s="41"/>
      <c r="JG25" s="41"/>
      <c r="JH25" s="41"/>
      <c r="JI25" s="41"/>
      <c r="JJ25" s="41"/>
      <c r="JK25" s="41"/>
      <c r="JL25" s="41"/>
      <c r="JM25" s="41"/>
      <c r="JN25" s="41"/>
      <c r="JO25" s="41"/>
      <c r="JP25" s="41"/>
      <c r="JQ25" s="41"/>
      <c r="JR25" s="41"/>
      <c r="JS25" s="41"/>
      <c r="JT25" s="41"/>
      <c r="JU25" s="41"/>
      <c r="JV25" s="41"/>
      <c r="JW25" s="41"/>
      <c r="JX25" s="41"/>
      <c r="JY25" s="41"/>
      <c r="JZ25" s="41"/>
      <c r="KA25" s="41"/>
      <c r="KB25" s="41"/>
      <c r="KC25" s="41"/>
      <c r="KD25" s="41"/>
      <c r="KE25" s="41"/>
      <c r="KF25" s="41"/>
      <c r="KG25" s="41"/>
      <c r="KH25" s="41"/>
      <c r="KI25" s="41"/>
      <c r="KJ25" s="41"/>
      <c r="KK25" s="41"/>
      <c r="KL25" s="41"/>
      <c r="KM25" s="41"/>
      <c r="KN25" s="41"/>
      <c r="KO25" s="41"/>
      <c r="KP25" s="41"/>
      <c r="KQ25" s="41"/>
      <c r="KR25" s="41"/>
      <c r="KS25" s="41"/>
      <c r="KT25" s="41"/>
      <c r="KU25" s="41"/>
      <c r="KV25" s="41"/>
      <c r="KW25" s="41"/>
      <c r="KX25" s="41"/>
      <c r="KY25" s="41"/>
      <c r="KZ25" s="41"/>
      <c r="LA25" s="41"/>
      <c r="LB25" s="41"/>
      <c r="LC25" s="41"/>
      <c r="LD25" s="41"/>
      <c r="LE25" s="41"/>
      <c r="LF25" s="41"/>
      <c r="LG25" s="41"/>
      <c r="LH25" s="41"/>
      <c r="LI25" s="41"/>
      <c r="LJ25" s="41"/>
      <c r="LK25" s="41"/>
      <c r="LL25" s="41"/>
      <c r="LM25" s="41"/>
      <c r="LN25" s="41"/>
      <c r="LO25" s="41"/>
      <c r="LP25" s="41"/>
      <c r="LQ25" s="41"/>
      <c r="LR25" s="41"/>
      <c r="LS25" s="41"/>
      <c r="LT25" s="41"/>
      <c r="LU25" s="41"/>
      <c r="LV25" s="41"/>
      <c r="LW25" s="41"/>
      <c r="LX25" s="41"/>
      <c r="LY25" s="41"/>
      <c r="LZ25" s="41"/>
      <c r="MA25" s="41"/>
      <c r="MB25" s="41"/>
      <c r="MC25" s="41"/>
      <c r="MD25" s="41"/>
      <c r="ME25" s="41"/>
      <c r="MF25" s="41"/>
      <c r="MG25" s="41"/>
      <c r="MH25" s="41"/>
      <c r="MI25" s="41"/>
      <c r="MJ25" s="41"/>
      <c r="MK25" s="41"/>
      <c r="ML25" s="41"/>
      <c r="MM25" s="41"/>
      <c r="MN25" s="41"/>
      <c r="MO25" s="41"/>
      <c r="MP25" s="41"/>
      <c r="MQ25" s="41"/>
      <c r="MR25" s="41"/>
      <c r="MS25" s="41"/>
      <c r="MT25" s="41"/>
      <c r="MU25" s="41"/>
      <c r="MV25" s="41"/>
      <c r="MW25" s="41"/>
      <c r="MX25" s="41"/>
      <c r="MY25" s="41"/>
      <c r="MZ25" s="41"/>
      <c r="NA25" s="41"/>
      <c r="NB25" s="41"/>
      <c r="NC25" s="41"/>
      <c r="ND25" s="41"/>
      <c r="NE25" s="41"/>
      <c r="NF25" s="41"/>
      <c r="NG25" s="41"/>
      <c r="NH25" s="41"/>
      <c r="NI25" s="41"/>
      <c r="NJ25" s="41"/>
      <c r="NK25" s="41"/>
      <c r="NL25" s="41"/>
      <c r="NM25" s="41"/>
      <c r="NN25" s="41"/>
      <c r="NO25" s="41"/>
      <c r="NP25" s="41"/>
      <c r="NQ25" s="41"/>
      <c r="NR25" s="41"/>
      <c r="NS25" s="41"/>
      <c r="NT25" s="41"/>
      <c r="NU25" s="41"/>
      <c r="NV25" s="41"/>
      <c r="NW25" s="41"/>
      <c r="NX25" s="41"/>
      <c r="NY25" s="41"/>
      <c r="NZ25" s="41"/>
      <c r="OA25" s="41"/>
      <c r="OB25" s="41"/>
      <c r="OC25" s="41"/>
      <c r="OD25" s="41"/>
      <c r="OE25" s="41"/>
      <c r="OF25" s="41"/>
      <c r="OG25" s="41"/>
    </row>
    <row r="26" spans="1:397" ht="15.95" customHeight="1">
      <c r="A26" s="39">
        <v>25</v>
      </c>
      <c r="B26" s="3">
        <v>1310905009</v>
      </c>
      <c r="C26" s="3" t="s">
        <v>99</v>
      </c>
      <c r="D26" s="5" t="s">
        <v>738</v>
      </c>
      <c r="E26" s="5" t="s">
        <v>739</v>
      </c>
      <c r="F26" s="5"/>
      <c r="G26" s="5" t="s">
        <v>606</v>
      </c>
      <c r="H26" s="3" t="s">
        <v>740</v>
      </c>
      <c r="I26" s="3" t="s">
        <v>104</v>
      </c>
      <c r="J26" s="186">
        <v>34769</v>
      </c>
      <c r="K26" s="3" t="s">
        <v>741</v>
      </c>
      <c r="L26" s="3" t="s">
        <v>106</v>
      </c>
      <c r="M26" s="3" t="s">
        <v>107</v>
      </c>
      <c r="N26" s="3" t="s">
        <v>108</v>
      </c>
      <c r="O26" s="3" t="s">
        <v>109</v>
      </c>
      <c r="P26" s="5" t="s">
        <v>742</v>
      </c>
      <c r="Q26" s="3" t="s">
        <v>743</v>
      </c>
      <c r="R26" s="3">
        <v>8001164404</v>
      </c>
      <c r="S26" s="3">
        <v>9932721228</v>
      </c>
      <c r="T26" s="5" t="s">
        <v>744</v>
      </c>
      <c r="U26" s="5"/>
      <c r="V26" s="3" t="s">
        <v>726</v>
      </c>
      <c r="W26" s="3" t="s">
        <v>330</v>
      </c>
      <c r="X26" s="3" t="s">
        <v>745</v>
      </c>
      <c r="Y26" s="3" t="s">
        <v>746</v>
      </c>
      <c r="Z26" s="3" t="s">
        <v>333</v>
      </c>
      <c r="AA26" s="3">
        <v>2011</v>
      </c>
      <c r="AB26" s="63">
        <v>82</v>
      </c>
      <c r="AC26" s="63">
        <v>82</v>
      </c>
      <c r="AD26" s="4">
        <v>656</v>
      </c>
      <c r="AE26" s="4">
        <v>800</v>
      </c>
      <c r="AF26" s="4" t="s">
        <v>356</v>
      </c>
      <c r="AG26" s="4" t="s">
        <v>334</v>
      </c>
      <c r="AH26" s="4" t="s">
        <v>747</v>
      </c>
      <c r="AI26" s="4" t="s">
        <v>748</v>
      </c>
      <c r="AJ26" s="4" t="s">
        <v>333</v>
      </c>
      <c r="AK26" s="4">
        <v>2013</v>
      </c>
      <c r="AL26" s="63">
        <v>73.400000000000006</v>
      </c>
      <c r="AM26" s="63">
        <v>74.599999999999994</v>
      </c>
      <c r="AN26" s="3">
        <v>367</v>
      </c>
      <c r="AO26" s="3">
        <v>500</v>
      </c>
      <c r="AP26" s="41"/>
      <c r="AQ26" s="41"/>
      <c r="AR26" s="3"/>
      <c r="AS26" s="3"/>
      <c r="AT26" s="3"/>
      <c r="AU26" s="3"/>
      <c r="AV26" s="3" t="s">
        <v>124</v>
      </c>
      <c r="AW26" s="3"/>
      <c r="AX26" s="3">
        <v>16987</v>
      </c>
      <c r="AY26" s="3">
        <v>2013</v>
      </c>
      <c r="AZ26" s="3" t="s">
        <v>125</v>
      </c>
      <c r="BA26" s="3" t="s">
        <v>99</v>
      </c>
      <c r="BB26" s="3">
        <v>2013</v>
      </c>
      <c r="BC26" s="3">
        <v>2017</v>
      </c>
      <c r="BD26" s="3" t="s">
        <v>120</v>
      </c>
      <c r="BE26" s="3">
        <v>10900513026</v>
      </c>
      <c r="BF26" s="45">
        <v>131090110348</v>
      </c>
      <c r="BG26" s="223">
        <v>6.93</v>
      </c>
      <c r="BH26" s="223">
        <v>7.21</v>
      </c>
      <c r="BI26" s="223">
        <v>7.41</v>
      </c>
      <c r="BJ26" s="223">
        <v>7.14</v>
      </c>
      <c r="BK26" s="223">
        <v>7.92</v>
      </c>
      <c r="BL26" s="223">
        <f t="shared" si="0"/>
        <v>7.3220000000000001</v>
      </c>
      <c r="BM26" s="41"/>
      <c r="BN26" s="41"/>
      <c r="BO26" s="3"/>
      <c r="BP26" s="3"/>
      <c r="BQ26" s="3"/>
      <c r="BR26" s="5" t="s">
        <v>749</v>
      </c>
      <c r="BS26" s="5" t="s">
        <v>750</v>
      </c>
      <c r="BT26" s="5" t="s">
        <v>751</v>
      </c>
      <c r="BU26" s="5" t="s">
        <v>129</v>
      </c>
      <c r="BV26" s="5" t="s">
        <v>130</v>
      </c>
      <c r="BW26" s="5"/>
      <c r="BX26" s="41"/>
      <c r="BY26" s="41"/>
      <c r="BZ26" s="5" t="s">
        <v>752</v>
      </c>
      <c r="CA26" s="5" t="s">
        <v>753</v>
      </c>
      <c r="CB26" s="5" t="s">
        <v>754</v>
      </c>
      <c r="CC26" s="5" t="s">
        <v>755</v>
      </c>
      <c r="CD26" s="5" t="s">
        <v>756</v>
      </c>
      <c r="CE26" s="5" t="s">
        <v>166</v>
      </c>
      <c r="CF26" s="5" t="s">
        <v>757</v>
      </c>
      <c r="CG26" s="5" t="s">
        <v>412</v>
      </c>
      <c r="CH26" s="5" t="s">
        <v>758</v>
      </c>
      <c r="CI26" s="5" t="s">
        <v>138</v>
      </c>
      <c r="CJ26" s="5"/>
      <c r="CK26" s="5"/>
      <c r="CL26" s="5"/>
      <c r="CM26" s="5"/>
      <c r="CN26" s="5"/>
      <c r="CO26" s="5"/>
      <c r="CP26" s="5"/>
      <c r="CQ26" s="5" t="s">
        <v>759</v>
      </c>
      <c r="CR26" s="5" t="s">
        <v>759</v>
      </c>
      <c r="CS26" s="5" t="s">
        <v>760</v>
      </c>
      <c r="CT26" s="5" t="s">
        <v>142</v>
      </c>
      <c r="CU26" s="5">
        <v>700141</v>
      </c>
      <c r="CV26" s="5" t="s">
        <v>761</v>
      </c>
      <c r="CW26" s="5" t="s">
        <v>762</v>
      </c>
      <c r="CX26" s="5" t="s">
        <v>763</v>
      </c>
      <c r="CY26" s="5" t="s">
        <v>142</v>
      </c>
      <c r="CZ26" s="5">
        <v>721171</v>
      </c>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c r="EO26" s="41"/>
      <c r="EP26" s="41"/>
      <c r="EQ26" s="41"/>
      <c r="ER26" s="41"/>
      <c r="ES26" s="41"/>
      <c r="ET26" s="41"/>
      <c r="EU26" s="41"/>
      <c r="EV26" s="41"/>
      <c r="EW26" s="41"/>
      <c r="EX26" s="41"/>
      <c r="EY26" s="41"/>
      <c r="EZ26" s="41"/>
      <c r="FA26" s="41"/>
      <c r="FB26" s="41"/>
      <c r="FC26" s="41"/>
      <c r="FD26" s="41"/>
      <c r="FE26" s="41"/>
      <c r="FF26" s="41"/>
      <c r="FG26" s="41"/>
      <c r="FH26" s="41"/>
      <c r="FI26" s="41"/>
      <c r="FJ26" s="41"/>
      <c r="FK26" s="41"/>
      <c r="FL26" s="41"/>
      <c r="FM26" s="41"/>
      <c r="FN26" s="41"/>
      <c r="FO26" s="41"/>
      <c r="FP26" s="41"/>
      <c r="FQ26" s="41"/>
      <c r="FR26" s="41"/>
      <c r="FS26" s="41"/>
      <c r="FT26" s="41"/>
      <c r="FU26" s="41"/>
      <c r="FV26" s="41"/>
      <c r="FW26" s="41"/>
      <c r="FX26" s="41"/>
      <c r="FY26" s="41"/>
      <c r="FZ26" s="41"/>
      <c r="GA26" s="41"/>
      <c r="GB26" s="41"/>
      <c r="GC26" s="41"/>
      <c r="GD26" s="41"/>
      <c r="GE26" s="41"/>
      <c r="GF26" s="41"/>
      <c r="GG26" s="41"/>
      <c r="GH26" s="41"/>
      <c r="GI26" s="41"/>
      <c r="GJ26" s="41"/>
      <c r="GK26" s="41"/>
      <c r="GL26" s="41"/>
      <c r="GM26" s="41"/>
      <c r="GN26" s="41"/>
      <c r="GO26" s="41"/>
      <c r="GP26" s="41"/>
      <c r="GQ26" s="41"/>
      <c r="GR26" s="41"/>
      <c r="GS26" s="41"/>
      <c r="GT26" s="41"/>
      <c r="GU26" s="41"/>
      <c r="GV26" s="41"/>
      <c r="GW26" s="41"/>
      <c r="GX26" s="41"/>
      <c r="GY26" s="41"/>
      <c r="GZ26" s="41"/>
      <c r="HA26" s="41"/>
      <c r="HB26" s="41"/>
      <c r="HC26" s="41"/>
      <c r="HD26" s="41"/>
      <c r="HE26" s="41"/>
      <c r="HF26" s="41"/>
      <c r="HG26" s="41"/>
      <c r="HH26" s="41"/>
      <c r="HI26" s="41"/>
      <c r="HJ26" s="41"/>
      <c r="HK26" s="41"/>
      <c r="HL26" s="41"/>
      <c r="HM26" s="41"/>
      <c r="HN26" s="41"/>
      <c r="HO26" s="41"/>
      <c r="HP26" s="41"/>
      <c r="HQ26" s="41"/>
      <c r="HR26" s="41"/>
      <c r="HS26" s="41"/>
      <c r="HT26" s="41"/>
      <c r="HU26" s="41"/>
      <c r="HV26" s="41"/>
      <c r="HW26" s="41"/>
      <c r="HX26" s="41"/>
      <c r="HY26" s="41"/>
      <c r="HZ26" s="41"/>
      <c r="IA26" s="41"/>
      <c r="IB26" s="41"/>
      <c r="IC26" s="41"/>
      <c r="ID26" s="41"/>
      <c r="IE26" s="41"/>
      <c r="IF26" s="41"/>
      <c r="IG26" s="41"/>
      <c r="IH26" s="41"/>
      <c r="II26" s="41"/>
      <c r="IJ26" s="41"/>
      <c r="IK26" s="41"/>
      <c r="IL26" s="41"/>
      <c r="IM26" s="41"/>
      <c r="IN26" s="41"/>
      <c r="IO26" s="41"/>
      <c r="IP26" s="41"/>
      <c r="IQ26" s="41"/>
      <c r="IR26" s="41"/>
      <c r="IS26" s="41"/>
      <c r="IT26" s="41"/>
      <c r="IU26" s="41"/>
      <c r="IV26" s="41"/>
      <c r="IW26" s="41"/>
      <c r="IX26" s="41"/>
      <c r="IY26" s="41"/>
      <c r="IZ26" s="41"/>
      <c r="JA26" s="41"/>
      <c r="JB26" s="41"/>
      <c r="JC26" s="41"/>
      <c r="JD26" s="41"/>
      <c r="JE26" s="41"/>
      <c r="JF26" s="41"/>
      <c r="JG26" s="41"/>
      <c r="JH26" s="41"/>
      <c r="JI26" s="41"/>
      <c r="JJ26" s="41"/>
      <c r="JK26" s="41"/>
      <c r="JL26" s="41"/>
      <c r="JM26" s="41"/>
      <c r="JN26" s="41"/>
      <c r="JO26" s="41"/>
      <c r="JP26" s="41"/>
      <c r="JQ26" s="41"/>
      <c r="JR26" s="41"/>
      <c r="JS26" s="41"/>
      <c r="JT26" s="41"/>
      <c r="JU26" s="41"/>
      <c r="JV26" s="41"/>
      <c r="JW26" s="41"/>
      <c r="JX26" s="41"/>
      <c r="JY26" s="41"/>
      <c r="JZ26" s="41"/>
      <c r="KA26" s="41"/>
      <c r="KB26" s="41"/>
      <c r="KC26" s="41"/>
      <c r="KD26" s="41"/>
      <c r="KE26" s="41"/>
      <c r="KF26" s="41"/>
      <c r="KG26" s="41"/>
      <c r="KH26" s="41"/>
      <c r="KI26" s="41"/>
      <c r="KJ26" s="41"/>
      <c r="KK26" s="41"/>
      <c r="KL26" s="41"/>
      <c r="KM26" s="41"/>
      <c r="KN26" s="41"/>
      <c r="KO26" s="41"/>
      <c r="KP26" s="41"/>
      <c r="KQ26" s="41"/>
      <c r="KR26" s="41"/>
      <c r="KS26" s="41"/>
      <c r="KT26" s="41"/>
      <c r="KU26" s="41"/>
      <c r="KV26" s="41"/>
      <c r="KW26" s="41"/>
      <c r="KX26" s="41"/>
      <c r="KY26" s="41"/>
      <c r="KZ26" s="41"/>
      <c r="LA26" s="41"/>
      <c r="LB26" s="41"/>
      <c r="LC26" s="41"/>
      <c r="LD26" s="41"/>
      <c r="LE26" s="41"/>
      <c r="LF26" s="41"/>
      <c r="LG26" s="41"/>
      <c r="LH26" s="41"/>
      <c r="LI26" s="41"/>
      <c r="LJ26" s="41"/>
      <c r="LK26" s="41"/>
      <c r="LL26" s="41"/>
      <c r="LM26" s="41"/>
      <c r="LN26" s="41"/>
      <c r="LO26" s="41"/>
      <c r="LP26" s="41"/>
      <c r="LQ26" s="41"/>
      <c r="LR26" s="41"/>
      <c r="LS26" s="41"/>
      <c r="LT26" s="41"/>
      <c r="LU26" s="41"/>
      <c r="LV26" s="41"/>
      <c r="LW26" s="41"/>
      <c r="LX26" s="41"/>
      <c r="LY26" s="41"/>
      <c r="LZ26" s="41"/>
      <c r="MA26" s="41"/>
      <c r="MB26" s="41"/>
      <c r="MC26" s="41"/>
      <c r="MD26" s="41"/>
      <c r="ME26" s="41"/>
      <c r="MF26" s="41"/>
      <c r="MG26" s="41"/>
      <c r="MH26" s="41"/>
      <c r="MI26" s="41"/>
      <c r="MJ26" s="41"/>
      <c r="MK26" s="41"/>
      <c r="ML26" s="41"/>
      <c r="MM26" s="41"/>
      <c r="MN26" s="41"/>
      <c r="MO26" s="41"/>
      <c r="MP26" s="41"/>
      <c r="MQ26" s="41"/>
      <c r="MR26" s="41"/>
      <c r="MS26" s="41"/>
      <c r="MT26" s="41"/>
      <c r="MU26" s="41"/>
      <c r="MV26" s="41"/>
      <c r="MW26" s="41"/>
      <c r="MX26" s="41"/>
      <c r="MY26" s="41"/>
      <c r="MZ26" s="41"/>
      <c r="NA26" s="41"/>
      <c r="NB26" s="41"/>
      <c r="NC26" s="41"/>
      <c r="ND26" s="41"/>
      <c r="NE26" s="41"/>
      <c r="NF26" s="41"/>
      <c r="NG26" s="41"/>
      <c r="NH26" s="41"/>
      <c r="NI26" s="41"/>
      <c r="NJ26" s="41"/>
      <c r="NK26" s="41"/>
      <c r="NL26" s="41"/>
      <c r="NM26" s="41"/>
      <c r="NN26" s="41"/>
      <c r="NO26" s="41"/>
      <c r="NP26" s="41"/>
      <c r="NQ26" s="41"/>
      <c r="NR26" s="41"/>
      <c r="NS26" s="41"/>
      <c r="NT26" s="41"/>
      <c r="NU26" s="41"/>
      <c r="NV26" s="41"/>
      <c r="NW26" s="41"/>
      <c r="NX26" s="41"/>
      <c r="NY26" s="41"/>
      <c r="NZ26" s="41"/>
      <c r="OA26" s="41"/>
      <c r="OB26" s="41"/>
      <c r="OC26" s="41"/>
      <c r="OD26" s="41"/>
      <c r="OE26" s="41"/>
      <c r="OF26" s="41"/>
      <c r="OG26" s="41"/>
    </row>
    <row r="27" spans="1:397" ht="15.95" customHeight="1">
      <c r="A27" s="39">
        <v>26</v>
      </c>
      <c r="B27" s="3">
        <v>1310905122</v>
      </c>
      <c r="C27" s="3" t="s">
        <v>99</v>
      </c>
      <c r="D27" s="5" t="s">
        <v>764</v>
      </c>
      <c r="E27" s="5" t="s">
        <v>765</v>
      </c>
      <c r="F27" s="5"/>
      <c r="G27" s="5" t="s">
        <v>766</v>
      </c>
      <c r="H27" s="3" t="s">
        <v>767</v>
      </c>
      <c r="I27" s="3" t="s">
        <v>180</v>
      </c>
      <c r="J27" s="186">
        <v>34851</v>
      </c>
      <c r="K27" s="3">
        <v>21</v>
      </c>
      <c r="L27" s="3" t="s">
        <v>148</v>
      </c>
      <c r="M27" s="3" t="s">
        <v>107</v>
      </c>
      <c r="N27" s="3" t="s">
        <v>108</v>
      </c>
      <c r="O27" s="3" t="s">
        <v>109</v>
      </c>
      <c r="P27" s="5" t="s">
        <v>768</v>
      </c>
      <c r="Q27" s="3"/>
      <c r="R27" s="3" t="s">
        <v>769</v>
      </c>
      <c r="S27" s="3">
        <v>9231144588</v>
      </c>
      <c r="T27" s="5" t="s">
        <v>770</v>
      </c>
      <c r="U27" s="5" t="s">
        <v>771</v>
      </c>
      <c r="V27" s="3" t="s">
        <v>726</v>
      </c>
      <c r="W27" s="3" t="s">
        <v>223</v>
      </c>
      <c r="X27" s="3" t="s">
        <v>772</v>
      </c>
      <c r="Y27" s="3" t="s">
        <v>773</v>
      </c>
      <c r="Z27" s="3" t="s">
        <v>333</v>
      </c>
      <c r="AA27" s="3">
        <v>2011</v>
      </c>
      <c r="AB27" s="63">
        <v>81.75</v>
      </c>
      <c r="AC27" s="63">
        <v>81.75</v>
      </c>
      <c r="AD27" s="4">
        <v>654</v>
      </c>
      <c r="AE27" s="4">
        <v>800</v>
      </c>
      <c r="AF27" s="4" t="s">
        <v>774</v>
      </c>
      <c r="AG27" s="4" t="s">
        <v>539</v>
      </c>
      <c r="AH27" s="4" t="s">
        <v>775</v>
      </c>
      <c r="AI27" s="4" t="s">
        <v>776</v>
      </c>
      <c r="AJ27" s="4" t="s">
        <v>120</v>
      </c>
      <c r="AK27" s="4">
        <v>2013</v>
      </c>
      <c r="AL27" s="63">
        <v>70</v>
      </c>
      <c r="AM27" s="63">
        <v>70.290000000000006</v>
      </c>
      <c r="AN27" s="3">
        <v>492</v>
      </c>
      <c r="AO27" s="3">
        <v>700</v>
      </c>
      <c r="AP27" s="41"/>
      <c r="AQ27" s="41"/>
      <c r="AR27" s="3"/>
      <c r="AS27" s="3"/>
      <c r="AT27" s="3"/>
      <c r="AU27" s="3"/>
      <c r="AV27" s="3" t="s">
        <v>124</v>
      </c>
      <c r="AW27" s="3"/>
      <c r="AX27" s="3">
        <v>26576</v>
      </c>
      <c r="AY27" s="3">
        <v>2013</v>
      </c>
      <c r="AZ27" s="3" t="s">
        <v>125</v>
      </c>
      <c r="BA27" s="3" t="s">
        <v>99</v>
      </c>
      <c r="BB27" s="3">
        <v>2013</v>
      </c>
      <c r="BC27" s="3">
        <v>2017</v>
      </c>
      <c r="BD27" s="3" t="s">
        <v>120</v>
      </c>
      <c r="BE27" s="3">
        <v>10900513027</v>
      </c>
      <c r="BF27" s="45">
        <v>131090110349</v>
      </c>
      <c r="BG27" s="223">
        <v>6.37</v>
      </c>
      <c r="BH27" s="223">
        <v>6.83</v>
      </c>
      <c r="BI27" s="223">
        <v>6.93</v>
      </c>
      <c r="BJ27" s="223">
        <v>6.69</v>
      </c>
      <c r="BK27" s="223">
        <v>7.28</v>
      </c>
      <c r="BL27" s="223">
        <f t="shared" si="0"/>
        <v>6.82</v>
      </c>
      <c r="BM27" s="41"/>
      <c r="BN27" s="41"/>
      <c r="BO27" s="3"/>
      <c r="BP27" s="3"/>
      <c r="BQ27" s="3"/>
      <c r="BR27" s="5" t="s">
        <v>777</v>
      </c>
      <c r="BS27" s="5" t="s">
        <v>778</v>
      </c>
      <c r="BT27" s="5" t="s">
        <v>779</v>
      </c>
      <c r="BU27" s="5" t="s">
        <v>780</v>
      </c>
      <c r="BV27" s="5" t="s">
        <v>781</v>
      </c>
      <c r="BW27" s="5"/>
      <c r="BX27" s="41"/>
      <c r="BY27" s="41"/>
      <c r="BZ27" s="5" t="s">
        <v>782</v>
      </c>
      <c r="CA27" s="5" t="s">
        <v>783</v>
      </c>
      <c r="CB27" s="5" t="s">
        <v>784</v>
      </c>
      <c r="CC27" s="5"/>
      <c r="CD27" s="41" t="s">
        <v>785</v>
      </c>
      <c r="CE27" s="5"/>
      <c r="CF27" s="5"/>
      <c r="CG27" s="5"/>
      <c r="CH27" s="5" t="s">
        <v>786</v>
      </c>
      <c r="CI27" s="5" t="s">
        <v>465</v>
      </c>
      <c r="CJ27" s="5" t="s">
        <v>787</v>
      </c>
      <c r="CK27" s="5" t="s">
        <v>788</v>
      </c>
      <c r="CL27" s="5"/>
      <c r="CM27" s="5"/>
      <c r="CN27" s="41"/>
      <c r="CO27" s="41"/>
      <c r="CP27" s="5"/>
      <c r="CQ27" s="5" t="s">
        <v>789</v>
      </c>
      <c r="CR27" s="5" t="s">
        <v>790</v>
      </c>
      <c r="CS27" s="5" t="s">
        <v>140</v>
      </c>
      <c r="CT27" s="5" t="s">
        <v>142</v>
      </c>
      <c r="CU27" s="5">
        <v>700050</v>
      </c>
      <c r="CV27" s="5" t="s">
        <v>789</v>
      </c>
      <c r="CW27" s="5" t="s">
        <v>790</v>
      </c>
      <c r="CX27" s="5" t="s">
        <v>140</v>
      </c>
      <c r="CY27" s="41" t="s">
        <v>142</v>
      </c>
      <c r="CZ27" s="5">
        <v>700050</v>
      </c>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c r="EO27" s="41"/>
      <c r="EP27" s="41"/>
      <c r="EQ27" s="41"/>
      <c r="ER27" s="41"/>
      <c r="ES27" s="41"/>
      <c r="ET27" s="41"/>
      <c r="EU27" s="41"/>
      <c r="EV27" s="41"/>
      <c r="EW27" s="41"/>
      <c r="EX27" s="41"/>
      <c r="EY27" s="41"/>
      <c r="EZ27" s="41"/>
      <c r="FA27" s="41"/>
      <c r="FB27" s="41"/>
      <c r="FC27" s="41"/>
      <c r="FD27" s="41"/>
      <c r="FE27" s="41"/>
      <c r="FF27" s="41"/>
      <c r="FG27" s="41"/>
      <c r="FH27" s="41"/>
      <c r="FI27" s="41"/>
      <c r="FJ27" s="41"/>
      <c r="FK27" s="41"/>
      <c r="FL27" s="41"/>
      <c r="FM27" s="41"/>
      <c r="FN27" s="41"/>
      <c r="FO27" s="41"/>
      <c r="FP27" s="41"/>
      <c r="FQ27" s="41"/>
      <c r="FR27" s="41"/>
      <c r="FS27" s="41"/>
      <c r="FT27" s="41"/>
      <c r="FU27" s="41"/>
      <c r="FV27" s="41"/>
      <c r="FW27" s="41"/>
      <c r="FX27" s="41"/>
      <c r="FY27" s="41"/>
      <c r="FZ27" s="41"/>
      <c r="GA27" s="41"/>
      <c r="GB27" s="41"/>
      <c r="GC27" s="41"/>
      <c r="GD27" s="41"/>
      <c r="GE27" s="41"/>
      <c r="GF27" s="41"/>
      <c r="GG27" s="41"/>
      <c r="GH27" s="41"/>
      <c r="GI27" s="41"/>
      <c r="GJ27" s="41"/>
      <c r="GK27" s="41"/>
      <c r="GL27" s="41"/>
      <c r="GM27" s="41"/>
      <c r="GN27" s="41"/>
      <c r="GO27" s="41"/>
      <c r="GP27" s="41"/>
      <c r="GQ27" s="41"/>
      <c r="GR27" s="41"/>
      <c r="GS27" s="41"/>
      <c r="GT27" s="41"/>
      <c r="GU27" s="41"/>
      <c r="GV27" s="41"/>
      <c r="GW27" s="41"/>
      <c r="GX27" s="41"/>
      <c r="GY27" s="41"/>
      <c r="GZ27" s="41"/>
      <c r="HA27" s="41"/>
      <c r="HB27" s="41"/>
      <c r="HC27" s="41"/>
      <c r="HD27" s="41"/>
      <c r="HE27" s="41"/>
      <c r="HF27" s="41"/>
      <c r="HG27" s="41"/>
      <c r="HH27" s="41"/>
      <c r="HI27" s="41"/>
      <c r="HJ27" s="41"/>
      <c r="HK27" s="41"/>
      <c r="HL27" s="41"/>
      <c r="HM27" s="41"/>
      <c r="HN27" s="41"/>
      <c r="HO27" s="41"/>
      <c r="HP27" s="41"/>
      <c r="HQ27" s="41"/>
      <c r="HR27" s="41"/>
      <c r="HS27" s="41"/>
      <c r="HT27" s="41"/>
      <c r="HU27" s="41"/>
      <c r="HV27" s="41"/>
      <c r="HW27" s="41"/>
      <c r="HX27" s="41"/>
      <c r="HY27" s="41"/>
      <c r="HZ27" s="41"/>
      <c r="IA27" s="41"/>
      <c r="IB27" s="41"/>
      <c r="IC27" s="41"/>
      <c r="ID27" s="41"/>
      <c r="IE27" s="41"/>
      <c r="IF27" s="41"/>
      <c r="IG27" s="41"/>
      <c r="IH27" s="41"/>
      <c r="II27" s="41"/>
      <c r="IJ27" s="41"/>
      <c r="IK27" s="41"/>
      <c r="IL27" s="41"/>
      <c r="IM27" s="41"/>
      <c r="IN27" s="41"/>
      <c r="IO27" s="41"/>
      <c r="IP27" s="41"/>
      <c r="IQ27" s="41"/>
      <c r="IR27" s="41"/>
      <c r="IS27" s="41"/>
      <c r="IT27" s="41"/>
      <c r="IU27" s="41"/>
      <c r="IV27" s="41"/>
      <c r="IW27" s="41"/>
      <c r="IX27" s="41"/>
      <c r="IY27" s="41"/>
      <c r="IZ27" s="41"/>
      <c r="JA27" s="41"/>
      <c r="JB27" s="41"/>
      <c r="JC27" s="41"/>
      <c r="JD27" s="41"/>
      <c r="JE27" s="41"/>
      <c r="JF27" s="41"/>
      <c r="JG27" s="41"/>
      <c r="JH27" s="41"/>
      <c r="JI27" s="41"/>
      <c r="JJ27" s="41"/>
      <c r="JK27" s="41"/>
      <c r="JL27" s="41"/>
      <c r="JM27" s="41"/>
      <c r="JN27" s="41"/>
      <c r="JO27" s="41"/>
      <c r="JP27" s="41"/>
      <c r="JQ27" s="41"/>
      <c r="JR27" s="41"/>
      <c r="JS27" s="41"/>
      <c r="JT27" s="41"/>
      <c r="JU27" s="41"/>
      <c r="JV27" s="41"/>
      <c r="JW27" s="41"/>
      <c r="JX27" s="41"/>
      <c r="JY27" s="41"/>
      <c r="JZ27" s="41"/>
      <c r="KA27" s="41"/>
      <c r="KB27" s="41"/>
      <c r="KC27" s="41"/>
      <c r="KD27" s="41"/>
      <c r="KE27" s="41"/>
      <c r="KF27" s="41"/>
      <c r="KG27" s="41"/>
      <c r="KH27" s="41"/>
      <c r="KI27" s="41"/>
      <c r="KJ27" s="41"/>
      <c r="KK27" s="41"/>
      <c r="KL27" s="41"/>
      <c r="KM27" s="41"/>
      <c r="KN27" s="41"/>
      <c r="KO27" s="41"/>
      <c r="KP27" s="41"/>
      <c r="KQ27" s="41"/>
      <c r="KR27" s="41"/>
      <c r="KS27" s="41"/>
      <c r="KT27" s="41"/>
      <c r="KU27" s="41"/>
      <c r="KV27" s="41"/>
      <c r="KW27" s="41"/>
      <c r="KX27" s="41"/>
      <c r="KY27" s="41"/>
      <c r="KZ27" s="41"/>
      <c r="LA27" s="41"/>
      <c r="LB27" s="41"/>
      <c r="LC27" s="41"/>
      <c r="LD27" s="41"/>
      <c r="LE27" s="41"/>
      <c r="LF27" s="41"/>
      <c r="LG27" s="41"/>
      <c r="LH27" s="41"/>
      <c r="LI27" s="41"/>
      <c r="LJ27" s="41"/>
      <c r="LK27" s="41"/>
      <c r="LL27" s="41"/>
      <c r="LM27" s="41"/>
      <c r="LN27" s="41"/>
      <c r="LO27" s="41"/>
      <c r="LP27" s="41"/>
      <c r="LQ27" s="41"/>
      <c r="LR27" s="41"/>
      <c r="LS27" s="41"/>
      <c r="LT27" s="41"/>
      <c r="LU27" s="41"/>
      <c r="LV27" s="41"/>
      <c r="LW27" s="41"/>
      <c r="LX27" s="41"/>
      <c r="LY27" s="41"/>
      <c r="LZ27" s="41"/>
      <c r="MA27" s="41"/>
      <c r="MB27" s="41"/>
      <c r="MC27" s="41"/>
      <c r="MD27" s="41"/>
      <c r="ME27" s="41"/>
      <c r="MF27" s="41"/>
      <c r="MG27" s="41"/>
      <c r="MH27" s="41"/>
      <c r="MI27" s="41"/>
      <c r="MJ27" s="41"/>
      <c r="MK27" s="41"/>
      <c r="ML27" s="41"/>
      <c r="MM27" s="41"/>
      <c r="MN27" s="41"/>
      <c r="MO27" s="41"/>
      <c r="MP27" s="41"/>
      <c r="MQ27" s="41"/>
      <c r="MR27" s="41"/>
      <c r="MS27" s="41"/>
      <c r="MT27" s="41"/>
      <c r="MU27" s="41"/>
      <c r="MV27" s="41"/>
      <c r="MW27" s="41"/>
      <c r="MX27" s="41"/>
      <c r="MY27" s="41"/>
      <c r="MZ27" s="41"/>
      <c r="NA27" s="41"/>
      <c r="NB27" s="41"/>
      <c r="NC27" s="41"/>
      <c r="ND27" s="41"/>
      <c r="NE27" s="41"/>
      <c r="NF27" s="41"/>
      <c r="NG27" s="41"/>
      <c r="NH27" s="41"/>
      <c r="NI27" s="41"/>
      <c r="NJ27" s="41"/>
      <c r="NK27" s="41"/>
      <c r="NL27" s="41"/>
      <c r="NM27" s="41"/>
      <c r="NN27" s="41"/>
      <c r="NO27" s="41"/>
      <c r="NP27" s="41"/>
      <c r="NQ27" s="41"/>
      <c r="NR27" s="41"/>
      <c r="NS27" s="41"/>
      <c r="NT27" s="41"/>
      <c r="NU27" s="41"/>
      <c r="NV27" s="41"/>
      <c r="NW27" s="41"/>
      <c r="NX27" s="41"/>
      <c r="NY27" s="41"/>
      <c r="NZ27" s="41"/>
      <c r="OA27" s="41"/>
      <c r="OB27" s="41"/>
      <c r="OC27" s="41"/>
      <c r="OD27" s="41"/>
      <c r="OE27" s="41"/>
      <c r="OF27" s="41"/>
      <c r="OG27" s="41"/>
    </row>
    <row r="28" spans="1:397" ht="15.95" customHeight="1">
      <c r="A28" s="39">
        <v>27</v>
      </c>
      <c r="B28" s="3">
        <v>1310905019</v>
      </c>
      <c r="C28" s="3" t="s">
        <v>99</v>
      </c>
      <c r="D28" s="5" t="s">
        <v>791</v>
      </c>
      <c r="E28" s="5" t="s">
        <v>792</v>
      </c>
      <c r="F28" s="5"/>
      <c r="G28" s="5" t="s">
        <v>102</v>
      </c>
      <c r="H28" s="3" t="s">
        <v>793</v>
      </c>
      <c r="I28" s="3" t="s">
        <v>104</v>
      </c>
      <c r="J28" s="186">
        <v>34731</v>
      </c>
      <c r="K28" s="3">
        <v>21</v>
      </c>
      <c r="L28" s="3" t="s">
        <v>106</v>
      </c>
      <c r="M28" s="3" t="s">
        <v>107</v>
      </c>
      <c r="N28" s="3" t="s">
        <v>108</v>
      </c>
      <c r="O28" s="3" t="s">
        <v>109</v>
      </c>
      <c r="P28" s="5" t="s">
        <v>794</v>
      </c>
      <c r="Q28" s="3">
        <v>9831037944</v>
      </c>
      <c r="R28" s="3" t="s">
        <v>795</v>
      </c>
      <c r="S28" s="3" t="s">
        <v>795</v>
      </c>
      <c r="T28" s="5" t="s">
        <v>796</v>
      </c>
      <c r="U28" s="5" t="s">
        <v>797</v>
      </c>
      <c r="V28" s="3" t="s">
        <v>116</v>
      </c>
      <c r="W28" s="3" t="s">
        <v>117</v>
      </c>
      <c r="X28" s="3" t="s">
        <v>798</v>
      </c>
      <c r="Y28" s="3" t="s">
        <v>799</v>
      </c>
      <c r="Z28" s="3" t="s">
        <v>120</v>
      </c>
      <c r="AA28" s="3">
        <v>2011</v>
      </c>
      <c r="AB28" s="63">
        <v>81.2</v>
      </c>
      <c r="AC28" s="63">
        <v>75.709999999999994</v>
      </c>
      <c r="AD28" s="4">
        <v>530</v>
      </c>
      <c r="AE28" s="4">
        <v>700</v>
      </c>
      <c r="AF28" s="4" t="s">
        <v>121</v>
      </c>
      <c r="AG28" s="4" t="s">
        <v>117</v>
      </c>
      <c r="AH28" s="4" t="s">
        <v>512</v>
      </c>
      <c r="AI28" s="4" t="s">
        <v>800</v>
      </c>
      <c r="AJ28" s="4" t="s">
        <v>120</v>
      </c>
      <c r="AK28" s="4">
        <v>2013</v>
      </c>
      <c r="AL28" s="63">
        <v>67.25</v>
      </c>
      <c r="AM28" s="63">
        <v>61.33</v>
      </c>
      <c r="AN28" s="3">
        <v>368</v>
      </c>
      <c r="AO28" s="3">
        <v>600</v>
      </c>
      <c r="AP28" s="41"/>
      <c r="AQ28" s="41"/>
      <c r="AR28" s="3"/>
      <c r="AS28" s="3"/>
      <c r="AT28" s="3"/>
      <c r="AU28" s="3"/>
      <c r="AV28" s="3" t="s">
        <v>124</v>
      </c>
      <c r="AW28" s="3"/>
      <c r="AX28" s="3">
        <v>19611</v>
      </c>
      <c r="AY28" s="3">
        <v>2013</v>
      </c>
      <c r="AZ28" s="3" t="s">
        <v>125</v>
      </c>
      <c r="BA28" s="3" t="s">
        <v>99</v>
      </c>
      <c r="BB28" s="3">
        <v>2013</v>
      </c>
      <c r="BC28" s="3">
        <v>2017</v>
      </c>
      <c r="BD28" s="3" t="s">
        <v>120</v>
      </c>
      <c r="BE28" s="3">
        <v>10900513028</v>
      </c>
      <c r="BF28" s="45">
        <v>131090110350</v>
      </c>
      <c r="BG28" s="223">
        <v>6.59</v>
      </c>
      <c r="BH28" s="223">
        <v>6.9</v>
      </c>
      <c r="BI28" s="223">
        <v>6.22</v>
      </c>
      <c r="BJ28" s="223">
        <v>6.97</v>
      </c>
      <c r="BK28" s="223">
        <v>6.88</v>
      </c>
      <c r="BL28" s="223">
        <f t="shared" si="0"/>
        <v>6.7120000000000006</v>
      </c>
      <c r="BM28" s="41" t="s">
        <v>196</v>
      </c>
      <c r="BN28" s="41">
        <v>1</v>
      </c>
      <c r="BO28" s="3"/>
      <c r="BP28" s="3"/>
      <c r="BQ28" s="3"/>
      <c r="BR28" s="5" t="s">
        <v>801</v>
      </c>
      <c r="BS28" s="5" t="s">
        <v>127</v>
      </c>
      <c r="BT28" s="5" t="s">
        <v>802</v>
      </c>
      <c r="BU28" s="5" t="s">
        <v>803</v>
      </c>
      <c r="BV28" s="5" t="s">
        <v>804</v>
      </c>
      <c r="BW28" s="5"/>
      <c r="BX28" s="41"/>
      <c r="BY28" s="41"/>
      <c r="BZ28" s="5" t="s">
        <v>805</v>
      </c>
      <c r="CA28" s="5" t="s">
        <v>806</v>
      </c>
      <c r="CB28" s="5" t="s">
        <v>807</v>
      </c>
      <c r="CC28" s="5" t="s">
        <v>808</v>
      </c>
      <c r="CD28" s="41" t="s">
        <v>809</v>
      </c>
      <c r="CE28" s="5" t="s">
        <v>235</v>
      </c>
      <c r="CF28" s="5" t="s">
        <v>810</v>
      </c>
      <c r="CG28" s="5" t="s">
        <v>811</v>
      </c>
      <c r="CH28" s="5" t="s">
        <v>812</v>
      </c>
      <c r="CI28" s="5" t="s">
        <v>203</v>
      </c>
      <c r="CJ28" s="5"/>
      <c r="CK28" s="5"/>
      <c r="CL28" s="5"/>
      <c r="CM28" s="5"/>
      <c r="CN28" s="41"/>
      <c r="CO28" s="41"/>
      <c r="CP28" s="5"/>
      <c r="CQ28" s="5" t="s">
        <v>813</v>
      </c>
      <c r="CR28" s="5" t="s">
        <v>140</v>
      </c>
      <c r="CS28" s="5" t="s">
        <v>140</v>
      </c>
      <c r="CT28" s="5" t="s">
        <v>142</v>
      </c>
      <c r="CU28" s="5">
        <v>700084</v>
      </c>
      <c r="CV28" s="5" t="s">
        <v>814</v>
      </c>
      <c r="CW28" s="5" t="s">
        <v>140</v>
      </c>
      <c r="CX28" s="5" t="s">
        <v>140</v>
      </c>
      <c r="CY28" s="41" t="s">
        <v>142</v>
      </c>
      <c r="CZ28" s="5">
        <v>700084</v>
      </c>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c r="EO28" s="41"/>
      <c r="EP28" s="41"/>
      <c r="EQ28" s="41"/>
      <c r="ER28" s="41"/>
      <c r="ES28" s="41"/>
      <c r="ET28" s="41"/>
      <c r="EU28" s="41"/>
      <c r="EV28" s="41"/>
      <c r="EW28" s="41"/>
      <c r="EX28" s="41"/>
      <c r="EY28" s="41"/>
      <c r="EZ28" s="41"/>
      <c r="FA28" s="41"/>
      <c r="FB28" s="41"/>
      <c r="FC28" s="41"/>
      <c r="FD28" s="41"/>
      <c r="FE28" s="41"/>
      <c r="FF28" s="41"/>
      <c r="FG28" s="41"/>
      <c r="FH28" s="41"/>
      <c r="FI28" s="41"/>
      <c r="FJ28" s="41"/>
      <c r="FK28" s="41"/>
      <c r="FL28" s="41"/>
      <c r="FM28" s="41"/>
      <c r="FN28" s="41"/>
      <c r="FO28" s="41"/>
      <c r="FP28" s="41"/>
      <c r="FQ28" s="41"/>
      <c r="FR28" s="41"/>
      <c r="FS28" s="41"/>
      <c r="FT28" s="41"/>
      <c r="FU28" s="41"/>
      <c r="FV28" s="41"/>
      <c r="FW28" s="41"/>
      <c r="FX28" s="41"/>
      <c r="FY28" s="41"/>
      <c r="FZ28" s="41"/>
      <c r="GA28" s="41"/>
      <c r="GB28" s="41"/>
      <c r="GC28" s="41"/>
      <c r="GD28" s="41"/>
      <c r="GE28" s="41"/>
      <c r="GF28" s="41"/>
      <c r="GG28" s="41"/>
      <c r="GH28" s="41"/>
      <c r="GI28" s="41"/>
      <c r="GJ28" s="41"/>
      <c r="GK28" s="41"/>
      <c r="GL28" s="41"/>
      <c r="GM28" s="41"/>
      <c r="GN28" s="41"/>
      <c r="GO28" s="41"/>
      <c r="GP28" s="41"/>
      <c r="GQ28" s="41"/>
      <c r="GR28" s="41"/>
      <c r="GS28" s="41"/>
      <c r="GT28" s="41"/>
      <c r="GU28" s="41"/>
      <c r="GV28" s="41"/>
      <c r="GW28" s="41"/>
      <c r="GX28" s="41"/>
      <c r="GY28" s="41"/>
      <c r="GZ28" s="41"/>
      <c r="HA28" s="41"/>
      <c r="HB28" s="41"/>
      <c r="HC28" s="41"/>
      <c r="HD28" s="41"/>
      <c r="HE28" s="41"/>
      <c r="HF28" s="41"/>
      <c r="HG28" s="41"/>
      <c r="HH28" s="41"/>
      <c r="HI28" s="41"/>
      <c r="HJ28" s="41"/>
      <c r="HK28" s="41"/>
      <c r="HL28" s="41"/>
      <c r="HM28" s="41"/>
      <c r="HN28" s="41"/>
      <c r="HO28" s="41"/>
      <c r="HP28" s="41"/>
      <c r="HQ28" s="41"/>
      <c r="HR28" s="41"/>
      <c r="HS28" s="41"/>
      <c r="HT28" s="41"/>
      <c r="HU28" s="41"/>
      <c r="HV28" s="41"/>
      <c r="HW28" s="41"/>
      <c r="HX28" s="41"/>
      <c r="HY28" s="41"/>
      <c r="HZ28" s="41"/>
      <c r="IA28" s="41"/>
      <c r="IB28" s="41"/>
      <c r="IC28" s="41"/>
      <c r="ID28" s="41"/>
      <c r="IE28" s="41"/>
      <c r="IF28" s="41"/>
      <c r="IG28" s="41"/>
      <c r="IH28" s="41"/>
      <c r="II28" s="41"/>
      <c r="IJ28" s="41"/>
      <c r="IK28" s="41"/>
      <c r="IL28" s="41"/>
      <c r="IM28" s="41"/>
      <c r="IN28" s="41"/>
      <c r="IO28" s="41"/>
      <c r="IP28" s="41"/>
      <c r="IQ28" s="41"/>
      <c r="IR28" s="41"/>
      <c r="IS28" s="41"/>
      <c r="IT28" s="41"/>
      <c r="IU28" s="41"/>
      <c r="IV28" s="41"/>
      <c r="IW28" s="41"/>
      <c r="IX28" s="41"/>
      <c r="IY28" s="41"/>
      <c r="IZ28" s="41"/>
      <c r="JA28" s="41"/>
      <c r="JB28" s="41"/>
      <c r="JC28" s="41"/>
      <c r="JD28" s="41"/>
      <c r="JE28" s="41"/>
      <c r="JF28" s="41"/>
      <c r="JG28" s="41"/>
      <c r="JH28" s="41"/>
      <c r="JI28" s="41"/>
      <c r="JJ28" s="41"/>
      <c r="JK28" s="41"/>
      <c r="JL28" s="41"/>
      <c r="JM28" s="41"/>
      <c r="JN28" s="41"/>
      <c r="JO28" s="41"/>
      <c r="JP28" s="41"/>
      <c r="JQ28" s="41"/>
      <c r="JR28" s="41"/>
      <c r="JS28" s="41"/>
      <c r="JT28" s="41"/>
      <c r="JU28" s="41"/>
      <c r="JV28" s="41"/>
      <c r="JW28" s="41"/>
      <c r="JX28" s="41"/>
      <c r="JY28" s="41"/>
      <c r="JZ28" s="41"/>
      <c r="KA28" s="41"/>
      <c r="KB28" s="41"/>
      <c r="KC28" s="41"/>
      <c r="KD28" s="41"/>
      <c r="KE28" s="41"/>
      <c r="KF28" s="41"/>
      <c r="KG28" s="41"/>
      <c r="KH28" s="41"/>
      <c r="KI28" s="41"/>
      <c r="KJ28" s="41"/>
      <c r="KK28" s="41"/>
      <c r="KL28" s="41"/>
      <c r="KM28" s="41"/>
      <c r="KN28" s="41"/>
      <c r="KO28" s="41"/>
      <c r="KP28" s="41"/>
      <c r="KQ28" s="41"/>
      <c r="KR28" s="41"/>
      <c r="KS28" s="41"/>
      <c r="KT28" s="41"/>
      <c r="KU28" s="41"/>
      <c r="KV28" s="41"/>
      <c r="KW28" s="41"/>
      <c r="KX28" s="41"/>
      <c r="KY28" s="41"/>
      <c r="KZ28" s="41"/>
      <c r="LA28" s="41"/>
      <c r="LB28" s="41"/>
      <c r="LC28" s="41"/>
      <c r="LD28" s="41"/>
      <c r="LE28" s="41"/>
      <c r="LF28" s="41"/>
      <c r="LG28" s="41"/>
      <c r="LH28" s="41"/>
      <c r="LI28" s="41"/>
      <c r="LJ28" s="41"/>
      <c r="LK28" s="41"/>
      <c r="LL28" s="41"/>
      <c r="LM28" s="41"/>
      <c r="LN28" s="41"/>
      <c r="LO28" s="41"/>
      <c r="LP28" s="41"/>
      <c r="LQ28" s="41"/>
      <c r="LR28" s="41"/>
      <c r="LS28" s="41"/>
      <c r="LT28" s="41"/>
      <c r="LU28" s="41"/>
      <c r="LV28" s="41"/>
      <c r="LW28" s="41"/>
      <c r="LX28" s="41"/>
      <c r="LY28" s="41"/>
      <c r="LZ28" s="41"/>
      <c r="MA28" s="41"/>
      <c r="MB28" s="41"/>
      <c r="MC28" s="41"/>
      <c r="MD28" s="41"/>
      <c r="ME28" s="41"/>
      <c r="MF28" s="41"/>
      <c r="MG28" s="41"/>
      <c r="MH28" s="41"/>
      <c r="MI28" s="41"/>
      <c r="MJ28" s="41"/>
      <c r="MK28" s="41"/>
      <c r="ML28" s="41"/>
      <c r="MM28" s="41"/>
      <c r="MN28" s="41"/>
      <c r="MO28" s="41"/>
      <c r="MP28" s="41"/>
      <c r="MQ28" s="41"/>
      <c r="MR28" s="41"/>
      <c r="MS28" s="41"/>
      <c r="MT28" s="41"/>
      <c r="MU28" s="41"/>
      <c r="MV28" s="41"/>
      <c r="MW28" s="41"/>
      <c r="MX28" s="41"/>
      <c r="MY28" s="41"/>
      <c r="MZ28" s="41"/>
      <c r="NA28" s="41"/>
      <c r="NB28" s="41"/>
      <c r="NC28" s="41"/>
      <c r="ND28" s="41"/>
      <c r="NE28" s="41"/>
      <c r="NF28" s="41"/>
      <c r="NG28" s="41"/>
      <c r="NH28" s="41"/>
      <c r="NI28" s="41"/>
      <c r="NJ28" s="41"/>
      <c r="NK28" s="41"/>
      <c r="NL28" s="41"/>
      <c r="NM28" s="41"/>
      <c r="NN28" s="41"/>
      <c r="NO28" s="41"/>
      <c r="NP28" s="41"/>
      <c r="NQ28" s="41"/>
      <c r="NR28" s="41"/>
      <c r="NS28" s="41"/>
      <c r="NT28" s="41"/>
      <c r="NU28" s="41"/>
      <c r="NV28" s="41"/>
      <c r="NW28" s="41"/>
      <c r="NX28" s="41"/>
      <c r="NY28" s="41"/>
      <c r="NZ28" s="41"/>
      <c r="OA28" s="41"/>
      <c r="OB28" s="41"/>
      <c r="OC28" s="41"/>
      <c r="OD28" s="41"/>
      <c r="OE28" s="41"/>
      <c r="OF28" s="41"/>
      <c r="OG28" s="41"/>
    </row>
    <row r="29" spans="1:397" ht="15.95" customHeight="1">
      <c r="A29" s="39">
        <v>28</v>
      </c>
      <c r="B29" s="3">
        <v>1310905006</v>
      </c>
      <c r="C29" s="3" t="s">
        <v>99</v>
      </c>
      <c r="D29" s="5" t="s">
        <v>815</v>
      </c>
      <c r="E29" s="5" t="s">
        <v>816</v>
      </c>
      <c r="F29" s="5"/>
      <c r="G29" s="5" t="s">
        <v>817</v>
      </c>
      <c r="H29" s="3" t="s">
        <v>818</v>
      </c>
      <c r="I29" s="3" t="s">
        <v>180</v>
      </c>
      <c r="J29" s="186" t="s">
        <v>819</v>
      </c>
      <c r="K29" s="3">
        <v>22</v>
      </c>
      <c r="L29" s="3" t="s">
        <v>106</v>
      </c>
      <c r="M29" s="3" t="s">
        <v>107</v>
      </c>
      <c r="N29" s="3" t="s">
        <v>579</v>
      </c>
      <c r="O29" s="3" t="s">
        <v>109</v>
      </c>
      <c r="P29" s="5" t="s">
        <v>820</v>
      </c>
      <c r="Q29" s="3"/>
      <c r="R29" s="3" t="s">
        <v>821</v>
      </c>
      <c r="S29" s="3">
        <v>9748970330</v>
      </c>
      <c r="T29" s="5" t="s">
        <v>822</v>
      </c>
      <c r="U29" s="5" t="s">
        <v>823</v>
      </c>
      <c r="V29" s="3" t="s">
        <v>222</v>
      </c>
      <c r="W29" s="3" t="s">
        <v>223</v>
      </c>
      <c r="X29" s="3" t="s">
        <v>824</v>
      </c>
      <c r="Y29" s="3" t="s">
        <v>825</v>
      </c>
      <c r="Z29" s="3" t="s">
        <v>826</v>
      </c>
      <c r="AA29" s="3">
        <v>2011</v>
      </c>
      <c r="AB29" s="63">
        <v>83</v>
      </c>
      <c r="AC29" s="63">
        <v>82</v>
      </c>
      <c r="AD29" s="4">
        <v>738</v>
      </c>
      <c r="AE29" s="4">
        <v>900</v>
      </c>
      <c r="AF29" s="4" t="s">
        <v>356</v>
      </c>
      <c r="AG29" s="4" t="s">
        <v>334</v>
      </c>
      <c r="AH29" s="4" t="s">
        <v>827</v>
      </c>
      <c r="AI29" s="4" t="s">
        <v>828</v>
      </c>
      <c r="AJ29" s="4" t="s">
        <v>120</v>
      </c>
      <c r="AK29" s="4">
        <v>2013</v>
      </c>
      <c r="AL29" s="63">
        <v>82.2</v>
      </c>
      <c r="AM29" s="63">
        <v>80</v>
      </c>
      <c r="AN29" s="3">
        <v>480</v>
      </c>
      <c r="AO29" s="3">
        <v>600</v>
      </c>
      <c r="AP29" s="41"/>
      <c r="AQ29" s="41"/>
      <c r="AR29" s="3"/>
      <c r="AS29" s="3"/>
      <c r="AT29" s="3"/>
      <c r="AU29" s="3"/>
      <c r="AV29" s="3" t="s">
        <v>124</v>
      </c>
      <c r="AW29" s="3"/>
      <c r="AX29" s="3">
        <v>25326</v>
      </c>
      <c r="AY29" s="3">
        <v>2013</v>
      </c>
      <c r="AZ29" s="3" t="s">
        <v>125</v>
      </c>
      <c r="BA29" s="3" t="s">
        <v>99</v>
      </c>
      <c r="BB29" s="3">
        <v>2013</v>
      </c>
      <c r="BC29" s="3">
        <v>2017</v>
      </c>
      <c r="BD29" s="3" t="s">
        <v>120</v>
      </c>
      <c r="BE29" s="3">
        <v>10900513029</v>
      </c>
      <c r="BF29" s="45">
        <v>131090110351</v>
      </c>
      <c r="BG29" s="223">
        <v>7.41</v>
      </c>
      <c r="BH29" s="223">
        <v>7.62</v>
      </c>
      <c r="BI29" s="223">
        <v>7.56</v>
      </c>
      <c r="BJ29" s="223">
        <v>7.66</v>
      </c>
      <c r="BK29" s="223">
        <v>7.52</v>
      </c>
      <c r="BL29" s="223">
        <f t="shared" si="0"/>
        <v>7.5539999999999994</v>
      </c>
      <c r="BM29" s="41"/>
      <c r="BN29" s="41"/>
      <c r="BO29" s="3"/>
      <c r="BP29" s="3"/>
      <c r="BQ29" s="3"/>
      <c r="BR29" s="5" t="s">
        <v>829</v>
      </c>
      <c r="BS29" s="5" t="s">
        <v>127</v>
      </c>
      <c r="BT29" s="5"/>
      <c r="BU29" s="5"/>
      <c r="BV29" s="5"/>
      <c r="BW29" s="5"/>
      <c r="BX29" s="41" t="s">
        <v>830</v>
      </c>
      <c r="BY29" s="41"/>
      <c r="BZ29" s="5" t="s">
        <v>830</v>
      </c>
      <c r="CA29" s="5" t="s">
        <v>831</v>
      </c>
      <c r="CB29" s="5"/>
      <c r="CC29" s="5" t="s">
        <v>832</v>
      </c>
      <c r="CD29" s="41" t="s">
        <v>833</v>
      </c>
      <c r="CE29" s="5" t="s">
        <v>830</v>
      </c>
      <c r="CF29" s="5" t="s">
        <v>830</v>
      </c>
      <c r="CG29" s="5" t="s">
        <v>830</v>
      </c>
      <c r="CH29" s="5" t="s">
        <v>834</v>
      </c>
      <c r="CI29" s="5" t="s">
        <v>203</v>
      </c>
      <c r="CJ29" s="5"/>
      <c r="CK29" s="5"/>
      <c r="CL29" s="5"/>
      <c r="CM29" s="5" t="s">
        <v>835</v>
      </c>
      <c r="CN29" s="41" t="s">
        <v>836</v>
      </c>
      <c r="CO29" s="41" t="s">
        <v>837</v>
      </c>
      <c r="CP29" s="5" t="s">
        <v>838</v>
      </c>
      <c r="CQ29" s="5" t="s">
        <v>839</v>
      </c>
      <c r="CR29" s="5" t="s">
        <v>140</v>
      </c>
      <c r="CS29" s="5" t="s">
        <v>140</v>
      </c>
      <c r="CT29" s="5" t="s">
        <v>142</v>
      </c>
      <c r="CU29" s="5">
        <v>700046</v>
      </c>
      <c r="CV29" s="5" t="s">
        <v>840</v>
      </c>
      <c r="CW29" s="5" t="s">
        <v>140</v>
      </c>
      <c r="CX29" s="5" t="s">
        <v>140</v>
      </c>
      <c r="CY29" s="41" t="s">
        <v>142</v>
      </c>
      <c r="CZ29" s="5">
        <v>700046</v>
      </c>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c r="EO29" s="41"/>
      <c r="EP29" s="41"/>
      <c r="EQ29" s="41"/>
      <c r="ER29" s="41"/>
      <c r="ES29" s="41"/>
      <c r="ET29" s="41"/>
      <c r="EU29" s="41"/>
      <c r="EV29" s="41"/>
      <c r="EW29" s="41"/>
      <c r="EX29" s="41"/>
      <c r="EY29" s="41"/>
      <c r="EZ29" s="41"/>
      <c r="FA29" s="41"/>
      <c r="FB29" s="41"/>
      <c r="FC29" s="41"/>
      <c r="FD29" s="41"/>
      <c r="FE29" s="41"/>
      <c r="FF29" s="41"/>
      <c r="FG29" s="41"/>
      <c r="FH29" s="41"/>
      <c r="FI29" s="41"/>
      <c r="FJ29" s="41"/>
      <c r="FK29" s="41"/>
      <c r="FL29" s="41"/>
      <c r="FM29" s="41"/>
      <c r="FN29" s="41"/>
      <c r="FO29" s="41"/>
      <c r="FP29" s="41"/>
      <c r="FQ29" s="41"/>
      <c r="FR29" s="41"/>
      <c r="FS29" s="41"/>
      <c r="FT29" s="41"/>
      <c r="FU29" s="41"/>
      <c r="FV29" s="41"/>
      <c r="FW29" s="41"/>
      <c r="FX29" s="41"/>
      <c r="FY29" s="41"/>
      <c r="FZ29" s="41"/>
      <c r="GA29" s="41"/>
      <c r="GB29" s="41"/>
      <c r="GC29" s="41"/>
      <c r="GD29" s="41"/>
      <c r="GE29" s="41"/>
      <c r="GF29" s="41"/>
      <c r="GG29" s="41"/>
      <c r="GH29" s="41"/>
      <c r="GI29" s="41"/>
      <c r="GJ29" s="41"/>
      <c r="GK29" s="41"/>
      <c r="GL29" s="41"/>
      <c r="GM29" s="41"/>
      <c r="GN29" s="41"/>
      <c r="GO29" s="41"/>
      <c r="GP29" s="41"/>
      <c r="GQ29" s="41"/>
      <c r="GR29" s="41"/>
      <c r="GS29" s="41"/>
      <c r="GT29" s="41"/>
      <c r="GU29" s="41"/>
      <c r="GV29" s="41"/>
      <c r="GW29" s="41"/>
      <c r="GX29" s="41"/>
      <c r="GY29" s="41"/>
      <c r="GZ29" s="41"/>
      <c r="HA29" s="41"/>
      <c r="HB29" s="41"/>
      <c r="HC29" s="41"/>
      <c r="HD29" s="41"/>
      <c r="HE29" s="41"/>
      <c r="HF29" s="41"/>
      <c r="HG29" s="41"/>
      <c r="HH29" s="41"/>
      <c r="HI29" s="41"/>
      <c r="HJ29" s="41"/>
      <c r="HK29" s="41"/>
      <c r="HL29" s="41"/>
      <c r="HM29" s="41"/>
      <c r="HN29" s="41"/>
      <c r="HO29" s="41"/>
      <c r="HP29" s="41"/>
      <c r="HQ29" s="41"/>
      <c r="HR29" s="41"/>
      <c r="HS29" s="41"/>
      <c r="HT29" s="41"/>
      <c r="HU29" s="41"/>
      <c r="HV29" s="41"/>
      <c r="HW29" s="41"/>
      <c r="HX29" s="41"/>
      <c r="HY29" s="41"/>
      <c r="HZ29" s="41"/>
      <c r="IA29" s="41"/>
      <c r="IB29" s="41"/>
      <c r="IC29" s="41"/>
      <c r="ID29" s="41"/>
      <c r="IE29" s="41"/>
      <c r="IF29" s="41"/>
      <c r="IG29" s="41"/>
      <c r="IH29" s="41"/>
      <c r="II29" s="41"/>
      <c r="IJ29" s="41"/>
      <c r="IK29" s="41"/>
      <c r="IL29" s="41"/>
      <c r="IM29" s="41"/>
      <c r="IN29" s="41"/>
      <c r="IO29" s="41"/>
      <c r="IP29" s="41"/>
      <c r="IQ29" s="41"/>
      <c r="IR29" s="41"/>
      <c r="IS29" s="41"/>
      <c r="IT29" s="41"/>
      <c r="IU29" s="41"/>
      <c r="IV29" s="41"/>
      <c r="IW29" s="41"/>
      <c r="IX29" s="41"/>
      <c r="IY29" s="41"/>
      <c r="IZ29" s="41"/>
      <c r="JA29" s="41"/>
      <c r="JB29" s="41"/>
      <c r="JC29" s="41"/>
      <c r="JD29" s="41"/>
      <c r="JE29" s="41"/>
      <c r="JF29" s="41"/>
      <c r="JG29" s="41"/>
      <c r="JH29" s="41"/>
      <c r="JI29" s="41"/>
      <c r="JJ29" s="41"/>
      <c r="JK29" s="41"/>
      <c r="JL29" s="41"/>
      <c r="JM29" s="41"/>
      <c r="JN29" s="41"/>
      <c r="JO29" s="41"/>
      <c r="JP29" s="41"/>
      <c r="JQ29" s="41"/>
      <c r="JR29" s="41"/>
      <c r="JS29" s="41"/>
      <c r="JT29" s="41"/>
      <c r="JU29" s="41"/>
      <c r="JV29" s="41"/>
      <c r="JW29" s="41"/>
      <c r="JX29" s="41"/>
      <c r="JY29" s="41"/>
      <c r="JZ29" s="41"/>
      <c r="KA29" s="41"/>
      <c r="KB29" s="41"/>
      <c r="KC29" s="41"/>
      <c r="KD29" s="41"/>
      <c r="KE29" s="41"/>
      <c r="KF29" s="41"/>
      <c r="KG29" s="41"/>
      <c r="KH29" s="41"/>
      <c r="KI29" s="41"/>
      <c r="KJ29" s="41"/>
      <c r="KK29" s="41"/>
      <c r="KL29" s="41"/>
      <c r="KM29" s="41"/>
      <c r="KN29" s="41"/>
      <c r="KO29" s="41"/>
      <c r="KP29" s="41"/>
      <c r="KQ29" s="41"/>
      <c r="KR29" s="41"/>
      <c r="KS29" s="41"/>
      <c r="KT29" s="41"/>
      <c r="KU29" s="41"/>
      <c r="KV29" s="41"/>
      <c r="KW29" s="41"/>
      <c r="KX29" s="41"/>
      <c r="KY29" s="41"/>
      <c r="KZ29" s="41"/>
      <c r="LA29" s="41"/>
      <c r="LB29" s="41"/>
      <c r="LC29" s="41"/>
      <c r="LD29" s="41"/>
      <c r="LE29" s="41"/>
      <c r="LF29" s="41"/>
      <c r="LG29" s="41"/>
      <c r="LH29" s="41"/>
      <c r="LI29" s="41"/>
      <c r="LJ29" s="41"/>
      <c r="LK29" s="41"/>
      <c r="LL29" s="41"/>
      <c r="LM29" s="41"/>
      <c r="LN29" s="41"/>
      <c r="LO29" s="41"/>
      <c r="LP29" s="41"/>
      <c r="LQ29" s="41"/>
      <c r="LR29" s="41"/>
      <c r="LS29" s="41"/>
      <c r="LT29" s="41"/>
      <c r="LU29" s="41"/>
      <c r="LV29" s="41"/>
      <c r="LW29" s="41"/>
      <c r="LX29" s="41"/>
      <c r="LY29" s="41"/>
      <c r="LZ29" s="41"/>
      <c r="MA29" s="41"/>
      <c r="MB29" s="41"/>
      <c r="MC29" s="41"/>
      <c r="MD29" s="41"/>
      <c r="ME29" s="41"/>
      <c r="MF29" s="41"/>
      <c r="MG29" s="41"/>
      <c r="MH29" s="41"/>
      <c r="MI29" s="41"/>
      <c r="MJ29" s="41"/>
      <c r="MK29" s="41"/>
      <c r="ML29" s="41"/>
      <c r="MM29" s="41"/>
      <c r="MN29" s="41"/>
      <c r="MO29" s="41"/>
      <c r="MP29" s="41"/>
      <c r="MQ29" s="41"/>
      <c r="MR29" s="41"/>
      <c r="MS29" s="41"/>
      <c r="MT29" s="41"/>
      <c r="MU29" s="41"/>
      <c r="MV29" s="41"/>
      <c r="MW29" s="41"/>
      <c r="MX29" s="41"/>
      <c r="MY29" s="41"/>
      <c r="MZ29" s="41"/>
      <c r="NA29" s="41"/>
      <c r="NB29" s="41"/>
      <c r="NC29" s="41"/>
      <c r="ND29" s="41"/>
      <c r="NE29" s="41"/>
      <c r="NF29" s="41"/>
      <c r="NG29" s="41"/>
      <c r="NH29" s="41"/>
      <c r="NI29" s="41"/>
      <c r="NJ29" s="41"/>
      <c r="NK29" s="41"/>
      <c r="NL29" s="41"/>
      <c r="NM29" s="41"/>
      <c r="NN29" s="41"/>
      <c r="NO29" s="41"/>
      <c r="NP29" s="41"/>
      <c r="NQ29" s="41"/>
      <c r="NR29" s="41"/>
      <c r="NS29" s="41"/>
      <c r="NT29" s="41"/>
      <c r="NU29" s="41"/>
      <c r="NV29" s="41"/>
      <c r="NW29" s="41"/>
      <c r="NX29" s="41"/>
      <c r="NY29" s="41"/>
      <c r="NZ29" s="41"/>
      <c r="OA29" s="41"/>
      <c r="OB29" s="41"/>
      <c r="OC29" s="41"/>
      <c r="OD29" s="41"/>
      <c r="OE29" s="41"/>
      <c r="OF29" s="41"/>
      <c r="OG29" s="41"/>
    </row>
    <row r="30" spans="1:397" ht="15.95" customHeight="1">
      <c r="A30" s="39">
        <v>29</v>
      </c>
      <c r="B30" s="3">
        <v>1310905035</v>
      </c>
      <c r="C30" s="3" t="s">
        <v>99</v>
      </c>
      <c r="D30" s="5" t="s">
        <v>841</v>
      </c>
      <c r="E30" s="5" t="s">
        <v>842</v>
      </c>
      <c r="F30" s="5"/>
      <c r="G30" s="5" t="s">
        <v>843</v>
      </c>
      <c r="H30" s="3" t="s">
        <v>844</v>
      </c>
      <c r="I30" s="3" t="s">
        <v>104</v>
      </c>
      <c r="J30" s="186" t="s">
        <v>845</v>
      </c>
      <c r="K30" s="3">
        <v>20</v>
      </c>
      <c r="L30" s="3" t="s">
        <v>148</v>
      </c>
      <c r="M30" s="3" t="s">
        <v>846</v>
      </c>
      <c r="N30" s="3" t="s">
        <v>108</v>
      </c>
      <c r="O30" s="3" t="s">
        <v>109</v>
      </c>
      <c r="P30" s="5" t="s">
        <v>847</v>
      </c>
      <c r="Q30" s="3"/>
      <c r="R30" s="3" t="s">
        <v>848</v>
      </c>
      <c r="S30" s="3" t="s">
        <v>849</v>
      </c>
      <c r="T30" s="5" t="s">
        <v>850</v>
      </c>
      <c r="U30" s="5" t="s">
        <v>851</v>
      </c>
      <c r="V30" s="3" t="s">
        <v>276</v>
      </c>
      <c r="W30" s="3" t="s">
        <v>223</v>
      </c>
      <c r="X30" s="3" t="s">
        <v>852</v>
      </c>
      <c r="Y30" s="3" t="s">
        <v>853</v>
      </c>
      <c r="Z30" s="3" t="s">
        <v>333</v>
      </c>
      <c r="AA30" s="3">
        <v>2011</v>
      </c>
      <c r="AB30" s="63">
        <v>78.62</v>
      </c>
      <c r="AC30" s="63">
        <v>78.62</v>
      </c>
      <c r="AD30" s="4">
        <v>629</v>
      </c>
      <c r="AE30" s="4">
        <v>800</v>
      </c>
      <c r="AF30" s="4" t="s">
        <v>226</v>
      </c>
      <c r="AG30" s="4" t="s">
        <v>279</v>
      </c>
      <c r="AH30" s="4" t="s">
        <v>854</v>
      </c>
      <c r="AI30" s="4" t="s">
        <v>855</v>
      </c>
      <c r="AJ30" s="4" t="s">
        <v>333</v>
      </c>
      <c r="AK30" s="4">
        <v>2013</v>
      </c>
      <c r="AL30" s="63">
        <v>69.599999999999994</v>
      </c>
      <c r="AM30" s="63">
        <v>72</v>
      </c>
      <c r="AN30" s="3">
        <v>504</v>
      </c>
      <c r="AO30" s="3">
        <v>700</v>
      </c>
      <c r="AP30" s="41"/>
      <c r="AQ30" s="41"/>
      <c r="AR30" s="3"/>
      <c r="AS30" s="3"/>
      <c r="AT30" s="3"/>
      <c r="AU30" s="3"/>
      <c r="AV30" s="3" t="s">
        <v>124</v>
      </c>
      <c r="AW30" s="3"/>
      <c r="AX30" s="3">
        <v>21606</v>
      </c>
      <c r="AY30" s="3">
        <v>2013</v>
      </c>
      <c r="AZ30" s="3" t="s">
        <v>125</v>
      </c>
      <c r="BA30" s="3" t="s">
        <v>99</v>
      </c>
      <c r="BB30" s="3">
        <v>2013</v>
      </c>
      <c r="BC30" s="3">
        <v>2017</v>
      </c>
      <c r="BD30" s="3" t="s">
        <v>120</v>
      </c>
      <c r="BE30" s="3">
        <v>10900513030</v>
      </c>
      <c r="BF30" s="45">
        <v>131090110352</v>
      </c>
      <c r="BG30" s="223">
        <v>7.93</v>
      </c>
      <c r="BH30" s="223">
        <v>7.97</v>
      </c>
      <c r="BI30" s="223">
        <v>7.22</v>
      </c>
      <c r="BJ30" s="223">
        <v>7.93</v>
      </c>
      <c r="BK30" s="223">
        <v>7.88</v>
      </c>
      <c r="BL30" s="223">
        <f t="shared" si="0"/>
        <v>7.7859999999999996</v>
      </c>
      <c r="BM30" s="41"/>
      <c r="BN30" s="41"/>
      <c r="BO30" s="3"/>
      <c r="BP30" s="3"/>
      <c r="BQ30" s="3"/>
      <c r="BR30" s="5" t="s">
        <v>856</v>
      </c>
      <c r="BS30" s="5" t="s">
        <v>127</v>
      </c>
      <c r="BT30" s="5" t="s">
        <v>857</v>
      </c>
      <c r="BU30" s="5" t="s">
        <v>757</v>
      </c>
      <c r="BV30" s="5" t="s">
        <v>858</v>
      </c>
      <c r="BW30" s="5"/>
      <c r="BX30" s="41"/>
      <c r="BY30" s="41"/>
      <c r="BZ30" s="5"/>
      <c r="CA30" s="5"/>
      <c r="CB30" s="5"/>
      <c r="CC30" s="5" t="s">
        <v>859</v>
      </c>
      <c r="CD30" s="41" t="s">
        <v>860</v>
      </c>
      <c r="CE30" s="5" t="s">
        <v>288</v>
      </c>
      <c r="CF30" s="5"/>
      <c r="CG30" s="5"/>
      <c r="CH30" s="5" t="s">
        <v>861</v>
      </c>
      <c r="CI30" s="5" t="s">
        <v>203</v>
      </c>
      <c r="CJ30" s="5"/>
      <c r="CK30" s="5"/>
      <c r="CL30" s="5"/>
      <c r="CM30" s="5"/>
      <c r="CN30" s="41"/>
      <c r="CO30" s="41"/>
      <c r="CP30" s="5"/>
      <c r="CQ30" s="5" t="s">
        <v>862</v>
      </c>
      <c r="CR30" s="5" t="s">
        <v>863</v>
      </c>
      <c r="CS30" s="5" t="s">
        <v>863</v>
      </c>
      <c r="CT30" s="5" t="s">
        <v>142</v>
      </c>
      <c r="CU30" s="5">
        <v>711112</v>
      </c>
      <c r="CV30" s="5" t="s">
        <v>864</v>
      </c>
      <c r="CW30" s="5" t="s">
        <v>865</v>
      </c>
      <c r="CX30" s="5" t="s">
        <v>863</v>
      </c>
      <c r="CY30" s="41" t="s">
        <v>142</v>
      </c>
      <c r="CZ30" s="5">
        <v>711112</v>
      </c>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1"/>
      <c r="EV30" s="41"/>
      <c r="EW30" s="41"/>
      <c r="EX30" s="41"/>
      <c r="EY30" s="41"/>
      <c r="EZ30" s="41"/>
      <c r="FA30" s="41"/>
      <c r="FB30" s="41"/>
      <c r="FC30" s="41"/>
      <c r="FD30" s="41"/>
      <c r="FE30" s="41"/>
      <c r="FF30" s="41"/>
      <c r="FG30" s="41"/>
      <c r="FH30" s="41"/>
      <c r="FI30" s="41"/>
      <c r="FJ30" s="41"/>
      <c r="FK30" s="41"/>
      <c r="FL30" s="41"/>
      <c r="FM30" s="41"/>
      <c r="FN30" s="41"/>
      <c r="FO30" s="41"/>
      <c r="FP30" s="41"/>
      <c r="FQ30" s="41"/>
      <c r="FR30" s="41"/>
      <c r="FS30" s="41"/>
      <c r="FT30" s="41"/>
      <c r="FU30" s="41"/>
      <c r="FV30" s="41"/>
      <c r="FW30" s="41"/>
      <c r="FX30" s="41"/>
      <c r="FY30" s="41"/>
      <c r="FZ30" s="41"/>
      <c r="GA30" s="41"/>
      <c r="GB30" s="41"/>
      <c r="GC30" s="41"/>
      <c r="GD30" s="41"/>
      <c r="GE30" s="41"/>
      <c r="GF30" s="41"/>
      <c r="GG30" s="41"/>
      <c r="GH30" s="41"/>
      <c r="GI30" s="41"/>
      <c r="GJ30" s="41"/>
      <c r="GK30" s="41"/>
      <c r="GL30" s="41"/>
      <c r="GM30" s="41"/>
      <c r="GN30" s="41"/>
      <c r="GO30" s="41"/>
      <c r="GP30" s="41"/>
      <c r="GQ30" s="41"/>
      <c r="GR30" s="41"/>
      <c r="GS30" s="41"/>
      <c r="GT30" s="41"/>
      <c r="GU30" s="41"/>
      <c r="GV30" s="41"/>
      <c r="GW30" s="41"/>
      <c r="GX30" s="41"/>
      <c r="GY30" s="41"/>
      <c r="GZ30" s="41"/>
      <c r="HA30" s="41"/>
      <c r="HB30" s="41"/>
      <c r="HC30" s="41"/>
      <c r="HD30" s="41"/>
      <c r="HE30" s="41"/>
      <c r="HF30" s="41"/>
      <c r="HG30" s="41"/>
      <c r="HH30" s="41"/>
      <c r="HI30" s="41"/>
      <c r="HJ30" s="41"/>
      <c r="HK30" s="41"/>
      <c r="HL30" s="41"/>
      <c r="HM30" s="41"/>
      <c r="HN30" s="41"/>
      <c r="HO30" s="41"/>
      <c r="HP30" s="41"/>
      <c r="HQ30" s="41"/>
      <c r="HR30" s="41"/>
      <c r="HS30" s="41"/>
      <c r="HT30" s="41"/>
      <c r="HU30" s="41"/>
      <c r="HV30" s="41"/>
      <c r="HW30" s="41"/>
      <c r="HX30" s="41"/>
      <c r="HY30" s="41"/>
      <c r="HZ30" s="41"/>
      <c r="IA30" s="41"/>
      <c r="IB30" s="41"/>
      <c r="IC30" s="41"/>
      <c r="ID30" s="41"/>
      <c r="IE30" s="41"/>
      <c r="IF30" s="41"/>
      <c r="IG30" s="41"/>
      <c r="IH30" s="41"/>
      <c r="II30" s="41"/>
      <c r="IJ30" s="41"/>
      <c r="IK30" s="41"/>
      <c r="IL30" s="41"/>
      <c r="IM30" s="41"/>
      <c r="IN30" s="41"/>
      <c r="IO30" s="41"/>
      <c r="IP30" s="41"/>
      <c r="IQ30" s="41"/>
      <c r="IR30" s="41"/>
      <c r="IS30" s="41"/>
      <c r="IT30" s="41"/>
      <c r="IU30" s="41"/>
      <c r="IV30" s="41"/>
      <c r="IW30" s="41"/>
      <c r="IX30" s="41"/>
      <c r="IY30" s="41"/>
      <c r="IZ30" s="41"/>
      <c r="JA30" s="41"/>
      <c r="JB30" s="41"/>
      <c r="JC30" s="41"/>
      <c r="JD30" s="41"/>
      <c r="JE30" s="41"/>
      <c r="JF30" s="41"/>
      <c r="JG30" s="41"/>
      <c r="JH30" s="41"/>
      <c r="JI30" s="41"/>
      <c r="JJ30" s="41"/>
      <c r="JK30" s="41"/>
      <c r="JL30" s="41"/>
      <c r="JM30" s="41"/>
      <c r="JN30" s="41"/>
      <c r="JO30" s="41"/>
      <c r="JP30" s="41"/>
      <c r="JQ30" s="41"/>
      <c r="JR30" s="41"/>
      <c r="JS30" s="41"/>
      <c r="JT30" s="41"/>
      <c r="JU30" s="41"/>
      <c r="JV30" s="41"/>
      <c r="JW30" s="41"/>
      <c r="JX30" s="41"/>
      <c r="JY30" s="41"/>
      <c r="JZ30" s="41"/>
      <c r="KA30" s="41"/>
      <c r="KB30" s="41"/>
      <c r="KC30" s="41"/>
      <c r="KD30" s="41"/>
      <c r="KE30" s="41"/>
      <c r="KF30" s="41"/>
      <c r="KG30" s="41"/>
      <c r="KH30" s="41"/>
      <c r="KI30" s="41"/>
      <c r="KJ30" s="41"/>
      <c r="KK30" s="41"/>
      <c r="KL30" s="41"/>
      <c r="KM30" s="41"/>
      <c r="KN30" s="41"/>
      <c r="KO30" s="41"/>
      <c r="KP30" s="41"/>
      <c r="KQ30" s="41"/>
      <c r="KR30" s="41"/>
      <c r="KS30" s="41"/>
      <c r="KT30" s="41"/>
      <c r="KU30" s="41"/>
      <c r="KV30" s="41"/>
      <c r="KW30" s="41"/>
      <c r="KX30" s="41"/>
      <c r="KY30" s="41"/>
      <c r="KZ30" s="41"/>
      <c r="LA30" s="41"/>
      <c r="LB30" s="41"/>
      <c r="LC30" s="41"/>
      <c r="LD30" s="41"/>
      <c r="LE30" s="41"/>
      <c r="LF30" s="41"/>
      <c r="LG30" s="41"/>
      <c r="LH30" s="41"/>
      <c r="LI30" s="41"/>
      <c r="LJ30" s="41"/>
      <c r="LK30" s="41"/>
      <c r="LL30" s="41"/>
      <c r="LM30" s="41"/>
      <c r="LN30" s="41"/>
      <c r="LO30" s="41"/>
      <c r="LP30" s="41"/>
      <c r="LQ30" s="41"/>
      <c r="LR30" s="41"/>
      <c r="LS30" s="41"/>
      <c r="LT30" s="41"/>
      <c r="LU30" s="41"/>
      <c r="LV30" s="41"/>
      <c r="LW30" s="41"/>
      <c r="LX30" s="41"/>
      <c r="LY30" s="41"/>
      <c r="LZ30" s="41"/>
      <c r="MA30" s="41"/>
      <c r="MB30" s="41"/>
      <c r="MC30" s="41"/>
      <c r="MD30" s="41"/>
      <c r="ME30" s="41"/>
      <c r="MF30" s="41"/>
      <c r="MG30" s="41"/>
      <c r="MH30" s="41"/>
      <c r="MI30" s="41"/>
      <c r="MJ30" s="41"/>
      <c r="MK30" s="41"/>
      <c r="ML30" s="41"/>
      <c r="MM30" s="41"/>
      <c r="MN30" s="41"/>
      <c r="MO30" s="41"/>
      <c r="MP30" s="41"/>
      <c r="MQ30" s="41"/>
      <c r="MR30" s="41"/>
      <c r="MS30" s="41"/>
      <c r="MT30" s="41"/>
      <c r="MU30" s="41"/>
      <c r="MV30" s="41"/>
      <c r="MW30" s="41"/>
      <c r="MX30" s="41"/>
      <c r="MY30" s="41"/>
      <c r="MZ30" s="41"/>
      <c r="NA30" s="41"/>
      <c r="NB30" s="41"/>
      <c r="NC30" s="41"/>
      <c r="ND30" s="41"/>
      <c r="NE30" s="41"/>
      <c r="NF30" s="41"/>
      <c r="NG30" s="41"/>
      <c r="NH30" s="41"/>
      <c r="NI30" s="41"/>
      <c r="NJ30" s="41"/>
      <c r="NK30" s="41"/>
      <c r="NL30" s="41"/>
      <c r="NM30" s="41"/>
      <c r="NN30" s="41"/>
      <c r="NO30" s="41"/>
      <c r="NP30" s="41"/>
      <c r="NQ30" s="41"/>
      <c r="NR30" s="41"/>
      <c r="NS30" s="41"/>
      <c r="NT30" s="41"/>
      <c r="NU30" s="41"/>
      <c r="NV30" s="41"/>
      <c r="NW30" s="41"/>
      <c r="NX30" s="41"/>
      <c r="NY30" s="41"/>
      <c r="NZ30" s="41"/>
      <c r="OA30" s="41"/>
      <c r="OB30" s="41"/>
      <c r="OC30" s="41"/>
      <c r="OD30" s="41"/>
      <c r="OE30" s="41"/>
      <c r="OF30" s="41"/>
      <c r="OG30" s="41"/>
    </row>
    <row r="31" spans="1:397" ht="15.95" customHeight="1">
      <c r="A31" s="39">
        <v>30</v>
      </c>
      <c r="B31" s="3">
        <v>1310905008</v>
      </c>
      <c r="C31" s="3" t="s">
        <v>99</v>
      </c>
      <c r="D31" s="5" t="s">
        <v>866</v>
      </c>
      <c r="E31" s="5" t="s">
        <v>867</v>
      </c>
      <c r="F31" s="5"/>
      <c r="G31" s="5" t="s">
        <v>868</v>
      </c>
      <c r="H31" s="3" t="s">
        <v>869</v>
      </c>
      <c r="I31" s="3" t="s">
        <v>180</v>
      </c>
      <c r="J31" s="186">
        <v>34463</v>
      </c>
      <c r="K31" s="3">
        <v>21</v>
      </c>
      <c r="L31" s="3" t="s">
        <v>323</v>
      </c>
      <c r="M31" s="3" t="s">
        <v>107</v>
      </c>
      <c r="N31" s="3" t="s">
        <v>108</v>
      </c>
      <c r="O31" s="3" t="s">
        <v>109</v>
      </c>
      <c r="P31" s="5" t="s">
        <v>870</v>
      </c>
      <c r="Q31" s="3" t="s">
        <v>871</v>
      </c>
      <c r="R31" s="3" t="s">
        <v>872</v>
      </c>
      <c r="S31" s="3" t="s">
        <v>873</v>
      </c>
      <c r="T31" s="5" t="s">
        <v>874</v>
      </c>
      <c r="U31" s="5" t="s">
        <v>875</v>
      </c>
      <c r="V31" s="3" t="s">
        <v>876</v>
      </c>
      <c r="W31" s="3" t="s">
        <v>191</v>
      </c>
      <c r="X31" s="3" t="s">
        <v>877</v>
      </c>
      <c r="Y31" s="3" t="s">
        <v>878</v>
      </c>
      <c r="Z31" s="3" t="s">
        <v>120</v>
      </c>
      <c r="AA31" s="3">
        <v>2011</v>
      </c>
      <c r="AB31" s="63">
        <v>95</v>
      </c>
      <c r="AC31" s="63">
        <v>95</v>
      </c>
      <c r="AF31" s="4" t="s">
        <v>879</v>
      </c>
      <c r="AG31" s="4" t="s">
        <v>191</v>
      </c>
      <c r="AH31" s="4" t="s">
        <v>877</v>
      </c>
      <c r="AI31" s="4" t="s">
        <v>880</v>
      </c>
      <c r="AJ31" s="4" t="s">
        <v>120</v>
      </c>
      <c r="AK31" s="4">
        <v>2013</v>
      </c>
      <c r="AL31" s="63">
        <v>74.67</v>
      </c>
      <c r="AM31" s="63">
        <v>74.67</v>
      </c>
      <c r="AN31" s="3">
        <v>448</v>
      </c>
      <c r="AO31" s="3">
        <v>600</v>
      </c>
      <c r="AP31" s="41"/>
      <c r="AQ31" s="41"/>
      <c r="AR31" s="3"/>
      <c r="AS31" s="3"/>
      <c r="AT31" s="3"/>
      <c r="AU31" s="3"/>
      <c r="AV31" s="3" t="s">
        <v>124</v>
      </c>
      <c r="AW31" s="3"/>
      <c r="AX31" s="3">
        <v>24826</v>
      </c>
      <c r="AY31" s="3">
        <v>2013</v>
      </c>
      <c r="AZ31" s="3" t="s">
        <v>125</v>
      </c>
      <c r="BA31" s="3" t="s">
        <v>99</v>
      </c>
      <c r="BB31" s="3">
        <v>2013</v>
      </c>
      <c r="BC31" s="3">
        <v>2017</v>
      </c>
      <c r="BD31" s="3" t="s">
        <v>120</v>
      </c>
      <c r="BE31" s="3">
        <v>10900513031</v>
      </c>
      <c r="BF31" s="45">
        <v>131090110353</v>
      </c>
      <c r="BG31" s="223">
        <v>6.33</v>
      </c>
      <c r="BH31" s="223">
        <v>7.69</v>
      </c>
      <c r="BI31" s="223">
        <v>6.78</v>
      </c>
      <c r="BJ31" s="223">
        <v>8.1</v>
      </c>
      <c r="BK31" s="223">
        <v>7.04</v>
      </c>
      <c r="BL31" s="223">
        <f t="shared" si="0"/>
        <v>7.1879999999999997</v>
      </c>
      <c r="BM31" s="41"/>
      <c r="BN31" s="41"/>
      <c r="BO31" s="3"/>
      <c r="BP31" s="3"/>
      <c r="BQ31" s="3"/>
      <c r="BR31" s="5" t="s">
        <v>881</v>
      </c>
      <c r="BS31" s="5" t="s">
        <v>882</v>
      </c>
      <c r="BT31" s="5" t="s">
        <v>230</v>
      </c>
      <c r="BU31" s="5" t="s">
        <v>129</v>
      </c>
      <c r="BV31" s="5" t="s">
        <v>130</v>
      </c>
      <c r="BW31" s="5"/>
      <c r="BX31" s="41"/>
      <c r="BY31" s="41"/>
      <c r="BZ31" s="5" t="s">
        <v>883</v>
      </c>
      <c r="CA31" s="5"/>
      <c r="CB31" s="5" t="s">
        <v>884</v>
      </c>
      <c r="CC31" s="5"/>
      <c r="CD31" s="41" t="s">
        <v>885</v>
      </c>
      <c r="CE31" s="5" t="s">
        <v>235</v>
      </c>
      <c r="CF31" s="5" t="s">
        <v>886</v>
      </c>
      <c r="CG31" s="5" t="s">
        <v>811</v>
      </c>
      <c r="CH31" s="5" t="s">
        <v>887</v>
      </c>
      <c r="CI31" s="5" t="s">
        <v>288</v>
      </c>
      <c r="CJ31" s="5"/>
      <c r="CK31" s="5"/>
      <c r="CL31" s="5"/>
      <c r="CM31" s="5"/>
      <c r="CN31" s="41"/>
      <c r="CO31" s="41"/>
      <c r="CP31" s="5"/>
      <c r="CQ31" s="5" t="s">
        <v>888</v>
      </c>
      <c r="CR31" s="5" t="s">
        <v>140</v>
      </c>
      <c r="CS31" s="5" t="s">
        <v>140</v>
      </c>
      <c r="CT31" s="5" t="s">
        <v>142</v>
      </c>
      <c r="CU31" s="5">
        <v>700070</v>
      </c>
      <c r="CV31" s="5" t="s">
        <v>888</v>
      </c>
      <c r="CW31" s="5" t="s">
        <v>140</v>
      </c>
      <c r="CX31" s="5" t="s">
        <v>140</v>
      </c>
      <c r="CY31" s="41" t="s">
        <v>142</v>
      </c>
      <c r="CZ31" s="5">
        <v>700070</v>
      </c>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1"/>
      <c r="EV31" s="41"/>
      <c r="EW31" s="41"/>
      <c r="EX31" s="41"/>
      <c r="EY31" s="41"/>
      <c r="EZ31" s="41"/>
      <c r="FA31" s="41"/>
      <c r="FB31" s="41"/>
      <c r="FC31" s="41"/>
      <c r="FD31" s="41"/>
      <c r="FE31" s="41"/>
      <c r="FF31" s="41"/>
      <c r="FG31" s="41"/>
      <c r="FH31" s="41"/>
      <c r="FI31" s="41"/>
      <c r="FJ31" s="41"/>
      <c r="FK31" s="41"/>
      <c r="FL31" s="41"/>
      <c r="FM31" s="41"/>
      <c r="FN31" s="41"/>
      <c r="FO31" s="41"/>
      <c r="FP31" s="41"/>
      <c r="FQ31" s="41"/>
      <c r="FR31" s="41"/>
      <c r="FS31" s="41"/>
      <c r="FT31" s="41"/>
      <c r="FU31" s="41"/>
      <c r="FV31" s="41"/>
      <c r="FW31" s="41"/>
      <c r="FX31" s="41"/>
      <c r="FY31" s="41"/>
      <c r="FZ31" s="41"/>
      <c r="GA31" s="41"/>
      <c r="GB31" s="41"/>
      <c r="GC31" s="41"/>
      <c r="GD31" s="41"/>
      <c r="GE31" s="41"/>
      <c r="GF31" s="41"/>
      <c r="GG31" s="41"/>
      <c r="GH31" s="41"/>
      <c r="GI31" s="41"/>
      <c r="GJ31" s="41"/>
      <c r="GK31" s="41"/>
      <c r="GL31" s="41"/>
      <c r="GM31" s="41"/>
      <c r="GN31" s="41"/>
      <c r="GO31" s="41"/>
      <c r="GP31" s="41"/>
      <c r="GQ31" s="41"/>
      <c r="GR31" s="41"/>
      <c r="GS31" s="41"/>
      <c r="GT31" s="41"/>
      <c r="GU31" s="41"/>
      <c r="GV31" s="41"/>
      <c r="GW31" s="41"/>
      <c r="GX31" s="41"/>
      <c r="GY31" s="41"/>
      <c r="GZ31" s="41"/>
      <c r="HA31" s="41"/>
      <c r="HB31" s="41"/>
      <c r="HC31" s="41"/>
      <c r="HD31" s="41"/>
      <c r="HE31" s="41"/>
      <c r="HF31" s="41"/>
      <c r="HG31" s="41"/>
      <c r="HH31" s="41"/>
      <c r="HI31" s="41"/>
      <c r="HJ31" s="41"/>
      <c r="HK31" s="41"/>
      <c r="HL31" s="41"/>
      <c r="HM31" s="41"/>
      <c r="HN31" s="41"/>
      <c r="HO31" s="41"/>
      <c r="HP31" s="41"/>
      <c r="HQ31" s="41"/>
      <c r="HR31" s="41"/>
      <c r="HS31" s="41"/>
      <c r="HT31" s="41"/>
      <c r="HU31" s="41"/>
      <c r="HV31" s="41"/>
      <c r="HW31" s="41"/>
      <c r="HX31" s="41"/>
      <c r="HY31" s="41"/>
      <c r="HZ31" s="41"/>
      <c r="IA31" s="41"/>
      <c r="IB31" s="41"/>
      <c r="IC31" s="41"/>
      <c r="ID31" s="41"/>
      <c r="IE31" s="41"/>
      <c r="IF31" s="41"/>
      <c r="IG31" s="41"/>
      <c r="IH31" s="41"/>
      <c r="II31" s="41"/>
      <c r="IJ31" s="41"/>
      <c r="IK31" s="41"/>
      <c r="IL31" s="41"/>
      <c r="IM31" s="41"/>
      <c r="IN31" s="41"/>
      <c r="IO31" s="41"/>
      <c r="IP31" s="41"/>
      <c r="IQ31" s="41"/>
      <c r="IR31" s="41"/>
      <c r="IS31" s="41"/>
      <c r="IT31" s="41"/>
      <c r="IU31" s="41"/>
      <c r="IV31" s="41"/>
      <c r="IW31" s="41"/>
      <c r="IX31" s="41"/>
      <c r="IY31" s="41"/>
      <c r="IZ31" s="41"/>
      <c r="JA31" s="41"/>
      <c r="JB31" s="41"/>
      <c r="JC31" s="41"/>
      <c r="JD31" s="41"/>
      <c r="JE31" s="41"/>
      <c r="JF31" s="41"/>
      <c r="JG31" s="41"/>
      <c r="JH31" s="41"/>
      <c r="JI31" s="41"/>
      <c r="JJ31" s="41"/>
      <c r="JK31" s="41"/>
      <c r="JL31" s="41"/>
      <c r="JM31" s="41"/>
      <c r="JN31" s="41"/>
      <c r="JO31" s="41"/>
      <c r="JP31" s="41"/>
      <c r="JQ31" s="41"/>
      <c r="JR31" s="41"/>
      <c r="JS31" s="41"/>
      <c r="JT31" s="41"/>
      <c r="JU31" s="41"/>
      <c r="JV31" s="41"/>
      <c r="JW31" s="41"/>
      <c r="JX31" s="41"/>
      <c r="JY31" s="41"/>
      <c r="JZ31" s="41"/>
      <c r="KA31" s="41"/>
      <c r="KB31" s="41"/>
      <c r="KC31" s="41"/>
      <c r="KD31" s="41"/>
      <c r="KE31" s="41"/>
      <c r="KF31" s="41"/>
      <c r="KG31" s="41"/>
      <c r="KH31" s="41"/>
      <c r="KI31" s="41"/>
      <c r="KJ31" s="41"/>
      <c r="KK31" s="41"/>
      <c r="KL31" s="41"/>
      <c r="KM31" s="41"/>
      <c r="KN31" s="41"/>
      <c r="KO31" s="41"/>
      <c r="KP31" s="41"/>
      <c r="KQ31" s="41"/>
      <c r="KR31" s="41"/>
      <c r="KS31" s="41"/>
      <c r="KT31" s="41"/>
      <c r="KU31" s="41"/>
      <c r="KV31" s="41"/>
      <c r="KW31" s="41"/>
      <c r="KX31" s="41"/>
      <c r="KY31" s="41"/>
      <c r="KZ31" s="41"/>
      <c r="LA31" s="41"/>
      <c r="LB31" s="41"/>
      <c r="LC31" s="41"/>
      <c r="LD31" s="41"/>
      <c r="LE31" s="41"/>
      <c r="LF31" s="41"/>
      <c r="LG31" s="41"/>
      <c r="LH31" s="41"/>
      <c r="LI31" s="41"/>
      <c r="LJ31" s="41"/>
      <c r="LK31" s="41"/>
      <c r="LL31" s="41"/>
      <c r="LM31" s="41"/>
      <c r="LN31" s="41"/>
      <c r="LO31" s="41"/>
      <c r="LP31" s="41"/>
      <c r="LQ31" s="41"/>
      <c r="LR31" s="41"/>
      <c r="LS31" s="41"/>
      <c r="LT31" s="41"/>
      <c r="LU31" s="41"/>
      <c r="LV31" s="41"/>
      <c r="LW31" s="41"/>
      <c r="LX31" s="41"/>
      <c r="LY31" s="41"/>
      <c r="LZ31" s="41"/>
      <c r="MA31" s="41"/>
      <c r="MB31" s="41"/>
      <c r="MC31" s="41"/>
      <c r="MD31" s="41"/>
      <c r="ME31" s="41"/>
      <c r="MF31" s="41"/>
      <c r="MG31" s="41"/>
      <c r="MH31" s="41"/>
      <c r="MI31" s="41"/>
      <c r="MJ31" s="41"/>
      <c r="MK31" s="41"/>
      <c r="ML31" s="41"/>
      <c r="MM31" s="41"/>
      <c r="MN31" s="41"/>
      <c r="MO31" s="41"/>
      <c r="MP31" s="41"/>
      <c r="MQ31" s="41"/>
      <c r="MR31" s="41"/>
      <c r="MS31" s="41"/>
      <c r="MT31" s="41"/>
      <c r="MU31" s="41"/>
      <c r="MV31" s="41"/>
      <c r="MW31" s="41"/>
      <c r="MX31" s="41"/>
      <c r="MY31" s="41"/>
      <c r="MZ31" s="41"/>
      <c r="NA31" s="41"/>
      <c r="NB31" s="41"/>
      <c r="NC31" s="41"/>
      <c r="ND31" s="41"/>
      <c r="NE31" s="41"/>
      <c r="NF31" s="41"/>
      <c r="NG31" s="41"/>
      <c r="NH31" s="41"/>
      <c r="NI31" s="41"/>
      <c r="NJ31" s="41"/>
      <c r="NK31" s="41"/>
      <c r="NL31" s="41"/>
      <c r="NM31" s="41"/>
      <c r="NN31" s="41"/>
      <c r="NO31" s="41"/>
      <c r="NP31" s="41"/>
      <c r="NQ31" s="41"/>
      <c r="NR31" s="41"/>
      <c r="NS31" s="41"/>
      <c r="NT31" s="41"/>
      <c r="NU31" s="41"/>
      <c r="NV31" s="41"/>
      <c r="NW31" s="41"/>
      <c r="NX31" s="41"/>
      <c r="NY31" s="41"/>
      <c r="NZ31" s="41"/>
      <c r="OA31" s="41"/>
      <c r="OB31" s="41"/>
      <c r="OC31" s="41"/>
      <c r="OD31" s="41"/>
      <c r="OE31" s="41"/>
      <c r="OF31" s="41"/>
      <c r="OG31" s="41"/>
    </row>
    <row r="32" spans="1:397" ht="15.95" customHeight="1">
      <c r="A32" s="39">
        <v>31</v>
      </c>
      <c r="B32" s="3">
        <v>1310905013</v>
      </c>
      <c r="C32" s="3" t="s">
        <v>99</v>
      </c>
      <c r="D32" s="5" t="s">
        <v>889</v>
      </c>
      <c r="E32" s="5" t="s">
        <v>890</v>
      </c>
      <c r="F32" s="5" t="s">
        <v>891</v>
      </c>
      <c r="G32" s="5" t="s">
        <v>245</v>
      </c>
      <c r="H32" s="3" t="s">
        <v>892</v>
      </c>
      <c r="I32" s="3" t="s">
        <v>104</v>
      </c>
      <c r="J32" s="186" t="s">
        <v>893</v>
      </c>
      <c r="K32" s="3">
        <v>21</v>
      </c>
      <c r="L32" s="3" t="s">
        <v>323</v>
      </c>
      <c r="M32" s="3" t="s">
        <v>107</v>
      </c>
      <c r="N32" s="3" t="s">
        <v>108</v>
      </c>
      <c r="O32" s="3" t="s">
        <v>109</v>
      </c>
      <c r="P32" s="5" t="s">
        <v>894</v>
      </c>
      <c r="Q32" s="3"/>
      <c r="R32" s="3" t="s">
        <v>895</v>
      </c>
      <c r="S32" s="3" t="s">
        <v>896</v>
      </c>
      <c r="T32" s="5" t="s">
        <v>897</v>
      </c>
      <c r="U32" s="5" t="s">
        <v>898</v>
      </c>
      <c r="V32" s="3" t="s">
        <v>276</v>
      </c>
      <c r="W32" s="3" t="s">
        <v>223</v>
      </c>
      <c r="X32" s="3" t="s">
        <v>899</v>
      </c>
      <c r="Y32" s="3" t="s">
        <v>900</v>
      </c>
      <c r="Z32" s="3" t="s">
        <v>158</v>
      </c>
      <c r="AA32" s="3">
        <v>2010</v>
      </c>
      <c r="AB32" s="63">
        <v>79</v>
      </c>
      <c r="AC32" s="63">
        <v>79.89</v>
      </c>
      <c r="AD32" s="4">
        <v>719</v>
      </c>
      <c r="AE32" s="4">
        <v>900</v>
      </c>
      <c r="AF32" s="4" t="s">
        <v>226</v>
      </c>
      <c r="AG32" s="4" t="s">
        <v>279</v>
      </c>
      <c r="AH32" s="4" t="s">
        <v>901</v>
      </c>
      <c r="AI32" s="4" t="s">
        <v>902</v>
      </c>
      <c r="AJ32" s="4" t="s">
        <v>120</v>
      </c>
      <c r="AK32" s="4">
        <v>2012</v>
      </c>
      <c r="AL32" s="63">
        <v>67.67</v>
      </c>
      <c r="AM32" s="63">
        <v>65.14</v>
      </c>
      <c r="AN32" s="3">
        <v>456</v>
      </c>
      <c r="AO32" s="3">
        <v>700</v>
      </c>
      <c r="AP32" s="41"/>
      <c r="AQ32" s="41"/>
      <c r="AR32" s="3"/>
      <c r="AS32" s="3"/>
      <c r="AT32" s="3"/>
      <c r="AU32" s="3"/>
      <c r="AV32" s="3" t="s">
        <v>124</v>
      </c>
      <c r="AW32" s="3"/>
      <c r="AX32" s="3">
        <v>23282</v>
      </c>
      <c r="AY32" s="3">
        <v>2013</v>
      </c>
      <c r="AZ32" s="3" t="s">
        <v>125</v>
      </c>
      <c r="BA32" s="3" t="s">
        <v>99</v>
      </c>
      <c r="BB32" s="3">
        <v>2013</v>
      </c>
      <c r="BC32" s="3">
        <v>2017</v>
      </c>
      <c r="BD32" s="3" t="s">
        <v>120</v>
      </c>
      <c r="BE32" s="3">
        <v>10900513032</v>
      </c>
      <c r="BF32" s="45">
        <v>131090110354</v>
      </c>
      <c r="BG32" s="223">
        <v>7.44</v>
      </c>
      <c r="BH32" s="223">
        <v>7.41</v>
      </c>
      <c r="BI32" s="223">
        <v>7.7</v>
      </c>
      <c r="BJ32" s="223">
        <v>7.83</v>
      </c>
      <c r="BK32" s="223">
        <v>8.16</v>
      </c>
      <c r="BL32" s="223">
        <f t="shared" si="0"/>
        <v>7.7080000000000011</v>
      </c>
      <c r="BM32" s="41"/>
      <c r="BN32" s="41"/>
      <c r="BO32" s="3" t="s">
        <v>196</v>
      </c>
      <c r="BP32" s="3" t="s">
        <v>197</v>
      </c>
      <c r="BQ32" s="3">
        <v>1</v>
      </c>
      <c r="BR32" s="5" t="s">
        <v>903</v>
      </c>
      <c r="BS32" s="5" t="s">
        <v>127</v>
      </c>
      <c r="BT32" s="5"/>
      <c r="BU32" s="5"/>
      <c r="BV32" s="5"/>
      <c r="BW32" s="5"/>
      <c r="BX32" s="41"/>
      <c r="BY32" s="41"/>
      <c r="BZ32" s="5"/>
      <c r="CA32" s="5"/>
      <c r="CB32" s="5"/>
      <c r="CC32" s="5"/>
      <c r="CD32" s="41" t="s">
        <v>904</v>
      </c>
      <c r="CE32" s="5" t="s">
        <v>288</v>
      </c>
      <c r="CF32" s="5" t="s">
        <v>905</v>
      </c>
      <c r="CG32" s="5" t="s">
        <v>440</v>
      </c>
      <c r="CH32" s="5" t="s">
        <v>906</v>
      </c>
      <c r="CI32" s="5" t="s">
        <v>170</v>
      </c>
      <c r="CJ32" s="5"/>
      <c r="CK32" s="5"/>
      <c r="CL32" s="5"/>
      <c r="CM32" s="5"/>
      <c r="CN32" s="41"/>
      <c r="CO32" s="41"/>
      <c r="CP32" s="5"/>
      <c r="CQ32" s="5" t="s">
        <v>907</v>
      </c>
      <c r="CR32" s="5" t="s">
        <v>908</v>
      </c>
      <c r="CS32" s="5" t="s">
        <v>863</v>
      </c>
      <c r="CT32" s="5" t="s">
        <v>142</v>
      </c>
      <c r="CU32" s="5">
        <v>711103</v>
      </c>
      <c r="CV32" s="5" t="s">
        <v>909</v>
      </c>
      <c r="CW32" s="5" t="s">
        <v>908</v>
      </c>
      <c r="CX32" s="5" t="s">
        <v>140</v>
      </c>
      <c r="CY32" s="41" t="s">
        <v>142</v>
      </c>
      <c r="CZ32" s="5">
        <v>711103</v>
      </c>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1"/>
      <c r="EV32" s="41"/>
      <c r="EW32" s="41"/>
      <c r="EX32" s="41"/>
      <c r="EY32" s="41"/>
      <c r="EZ32" s="41"/>
      <c r="FA32" s="41"/>
      <c r="FB32" s="41"/>
      <c r="FC32" s="41"/>
      <c r="FD32" s="41"/>
      <c r="FE32" s="41"/>
      <c r="FF32" s="41"/>
      <c r="FG32" s="41"/>
      <c r="FH32" s="41"/>
      <c r="FI32" s="41"/>
      <c r="FJ32" s="41"/>
      <c r="FK32" s="41"/>
      <c r="FL32" s="41"/>
      <c r="FM32" s="41"/>
      <c r="FN32" s="41"/>
      <c r="FO32" s="41"/>
      <c r="FP32" s="41"/>
      <c r="FQ32" s="41"/>
      <c r="FR32" s="41"/>
      <c r="FS32" s="41"/>
      <c r="FT32" s="41"/>
      <c r="FU32" s="41"/>
      <c r="FV32" s="41"/>
      <c r="FW32" s="41"/>
      <c r="FX32" s="41"/>
      <c r="FY32" s="41"/>
      <c r="FZ32" s="41"/>
      <c r="GA32" s="41"/>
      <c r="GB32" s="41"/>
      <c r="GC32" s="41"/>
      <c r="GD32" s="41"/>
      <c r="GE32" s="41"/>
      <c r="GF32" s="41"/>
      <c r="GG32" s="41"/>
      <c r="GH32" s="41"/>
      <c r="GI32" s="41"/>
      <c r="GJ32" s="41"/>
      <c r="GK32" s="41"/>
      <c r="GL32" s="41"/>
      <c r="GM32" s="41"/>
      <c r="GN32" s="41"/>
      <c r="GO32" s="41"/>
      <c r="GP32" s="41"/>
      <c r="GQ32" s="41"/>
      <c r="GR32" s="41"/>
      <c r="GS32" s="41"/>
      <c r="GT32" s="41"/>
      <c r="GU32" s="41"/>
      <c r="GV32" s="41"/>
      <c r="GW32" s="41"/>
      <c r="GX32" s="41"/>
      <c r="GY32" s="41"/>
      <c r="GZ32" s="41"/>
      <c r="HA32" s="41"/>
      <c r="HB32" s="41"/>
      <c r="HC32" s="41"/>
      <c r="HD32" s="41"/>
      <c r="HE32" s="41"/>
      <c r="HF32" s="41"/>
      <c r="HG32" s="41"/>
      <c r="HH32" s="41"/>
      <c r="HI32" s="41"/>
      <c r="HJ32" s="41"/>
      <c r="HK32" s="41"/>
      <c r="HL32" s="41"/>
      <c r="HM32" s="41"/>
      <c r="HN32" s="41"/>
      <c r="HO32" s="41"/>
      <c r="HP32" s="41"/>
      <c r="HQ32" s="41"/>
      <c r="HR32" s="41"/>
      <c r="HS32" s="41"/>
      <c r="HT32" s="41"/>
      <c r="HU32" s="41"/>
      <c r="HV32" s="41"/>
      <c r="HW32" s="41"/>
      <c r="HX32" s="41"/>
      <c r="HY32" s="41"/>
      <c r="HZ32" s="41"/>
      <c r="IA32" s="41"/>
      <c r="IB32" s="41"/>
      <c r="IC32" s="41"/>
      <c r="ID32" s="41"/>
      <c r="IE32" s="41"/>
      <c r="IF32" s="41"/>
      <c r="IG32" s="41"/>
      <c r="IH32" s="41"/>
      <c r="II32" s="41"/>
      <c r="IJ32" s="41"/>
      <c r="IK32" s="41"/>
      <c r="IL32" s="41"/>
      <c r="IM32" s="41"/>
      <c r="IN32" s="41"/>
      <c r="IO32" s="41"/>
      <c r="IP32" s="41"/>
      <c r="IQ32" s="41"/>
      <c r="IR32" s="41"/>
      <c r="IS32" s="41"/>
      <c r="IT32" s="41"/>
      <c r="IU32" s="41"/>
      <c r="IV32" s="41"/>
      <c r="IW32" s="41"/>
      <c r="IX32" s="41"/>
      <c r="IY32" s="41"/>
      <c r="IZ32" s="41"/>
      <c r="JA32" s="41"/>
      <c r="JB32" s="41"/>
      <c r="JC32" s="41"/>
      <c r="JD32" s="41"/>
      <c r="JE32" s="41"/>
      <c r="JF32" s="41"/>
      <c r="JG32" s="41"/>
      <c r="JH32" s="41"/>
      <c r="JI32" s="41"/>
      <c r="JJ32" s="41"/>
      <c r="JK32" s="41"/>
      <c r="JL32" s="41"/>
      <c r="JM32" s="41"/>
      <c r="JN32" s="41"/>
      <c r="JO32" s="41"/>
      <c r="JP32" s="41"/>
      <c r="JQ32" s="41"/>
      <c r="JR32" s="41"/>
      <c r="JS32" s="41"/>
      <c r="JT32" s="41"/>
      <c r="JU32" s="41"/>
      <c r="JV32" s="41"/>
      <c r="JW32" s="41"/>
      <c r="JX32" s="41"/>
      <c r="JY32" s="41"/>
      <c r="JZ32" s="41"/>
      <c r="KA32" s="41"/>
      <c r="KB32" s="41"/>
      <c r="KC32" s="41"/>
      <c r="KD32" s="41"/>
      <c r="KE32" s="41"/>
      <c r="KF32" s="41"/>
      <c r="KG32" s="41"/>
      <c r="KH32" s="41"/>
      <c r="KI32" s="41"/>
      <c r="KJ32" s="41"/>
      <c r="KK32" s="41"/>
      <c r="KL32" s="41"/>
      <c r="KM32" s="41"/>
      <c r="KN32" s="41"/>
      <c r="KO32" s="41"/>
      <c r="KP32" s="41"/>
      <c r="KQ32" s="41"/>
      <c r="KR32" s="41"/>
      <c r="KS32" s="41"/>
      <c r="KT32" s="41"/>
      <c r="KU32" s="41"/>
      <c r="KV32" s="41"/>
      <c r="KW32" s="41"/>
      <c r="KX32" s="41"/>
      <c r="KY32" s="41"/>
      <c r="KZ32" s="41"/>
      <c r="LA32" s="41"/>
      <c r="LB32" s="41"/>
      <c r="LC32" s="41"/>
      <c r="LD32" s="41"/>
      <c r="LE32" s="41"/>
      <c r="LF32" s="41"/>
      <c r="LG32" s="41"/>
      <c r="LH32" s="41"/>
      <c r="LI32" s="41"/>
      <c r="LJ32" s="41"/>
      <c r="LK32" s="41"/>
      <c r="LL32" s="41"/>
      <c r="LM32" s="41"/>
      <c r="LN32" s="41"/>
      <c r="LO32" s="41"/>
      <c r="LP32" s="41"/>
      <c r="LQ32" s="41"/>
      <c r="LR32" s="41"/>
      <c r="LS32" s="41"/>
      <c r="LT32" s="41"/>
      <c r="LU32" s="41"/>
      <c r="LV32" s="41"/>
      <c r="LW32" s="41"/>
      <c r="LX32" s="41"/>
      <c r="LY32" s="41"/>
      <c r="LZ32" s="41"/>
      <c r="MA32" s="41"/>
      <c r="MB32" s="41"/>
      <c r="MC32" s="41"/>
      <c r="MD32" s="41"/>
      <c r="ME32" s="41"/>
      <c r="MF32" s="41"/>
      <c r="MG32" s="41"/>
      <c r="MH32" s="41"/>
      <c r="MI32" s="41"/>
      <c r="MJ32" s="41"/>
      <c r="MK32" s="41"/>
      <c r="ML32" s="41"/>
      <c r="MM32" s="41"/>
      <c r="MN32" s="41"/>
      <c r="MO32" s="41"/>
      <c r="MP32" s="41"/>
      <c r="MQ32" s="41"/>
      <c r="MR32" s="41"/>
      <c r="MS32" s="41"/>
      <c r="MT32" s="41"/>
      <c r="MU32" s="41"/>
      <c r="MV32" s="41"/>
      <c r="MW32" s="41"/>
      <c r="MX32" s="41"/>
      <c r="MY32" s="41"/>
      <c r="MZ32" s="41"/>
      <c r="NA32" s="41"/>
      <c r="NB32" s="41"/>
      <c r="NC32" s="41"/>
      <c r="ND32" s="41"/>
      <c r="NE32" s="41"/>
      <c r="NF32" s="41"/>
      <c r="NG32" s="41"/>
      <c r="NH32" s="41"/>
      <c r="NI32" s="41"/>
      <c r="NJ32" s="41"/>
      <c r="NK32" s="41"/>
      <c r="NL32" s="41"/>
      <c r="NM32" s="41"/>
      <c r="NN32" s="41"/>
      <c r="NO32" s="41"/>
      <c r="NP32" s="41"/>
      <c r="NQ32" s="41"/>
      <c r="NR32" s="41"/>
      <c r="NS32" s="41"/>
      <c r="NT32" s="41"/>
      <c r="NU32" s="41"/>
      <c r="NV32" s="41"/>
      <c r="NW32" s="41"/>
      <c r="NX32" s="41"/>
      <c r="NY32" s="41"/>
      <c r="NZ32" s="41"/>
      <c r="OA32" s="41"/>
      <c r="OB32" s="41"/>
      <c r="OC32" s="41"/>
      <c r="OD32" s="41"/>
      <c r="OE32" s="41"/>
      <c r="OF32" s="41"/>
      <c r="OG32" s="41"/>
    </row>
    <row r="33" spans="1:397" ht="15.95" customHeight="1">
      <c r="A33" s="39">
        <v>32</v>
      </c>
      <c r="B33" s="3">
        <v>1310905118</v>
      </c>
      <c r="C33" s="3" t="s">
        <v>99</v>
      </c>
      <c r="D33" s="5" t="s">
        <v>910</v>
      </c>
      <c r="E33" s="5" t="s">
        <v>911</v>
      </c>
      <c r="F33" s="5"/>
      <c r="G33" s="5" t="s">
        <v>912</v>
      </c>
      <c r="H33" s="3" t="s">
        <v>913</v>
      </c>
      <c r="I33" s="3" t="s">
        <v>104</v>
      </c>
      <c r="J33" s="186">
        <v>34858</v>
      </c>
      <c r="K33" s="3">
        <v>20</v>
      </c>
      <c r="L33" s="3" t="s">
        <v>106</v>
      </c>
      <c r="M33" s="3" t="s">
        <v>107</v>
      </c>
      <c r="N33" s="3" t="s">
        <v>108</v>
      </c>
      <c r="O33" s="3" t="s">
        <v>109</v>
      </c>
      <c r="P33" s="5" t="s">
        <v>914</v>
      </c>
      <c r="Q33" s="3"/>
      <c r="R33" s="3" t="s">
        <v>915</v>
      </c>
      <c r="S33" s="3" t="s">
        <v>916</v>
      </c>
      <c r="T33" s="5" t="s">
        <v>917</v>
      </c>
      <c r="U33" s="5" t="s">
        <v>918</v>
      </c>
      <c r="V33" s="3" t="s">
        <v>116</v>
      </c>
      <c r="W33" s="3" t="s">
        <v>117</v>
      </c>
      <c r="X33" s="3" t="s">
        <v>919</v>
      </c>
      <c r="Y33" s="3" t="s">
        <v>920</v>
      </c>
      <c r="Z33" s="3" t="s">
        <v>120</v>
      </c>
      <c r="AA33" s="3">
        <v>2011</v>
      </c>
      <c r="AB33" s="63">
        <v>91.6</v>
      </c>
      <c r="AC33" s="63">
        <v>89.42</v>
      </c>
      <c r="AD33" s="4">
        <v>626</v>
      </c>
      <c r="AE33" s="4">
        <v>700</v>
      </c>
      <c r="AF33" s="4" t="s">
        <v>121</v>
      </c>
      <c r="AG33" s="4" t="s">
        <v>921</v>
      </c>
      <c r="AH33" s="4" t="s">
        <v>922</v>
      </c>
      <c r="AI33" s="4" t="s">
        <v>923</v>
      </c>
      <c r="AJ33" s="4" t="s">
        <v>120</v>
      </c>
      <c r="AK33" s="4">
        <v>2013</v>
      </c>
      <c r="AL33" s="63">
        <v>89.5</v>
      </c>
      <c r="AM33" s="63">
        <v>82.83</v>
      </c>
      <c r="AN33" s="3">
        <v>497</v>
      </c>
      <c r="AO33" s="3">
        <v>600</v>
      </c>
      <c r="AP33" s="5"/>
      <c r="AQ33" s="5"/>
      <c r="AR33" s="3"/>
      <c r="AS33" s="3"/>
      <c r="AT33" s="3"/>
      <c r="AU33" s="43"/>
      <c r="AV33" s="3" t="s">
        <v>124</v>
      </c>
      <c r="AW33" s="3"/>
      <c r="AX33" s="3">
        <v>20348</v>
      </c>
      <c r="AY33" s="3">
        <v>2013</v>
      </c>
      <c r="AZ33" s="3" t="s">
        <v>125</v>
      </c>
      <c r="BA33" s="3" t="s">
        <v>99</v>
      </c>
      <c r="BB33" s="3">
        <v>2013</v>
      </c>
      <c r="BC33" s="3">
        <v>2017</v>
      </c>
      <c r="BD33" s="3" t="s">
        <v>120</v>
      </c>
      <c r="BE33" s="3">
        <v>10900513033</v>
      </c>
      <c r="BF33" s="45">
        <v>131090110355</v>
      </c>
      <c r="BG33" s="223">
        <v>7.63</v>
      </c>
      <c r="BH33" s="223">
        <v>8</v>
      </c>
      <c r="BI33" s="223">
        <v>7.48</v>
      </c>
      <c r="BJ33" s="223">
        <v>8.14</v>
      </c>
      <c r="BK33" s="223">
        <v>8.0399999999999991</v>
      </c>
      <c r="BL33" s="223">
        <f t="shared" si="0"/>
        <v>7.8579999999999997</v>
      </c>
      <c r="BM33" s="41"/>
      <c r="BN33" s="41"/>
      <c r="BO33" s="3"/>
      <c r="BP33" s="3"/>
      <c r="BQ33" s="41"/>
      <c r="BR33" s="5" t="s">
        <v>924</v>
      </c>
      <c r="BS33" s="5" t="s">
        <v>925</v>
      </c>
      <c r="BT33" s="5" t="s">
        <v>230</v>
      </c>
      <c r="BU33" s="5" t="s">
        <v>129</v>
      </c>
      <c r="BV33" s="5" t="s">
        <v>130</v>
      </c>
      <c r="BW33" s="5"/>
      <c r="BX33" s="41"/>
      <c r="BY33" s="41"/>
      <c r="BZ33" s="5" t="s">
        <v>926</v>
      </c>
      <c r="CA33" s="5" t="s">
        <v>927</v>
      </c>
      <c r="CB33" s="5" t="s">
        <v>928</v>
      </c>
      <c r="CC33" s="5"/>
      <c r="CD33" s="5" t="s">
        <v>929</v>
      </c>
      <c r="CE33" s="5" t="s">
        <v>361</v>
      </c>
      <c r="CF33" s="5" t="s">
        <v>930</v>
      </c>
      <c r="CG33" s="5" t="s">
        <v>931</v>
      </c>
      <c r="CH33" s="5" t="s">
        <v>932</v>
      </c>
      <c r="CI33" s="3" t="s">
        <v>138</v>
      </c>
      <c r="CJ33" s="41"/>
      <c r="CK33" s="41"/>
      <c r="CL33" s="5"/>
      <c r="CM33" s="41"/>
      <c r="CN33" s="41"/>
      <c r="CO33" s="41"/>
      <c r="CP33" s="5"/>
      <c r="CQ33" s="5" t="s">
        <v>933</v>
      </c>
      <c r="CR33" s="5" t="s">
        <v>934</v>
      </c>
      <c r="CS33" s="5" t="s">
        <v>140</v>
      </c>
      <c r="CT33" s="5" t="s">
        <v>142</v>
      </c>
      <c r="CU33" s="5">
        <v>700086</v>
      </c>
      <c r="CV33" s="5" t="s">
        <v>933</v>
      </c>
      <c r="CW33" s="5" t="s">
        <v>934</v>
      </c>
      <c r="CX33" s="5" t="s">
        <v>140</v>
      </c>
      <c r="CY33" s="5" t="s">
        <v>142</v>
      </c>
      <c r="CZ33" s="5">
        <v>700086</v>
      </c>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c r="EO33" s="41"/>
      <c r="EP33" s="41"/>
      <c r="EQ33" s="41"/>
      <c r="ER33" s="41"/>
      <c r="ES33" s="41"/>
      <c r="ET33" s="41"/>
      <c r="EU33" s="41"/>
      <c r="EV33" s="41"/>
      <c r="EW33" s="41"/>
      <c r="EX33" s="41"/>
      <c r="EY33" s="41"/>
      <c r="EZ33" s="41"/>
      <c r="FA33" s="41"/>
      <c r="FB33" s="41"/>
      <c r="FC33" s="41"/>
      <c r="FD33" s="41"/>
      <c r="FE33" s="41"/>
      <c r="FF33" s="41"/>
      <c r="FG33" s="41"/>
      <c r="FH33" s="41"/>
      <c r="FI33" s="41"/>
      <c r="FJ33" s="41"/>
      <c r="FK33" s="41"/>
      <c r="FL33" s="41"/>
      <c r="FM33" s="41"/>
      <c r="FN33" s="41"/>
      <c r="FO33" s="41"/>
      <c r="FP33" s="41"/>
      <c r="FQ33" s="41"/>
      <c r="FR33" s="41"/>
      <c r="FS33" s="41"/>
      <c r="FT33" s="41"/>
      <c r="FU33" s="41"/>
      <c r="FV33" s="41"/>
      <c r="FW33" s="41"/>
      <c r="FX33" s="41"/>
      <c r="FY33" s="41"/>
      <c r="FZ33" s="41"/>
      <c r="GA33" s="41"/>
      <c r="GB33" s="41"/>
      <c r="GC33" s="41"/>
      <c r="GD33" s="41"/>
      <c r="GE33" s="41"/>
      <c r="GF33" s="41"/>
      <c r="GG33" s="41"/>
      <c r="GH33" s="41"/>
      <c r="GI33" s="41"/>
      <c r="GJ33" s="41"/>
      <c r="GK33" s="41"/>
      <c r="GL33" s="41"/>
      <c r="GM33" s="41"/>
      <c r="GN33" s="41"/>
      <c r="GO33" s="41"/>
      <c r="GP33" s="41"/>
      <c r="GQ33" s="41"/>
      <c r="GR33" s="41"/>
      <c r="GS33" s="41"/>
      <c r="GT33" s="41"/>
      <c r="GU33" s="41"/>
      <c r="GV33" s="41"/>
      <c r="GW33" s="41"/>
      <c r="GX33" s="41"/>
      <c r="GY33" s="41"/>
      <c r="GZ33" s="41"/>
      <c r="HA33" s="41"/>
      <c r="HB33" s="41"/>
      <c r="HC33" s="41"/>
      <c r="HD33" s="41"/>
      <c r="HE33" s="41"/>
      <c r="HF33" s="41"/>
      <c r="HG33" s="41"/>
      <c r="HH33" s="41"/>
      <c r="HI33" s="41"/>
      <c r="HJ33" s="41"/>
      <c r="HK33" s="41"/>
      <c r="HL33" s="41"/>
      <c r="HM33" s="41"/>
      <c r="HN33" s="41"/>
      <c r="HO33" s="41"/>
      <c r="HP33" s="41"/>
      <c r="HQ33" s="41"/>
      <c r="HR33" s="41"/>
      <c r="HS33" s="41"/>
      <c r="HT33" s="41"/>
      <c r="HU33" s="41"/>
      <c r="HV33" s="41"/>
      <c r="HW33" s="41"/>
      <c r="HX33" s="41"/>
      <c r="HY33" s="41"/>
      <c r="HZ33" s="41"/>
      <c r="IA33" s="41"/>
      <c r="IB33" s="41"/>
      <c r="IC33" s="41"/>
      <c r="ID33" s="41"/>
      <c r="IE33" s="41"/>
      <c r="IF33" s="41"/>
      <c r="IG33" s="41"/>
      <c r="IH33" s="41"/>
      <c r="II33" s="41"/>
      <c r="IJ33" s="41"/>
      <c r="IK33" s="41"/>
      <c r="IL33" s="41"/>
      <c r="IM33" s="41"/>
      <c r="IN33" s="41"/>
      <c r="IO33" s="41"/>
      <c r="IP33" s="41"/>
      <c r="IQ33" s="41"/>
      <c r="IR33" s="41"/>
      <c r="IS33" s="41"/>
      <c r="IT33" s="41"/>
      <c r="IU33" s="41"/>
      <c r="IV33" s="41"/>
      <c r="IW33" s="41"/>
      <c r="IX33" s="41"/>
      <c r="IY33" s="41"/>
      <c r="IZ33" s="41"/>
      <c r="JA33" s="41"/>
      <c r="JB33" s="41"/>
      <c r="JC33" s="41"/>
      <c r="JD33" s="41"/>
      <c r="JE33" s="41"/>
      <c r="JF33" s="41"/>
      <c r="JG33" s="41"/>
      <c r="JH33" s="41"/>
      <c r="JI33" s="41"/>
      <c r="JJ33" s="41"/>
      <c r="JK33" s="41"/>
      <c r="JL33" s="41"/>
      <c r="JM33" s="41"/>
      <c r="JN33" s="41"/>
      <c r="JO33" s="41"/>
      <c r="JP33" s="41"/>
      <c r="JQ33" s="41"/>
      <c r="JR33" s="41"/>
      <c r="JS33" s="41"/>
      <c r="JT33" s="41"/>
      <c r="JU33" s="41"/>
      <c r="JV33" s="41"/>
      <c r="JW33" s="41"/>
      <c r="JX33" s="41"/>
      <c r="JY33" s="41"/>
      <c r="JZ33" s="41"/>
      <c r="KA33" s="41"/>
      <c r="KB33" s="41"/>
      <c r="KC33" s="41"/>
      <c r="KD33" s="41"/>
      <c r="KE33" s="41"/>
      <c r="KF33" s="41"/>
      <c r="KG33" s="41"/>
      <c r="KH33" s="41"/>
      <c r="KI33" s="41"/>
      <c r="KJ33" s="41"/>
      <c r="KK33" s="41"/>
      <c r="KL33" s="41"/>
      <c r="KM33" s="41"/>
      <c r="KN33" s="41"/>
      <c r="KO33" s="41"/>
      <c r="KP33" s="41"/>
      <c r="KQ33" s="41"/>
      <c r="KR33" s="41"/>
      <c r="KS33" s="41"/>
      <c r="KT33" s="41"/>
      <c r="KU33" s="41"/>
      <c r="KV33" s="41"/>
      <c r="KW33" s="41"/>
      <c r="KX33" s="41"/>
      <c r="KY33" s="41"/>
      <c r="KZ33" s="41"/>
      <c r="LA33" s="41"/>
      <c r="LB33" s="41"/>
      <c r="LC33" s="41"/>
      <c r="LD33" s="41"/>
      <c r="LE33" s="41"/>
      <c r="LF33" s="41"/>
      <c r="LG33" s="41"/>
      <c r="LH33" s="41"/>
      <c r="LI33" s="41"/>
      <c r="LJ33" s="41"/>
      <c r="LK33" s="41"/>
      <c r="LL33" s="41"/>
      <c r="LM33" s="41"/>
      <c r="LN33" s="41"/>
      <c r="LO33" s="41"/>
      <c r="LP33" s="41"/>
      <c r="LQ33" s="41"/>
      <c r="LR33" s="41"/>
      <c r="LS33" s="41"/>
      <c r="LT33" s="41"/>
      <c r="LU33" s="41"/>
      <c r="LV33" s="41"/>
      <c r="LW33" s="41"/>
      <c r="LX33" s="41"/>
      <c r="LY33" s="41"/>
      <c r="LZ33" s="41"/>
      <c r="MA33" s="41"/>
      <c r="MB33" s="41"/>
      <c r="MC33" s="41"/>
      <c r="MD33" s="41"/>
      <c r="ME33" s="41"/>
      <c r="MF33" s="41"/>
      <c r="MG33" s="41"/>
      <c r="MH33" s="41"/>
      <c r="MI33" s="41"/>
      <c r="MJ33" s="41"/>
      <c r="MK33" s="41"/>
      <c r="ML33" s="41"/>
      <c r="MM33" s="41"/>
      <c r="MN33" s="41"/>
      <c r="MO33" s="41"/>
      <c r="MP33" s="41"/>
      <c r="MQ33" s="41"/>
      <c r="MR33" s="41"/>
      <c r="MS33" s="41"/>
      <c r="MT33" s="41"/>
      <c r="MU33" s="41"/>
      <c r="MV33" s="41"/>
      <c r="MW33" s="41"/>
      <c r="MX33" s="41"/>
      <c r="MY33" s="41"/>
      <c r="MZ33" s="41"/>
      <c r="NA33" s="41"/>
      <c r="NB33" s="41"/>
      <c r="NC33" s="41"/>
      <c r="ND33" s="41"/>
      <c r="NE33" s="41"/>
      <c r="NF33" s="41"/>
      <c r="NG33" s="41"/>
      <c r="NH33" s="41"/>
      <c r="NI33" s="41"/>
      <c r="NJ33" s="41"/>
      <c r="NK33" s="41"/>
      <c r="NL33" s="41"/>
      <c r="NM33" s="41"/>
      <c r="NN33" s="41"/>
      <c r="NO33" s="41"/>
      <c r="NP33" s="41"/>
      <c r="NQ33" s="41"/>
      <c r="NR33" s="41"/>
      <c r="NS33" s="41"/>
      <c r="NT33" s="41"/>
      <c r="NU33" s="41"/>
      <c r="NV33" s="41"/>
      <c r="NW33" s="41"/>
      <c r="NX33" s="41"/>
      <c r="NY33" s="41"/>
      <c r="NZ33" s="41"/>
      <c r="OA33" s="41"/>
      <c r="OB33" s="41"/>
      <c r="OC33" s="41"/>
      <c r="OD33" s="41"/>
      <c r="OE33" s="41"/>
      <c r="OF33" s="41"/>
      <c r="OG33" s="41"/>
    </row>
    <row r="34" spans="1:397" ht="15.95" customHeight="1">
      <c r="A34" s="39">
        <v>33</v>
      </c>
      <c r="B34" s="3">
        <v>1310905033</v>
      </c>
      <c r="C34" s="3" t="s">
        <v>99</v>
      </c>
      <c r="D34" s="5" t="s">
        <v>935</v>
      </c>
      <c r="E34" s="5" t="s">
        <v>936</v>
      </c>
      <c r="F34" s="5"/>
      <c r="G34" s="5" t="s">
        <v>102</v>
      </c>
      <c r="H34" s="3" t="s">
        <v>937</v>
      </c>
      <c r="I34" s="3" t="s">
        <v>104</v>
      </c>
      <c r="J34" s="186" t="s">
        <v>938</v>
      </c>
      <c r="K34" s="3">
        <v>20</v>
      </c>
      <c r="L34" s="3" t="s">
        <v>148</v>
      </c>
      <c r="M34" s="3" t="s">
        <v>107</v>
      </c>
      <c r="N34" s="3" t="s">
        <v>108</v>
      </c>
      <c r="O34" s="3" t="s">
        <v>109</v>
      </c>
      <c r="P34" s="5" t="s">
        <v>939</v>
      </c>
      <c r="Q34" s="3">
        <v>3365218954</v>
      </c>
      <c r="R34" s="3" t="s">
        <v>940</v>
      </c>
      <c r="S34" s="3" t="s">
        <v>941</v>
      </c>
      <c r="T34" s="5" t="s">
        <v>942</v>
      </c>
      <c r="U34" s="5" t="s">
        <v>943</v>
      </c>
      <c r="V34" s="3" t="s">
        <v>222</v>
      </c>
      <c r="W34" s="3" t="s">
        <v>223</v>
      </c>
      <c r="X34" s="3" t="s">
        <v>944</v>
      </c>
      <c r="Y34" s="3" t="s">
        <v>945</v>
      </c>
      <c r="Z34" s="3" t="s">
        <v>120</v>
      </c>
      <c r="AA34" s="3">
        <v>2011</v>
      </c>
      <c r="AB34" s="63">
        <v>76.88</v>
      </c>
      <c r="AC34" s="63">
        <v>76.87</v>
      </c>
      <c r="AD34" s="4">
        <v>615</v>
      </c>
      <c r="AE34" s="4">
        <v>800</v>
      </c>
      <c r="AF34" s="4" t="s">
        <v>226</v>
      </c>
      <c r="AG34" s="4" t="s">
        <v>279</v>
      </c>
      <c r="AH34" s="4" t="s">
        <v>946</v>
      </c>
      <c r="AI34" s="4" t="s">
        <v>947</v>
      </c>
      <c r="AJ34" s="4" t="s">
        <v>120</v>
      </c>
      <c r="AK34" s="4">
        <v>2013</v>
      </c>
      <c r="AL34" s="63">
        <v>73.599999999999994</v>
      </c>
      <c r="AM34" s="63">
        <v>75.28</v>
      </c>
      <c r="AN34" s="3">
        <v>527</v>
      </c>
      <c r="AO34" s="3">
        <v>700</v>
      </c>
      <c r="AP34" s="41"/>
      <c r="AQ34" s="41"/>
      <c r="AR34" s="3"/>
      <c r="AS34" s="3"/>
      <c r="AT34" s="3"/>
      <c r="AU34" s="3"/>
      <c r="AV34" s="3" t="s">
        <v>124</v>
      </c>
      <c r="AW34" s="3"/>
      <c r="AX34" s="3">
        <v>28112</v>
      </c>
      <c r="AY34" s="3">
        <v>2013</v>
      </c>
      <c r="AZ34" s="3" t="s">
        <v>125</v>
      </c>
      <c r="BA34" s="3" t="s">
        <v>99</v>
      </c>
      <c r="BB34" s="3">
        <v>2013</v>
      </c>
      <c r="BC34" s="3">
        <v>2017</v>
      </c>
      <c r="BD34" s="3" t="s">
        <v>120</v>
      </c>
      <c r="BE34" s="3">
        <v>10900513035</v>
      </c>
      <c r="BF34" s="45">
        <v>131090110357</v>
      </c>
      <c r="BG34" s="223">
        <v>7.85</v>
      </c>
      <c r="BH34" s="223">
        <v>7.38</v>
      </c>
      <c r="BI34" s="223">
        <v>6.85</v>
      </c>
      <c r="BJ34" s="223">
        <v>7.73</v>
      </c>
      <c r="BK34" s="223">
        <v>7.68</v>
      </c>
      <c r="BL34" s="223">
        <f t="shared" si="0"/>
        <v>7.4979999999999993</v>
      </c>
      <c r="BM34" s="41"/>
      <c r="BN34" s="41"/>
      <c r="BO34" s="3"/>
      <c r="BP34" s="3"/>
      <c r="BQ34" s="3"/>
      <c r="BR34" s="5" t="s">
        <v>948</v>
      </c>
      <c r="BS34" s="5" t="s">
        <v>949</v>
      </c>
      <c r="BT34" s="5" t="s">
        <v>950</v>
      </c>
      <c r="BU34" s="5" t="s">
        <v>951</v>
      </c>
      <c r="BV34" s="5" t="s">
        <v>952</v>
      </c>
      <c r="BW34" s="5" t="s">
        <v>953</v>
      </c>
      <c r="BX34" s="41"/>
      <c r="BY34" s="41"/>
      <c r="BZ34" s="5"/>
      <c r="CA34" s="5" t="s">
        <v>954</v>
      </c>
      <c r="CB34" s="5" t="s">
        <v>955</v>
      </c>
      <c r="CC34" s="5" t="s">
        <v>956</v>
      </c>
      <c r="CD34" s="41" t="s">
        <v>957</v>
      </c>
      <c r="CE34" s="5" t="s">
        <v>235</v>
      </c>
      <c r="CF34" s="5" t="s">
        <v>958</v>
      </c>
      <c r="CG34" s="5" t="s">
        <v>959</v>
      </c>
      <c r="CH34" s="5" t="s">
        <v>960</v>
      </c>
      <c r="CI34" s="5" t="s">
        <v>496</v>
      </c>
      <c r="CJ34" s="5"/>
      <c r="CK34" s="5"/>
      <c r="CL34" s="5"/>
      <c r="CM34" s="5"/>
      <c r="CN34" s="41"/>
      <c r="CO34" s="41"/>
      <c r="CP34" s="5"/>
      <c r="CQ34" s="5" t="s">
        <v>961</v>
      </c>
      <c r="CR34" s="5" t="s">
        <v>962</v>
      </c>
      <c r="CS34" s="5" t="s">
        <v>140</v>
      </c>
      <c r="CT34" s="5" t="s">
        <v>142</v>
      </c>
      <c r="CU34" s="5">
        <v>700075</v>
      </c>
      <c r="CV34" s="5" t="s">
        <v>961</v>
      </c>
      <c r="CW34" s="5" t="s">
        <v>140</v>
      </c>
      <c r="CX34" s="5" t="s">
        <v>140</v>
      </c>
      <c r="CY34" s="41" t="s">
        <v>142</v>
      </c>
      <c r="CZ34" s="5">
        <v>700075</v>
      </c>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c r="EO34" s="41"/>
      <c r="EP34" s="41"/>
      <c r="EQ34" s="41"/>
      <c r="ER34" s="41"/>
      <c r="ES34" s="41"/>
      <c r="ET34" s="41"/>
      <c r="EU34" s="41"/>
      <c r="EV34" s="41"/>
      <c r="EW34" s="41"/>
      <c r="EX34" s="41"/>
      <c r="EY34" s="41"/>
      <c r="EZ34" s="41"/>
      <c r="FA34" s="41"/>
      <c r="FB34" s="41"/>
      <c r="FC34" s="41"/>
      <c r="FD34" s="41"/>
      <c r="FE34" s="41"/>
      <c r="FF34" s="41"/>
      <c r="FG34" s="41"/>
      <c r="FH34" s="41"/>
      <c r="FI34" s="41"/>
      <c r="FJ34" s="41"/>
      <c r="FK34" s="41"/>
      <c r="FL34" s="41"/>
      <c r="FM34" s="41"/>
      <c r="FN34" s="41"/>
      <c r="FO34" s="41"/>
      <c r="FP34" s="41"/>
      <c r="FQ34" s="41"/>
      <c r="FR34" s="41"/>
      <c r="FS34" s="41"/>
      <c r="FT34" s="41"/>
      <c r="FU34" s="41"/>
      <c r="FV34" s="41"/>
      <c r="FW34" s="41"/>
      <c r="FX34" s="41"/>
      <c r="FY34" s="41"/>
      <c r="FZ34" s="41"/>
      <c r="GA34" s="41"/>
      <c r="GB34" s="41"/>
      <c r="GC34" s="41"/>
      <c r="GD34" s="41"/>
      <c r="GE34" s="41"/>
      <c r="GF34" s="41"/>
      <c r="GG34" s="41"/>
      <c r="GH34" s="41"/>
      <c r="GI34" s="41"/>
      <c r="GJ34" s="41"/>
      <c r="GK34" s="41"/>
      <c r="GL34" s="41"/>
      <c r="GM34" s="41"/>
      <c r="GN34" s="41"/>
      <c r="GO34" s="41"/>
      <c r="GP34" s="41"/>
      <c r="GQ34" s="41"/>
      <c r="GR34" s="41"/>
      <c r="GS34" s="41"/>
      <c r="GT34" s="41"/>
      <c r="GU34" s="41"/>
      <c r="GV34" s="41"/>
      <c r="GW34" s="41"/>
      <c r="GX34" s="41"/>
      <c r="GY34" s="41"/>
      <c r="GZ34" s="41"/>
      <c r="HA34" s="41"/>
      <c r="HB34" s="41"/>
      <c r="HC34" s="41"/>
      <c r="HD34" s="41"/>
      <c r="HE34" s="41"/>
      <c r="HF34" s="41"/>
      <c r="HG34" s="41"/>
      <c r="HH34" s="41"/>
      <c r="HI34" s="41"/>
      <c r="HJ34" s="41"/>
      <c r="HK34" s="41"/>
      <c r="HL34" s="41"/>
      <c r="HM34" s="41"/>
      <c r="HN34" s="41"/>
      <c r="HO34" s="41"/>
      <c r="HP34" s="41"/>
      <c r="HQ34" s="41"/>
      <c r="HR34" s="41"/>
      <c r="HS34" s="41"/>
      <c r="HT34" s="41"/>
      <c r="HU34" s="41"/>
      <c r="HV34" s="41"/>
      <c r="HW34" s="41"/>
      <c r="HX34" s="41"/>
      <c r="HY34" s="41"/>
      <c r="HZ34" s="41"/>
      <c r="IA34" s="41"/>
      <c r="IB34" s="41"/>
      <c r="IC34" s="41"/>
      <c r="ID34" s="41"/>
      <c r="IE34" s="41"/>
      <c r="IF34" s="41"/>
      <c r="IG34" s="41"/>
      <c r="IH34" s="41"/>
      <c r="II34" s="41"/>
      <c r="IJ34" s="41"/>
      <c r="IK34" s="41"/>
      <c r="IL34" s="41"/>
      <c r="IM34" s="41"/>
      <c r="IN34" s="41"/>
      <c r="IO34" s="41"/>
      <c r="IP34" s="41"/>
      <c r="IQ34" s="41"/>
      <c r="IR34" s="41"/>
      <c r="IS34" s="41"/>
      <c r="IT34" s="41"/>
      <c r="IU34" s="41"/>
      <c r="IV34" s="41"/>
      <c r="IW34" s="41"/>
      <c r="IX34" s="41"/>
      <c r="IY34" s="41"/>
      <c r="IZ34" s="41"/>
      <c r="JA34" s="41"/>
      <c r="JB34" s="41"/>
      <c r="JC34" s="41"/>
      <c r="JD34" s="41"/>
      <c r="JE34" s="41"/>
      <c r="JF34" s="41"/>
      <c r="JG34" s="41"/>
      <c r="JH34" s="41"/>
      <c r="JI34" s="41"/>
      <c r="JJ34" s="41"/>
      <c r="JK34" s="41"/>
      <c r="JL34" s="41"/>
      <c r="JM34" s="41"/>
      <c r="JN34" s="41"/>
      <c r="JO34" s="41"/>
      <c r="JP34" s="41"/>
      <c r="JQ34" s="41"/>
      <c r="JR34" s="41"/>
      <c r="JS34" s="41"/>
      <c r="JT34" s="41"/>
      <c r="JU34" s="41"/>
      <c r="JV34" s="41"/>
      <c r="JW34" s="41"/>
      <c r="JX34" s="41"/>
      <c r="JY34" s="41"/>
      <c r="JZ34" s="41"/>
      <c r="KA34" s="41"/>
      <c r="KB34" s="41"/>
      <c r="KC34" s="41"/>
      <c r="KD34" s="41"/>
      <c r="KE34" s="41"/>
      <c r="KF34" s="41"/>
      <c r="KG34" s="41"/>
      <c r="KH34" s="41"/>
      <c r="KI34" s="41"/>
      <c r="KJ34" s="41"/>
      <c r="KK34" s="41"/>
      <c r="KL34" s="41"/>
      <c r="KM34" s="41"/>
      <c r="KN34" s="41"/>
      <c r="KO34" s="41"/>
      <c r="KP34" s="41"/>
      <c r="KQ34" s="41"/>
      <c r="KR34" s="41"/>
      <c r="KS34" s="41"/>
      <c r="KT34" s="41"/>
      <c r="KU34" s="41"/>
      <c r="KV34" s="41"/>
      <c r="KW34" s="41"/>
      <c r="KX34" s="41"/>
      <c r="KY34" s="41"/>
      <c r="KZ34" s="41"/>
      <c r="LA34" s="41"/>
      <c r="LB34" s="41"/>
      <c r="LC34" s="41"/>
      <c r="LD34" s="41"/>
      <c r="LE34" s="41"/>
      <c r="LF34" s="41"/>
      <c r="LG34" s="41"/>
      <c r="LH34" s="41"/>
      <c r="LI34" s="41"/>
      <c r="LJ34" s="41"/>
      <c r="LK34" s="41"/>
      <c r="LL34" s="41"/>
      <c r="LM34" s="41"/>
      <c r="LN34" s="41"/>
      <c r="LO34" s="41"/>
      <c r="LP34" s="41"/>
      <c r="LQ34" s="41"/>
      <c r="LR34" s="41"/>
      <c r="LS34" s="41"/>
      <c r="LT34" s="41"/>
      <c r="LU34" s="41"/>
      <c r="LV34" s="41"/>
      <c r="LW34" s="41"/>
      <c r="LX34" s="41"/>
      <c r="LY34" s="41"/>
      <c r="LZ34" s="41"/>
      <c r="MA34" s="41"/>
      <c r="MB34" s="41"/>
      <c r="MC34" s="41"/>
      <c r="MD34" s="41"/>
      <c r="ME34" s="41"/>
      <c r="MF34" s="41"/>
      <c r="MG34" s="41"/>
      <c r="MH34" s="41"/>
      <c r="MI34" s="41"/>
      <c r="MJ34" s="41"/>
      <c r="MK34" s="41"/>
      <c r="ML34" s="41"/>
      <c r="MM34" s="41"/>
      <c r="MN34" s="41"/>
      <c r="MO34" s="41"/>
      <c r="MP34" s="41"/>
      <c r="MQ34" s="41"/>
      <c r="MR34" s="41"/>
      <c r="MS34" s="41"/>
      <c r="MT34" s="41"/>
      <c r="MU34" s="41"/>
      <c r="MV34" s="41"/>
      <c r="MW34" s="41"/>
      <c r="MX34" s="41"/>
      <c r="MY34" s="41"/>
      <c r="MZ34" s="41"/>
      <c r="NA34" s="41"/>
      <c r="NB34" s="41"/>
      <c r="NC34" s="41"/>
      <c r="ND34" s="41"/>
      <c r="NE34" s="41"/>
      <c r="NF34" s="41"/>
      <c r="NG34" s="41"/>
      <c r="NH34" s="41"/>
      <c r="NI34" s="41"/>
      <c r="NJ34" s="41"/>
      <c r="NK34" s="41"/>
      <c r="NL34" s="41"/>
      <c r="NM34" s="41"/>
      <c r="NN34" s="41"/>
      <c r="NO34" s="41"/>
      <c r="NP34" s="41"/>
      <c r="NQ34" s="41"/>
      <c r="NR34" s="41"/>
      <c r="NS34" s="41"/>
      <c r="NT34" s="41"/>
      <c r="NU34" s="41"/>
      <c r="NV34" s="41"/>
      <c r="NW34" s="41"/>
      <c r="NX34" s="41"/>
      <c r="NY34" s="41"/>
      <c r="NZ34" s="41"/>
      <c r="OA34" s="41"/>
      <c r="OB34" s="41"/>
      <c r="OC34" s="41"/>
      <c r="OD34" s="41"/>
      <c r="OE34" s="41"/>
      <c r="OF34" s="41"/>
      <c r="OG34" s="41"/>
    </row>
    <row r="35" spans="1:397" ht="15.95" customHeight="1">
      <c r="A35" s="39">
        <v>34</v>
      </c>
      <c r="B35" s="3">
        <v>1310905011</v>
      </c>
      <c r="C35" s="3" t="s">
        <v>99</v>
      </c>
      <c r="D35" s="5" t="s">
        <v>963</v>
      </c>
      <c r="E35" s="5" t="s">
        <v>964</v>
      </c>
      <c r="F35" s="5"/>
      <c r="G35" s="5" t="s">
        <v>296</v>
      </c>
      <c r="H35" s="3" t="s">
        <v>965</v>
      </c>
      <c r="I35" s="3" t="s">
        <v>104</v>
      </c>
      <c r="J35" s="3" t="s">
        <v>966</v>
      </c>
      <c r="K35" s="3">
        <v>21</v>
      </c>
      <c r="L35" s="3" t="s">
        <v>323</v>
      </c>
      <c r="M35" s="3" t="s">
        <v>107</v>
      </c>
      <c r="N35" s="3" t="s">
        <v>967</v>
      </c>
      <c r="O35" s="3" t="s">
        <v>109</v>
      </c>
      <c r="P35" s="5" t="s">
        <v>968</v>
      </c>
      <c r="Q35" s="3" t="s">
        <v>969</v>
      </c>
      <c r="R35" s="3" t="s">
        <v>970</v>
      </c>
      <c r="S35" s="3" t="s">
        <v>971</v>
      </c>
      <c r="T35" s="302" t="str">
        <f>HYPERLINK("mailto:mssanchitasaha@gmail.com","mssanchitasaha@gmail.com")</f>
        <v>mssanchitasaha@gmail.com</v>
      </c>
      <c r="U35" s="5"/>
      <c r="V35" s="3" t="s">
        <v>378</v>
      </c>
      <c r="W35" s="3" t="s">
        <v>187</v>
      </c>
      <c r="X35" s="3" t="s">
        <v>972</v>
      </c>
      <c r="Y35" s="3" t="s">
        <v>973</v>
      </c>
      <c r="Z35" s="3" t="s">
        <v>120</v>
      </c>
      <c r="AA35" s="3">
        <v>2011</v>
      </c>
      <c r="AB35" s="63">
        <v>79.8</v>
      </c>
      <c r="AC35" s="63">
        <v>79.8</v>
      </c>
      <c r="AF35" s="4" t="s">
        <v>708</v>
      </c>
      <c r="AG35" s="4" t="s">
        <v>191</v>
      </c>
      <c r="AH35" s="4" t="s">
        <v>974</v>
      </c>
      <c r="AI35" s="4" t="s">
        <v>975</v>
      </c>
      <c r="AJ35" s="4" t="s">
        <v>120</v>
      </c>
      <c r="AK35" s="4">
        <v>2013</v>
      </c>
      <c r="AL35" s="63">
        <v>79.2</v>
      </c>
      <c r="AM35" s="63">
        <v>79.2</v>
      </c>
      <c r="AN35" s="3">
        <v>396</v>
      </c>
      <c r="AO35" s="3">
        <v>500</v>
      </c>
      <c r="AP35" s="41"/>
      <c r="AQ35" s="41"/>
      <c r="AR35" s="3"/>
      <c r="AS35" s="3"/>
      <c r="AT35" s="3"/>
      <c r="AU35" s="3"/>
      <c r="AV35" s="3" t="s">
        <v>124</v>
      </c>
      <c r="AW35" s="3"/>
      <c r="AX35" s="3">
        <v>20449</v>
      </c>
      <c r="AY35" s="3">
        <v>2013</v>
      </c>
      <c r="AZ35" s="3" t="s">
        <v>125</v>
      </c>
      <c r="BA35" s="3" t="s">
        <v>99</v>
      </c>
      <c r="BB35" s="3">
        <v>2013</v>
      </c>
      <c r="BC35" s="3">
        <v>2017</v>
      </c>
      <c r="BD35" s="3" t="s">
        <v>120</v>
      </c>
      <c r="BE35" s="3">
        <v>10900513036</v>
      </c>
      <c r="BF35" s="45">
        <v>131090110358</v>
      </c>
      <c r="BG35" s="223">
        <v>6.96</v>
      </c>
      <c r="BH35" s="223">
        <v>4.17</v>
      </c>
      <c r="BI35" s="223">
        <v>6.11</v>
      </c>
      <c r="BJ35" s="223">
        <v>7.1</v>
      </c>
      <c r="BK35" s="223">
        <v>7.12</v>
      </c>
      <c r="BL35" s="223">
        <f t="shared" si="0"/>
        <v>6.2919999999999998</v>
      </c>
      <c r="BM35" s="41" t="s">
        <v>196</v>
      </c>
      <c r="BN35" s="41" t="s">
        <v>976</v>
      </c>
      <c r="BO35" s="3" t="s">
        <v>982</v>
      </c>
      <c r="BP35" s="41"/>
      <c r="BQ35" s="41"/>
      <c r="BR35" s="5" t="s">
        <v>977</v>
      </c>
      <c r="BS35" s="5" t="s">
        <v>978</v>
      </c>
      <c r="BT35" s="5" t="s">
        <v>979</v>
      </c>
      <c r="BU35" s="5" t="s">
        <v>980</v>
      </c>
      <c r="BV35" s="3" t="s">
        <v>981</v>
      </c>
      <c r="BW35" s="41"/>
      <c r="BX35" s="41"/>
      <c r="BY35" s="41"/>
      <c r="BZ35" s="41"/>
      <c r="CA35" s="41"/>
      <c r="CB35" s="41"/>
      <c r="CC35" s="3" t="s">
        <v>983</v>
      </c>
      <c r="CD35" s="5" t="s">
        <v>984</v>
      </c>
      <c r="CE35" s="5" t="s">
        <v>235</v>
      </c>
      <c r="CF35" s="5" t="s">
        <v>985</v>
      </c>
      <c r="CG35" s="5" t="s">
        <v>986</v>
      </c>
      <c r="CH35" s="5" t="s">
        <v>987</v>
      </c>
      <c r="CI35" s="5" t="s">
        <v>203</v>
      </c>
      <c r="CJ35" s="41"/>
      <c r="CK35" s="41"/>
      <c r="CL35" s="41"/>
      <c r="CM35" s="41"/>
      <c r="CN35" s="41"/>
      <c r="CO35" s="41"/>
      <c r="CP35" s="41"/>
      <c r="CQ35" s="5" t="s">
        <v>988</v>
      </c>
      <c r="CR35" s="3" t="s">
        <v>989</v>
      </c>
      <c r="CS35" s="3" t="s">
        <v>990</v>
      </c>
      <c r="CT35" s="3" t="s">
        <v>142</v>
      </c>
      <c r="CU35" s="3">
        <v>732215</v>
      </c>
      <c r="CV35" s="5" t="s">
        <v>991</v>
      </c>
      <c r="CW35" s="5" t="s">
        <v>140</v>
      </c>
      <c r="CX35" s="3" t="s">
        <v>573</v>
      </c>
      <c r="CY35" s="5" t="s">
        <v>142</v>
      </c>
      <c r="CZ35" s="3">
        <v>700075</v>
      </c>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c r="EO35" s="41"/>
      <c r="EP35" s="41"/>
      <c r="EQ35" s="41"/>
      <c r="ER35" s="41"/>
      <c r="ES35" s="41"/>
      <c r="ET35" s="41"/>
      <c r="EU35" s="41"/>
      <c r="EV35" s="41"/>
      <c r="EW35" s="41"/>
      <c r="EX35" s="41"/>
      <c r="EY35" s="41"/>
      <c r="EZ35" s="41"/>
      <c r="FA35" s="41"/>
      <c r="FB35" s="41"/>
      <c r="FC35" s="41"/>
      <c r="FD35" s="41"/>
      <c r="FE35" s="41"/>
      <c r="FF35" s="41"/>
      <c r="FG35" s="41"/>
      <c r="FH35" s="41"/>
      <c r="FI35" s="41"/>
      <c r="FJ35" s="41"/>
      <c r="FK35" s="41"/>
      <c r="FL35" s="41"/>
      <c r="FM35" s="41"/>
      <c r="FN35" s="41"/>
      <c r="FO35" s="41"/>
      <c r="FP35" s="41"/>
      <c r="FQ35" s="41"/>
      <c r="FR35" s="41"/>
      <c r="FS35" s="41"/>
      <c r="FT35" s="41"/>
      <c r="FU35" s="41"/>
      <c r="FV35" s="41"/>
      <c r="FW35" s="41"/>
      <c r="FX35" s="41"/>
      <c r="FY35" s="41"/>
      <c r="FZ35" s="41"/>
      <c r="GA35" s="41"/>
      <c r="GB35" s="41"/>
      <c r="GC35" s="41"/>
      <c r="GD35" s="41"/>
      <c r="GE35" s="41"/>
      <c r="GF35" s="41"/>
      <c r="GG35" s="41"/>
      <c r="GH35" s="41"/>
      <c r="GI35" s="41"/>
      <c r="GJ35" s="41"/>
      <c r="GK35" s="41"/>
      <c r="GL35" s="41"/>
      <c r="GM35" s="41"/>
      <c r="GN35" s="41"/>
      <c r="GO35" s="41"/>
      <c r="GP35" s="41"/>
      <c r="GQ35" s="41"/>
      <c r="GR35" s="41"/>
      <c r="GS35" s="41"/>
      <c r="GT35" s="41"/>
      <c r="GU35" s="41"/>
      <c r="GV35" s="41"/>
      <c r="GW35" s="41"/>
      <c r="GX35" s="41"/>
      <c r="GY35" s="41"/>
      <c r="GZ35" s="41"/>
      <c r="HA35" s="41"/>
      <c r="HB35" s="41"/>
      <c r="HC35" s="41"/>
      <c r="HD35" s="41"/>
      <c r="HE35" s="41"/>
      <c r="HF35" s="41"/>
      <c r="HG35" s="41"/>
      <c r="HH35" s="41"/>
      <c r="HI35" s="41"/>
      <c r="HJ35" s="41"/>
      <c r="HK35" s="41"/>
      <c r="HL35" s="41"/>
      <c r="HM35" s="41"/>
      <c r="HN35" s="41"/>
      <c r="HO35" s="41"/>
      <c r="HP35" s="41"/>
      <c r="HQ35" s="41"/>
      <c r="HR35" s="41"/>
      <c r="HS35" s="41"/>
      <c r="HT35" s="41"/>
      <c r="HU35" s="41"/>
      <c r="HV35" s="41"/>
      <c r="HW35" s="41"/>
      <c r="HX35" s="41"/>
      <c r="HY35" s="41"/>
      <c r="HZ35" s="41"/>
      <c r="IA35" s="41"/>
      <c r="IB35" s="41"/>
      <c r="IC35" s="41"/>
      <c r="ID35" s="41"/>
      <c r="IE35" s="41"/>
      <c r="IF35" s="41"/>
      <c r="IG35" s="41"/>
      <c r="IH35" s="41"/>
      <c r="II35" s="41"/>
      <c r="IJ35" s="41"/>
      <c r="IK35" s="41"/>
      <c r="IL35" s="41"/>
      <c r="IM35" s="41"/>
      <c r="IN35" s="41"/>
      <c r="IO35" s="41"/>
      <c r="IP35" s="41"/>
      <c r="IQ35" s="41"/>
      <c r="IR35" s="41"/>
      <c r="IS35" s="41"/>
      <c r="IT35" s="41"/>
      <c r="IU35" s="41"/>
      <c r="IV35" s="41"/>
      <c r="IW35" s="41"/>
      <c r="IX35" s="41"/>
      <c r="IY35" s="41"/>
      <c r="IZ35" s="41"/>
      <c r="JA35" s="41"/>
      <c r="JB35" s="41"/>
      <c r="JC35" s="41"/>
      <c r="JD35" s="41"/>
      <c r="JE35" s="41"/>
      <c r="JF35" s="41"/>
      <c r="JG35" s="41"/>
      <c r="JH35" s="41"/>
      <c r="JI35" s="41"/>
      <c r="JJ35" s="41"/>
      <c r="JK35" s="41"/>
      <c r="JL35" s="41"/>
      <c r="JM35" s="41"/>
      <c r="JN35" s="41"/>
      <c r="JO35" s="41"/>
      <c r="JP35" s="41"/>
      <c r="JQ35" s="41"/>
      <c r="JR35" s="41"/>
      <c r="JS35" s="41"/>
      <c r="JT35" s="41"/>
      <c r="JU35" s="41"/>
      <c r="JV35" s="41"/>
      <c r="JW35" s="41"/>
      <c r="JX35" s="41"/>
      <c r="JY35" s="41"/>
      <c r="JZ35" s="41"/>
      <c r="KA35" s="41"/>
      <c r="KB35" s="41"/>
      <c r="KC35" s="41"/>
      <c r="KD35" s="41"/>
      <c r="KE35" s="41"/>
      <c r="KF35" s="41"/>
      <c r="KG35" s="41"/>
      <c r="KH35" s="41"/>
      <c r="KI35" s="41"/>
      <c r="KJ35" s="41"/>
      <c r="KK35" s="41"/>
      <c r="KL35" s="41"/>
      <c r="KM35" s="41"/>
      <c r="KN35" s="41"/>
      <c r="KO35" s="41"/>
      <c r="KP35" s="41"/>
      <c r="KQ35" s="41"/>
      <c r="KR35" s="41"/>
      <c r="KS35" s="41"/>
      <c r="KT35" s="41"/>
      <c r="KU35" s="41"/>
      <c r="KV35" s="41"/>
      <c r="KW35" s="41"/>
      <c r="KX35" s="41"/>
      <c r="KY35" s="41"/>
      <c r="KZ35" s="41"/>
      <c r="LA35" s="41"/>
      <c r="LB35" s="41"/>
      <c r="LC35" s="41"/>
      <c r="LD35" s="41"/>
      <c r="LE35" s="41"/>
      <c r="LF35" s="41"/>
      <c r="LG35" s="41"/>
      <c r="LH35" s="41"/>
      <c r="LI35" s="41"/>
      <c r="LJ35" s="41"/>
      <c r="LK35" s="41"/>
      <c r="LL35" s="41"/>
      <c r="LM35" s="41"/>
      <c r="LN35" s="41"/>
      <c r="LO35" s="41"/>
      <c r="LP35" s="41"/>
      <c r="LQ35" s="41"/>
      <c r="LR35" s="41"/>
      <c r="LS35" s="41"/>
      <c r="LT35" s="41"/>
      <c r="LU35" s="41"/>
      <c r="LV35" s="41"/>
      <c r="LW35" s="41"/>
      <c r="LX35" s="41"/>
      <c r="LY35" s="41"/>
      <c r="LZ35" s="41"/>
      <c r="MA35" s="41"/>
      <c r="MB35" s="41"/>
      <c r="MC35" s="41"/>
      <c r="MD35" s="41"/>
      <c r="ME35" s="41"/>
      <c r="MF35" s="41"/>
      <c r="MG35" s="41"/>
      <c r="MH35" s="41"/>
      <c r="MI35" s="41"/>
      <c r="MJ35" s="41"/>
      <c r="MK35" s="41"/>
      <c r="ML35" s="41"/>
      <c r="MM35" s="41"/>
      <c r="MN35" s="41"/>
      <c r="MO35" s="41"/>
      <c r="MP35" s="41"/>
      <c r="MQ35" s="41"/>
      <c r="MR35" s="41"/>
      <c r="MS35" s="41"/>
      <c r="MT35" s="41"/>
      <c r="MU35" s="41"/>
      <c r="MV35" s="41"/>
      <c r="MW35" s="41"/>
      <c r="MX35" s="41"/>
      <c r="MY35" s="41"/>
      <c r="MZ35" s="41"/>
      <c r="NA35" s="41"/>
      <c r="NB35" s="41"/>
      <c r="NC35" s="41"/>
      <c r="ND35" s="41"/>
      <c r="NE35" s="41"/>
      <c r="NF35" s="41"/>
      <c r="NG35" s="41"/>
      <c r="NH35" s="41"/>
      <c r="NI35" s="41"/>
      <c r="NJ35" s="41"/>
      <c r="NK35" s="41"/>
      <c r="NL35" s="41"/>
      <c r="NM35" s="41"/>
      <c r="NN35" s="41"/>
      <c r="NO35" s="41"/>
      <c r="NP35" s="41"/>
      <c r="NQ35" s="41"/>
      <c r="NR35" s="41"/>
      <c r="NS35" s="41"/>
      <c r="NT35" s="41"/>
      <c r="NU35" s="41"/>
      <c r="NV35" s="41"/>
      <c r="NW35" s="41"/>
      <c r="NX35" s="41"/>
      <c r="NY35" s="41"/>
      <c r="NZ35" s="41"/>
      <c r="OA35" s="41"/>
      <c r="OB35" s="41"/>
      <c r="OC35" s="41"/>
      <c r="OD35" s="41"/>
      <c r="OE35" s="41"/>
      <c r="OF35" s="41"/>
      <c r="OG35" s="41"/>
    </row>
    <row r="36" spans="1:397" ht="15.95" customHeight="1">
      <c r="A36" s="39">
        <v>35</v>
      </c>
      <c r="B36" s="3">
        <v>1310905018</v>
      </c>
      <c r="C36" s="3" t="s">
        <v>99</v>
      </c>
      <c r="D36" s="5" t="s">
        <v>992</v>
      </c>
      <c r="E36" s="5" t="s">
        <v>993</v>
      </c>
      <c r="F36" s="5" t="s">
        <v>178</v>
      </c>
      <c r="G36" s="5" t="s">
        <v>994</v>
      </c>
      <c r="H36" s="3" t="s">
        <v>995</v>
      </c>
      <c r="I36" s="3" t="s">
        <v>180</v>
      </c>
      <c r="J36" s="186">
        <v>34975</v>
      </c>
      <c r="K36" s="3">
        <v>21</v>
      </c>
      <c r="L36" s="3" t="s">
        <v>506</v>
      </c>
      <c r="M36" s="3" t="s">
        <v>996</v>
      </c>
      <c r="N36" s="3" t="s">
        <v>108</v>
      </c>
      <c r="O36" s="3" t="s">
        <v>109</v>
      </c>
      <c r="P36" s="5" t="s">
        <v>997</v>
      </c>
      <c r="Q36" s="3"/>
      <c r="R36" s="3" t="s">
        <v>998</v>
      </c>
      <c r="S36" s="3" t="s">
        <v>999</v>
      </c>
      <c r="T36" s="5" t="s">
        <v>1000</v>
      </c>
      <c r="U36" s="5" t="s">
        <v>1001</v>
      </c>
      <c r="V36" s="3" t="s">
        <v>1002</v>
      </c>
      <c r="W36" s="3" t="s">
        <v>187</v>
      </c>
      <c r="X36" s="3" t="s">
        <v>1003</v>
      </c>
      <c r="Y36" s="3" t="s">
        <v>1004</v>
      </c>
      <c r="Z36" s="3" t="s">
        <v>120</v>
      </c>
      <c r="AA36" s="3">
        <v>2010</v>
      </c>
      <c r="AB36" s="63">
        <v>89.3</v>
      </c>
      <c r="AC36" s="63">
        <v>89.3</v>
      </c>
      <c r="AE36" s="4">
        <v>500</v>
      </c>
      <c r="AF36" s="4" t="s">
        <v>1005</v>
      </c>
      <c r="AG36" s="4" t="s">
        <v>191</v>
      </c>
      <c r="AH36" s="4" t="s">
        <v>1003</v>
      </c>
      <c r="AI36" s="4" t="s">
        <v>1006</v>
      </c>
      <c r="AJ36" s="4" t="s">
        <v>120</v>
      </c>
      <c r="AK36" s="4">
        <v>2012</v>
      </c>
      <c r="AL36" s="63">
        <v>61.4</v>
      </c>
      <c r="AM36" s="63">
        <v>61.4</v>
      </c>
      <c r="AN36" s="3">
        <v>307</v>
      </c>
      <c r="AO36" s="3">
        <v>500</v>
      </c>
      <c r="AP36" s="41"/>
      <c r="AQ36" s="41"/>
      <c r="AR36" s="3"/>
      <c r="AS36" s="3"/>
      <c r="AT36" s="3"/>
      <c r="AU36" s="3"/>
      <c r="AV36" s="3" t="s">
        <v>124</v>
      </c>
      <c r="AW36" s="3"/>
      <c r="AX36" s="3">
        <v>24977</v>
      </c>
      <c r="AY36" s="3">
        <v>2013</v>
      </c>
      <c r="AZ36" s="3" t="s">
        <v>125</v>
      </c>
      <c r="BA36" s="3" t="s">
        <v>99</v>
      </c>
      <c r="BB36" s="3">
        <v>2013</v>
      </c>
      <c r="BC36" s="3">
        <v>2017</v>
      </c>
      <c r="BD36" s="3" t="s">
        <v>120</v>
      </c>
      <c r="BE36" s="3">
        <v>10900513037</v>
      </c>
      <c r="BF36" s="45">
        <v>131090110359</v>
      </c>
      <c r="BG36" s="223">
        <v>7.78</v>
      </c>
      <c r="BH36" s="223">
        <v>7.69</v>
      </c>
      <c r="BI36" s="223">
        <v>7.48</v>
      </c>
      <c r="BJ36" s="223">
        <v>8.66</v>
      </c>
      <c r="BK36" s="223">
        <v>8.16</v>
      </c>
      <c r="BL36" s="223">
        <f t="shared" si="0"/>
        <v>7.9540000000000006</v>
      </c>
      <c r="BM36" s="41"/>
      <c r="BN36" s="41"/>
      <c r="BO36" s="3" t="s">
        <v>196</v>
      </c>
      <c r="BP36" s="3" t="s">
        <v>197</v>
      </c>
      <c r="BQ36" s="3">
        <v>1</v>
      </c>
      <c r="BR36" s="5" t="s">
        <v>1007</v>
      </c>
      <c r="BS36" s="5" t="s">
        <v>127</v>
      </c>
      <c r="BT36" s="5" t="s">
        <v>230</v>
      </c>
      <c r="BU36" s="5" t="s">
        <v>129</v>
      </c>
      <c r="BV36" s="5" t="s">
        <v>130</v>
      </c>
      <c r="BW36" s="5"/>
      <c r="BX36" s="41"/>
      <c r="BY36" s="41"/>
      <c r="BZ36" s="5"/>
      <c r="CA36" s="5"/>
      <c r="CB36" s="5"/>
      <c r="CC36" s="5"/>
      <c r="CD36" s="41" t="s">
        <v>1008</v>
      </c>
      <c r="CE36" s="5" t="s">
        <v>1009</v>
      </c>
      <c r="CF36" s="5" t="s">
        <v>1010</v>
      </c>
      <c r="CG36" s="5" t="s">
        <v>1011</v>
      </c>
      <c r="CH36" s="5" t="s">
        <v>1012</v>
      </c>
      <c r="CI36" s="5" t="s">
        <v>170</v>
      </c>
      <c r="CJ36" s="5"/>
      <c r="CK36" s="5"/>
      <c r="CL36" s="5"/>
      <c r="CM36" s="5"/>
      <c r="CN36" s="41"/>
      <c r="CO36" s="41"/>
      <c r="CP36" s="5"/>
      <c r="CQ36" s="5" t="s">
        <v>1013</v>
      </c>
      <c r="CR36" s="5" t="s">
        <v>1014</v>
      </c>
      <c r="CS36" s="5" t="s">
        <v>1015</v>
      </c>
      <c r="CT36" s="5" t="s">
        <v>142</v>
      </c>
      <c r="CU36" s="5">
        <v>741126</v>
      </c>
      <c r="CV36" s="5" t="s">
        <v>1016</v>
      </c>
      <c r="CW36" s="5" t="s">
        <v>1017</v>
      </c>
      <c r="CX36" s="5" t="s">
        <v>140</v>
      </c>
      <c r="CY36" s="41" t="s">
        <v>142</v>
      </c>
      <c r="CZ36" s="5">
        <v>700152</v>
      </c>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c r="EO36" s="41"/>
      <c r="EP36" s="41"/>
      <c r="EQ36" s="41"/>
      <c r="ER36" s="41"/>
      <c r="ES36" s="41"/>
      <c r="ET36" s="41"/>
      <c r="EU36" s="41"/>
      <c r="EV36" s="41"/>
      <c r="EW36" s="41"/>
      <c r="EX36" s="41"/>
      <c r="EY36" s="41"/>
      <c r="EZ36" s="41"/>
      <c r="FA36" s="41"/>
      <c r="FB36" s="41"/>
      <c r="FC36" s="41"/>
      <c r="FD36" s="41"/>
      <c r="FE36" s="41"/>
      <c r="FF36" s="41"/>
      <c r="FG36" s="41"/>
      <c r="FH36" s="41"/>
      <c r="FI36" s="41"/>
      <c r="FJ36" s="41"/>
      <c r="FK36" s="41"/>
      <c r="FL36" s="41"/>
      <c r="FM36" s="41"/>
      <c r="FN36" s="41"/>
      <c r="FO36" s="41"/>
      <c r="FP36" s="41"/>
      <c r="FQ36" s="41"/>
      <c r="FR36" s="41"/>
      <c r="FS36" s="41"/>
      <c r="FT36" s="41"/>
      <c r="FU36" s="41"/>
      <c r="FV36" s="41"/>
      <c r="FW36" s="41"/>
      <c r="FX36" s="41"/>
      <c r="FY36" s="41"/>
      <c r="FZ36" s="41"/>
      <c r="GA36" s="41"/>
      <c r="GB36" s="41"/>
      <c r="GC36" s="41"/>
      <c r="GD36" s="41"/>
      <c r="GE36" s="41"/>
      <c r="GF36" s="41"/>
      <c r="GG36" s="41"/>
      <c r="GH36" s="41"/>
      <c r="GI36" s="41"/>
      <c r="GJ36" s="41"/>
      <c r="GK36" s="41"/>
      <c r="GL36" s="41"/>
      <c r="GM36" s="41"/>
      <c r="GN36" s="41"/>
      <c r="GO36" s="41"/>
      <c r="GP36" s="41"/>
      <c r="GQ36" s="41"/>
      <c r="GR36" s="41"/>
      <c r="GS36" s="41"/>
      <c r="GT36" s="41"/>
      <c r="GU36" s="41"/>
      <c r="GV36" s="41"/>
      <c r="GW36" s="41"/>
      <c r="GX36" s="41"/>
      <c r="GY36" s="41"/>
      <c r="GZ36" s="41"/>
      <c r="HA36" s="41"/>
      <c r="HB36" s="41"/>
      <c r="HC36" s="41"/>
      <c r="HD36" s="41"/>
      <c r="HE36" s="41"/>
      <c r="HF36" s="41"/>
      <c r="HG36" s="41"/>
      <c r="HH36" s="41"/>
      <c r="HI36" s="41"/>
      <c r="HJ36" s="41"/>
      <c r="HK36" s="41"/>
      <c r="HL36" s="41"/>
      <c r="HM36" s="41"/>
      <c r="HN36" s="41"/>
      <c r="HO36" s="41"/>
      <c r="HP36" s="41"/>
      <c r="HQ36" s="41"/>
      <c r="HR36" s="41"/>
      <c r="HS36" s="41"/>
      <c r="HT36" s="41"/>
      <c r="HU36" s="41"/>
      <c r="HV36" s="41"/>
      <c r="HW36" s="41"/>
      <c r="HX36" s="41"/>
      <c r="HY36" s="41"/>
      <c r="HZ36" s="41"/>
      <c r="IA36" s="41"/>
      <c r="IB36" s="41"/>
      <c r="IC36" s="41"/>
      <c r="ID36" s="41"/>
      <c r="IE36" s="41"/>
      <c r="IF36" s="41"/>
      <c r="IG36" s="41"/>
      <c r="IH36" s="41"/>
      <c r="II36" s="41"/>
      <c r="IJ36" s="41"/>
      <c r="IK36" s="41"/>
      <c r="IL36" s="41"/>
      <c r="IM36" s="41"/>
      <c r="IN36" s="41"/>
      <c r="IO36" s="41"/>
      <c r="IP36" s="41"/>
      <c r="IQ36" s="41"/>
      <c r="IR36" s="41"/>
      <c r="IS36" s="41"/>
      <c r="IT36" s="41"/>
      <c r="IU36" s="41"/>
      <c r="IV36" s="41"/>
      <c r="IW36" s="41"/>
      <c r="IX36" s="41"/>
      <c r="IY36" s="41"/>
      <c r="IZ36" s="41"/>
      <c r="JA36" s="41"/>
      <c r="JB36" s="41"/>
      <c r="JC36" s="41"/>
      <c r="JD36" s="41"/>
      <c r="JE36" s="41"/>
      <c r="JF36" s="41"/>
      <c r="JG36" s="41"/>
      <c r="JH36" s="41"/>
      <c r="JI36" s="41"/>
      <c r="JJ36" s="41"/>
      <c r="JK36" s="41"/>
      <c r="JL36" s="41"/>
      <c r="JM36" s="41"/>
      <c r="JN36" s="41"/>
      <c r="JO36" s="41"/>
      <c r="JP36" s="41"/>
      <c r="JQ36" s="41"/>
      <c r="JR36" s="41"/>
      <c r="JS36" s="41"/>
      <c r="JT36" s="41"/>
      <c r="JU36" s="41"/>
      <c r="JV36" s="41"/>
      <c r="JW36" s="41"/>
      <c r="JX36" s="41"/>
      <c r="JY36" s="41"/>
      <c r="JZ36" s="41"/>
      <c r="KA36" s="41"/>
      <c r="KB36" s="41"/>
      <c r="KC36" s="41"/>
      <c r="KD36" s="41"/>
      <c r="KE36" s="41"/>
      <c r="KF36" s="41"/>
      <c r="KG36" s="41"/>
      <c r="KH36" s="41"/>
      <c r="KI36" s="41"/>
      <c r="KJ36" s="41"/>
      <c r="KK36" s="41"/>
      <c r="KL36" s="41"/>
      <c r="KM36" s="41"/>
      <c r="KN36" s="41"/>
      <c r="KO36" s="41"/>
      <c r="KP36" s="41"/>
      <c r="KQ36" s="41"/>
      <c r="KR36" s="41"/>
      <c r="KS36" s="41"/>
      <c r="KT36" s="41"/>
      <c r="KU36" s="41"/>
      <c r="KV36" s="41"/>
      <c r="KW36" s="41"/>
      <c r="KX36" s="41"/>
      <c r="KY36" s="41"/>
      <c r="KZ36" s="41"/>
      <c r="LA36" s="41"/>
      <c r="LB36" s="41"/>
      <c r="LC36" s="41"/>
      <c r="LD36" s="41"/>
      <c r="LE36" s="41"/>
      <c r="LF36" s="41"/>
      <c r="LG36" s="41"/>
      <c r="LH36" s="41"/>
      <c r="LI36" s="41"/>
      <c r="LJ36" s="41"/>
      <c r="LK36" s="41"/>
      <c r="LL36" s="41"/>
      <c r="LM36" s="41"/>
      <c r="LN36" s="41"/>
      <c r="LO36" s="41"/>
      <c r="LP36" s="41"/>
      <c r="LQ36" s="41"/>
      <c r="LR36" s="41"/>
      <c r="LS36" s="41"/>
      <c r="LT36" s="41"/>
      <c r="LU36" s="41"/>
      <c r="LV36" s="41"/>
      <c r="LW36" s="41"/>
      <c r="LX36" s="41"/>
      <c r="LY36" s="41"/>
      <c r="LZ36" s="41"/>
      <c r="MA36" s="41"/>
      <c r="MB36" s="41"/>
      <c r="MC36" s="41"/>
      <c r="MD36" s="41"/>
      <c r="ME36" s="41"/>
      <c r="MF36" s="41"/>
      <c r="MG36" s="41"/>
      <c r="MH36" s="41"/>
      <c r="MI36" s="41"/>
      <c r="MJ36" s="41"/>
      <c r="MK36" s="41"/>
      <c r="ML36" s="41"/>
      <c r="MM36" s="41"/>
      <c r="MN36" s="41"/>
      <c r="MO36" s="41"/>
      <c r="MP36" s="41"/>
      <c r="MQ36" s="41"/>
      <c r="MR36" s="41"/>
      <c r="MS36" s="41"/>
      <c r="MT36" s="41"/>
      <c r="MU36" s="41"/>
      <c r="MV36" s="41"/>
      <c r="MW36" s="41"/>
      <c r="MX36" s="41"/>
      <c r="MY36" s="41"/>
      <c r="MZ36" s="41"/>
      <c r="NA36" s="41"/>
      <c r="NB36" s="41"/>
      <c r="NC36" s="41"/>
      <c r="ND36" s="41"/>
      <c r="NE36" s="41"/>
      <c r="NF36" s="41"/>
      <c r="NG36" s="41"/>
      <c r="NH36" s="41"/>
      <c r="NI36" s="41"/>
      <c r="NJ36" s="41"/>
      <c r="NK36" s="41"/>
      <c r="NL36" s="41"/>
      <c r="NM36" s="41"/>
      <c r="NN36" s="41"/>
      <c r="NO36" s="41"/>
      <c r="NP36" s="41"/>
      <c r="NQ36" s="41"/>
      <c r="NR36" s="41"/>
      <c r="NS36" s="41"/>
      <c r="NT36" s="41"/>
      <c r="NU36" s="41"/>
      <c r="NV36" s="41"/>
      <c r="NW36" s="41"/>
      <c r="NX36" s="41"/>
      <c r="NY36" s="41"/>
      <c r="NZ36" s="41"/>
      <c r="OA36" s="41"/>
      <c r="OB36" s="41"/>
      <c r="OC36" s="41"/>
      <c r="OD36" s="41"/>
      <c r="OE36" s="41"/>
      <c r="OF36" s="41"/>
      <c r="OG36" s="41"/>
    </row>
    <row r="37" spans="1:397" ht="15.95" customHeight="1">
      <c r="A37" s="39">
        <v>36</v>
      </c>
      <c r="B37" s="3">
        <v>1310905002</v>
      </c>
      <c r="C37" s="3" t="s">
        <v>99</v>
      </c>
      <c r="D37" s="5" t="s">
        <v>1018</v>
      </c>
      <c r="E37" s="5" t="s">
        <v>1019</v>
      </c>
      <c r="F37" s="5"/>
      <c r="G37" s="5" t="s">
        <v>296</v>
      </c>
      <c r="H37" s="3" t="s">
        <v>1020</v>
      </c>
      <c r="I37" s="3" t="s">
        <v>180</v>
      </c>
      <c r="J37" s="186" t="s">
        <v>1021</v>
      </c>
      <c r="K37" s="3">
        <v>20</v>
      </c>
      <c r="L37" s="3" t="s">
        <v>215</v>
      </c>
      <c r="M37" s="3" t="s">
        <v>107</v>
      </c>
      <c r="N37" s="3" t="s">
        <v>108</v>
      </c>
      <c r="O37" s="3" t="s">
        <v>109</v>
      </c>
      <c r="P37" s="5" t="s">
        <v>1022</v>
      </c>
      <c r="Q37" s="3" t="s">
        <v>1023</v>
      </c>
      <c r="R37" s="3" t="s">
        <v>1024</v>
      </c>
      <c r="S37" s="3" t="s">
        <v>1025</v>
      </c>
      <c r="T37" s="5" t="s">
        <v>1026</v>
      </c>
      <c r="U37" s="5" t="s">
        <v>1027</v>
      </c>
      <c r="V37" s="3" t="s">
        <v>726</v>
      </c>
      <c r="W37" s="3" t="s">
        <v>330</v>
      </c>
      <c r="X37" s="3" t="s">
        <v>1028</v>
      </c>
      <c r="Y37" s="3" t="s">
        <v>1029</v>
      </c>
      <c r="Z37" s="3" t="s">
        <v>120</v>
      </c>
      <c r="AA37" s="3">
        <v>2011</v>
      </c>
      <c r="AB37" s="63">
        <v>81.2</v>
      </c>
      <c r="AC37" s="63">
        <v>81.2</v>
      </c>
      <c r="AD37" s="4">
        <v>650</v>
      </c>
      <c r="AE37" s="4">
        <v>800</v>
      </c>
      <c r="AF37" s="4" t="s">
        <v>356</v>
      </c>
      <c r="AG37" s="4" t="s">
        <v>334</v>
      </c>
      <c r="AH37" s="4" t="s">
        <v>1028</v>
      </c>
      <c r="AI37" s="4" t="s">
        <v>1030</v>
      </c>
      <c r="AJ37" s="4" t="s">
        <v>120</v>
      </c>
      <c r="AK37" s="4">
        <v>2013</v>
      </c>
      <c r="AL37" s="63">
        <v>63.8</v>
      </c>
      <c r="AM37" s="63">
        <v>63.8</v>
      </c>
      <c r="AN37" s="3">
        <v>319</v>
      </c>
      <c r="AO37" s="3">
        <v>500</v>
      </c>
      <c r="AP37" s="41"/>
      <c r="AQ37" s="41"/>
      <c r="AR37" s="3"/>
      <c r="AS37" s="3"/>
      <c r="AT37" s="3"/>
      <c r="AU37" s="3"/>
      <c r="AV37" s="3" t="s">
        <v>124</v>
      </c>
      <c r="AW37" s="3"/>
      <c r="AX37" s="3">
        <v>33025</v>
      </c>
      <c r="AY37" s="3">
        <v>2013</v>
      </c>
      <c r="AZ37" s="3" t="s">
        <v>125</v>
      </c>
      <c r="BA37" s="3" t="s">
        <v>99</v>
      </c>
      <c r="BB37" s="3">
        <v>2013</v>
      </c>
      <c r="BC37" s="3">
        <v>2017</v>
      </c>
      <c r="BD37" s="3" t="s">
        <v>120</v>
      </c>
      <c r="BE37" s="3">
        <v>10900513038</v>
      </c>
      <c r="BF37" s="45">
        <v>131090110360</v>
      </c>
      <c r="BG37" s="223">
        <v>6.78</v>
      </c>
      <c r="BH37" s="223">
        <v>6.59</v>
      </c>
      <c r="BI37" s="223">
        <v>6.33</v>
      </c>
      <c r="BJ37" s="223">
        <v>7</v>
      </c>
      <c r="BK37" s="223">
        <v>7.2</v>
      </c>
      <c r="BL37" s="223">
        <f t="shared" si="0"/>
        <v>6.7800000000000011</v>
      </c>
      <c r="BM37" s="41"/>
      <c r="BN37" s="41"/>
      <c r="BO37" s="3"/>
      <c r="BP37" s="3"/>
      <c r="BQ37" s="3"/>
      <c r="BR37" s="5" t="s">
        <v>1031</v>
      </c>
      <c r="BS37" s="5" t="s">
        <v>882</v>
      </c>
      <c r="BT37" s="5"/>
      <c r="BU37" s="5"/>
      <c r="BV37" s="5"/>
      <c r="BW37" s="5" t="s">
        <v>1032</v>
      </c>
      <c r="BX37" s="41"/>
      <c r="BY37" s="41"/>
      <c r="BZ37" s="5"/>
      <c r="CA37" s="5" t="s">
        <v>1033</v>
      </c>
      <c r="CB37" s="5"/>
      <c r="CC37" s="5" t="s">
        <v>1034</v>
      </c>
      <c r="CD37" s="41" t="s">
        <v>1035</v>
      </c>
      <c r="CE37" s="5" t="s">
        <v>288</v>
      </c>
      <c r="CF37" s="5" t="s">
        <v>1036</v>
      </c>
      <c r="CG37" s="5" t="s">
        <v>1037</v>
      </c>
      <c r="CH37" s="5" t="s">
        <v>1038</v>
      </c>
      <c r="CI37" s="5" t="s">
        <v>288</v>
      </c>
      <c r="CJ37" s="5" t="s">
        <v>1036</v>
      </c>
      <c r="CK37" s="5" t="s">
        <v>1037</v>
      </c>
      <c r="CL37" s="5" t="s">
        <v>1039</v>
      </c>
      <c r="CM37" s="5" t="s">
        <v>288</v>
      </c>
      <c r="CN37" s="41" t="s">
        <v>1040</v>
      </c>
      <c r="CO37" s="41" t="s">
        <v>1037</v>
      </c>
      <c r="CP37" s="5" t="s">
        <v>1041</v>
      </c>
      <c r="CQ37" s="5" t="s">
        <v>1042</v>
      </c>
      <c r="CR37" s="5" t="s">
        <v>140</v>
      </c>
      <c r="CS37" s="5" t="s">
        <v>140</v>
      </c>
      <c r="CT37" s="5" t="s">
        <v>142</v>
      </c>
      <c r="CU37" s="5">
        <v>700026</v>
      </c>
      <c r="CV37" s="5" t="s">
        <v>1042</v>
      </c>
      <c r="CW37" s="5" t="s">
        <v>140</v>
      </c>
      <c r="CX37" s="5" t="s">
        <v>140</v>
      </c>
      <c r="CY37" s="41" t="s">
        <v>142</v>
      </c>
      <c r="CZ37" s="5">
        <v>700026</v>
      </c>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c r="EO37" s="41"/>
      <c r="EP37" s="41"/>
      <c r="EQ37" s="41"/>
      <c r="ER37" s="41"/>
      <c r="ES37" s="41"/>
      <c r="ET37" s="41"/>
      <c r="EU37" s="41"/>
      <c r="EV37" s="41"/>
      <c r="EW37" s="41"/>
      <c r="EX37" s="41"/>
      <c r="EY37" s="41"/>
      <c r="EZ37" s="41"/>
      <c r="FA37" s="41"/>
      <c r="FB37" s="41"/>
      <c r="FC37" s="41"/>
      <c r="FD37" s="41"/>
      <c r="FE37" s="41"/>
      <c r="FF37" s="41"/>
      <c r="FG37" s="41"/>
      <c r="FH37" s="41"/>
      <c r="FI37" s="41"/>
      <c r="FJ37" s="41"/>
      <c r="FK37" s="41"/>
      <c r="FL37" s="41"/>
      <c r="FM37" s="41"/>
      <c r="FN37" s="41"/>
      <c r="FO37" s="41"/>
      <c r="FP37" s="41"/>
      <c r="FQ37" s="41"/>
      <c r="FR37" s="41"/>
      <c r="FS37" s="41"/>
      <c r="FT37" s="41"/>
      <c r="FU37" s="41"/>
      <c r="FV37" s="41"/>
      <c r="FW37" s="41"/>
      <c r="FX37" s="41"/>
      <c r="FY37" s="41"/>
      <c r="FZ37" s="41"/>
      <c r="GA37" s="41"/>
      <c r="GB37" s="41"/>
      <c r="GC37" s="41"/>
      <c r="GD37" s="41"/>
      <c r="GE37" s="41"/>
      <c r="GF37" s="41"/>
      <c r="GG37" s="41"/>
      <c r="GH37" s="41"/>
      <c r="GI37" s="41"/>
      <c r="GJ37" s="41"/>
      <c r="GK37" s="41"/>
      <c r="GL37" s="41"/>
      <c r="GM37" s="41"/>
      <c r="GN37" s="41"/>
      <c r="GO37" s="41"/>
      <c r="GP37" s="41"/>
      <c r="GQ37" s="41"/>
      <c r="GR37" s="41"/>
      <c r="GS37" s="41"/>
      <c r="GT37" s="41"/>
      <c r="GU37" s="41"/>
      <c r="GV37" s="41"/>
      <c r="GW37" s="41"/>
      <c r="GX37" s="41"/>
      <c r="GY37" s="41"/>
      <c r="GZ37" s="41"/>
      <c r="HA37" s="41"/>
      <c r="HB37" s="41"/>
      <c r="HC37" s="41"/>
      <c r="HD37" s="41"/>
      <c r="HE37" s="41"/>
      <c r="HF37" s="41"/>
      <c r="HG37" s="41"/>
      <c r="HH37" s="41"/>
      <c r="HI37" s="41"/>
      <c r="HJ37" s="41"/>
      <c r="HK37" s="41"/>
      <c r="HL37" s="41"/>
      <c r="HM37" s="41"/>
      <c r="HN37" s="41"/>
      <c r="HO37" s="41"/>
      <c r="HP37" s="41"/>
      <c r="HQ37" s="41"/>
      <c r="HR37" s="41"/>
      <c r="HS37" s="41"/>
      <c r="HT37" s="41"/>
      <c r="HU37" s="41"/>
      <c r="HV37" s="41"/>
      <c r="HW37" s="41"/>
      <c r="HX37" s="41"/>
      <c r="HY37" s="41"/>
      <c r="HZ37" s="41"/>
      <c r="IA37" s="41"/>
      <c r="IB37" s="41"/>
      <c r="IC37" s="41"/>
      <c r="ID37" s="41"/>
      <c r="IE37" s="41"/>
      <c r="IF37" s="41"/>
      <c r="IG37" s="41"/>
      <c r="IH37" s="41"/>
      <c r="II37" s="41"/>
      <c r="IJ37" s="41"/>
      <c r="IK37" s="41"/>
      <c r="IL37" s="41"/>
      <c r="IM37" s="41"/>
      <c r="IN37" s="41"/>
      <c r="IO37" s="41"/>
      <c r="IP37" s="41"/>
      <c r="IQ37" s="41"/>
      <c r="IR37" s="41"/>
      <c r="IS37" s="41"/>
      <c r="IT37" s="41"/>
      <c r="IU37" s="41"/>
      <c r="IV37" s="41"/>
      <c r="IW37" s="41"/>
      <c r="IX37" s="41"/>
      <c r="IY37" s="41"/>
      <c r="IZ37" s="41"/>
      <c r="JA37" s="41"/>
      <c r="JB37" s="41"/>
      <c r="JC37" s="41"/>
      <c r="JD37" s="41"/>
      <c r="JE37" s="41"/>
      <c r="JF37" s="41"/>
      <c r="JG37" s="41"/>
      <c r="JH37" s="41"/>
      <c r="JI37" s="41"/>
      <c r="JJ37" s="41"/>
      <c r="JK37" s="41"/>
      <c r="JL37" s="41"/>
      <c r="JM37" s="41"/>
      <c r="JN37" s="41"/>
      <c r="JO37" s="41"/>
      <c r="JP37" s="41"/>
      <c r="JQ37" s="41"/>
      <c r="JR37" s="41"/>
      <c r="JS37" s="41"/>
      <c r="JT37" s="41"/>
      <c r="JU37" s="41"/>
      <c r="JV37" s="41"/>
      <c r="JW37" s="41"/>
      <c r="JX37" s="41"/>
      <c r="JY37" s="41"/>
      <c r="JZ37" s="41"/>
      <c r="KA37" s="41"/>
      <c r="KB37" s="41"/>
      <c r="KC37" s="41"/>
      <c r="KD37" s="41"/>
      <c r="KE37" s="41"/>
      <c r="KF37" s="41"/>
      <c r="KG37" s="41"/>
      <c r="KH37" s="41"/>
      <c r="KI37" s="41"/>
      <c r="KJ37" s="41"/>
      <c r="KK37" s="41"/>
      <c r="KL37" s="41"/>
      <c r="KM37" s="41"/>
      <c r="KN37" s="41"/>
      <c r="KO37" s="41"/>
      <c r="KP37" s="41"/>
      <c r="KQ37" s="41"/>
      <c r="KR37" s="41"/>
      <c r="KS37" s="41"/>
      <c r="KT37" s="41"/>
      <c r="KU37" s="41"/>
      <c r="KV37" s="41"/>
      <c r="KW37" s="41"/>
      <c r="KX37" s="41"/>
      <c r="KY37" s="41"/>
      <c r="KZ37" s="41"/>
      <c r="LA37" s="41"/>
      <c r="LB37" s="41"/>
      <c r="LC37" s="41"/>
      <c r="LD37" s="41"/>
      <c r="LE37" s="41"/>
      <c r="LF37" s="41"/>
      <c r="LG37" s="41"/>
      <c r="LH37" s="41"/>
      <c r="LI37" s="41"/>
      <c r="LJ37" s="41"/>
      <c r="LK37" s="41"/>
      <c r="LL37" s="41"/>
      <c r="LM37" s="41"/>
      <c r="LN37" s="41"/>
      <c r="LO37" s="41"/>
      <c r="LP37" s="41"/>
      <c r="LQ37" s="41"/>
      <c r="LR37" s="41"/>
      <c r="LS37" s="41"/>
      <c r="LT37" s="41"/>
      <c r="LU37" s="41"/>
      <c r="LV37" s="41"/>
      <c r="LW37" s="41"/>
      <c r="LX37" s="41"/>
      <c r="LY37" s="41"/>
      <c r="LZ37" s="41"/>
      <c r="MA37" s="41"/>
      <c r="MB37" s="41"/>
      <c r="MC37" s="41"/>
      <c r="MD37" s="41"/>
      <c r="ME37" s="41"/>
      <c r="MF37" s="41"/>
      <c r="MG37" s="41"/>
      <c r="MH37" s="41"/>
      <c r="MI37" s="41"/>
      <c r="MJ37" s="41"/>
      <c r="MK37" s="41"/>
      <c r="ML37" s="41"/>
      <c r="MM37" s="41"/>
      <c r="MN37" s="41"/>
      <c r="MO37" s="41"/>
      <c r="MP37" s="41"/>
      <c r="MQ37" s="41"/>
      <c r="MR37" s="41"/>
      <c r="MS37" s="41"/>
      <c r="MT37" s="41"/>
      <c r="MU37" s="41"/>
      <c r="MV37" s="41"/>
      <c r="MW37" s="41"/>
      <c r="MX37" s="41"/>
      <c r="MY37" s="41"/>
      <c r="MZ37" s="41"/>
      <c r="NA37" s="41"/>
      <c r="NB37" s="41"/>
      <c r="NC37" s="41"/>
      <c r="ND37" s="41"/>
      <c r="NE37" s="41"/>
      <c r="NF37" s="41"/>
      <c r="NG37" s="41"/>
      <c r="NH37" s="41"/>
      <c r="NI37" s="41"/>
      <c r="NJ37" s="41"/>
      <c r="NK37" s="41"/>
      <c r="NL37" s="41"/>
      <c r="NM37" s="41"/>
      <c r="NN37" s="41"/>
      <c r="NO37" s="41"/>
      <c r="NP37" s="41"/>
      <c r="NQ37" s="41"/>
      <c r="NR37" s="41"/>
      <c r="NS37" s="41"/>
      <c r="NT37" s="41"/>
      <c r="NU37" s="41"/>
      <c r="NV37" s="41"/>
      <c r="NW37" s="41"/>
      <c r="NX37" s="41"/>
      <c r="NY37" s="41"/>
      <c r="NZ37" s="41"/>
      <c r="OA37" s="41"/>
      <c r="OB37" s="41"/>
      <c r="OC37" s="41"/>
      <c r="OD37" s="41"/>
      <c r="OE37" s="41"/>
      <c r="OF37" s="41"/>
      <c r="OG37" s="41"/>
    </row>
    <row r="38" spans="1:397" ht="15.95" customHeight="1">
      <c r="A38" s="39">
        <v>37</v>
      </c>
      <c r="B38" s="3">
        <v>1310905116</v>
      </c>
      <c r="C38" s="3" t="s">
        <v>99</v>
      </c>
      <c r="D38" s="5" t="s">
        <v>1043</v>
      </c>
      <c r="E38" s="5" t="s">
        <v>1044</v>
      </c>
      <c r="F38" s="5"/>
      <c r="G38" s="5" t="s">
        <v>1045</v>
      </c>
      <c r="H38" s="3" t="s">
        <v>1046</v>
      </c>
      <c r="I38" s="3" t="s">
        <v>104</v>
      </c>
      <c r="J38" s="186">
        <v>35098</v>
      </c>
      <c r="K38" s="3">
        <v>20</v>
      </c>
      <c r="L38" s="3" t="s">
        <v>106</v>
      </c>
      <c r="M38" s="3" t="s">
        <v>107</v>
      </c>
      <c r="N38" s="3" t="s">
        <v>108</v>
      </c>
      <c r="O38" s="3" t="s">
        <v>109</v>
      </c>
      <c r="P38" s="5" t="s">
        <v>1047</v>
      </c>
      <c r="Q38" s="3"/>
      <c r="R38" s="3" t="s">
        <v>1048</v>
      </c>
      <c r="S38" s="3" t="s">
        <v>1049</v>
      </c>
      <c r="T38" s="302" t="str">
        <f>HYPERLINK("mailto:shibapriyamandal@gmail.com","shibapriyamandal@gmail.com")</f>
        <v>shibapriyamandal@gmail.com</v>
      </c>
      <c r="U38" s="302" t="str">
        <f>HYPERLINK("mailto:dm22826@gmail.com","dm22826@gmail.com")</f>
        <v>dm22826@gmail.com</v>
      </c>
      <c r="V38" s="3" t="s">
        <v>726</v>
      </c>
      <c r="W38" s="3" t="s">
        <v>1050</v>
      </c>
      <c r="X38" s="3" t="s">
        <v>1051</v>
      </c>
      <c r="Y38" s="3" t="s">
        <v>1052</v>
      </c>
      <c r="Z38" s="3" t="s">
        <v>333</v>
      </c>
      <c r="AA38" s="3">
        <v>2011</v>
      </c>
      <c r="AB38" s="63">
        <v>84.88</v>
      </c>
      <c r="AC38" s="63">
        <v>85</v>
      </c>
      <c r="AD38" s="4">
        <v>765</v>
      </c>
      <c r="AE38" s="4">
        <v>900</v>
      </c>
      <c r="AF38" s="4" t="s">
        <v>356</v>
      </c>
      <c r="AG38" s="4" t="s">
        <v>279</v>
      </c>
      <c r="AH38" s="4" t="s">
        <v>1053</v>
      </c>
      <c r="AI38" s="4" t="s">
        <v>1054</v>
      </c>
      <c r="AJ38" s="4" t="s">
        <v>333</v>
      </c>
      <c r="AK38" s="4">
        <v>2013</v>
      </c>
      <c r="AL38" s="63">
        <v>70.5</v>
      </c>
      <c r="AM38" s="63">
        <v>68.86</v>
      </c>
      <c r="AN38" s="3">
        <v>482</v>
      </c>
      <c r="AO38" s="3">
        <v>700</v>
      </c>
      <c r="AP38" s="41"/>
      <c r="AQ38" s="41"/>
      <c r="AR38" s="3"/>
      <c r="AS38" s="3"/>
      <c r="AT38" s="3"/>
      <c r="AU38" s="3"/>
      <c r="AV38" s="3" t="s">
        <v>124</v>
      </c>
      <c r="AW38" s="3"/>
      <c r="AX38" s="3">
        <v>17650</v>
      </c>
      <c r="AY38" s="3">
        <v>2013</v>
      </c>
      <c r="AZ38" s="3" t="s">
        <v>125</v>
      </c>
      <c r="BA38" s="3" t="s">
        <v>99</v>
      </c>
      <c r="BB38" s="3">
        <v>2013</v>
      </c>
      <c r="BC38" s="3">
        <v>2017</v>
      </c>
      <c r="BD38" s="3" t="s">
        <v>120</v>
      </c>
      <c r="BE38" s="3">
        <v>10900513040</v>
      </c>
      <c r="BF38" s="45">
        <v>131090110362</v>
      </c>
      <c r="BG38" s="223">
        <v>7.56</v>
      </c>
      <c r="BH38" s="223">
        <v>6.93</v>
      </c>
      <c r="BI38" s="223">
        <v>7.19</v>
      </c>
      <c r="BJ38" s="223">
        <v>7.28</v>
      </c>
      <c r="BK38" s="223">
        <v>8.16</v>
      </c>
      <c r="BL38" s="223">
        <f t="shared" si="0"/>
        <v>7.4240000000000013</v>
      </c>
      <c r="BM38" s="41"/>
      <c r="BN38" s="41"/>
      <c r="BO38" s="3"/>
      <c r="BP38" s="3"/>
      <c r="BQ38" s="3"/>
      <c r="BR38" s="5" t="s">
        <v>1055</v>
      </c>
      <c r="BS38" s="5" t="s">
        <v>127</v>
      </c>
      <c r="BT38" s="5" t="s">
        <v>1056</v>
      </c>
      <c r="BU38" s="5" t="s">
        <v>129</v>
      </c>
      <c r="BV38" s="5" t="s">
        <v>130</v>
      </c>
      <c r="BW38" s="5"/>
      <c r="BX38" s="41"/>
      <c r="BY38" s="41"/>
      <c r="BZ38" s="5"/>
      <c r="CA38" s="5"/>
      <c r="CB38" s="5" t="s">
        <v>1057</v>
      </c>
      <c r="CC38" s="5"/>
      <c r="CD38" s="41" t="s">
        <v>1058</v>
      </c>
      <c r="CE38" s="5" t="s">
        <v>1059</v>
      </c>
      <c r="CF38" s="5" t="s">
        <v>1060</v>
      </c>
      <c r="CG38" s="5" t="s">
        <v>1061</v>
      </c>
      <c r="CH38" s="5" t="s">
        <v>1062</v>
      </c>
      <c r="CI38" s="5" t="s">
        <v>170</v>
      </c>
      <c r="CJ38" s="5"/>
      <c r="CK38" s="5"/>
      <c r="CL38" s="5"/>
      <c r="CM38" s="5"/>
      <c r="CN38" s="41"/>
      <c r="CO38" s="41"/>
      <c r="CP38" s="5"/>
      <c r="CQ38" s="5" t="s">
        <v>1063</v>
      </c>
      <c r="CR38" s="5" t="s">
        <v>1064</v>
      </c>
      <c r="CS38" s="5" t="s">
        <v>1065</v>
      </c>
      <c r="CT38" s="5" t="s">
        <v>142</v>
      </c>
      <c r="CU38" s="5">
        <v>742174</v>
      </c>
      <c r="CV38" s="5" t="s">
        <v>1066</v>
      </c>
      <c r="CW38" s="5" t="s">
        <v>1067</v>
      </c>
      <c r="CX38" s="5" t="s">
        <v>573</v>
      </c>
      <c r="CY38" s="41" t="s">
        <v>142</v>
      </c>
      <c r="CZ38" s="5">
        <v>700094</v>
      </c>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c r="EO38" s="41"/>
      <c r="EP38" s="41"/>
      <c r="EQ38" s="41"/>
      <c r="ER38" s="41"/>
      <c r="ES38" s="41"/>
      <c r="ET38" s="41"/>
      <c r="EU38" s="41"/>
      <c r="EV38" s="41"/>
      <c r="EW38" s="41"/>
      <c r="EX38" s="41"/>
      <c r="EY38" s="41"/>
      <c r="EZ38" s="41"/>
      <c r="FA38" s="41"/>
      <c r="FB38" s="41"/>
      <c r="FC38" s="41"/>
      <c r="FD38" s="41"/>
      <c r="FE38" s="41"/>
      <c r="FF38" s="41"/>
      <c r="FG38" s="41"/>
      <c r="FH38" s="41"/>
      <c r="FI38" s="41"/>
      <c r="FJ38" s="41"/>
      <c r="FK38" s="41"/>
      <c r="FL38" s="41"/>
      <c r="FM38" s="41"/>
      <c r="FN38" s="41"/>
      <c r="FO38" s="41"/>
      <c r="FP38" s="41"/>
      <c r="FQ38" s="41"/>
      <c r="FR38" s="41"/>
      <c r="FS38" s="41"/>
      <c r="FT38" s="41"/>
      <c r="FU38" s="41"/>
      <c r="FV38" s="41"/>
      <c r="FW38" s="41"/>
      <c r="FX38" s="41"/>
      <c r="FY38" s="41"/>
      <c r="FZ38" s="41"/>
      <c r="GA38" s="41"/>
      <c r="GB38" s="41"/>
      <c r="GC38" s="41"/>
      <c r="GD38" s="41"/>
      <c r="GE38" s="41"/>
      <c r="GF38" s="41"/>
      <c r="GG38" s="41"/>
      <c r="GH38" s="41"/>
      <c r="GI38" s="41"/>
      <c r="GJ38" s="41"/>
      <c r="GK38" s="41"/>
      <c r="GL38" s="41"/>
      <c r="GM38" s="41"/>
      <c r="GN38" s="41"/>
      <c r="GO38" s="41"/>
      <c r="GP38" s="41"/>
      <c r="GQ38" s="41"/>
      <c r="GR38" s="41"/>
      <c r="GS38" s="41"/>
      <c r="GT38" s="41"/>
      <c r="GU38" s="41"/>
      <c r="GV38" s="41"/>
      <c r="GW38" s="41"/>
      <c r="GX38" s="41"/>
      <c r="GY38" s="41"/>
      <c r="GZ38" s="41"/>
      <c r="HA38" s="41"/>
      <c r="HB38" s="41"/>
      <c r="HC38" s="41"/>
      <c r="HD38" s="41"/>
      <c r="HE38" s="41"/>
      <c r="HF38" s="41"/>
      <c r="HG38" s="41"/>
      <c r="HH38" s="41"/>
      <c r="HI38" s="41"/>
      <c r="HJ38" s="41"/>
      <c r="HK38" s="41"/>
      <c r="HL38" s="41"/>
      <c r="HM38" s="41"/>
      <c r="HN38" s="41"/>
      <c r="HO38" s="41"/>
      <c r="HP38" s="41"/>
      <c r="HQ38" s="41"/>
      <c r="HR38" s="41"/>
      <c r="HS38" s="41"/>
      <c r="HT38" s="41"/>
      <c r="HU38" s="41"/>
      <c r="HV38" s="41"/>
      <c r="HW38" s="41"/>
      <c r="HX38" s="41"/>
      <c r="HY38" s="41"/>
      <c r="HZ38" s="41"/>
      <c r="IA38" s="41"/>
      <c r="IB38" s="41"/>
      <c r="IC38" s="41"/>
      <c r="ID38" s="41"/>
      <c r="IE38" s="41"/>
      <c r="IF38" s="41"/>
      <c r="IG38" s="41"/>
      <c r="IH38" s="41"/>
      <c r="II38" s="41"/>
      <c r="IJ38" s="41"/>
      <c r="IK38" s="41"/>
      <c r="IL38" s="41"/>
      <c r="IM38" s="41"/>
      <c r="IN38" s="41"/>
      <c r="IO38" s="41"/>
      <c r="IP38" s="41"/>
      <c r="IQ38" s="41"/>
      <c r="IR38" s="41"/>
      <c r="IS38" s="41"/>
      <c r="IT38" s="41"/>
      <c r="IU38" s="41"/>
      <c r="IV38" s="41"/>
      <c r="IW38" s="41"/>
      <c r="IX38" s="41"/>
      <c r="IY38" s="41"/>
      <c r="IZ38" s="41"/>
      <c r="JA38" s="41"/>
      <c r="JB38" s="41"/>
      <c r="JC38" s="41"/>
      <c r="JD38" s="41"/>
      <c r="JE38" s="41"/>
      <c r="JF38" s="41"/>
      <c r="JG38" s="41"/>
      <c r="JH38" s="41"/>
      <c r="JI38" s="41"/>
      <c r="JJ38" s="41"/>
      <c r="JK38" s="41"/>
      <c r="JL38" s="41"/>
      <c r="JM38" s="41"/>
      <c r="JN38" s="41"/>
      <c r="JO38" s="41"/>
      <c r="JP38" s="41"/>
      <c r="JQ38" s="41"/>
      <c r="JR38" s="41"/>
      <c r="JS38" s="41"/>
      <c r="JT38" s="41"/>
      <c r="JU38" s="41"/>
      <c r="JV38" s="41"/>
      <c r="JW38" s="41"/>
      <c r="JX38" s="41"/>
      <c r="JY38" s="41"/>
      <c r="JZ38" s="41"/>
      <c r="KA38" s="41"/>
      <c r="KB38" s="41"/>
      <c r="KC38" s="41"/>
      <c r="KD38" s="41"/>
      <c r="KE38" s="41"/>
      <c r="KF38" s="41"/>
      <c r="KG38" s="41"/>
      <c r="KH38" s="41"/>
      <c r="KI38" s="41"/>
      <c r="KJ38" s="41"/>
      <c r="KK38" s="41"/>
      <c r="KL38" s="41"/>
      <c r="KM38" s="41"/>
      <c r="KN38" s="41"/>
      <c r="KO38" s="41"/>
      <c r="KP38" s="41"/>
      <c r="KQ38" s="41"/>
      <c r="KR38" s="41"/>
      <c r="KS38" s="41"/>
      <c r="KT38" s="41"/>
      <c r="KU38" s="41"/>
      <c r="KV38" s="41"/>
      <c r="KW38" s="41"/>
      <c r="KX38" s="41"/>
      <c r="KY38" s="41"/>
      <c r="KZ38" s="41"/>
      <c r="LA38" s="41"/>
      <c r="LB38" s="41"/>
      <c r="LC38" s="41"/>
      <c r="LD38" s="41"/>
      <c r="LE38" s="41"/>
      <c r="LF38" s="41"/>
      <c r="LG38" s="41"/>
      <c r="LH38" s="41"/>
      <c r="LI38" s="41"/>
      <c r="LJ38" s="41"/>
      <c r="LK38" s="41"/>
      <c r="LL38" s="41"/>
      <c r="LM38" s="41"/>
      <c r="LN38" s="41"/>
      <c r="LO38" s="41"/>
      <c r="LP38" s="41"/>
      <c r="LQ38" s="41"/>
      <c r="LR38" s="41"/>
      <c r="LS38" s="41"/>
      <c r="LT38" s="41"/>
      <c r="LU38" s="41"/>
      <c r="LV38" s="41"/>
      <c r="LW38" s="41"/>
      <c r="LX38" s="41"/>
      <c r="LY38" s="41"/>
      <c r="LZ38" s="41"/>
      <c r="MA38" s="41"/>
      <c r="MB38" s="41"/>
      <c r="MC38" s="41"/>
      <c r="MD38" s="41"/>
      <c r="ME38" s="41"/>
      <c r="MF38" s="41"/>
      <c r="MG38" s="41"/>
      <c r="MH38" s="41"/>
      <c r="MI38" s="41"/>
      <c r="MJ38" s="41"/>
      <c r="MK38" s="41"/>
      <c r="ML38" s="41"/>
      <c r="MM38" s="41"/>
      <c r="MN38" s="41"/>
      <c r="MO38" s="41"/>
      <c r="MP38" s="41"/>
      <c r="MQ38" s="41"/>
      <c r="MR38" s="41"/>
      <c r="MS38" s="41"/>
      <c r="MT38" s="41"/>
      <c r="MU38" s="41"/>
      <c r="MV38" s="41"/>
      <c r="MW38" s="41"/>
      <c r="MX38" s="41"/>
      <c r="MY38" s="41"/>
      <c r="MZ38" s="41"/>
      <c r="NA38" s="41"/>
      <c r="NB38" s="41"/>
      <c r="NC38" s="41"/>
      <c r="ND38" s="41"/>
      <c r="NE38" s="41"/>
      <c r="NF38" s="41"/>
      <c r="NG38" s="41"/>
      <c r="NH38" s="41"/>
      <c r="NI38" s="41"/>
      <c r="NJ38" s="41"/>
      <c r="NK38" s="41"/>
      <c r="NL38" s="41"/>
      <c r="NM38" s="41"/>
      <c r="NN38" s="41"/>
      <c r="NO38" s="41"/>
      <c r="NP38" s="41"/>
      <c r="NQ38" s="41"/>
      <c r="NR38" s="41"/>
      <c r="NS38" s="41"/>
      <c r="NT38" s="41"/>
      <c r="NU38" s="41"/>
      <c r="NV38" s="41"/>
      <c r="NW38" s="41"/>
      <c r="NX38" s="41"/>
      <c r="NY38" s="41"/>
      <c r="NZ38" s="41"/>
      <c r="OA38" s="41"/>
      <c r="OB38" s="41"/>
      <c r="OC38" s="41"/>
      <c r="OD38" s="41"/>
      <c r="OE38" s="41"/>
      <c r="OF38" s="41"/>
      <c r="OG38" s="41"/>
    </row>
    <row r="39" spans="1:397" ht="15.95" customHeight="1">
      <c r="A39" s="39">
        <v>38</v>
      </c>
      <c r="B39" s="3">
        <v>1310905028</v>
      </c>
      <c r="C39" s="3" t="s">
        <v>99</v>
      </c>
      <c r="D39" s="5" t="s">
        <v>1068</v>
      </c>
      <c r="E39" s="5" t="s">
        <v>1069</v>
      </c>
      <c r="F39" s="5"/>
      <c r="G39" s="5" t="s">
        <v>1070</v>
      </c>
      <c r="H39" s="3" t="s">
        <v>1071</v>
      </c>
      <c r="I39" s="3" t="s">
        <v>180</v>
      </c>
      <c r="J39" s="186">
        <v>35187</v>
      </c>
      <c r="K39" s="3">
        <v>20</v>
      </c>
      <c r="L39" s="3" t="s">
        <v>148</v>
      </c>
      <c r="M39" s="3" t="s">
        <v>107</v>
      </c>
      <c r="N39" s="3" t="s">
        <v>108</v>
      </c>
      <c r="O39" s="3" t="s">
        <v>109</v>
      </c>
      <c r="P39" s="5" t="s">
        <v>1072</v>
      </c>
      <c r="Q39" s="3">
        <v>7699361058</v>
      </c>
      <c r="R39" s="3" t="s">
        <v>1073</v>
      </c>
      <c r="S39" s="3" t="s">
        <v>1074</v>
      </c>
      <c r="T39" s="5" t="s">
        <v>1075</v>
      </c>
      <c r="U39" s="5" t="s">
        <v>1076</v>
      </c>
      <c r="V39" s="3" t="s">
        <v>276</v>
      </c>
      <c r="W39" s="3" t="s">
        <v>223</v>
      </c>
      <c r="X39" s="3" t="s">
        <v>1077</v>
      </c>
      <c r="Y39" s="3" t="s">
        <v>485</v>
      </c>
      <c r="Z39" s="3" t="s">
        <v>333</v>
      </c>
      <c r="AA39" s="3">
        <v>2011</v>
      </c>
      <c r="AB39" s="63">
        <v>88.25</v>
      </c>
      <c r="AC39" s="63">
        <v>88.25</v>
      </c>
      <c r="AD39" s="4">
        <v>706</v>
      </c>
      <c r="AE39" s="4">
        <v>800</v>
      </c>
      <c r="AF39" s="4" t="s">
        <v>356</v>
      </c>
      <c r="AG39" s="4" t="s">
        <v>279</v>
      </c>
      <c r="AH39" s="4" t="s">
        <v>1078</v>
      </c>
      <c r="AI39" s="4" t="s">
        <v>1079</v>
      </c>
      <c r="AJ39" s="4" t="s">
        <v>333</v>
      </c>
      <c r="AK39" s="4">
        <v>2013</v>
      </c>
      <c r="AL39" s="63">
        <v>79.599999999999994</v>
      </c>
      <c r="AM39" s="63">
        <v>79</v>
      </c>
      <c r="AN39" s="3">
        <v>553</v>
      </c>
      <c r="AO39" s="3">
        <v>700</v>
      </c>
      <c r="AP39" s="41"/>
      <c r="AQ39" s="41"/>
      <c r="AR39" s="3"/>
      <c r="AS39" s="3"/>
      <c r="AT39" s="3"/>
      <c r="AU39" s="3"/>
      <c r="AV39" s="3" t="s">
        <v>124</v>
      </c>
      <c r="AW39" s="3"/>
      <c r="AX39" s="3">
        <v>11960</v>
      </c>
      <c r="AY39" s="3">
        <v>2013</v>
      </c>
      <c r="AZ39" s="3" t="s">
        <v>125</v>
      </c>
      <c r="BA39" s="3" t="s">
        <v>99</v>
      </c>
      <c r="BB39" s="3">
        <v>2013</v>
      </c>
      <c r="BC39" s="3">
        <v>2017</v>
      </c>
      <c r="BD39" s="3" t="s">
        <v>120</v>
      </c>
      <c r="BE39" s="3">
        <v>10900513041</v>
      </c>
      <c r="BF39" s="45">
        <v>131090110363</v>
      </c>
      <c r="BG39" s="223">
        <v>7.15</v>
      </c>
      <c r="BH39" s="223">
        <v>7.45</v>
      </c>
      <c r="BI39" s="223">
        <v>7.11</v>
      </c>
      <c r="BJ39" s="223">
        <v>7.69</v>
      </c>
      <c r="BK39" s="223">
        <v>7.88</v>
      </c>
      <c r="BL39" s="223">
        <f t="shared" si="0"/>
        <v>7.4560000000000004</v>
      </c>
      <c r="BM39" s="41"/>
      <c r="BN39" s="41"/>
      <c r="BO39" s="3"/>
      <c r="BP39" s="3"/>
      <c r="BQ39" s="3"/>
      <c r="BR39" s="5" t="s">
        <v>1080</v>
      </c>
      <c r="BS39" s="5" t="s">
        <v>1081</v>
      </c>
      <c r="BT39" s="5" t="s">
        <v>230</v>
      </c>
      <c r="BU39" s="5" t="s">
        <v>1082</v>
      </c>
      <c r="BV39" s="5" t="s">
        <v>130</v>
      </c>
      <c r="BW39" s="5"/>
      <c r="BX39" s="41"/>
      <c r="BY39" s="41"/>
      <c r="BZ39" s="5" t="s">
        <v>1083</v>
      </c>
      <c r="CA39" s="5"/>
      <c r="CB39" s="5" t="s">
        <v>1084</v>
      </c>
      <c r="CC39" s="5" t="s">
        <v>1085</v>
      </c>
      <c r="CD39" s="41" t="s">
        <v>1086</v>
      </c>
      <c r="CE39" s="5" t="s">
        <v>288</v>
      </c>
      <c r="CF39" s="5"/>
      <c r="CG39" s="5"/>
      <c r="CH39" s="5" t="s">
        <v>1087</v>
      </c>
      <c r="CI39" s="5" t="s">
        <v>170</v>
      </c>
      <c r="CJ39" s="5"/>
      <c r="CK39" s="5"/>
      <c r="CL39" s="5"/>
      <c r="CM39" s="5"/>
      <c r="CN39" s="41"/>
      <c r="CO39" s="41"/>
      <c r="CP39" s="5"/>
      <c r="CQ39" s="5" t="s">
        <v>1088</v>
      </c>
      <c r="CR39" s="5" t="s">
        <v>1089</v>
      </c>
      <c r="CS39" s="5" t="s">
        <v>550</v>
      </c>
      <c r="CT39" s="5" t="s">
        <v>142</v>
      </c>
      <c r="CU39" s="5">
        <v>713405</v>
      </c>
      <c r="CV39" s="5" t="s">
        <v>1088</v>
      </c>
      <c r="CW39" s="5" t="s">
        <v>1089</v>
      </c>
      <c r="CX39" s="5" t="s">
        <v>550</v>
      </c>
      <c r="CY39" s="41" t="s">
        <v>142</v>
      </c>
      <c r="CZ39" s="5">
        <v>713405</v>
      </c>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c r="EO39" s="41"/>
      <c r="EP39" s="41"/>
      <c r="EQ39" s="41"/>
      <c r="ER39" s="41"/>
      <c r="ES39" s="41"/>
      <c r="ET39" s="41"/>
      <c r="EU39" s="41"/>
      <c r="EV39" s="41"/>
      <c r="EW39" s="41"/>
      <c r="EX39" s="41"/>
      <c r="EY39" s="41"/>
      <c r="EZ39" s="41"/>
      <c r="FA39" s="41"/>
      <c r="FB39" s="41"/>
      <c r="FC39" s="41"/>
      <c r="FD39" s="41"/>
      <c r="FE39" s="41"/>
      <c r="FF39" s="41"/>
      <c r="FG39" s="41"/>
      <c r="FH39" s="41"/>
      <c r="FI39" s="41"/>
      <c r="FJ39" s="41"/>
      <c r="FK39" s="41"/>
      <c r="FL39" s="41"/>
      <c r="FM39" s="41"/>
      <c r="FN39" s="41"/>
      <c r="FO39" s="41"/>
      <c r="FP39" s="41"/>
      <c r="FQ39" s="41"/>
      <c r="FR39" s="41"/>
      <c r="FS39" s="41"/>
      <c r="FT39" s="41"/>
      <c r="FU39" s="41"/>
      <c r="FV39" s="41"/>
      <c r="FW39" s="41"/>
      <c r="FX39" s="41"/>
      <c r="FY39" s="41"/>
      <c r="FZ39" s="41"/>
      <c r="GA39" s="41"/>
      <c r="GB39" s="41"/>
      <c r="GC39" s="41"/>
      <c r="GD39" s="41"/>
      <c r="GE39" s="41"/>
      <c r="GF39" s="41"/>
      <c r="GG39" s="41"/>
      <c r="GH39" s="41"/>
      <c r="GI39" s="41"/>
      <c r="GJ39" s="41"/>
      <c r="GK39" s="41"/>
      <c r="GL39" s="41"/>
      <c r="GM39" s="41"/>
      <c r="GN39" s="41"/>
      <c r="GO39" s="41"/>
      <c r="GP39" s="41"/>
      <c r="GQ39" s="41"/>
      <c r="GR39" s="41"/>
      <c r="GS39" s="41"/>
      <c r="GT39" s="41"/>
      <c r="GU39" s="41"/>
      <c r="GV39" s="41"/>
      <c r="GW39" s="41"/>
      <c r="GX39" s="41"/>
      <c r="GY39" s="41"/>
      <c r="GZ39" s="41"/>
      <c r="HA39" s="41"/>
      <c r="HB39" s="41"/>
      <c r="HC39" s="41"/>
      <c r="HD39" s="41"/>
      <c r="HE39" s="41"/>
      <c r="HF39" s="41"/>
      <c r="HG39" s="41"/>
      <c r="HH39" s="41"/>
      <c r="HI39" s="41"/>
      <c r="HJ39" s="41"/>
      <c r="HK39" s="41"/>
      <c r="HL39" s="41"/>
      <c r="HM39" s="41"/>
      <c r="HN39" s="41"/>
      <c r="HO39" s="41"/>
      <c r="HP39" s="41"/>
      <c r="HQ39" s="41"/>
      <c r="HR39" s="41"/>
      <c r="HS39" s="41"/>
      <c r="HT39" s="41"/>
      <c r="HU39" s="41"/>
      <c r="HV39" s="41"/>
      <c r="HW39" s="41"/>
      <c r="HX39" s="41"/>
      <c r="HY39" s="41"/>
      <c r="HZ39" s="41"/>
      <c r="IA39" s="41"/>
      <c r="IB39" s="41"/>
      <c r="IC39" s="41"/>
      <c r="ID39" s="41"/>
      <c r="IE39" s="41"/>
      <c r="IF39" s="41"/>
      <c r="IG39" s="41"/>
      <c r="IH39" s="41"/>
      <c r="II39" s="41"/>
      <c r="IJ39" s="41"/>
      <c r="IK39" s="41"/>
      <c r="IL39" s="41"/>
      <c r="IM39" s="41"/>
      <c r="IN39" s="41"/>
      <c r="IO39" s="41"/>
      <c r="IP39" s="41"/>
      <c r="IQ39" s="41"/>
      <c r="IR39" s="41"/>
      <c r="IS39" s="41"/>
      <c r="IT39" s="41"/>
      <c r="IU39" s="41"/>
      <c r="IV39" s="41"/>
      <c r="IW39" s="41"/>
      <c r="IX39" s="41"/>
      <c r="IY39" s="41"/>
      <c r="IZ39" s="41"/>
      <c r="JA39" s="41"/>
      <c r="JB39" s="41"/>
      <c r="JC39" s="41"/>
      <c r="JD39" s="41"/>
      <c r="JE39" s="41"/>
      <c r="JF39" s="41"/>
      <c r="JG39" s="41"/>
      <c r="JH39" s="41"/>
      <c r="JI39" s="41"/>
      <c r="JJ39" s="41"/>
      <c r="JK39" s="41"/>
      <c r="JL39" s="41"/>
      <c r="JM39" s="41"/>
      <c r="JN39" s="41"/>
      <c r="JO39" s="41"/>
      <c r="JP39" s="41"/>
      <c r="JQ39" s="41"/>
      <c r="JR39" s="41"/>
      <c r="JS39" s="41"/>
      <c r="JT39" s="41"/>
      <c r="JU39" s="41"/>
      <c r="JV39" s="41"/>
      <c r="JW39" s="41"/>
      <c r="JX39" s="41"/>
      <c r="JY39" s="41"/>
      <c r="JZ39" s="41"/>
      <c r="KA39" s="41"/>
      <c r="KB39" s="41"/>
      <c r="KC39" s="41"/>
      <c r="KD39" s="41"/>
      <c r="KE39" s="41"/>
      <c r="KF39" s="41"/>
      <c r="KG39" s="41"/>
      <c r="KH39" s="41"/>
      <c r="KI39" s="41"/>
      <c r="KJ39" s="41"/>
      <c r="KK39" s="41"/>
      <c r="KL39" s="41"/>
      <c r="KM39" s="41"/>
      <c r="KN39" s="41"/>
      <c r="KO39" s="41"/>
      <c r="KP39" s="41"/>
      <c r="KQ39" s="41"/>
      <c r="KR39" s="41"/>
      <c r="KS39" s="41"/>
      <c r="KT39" s="41"/>
      <c r="KU39" s="41"/>
      <c r="KV39" s="41"/>
      <c r="KW39" s="41"/>
      <c r="KX39" s="41"/>
      <c r="KY39" s="41"/>
      <c r="KZ39" s="41"/>
      <c r="LA39" s="41"/>
      <c r="LB39" s="41"/>
      <c r="LC39" s="41"/>
      <c r="LD39" s="41"/>
      <c r="LE39" s="41"/>
      <c r="LF39" s="41"/>
      <c r="LG39" s="41"/>
      <c r="LH39" s="41"/>
      <c r="LI39" s="41"/>
      <c r="LJ39" s="41"/>
      <c r="LK39" s="41"/>
      <c r="LL39" s="41"/>
      <c r="LM39" s="41"/>
      <c r="LN39" s="41"/>
      <c r="LO39" s="41"/>
      <c r="LP39" s="41"/>
      <c r="LQ39" s="41"/>
      <c r="LR39" s="41"/>
      <c r="LS39" s="41"/>
      <c r="LT39" s="41"/>
      <c r="LU39" s="41"/>
      <c r="LV39" s="41"/>
      <c r="LW39" s="41"/>
      <c r="LX39" s="41"/>
      <c r="LY39" s="41"/>
      <c r="LZ39" s="41"/>
      <c r="MA39" s="41"/>
      <c r="MB39" s="41"/>
      <c r="MC39" s="41"/>
      <c r="MD39" s="41"/>
      <c r="ME39" s="41"/>
      <c r="MF39" s="41"/>
      <c r="MG39" s="41"/>
      <c r="MH39" s="41"/>
      <c r="MI39" s="41"/>
      <c r="MJ39" s="41"/>
      <c r="MK39" s="41"/>
      <c r="ML39" s="41"/>
      <c r="MM39" s="41"/>
      <c r="MN39" s="41"/>
      <c r="MO39" s="41"/>
      <c r="MP39" s="41"/>
      <c r="MQ39" s="41"/>
      <c r="MR39" s="41"/>
      <c r="MS39" s="41"/>
      <c r="MT39" s="41"/>
      <c r="MU39" s="41"/>
      <c r="MV39" s="41"/>
      <c r="MW39" s="41"/>
      <c r="MX39" s="41"/>
      <c r="MY39" s="41"/>
      <c r="MZ39" s="41"/>
      <c r="NA39" s="41"/>
      <c r="NB39" s="41"/>
      <c r="NC39" s="41"/>
      <c r="ND39" s="41"/>
      <c r="NE39" s="41"/>
      <c r="NF39" s="41"/>
      <c r="NG39" s="41"/>
      <c r="NH39" s="41"/>
      <c r="NI39" s="41"/>
      <c r="NJ39" s="41"/>
      <c r="NK39" s="41"/>
      <c r="NL39" s="41"/>
      <c r="NM39" s="41"/>
      <c r="NN39" s="41"/>
      <c r="NO39" s="41"/>
      <c r="NP39" s="41"/>
      <c r="NQ39" s="41"/>
      <c r="NR39" s="41"/>
      <c r="NS39" s="41"/>
      <c r="NT39" s="41"/>
      <c r="NU39" s="41"/>
      <c r="NV39" s="41"/>
      <c r="NW39" s="41"/>
      <c r="NX39" s="41"/>
      <c r="NY39" s="41"/>
      <c r="NZ39" s="41"/>
      <c r="OA39" s="41"/>
      <c r="OB39" s="41"/>
      <c r="OC39" s="41"/>
      <c r="OD39" s="41"/>
      <c r="OE39" s="41"/>
      <c r="OF39" s="41"/>
      <c r="OG39" s="41"/>
    </row>
    <row r="40" spans="1:397" ht="15.95" customHeight="1">
      <c r="A40" s="39">
        <v>39</v>
      </c>
      <c r="B40" s="3">
        <v>1310905031</v>
      </c>
      <c r="C40" s="3" t="s">
        <v>99</v>
      </c>
      <c r="D40" s="5" t="s">
        <v>1090</v>
      </c>
      <c r="E40" s="5" t="s">
        <v>1091</v>
      </c>
      <c r="F40" s="5"/>
      <c r="G40" s="5" t="s">
        <v>1092</v>
      </c>
      <c r="H40" s="3" t="s">
        <v>1093</v>
      </c>
      <c r="I40" s="3" t="s">
        <v>104</v>
      </c>
      <c r="J40" s="186">
        <v>34762</v>
      </c>
      <c r="K40" s="3">
        <v>21</v>
      </c>
      <c r="L40" s="3" t="s">
        <v>148</v>
      </c>
      <c r="M40" s="3" t="s">
        <v>107</v>
      </c>
      <c r="N40" s="3" t="s">
        <v>108</v>
      </c>
      <c r="O40" s="3" t="s">
        <v>109</v>
      </c>
      <c r="P40" s="5" t="s">
        <v>1094</v>
      </c>
      <c r="Q40" s="3"/>
      <c r="R40" s="3" t="s">
        <v>1095</v>
      </c>
      <c r="S40" s="3" t="s">
        <v>1096</v>
      </c>
      <c r="T40" s="5" t="s">
        <v>1097</v>
      </c>
      <c r="U40" s="5" t="s">
        <v>1098</v>
      </c>
      <c r="V40" s="3" t="s">
        <v>1099</v>
      </c>
      <c r="W40" s="3" t="s">
        <v>1100</v>
      </c>
      <c r="X40" s="3" t="s">
        <v>1101</v>
      </c>
      <c r="Y40" s="3" t="s">
        <v>1102</v>
      </c>
      <c r="Z40" s="3" t="s">
        <v>120</v>
      </c>
      <c r="AA40" s="3">
        <v>2011</v>
      </c>
      <c r="AB40" s="63">
        <v>89.3</v>
      </c>
      <c r="AC40" s="63">
        <v>89.3</v>
      </c>
      <c r="AE40" s="4">
        <v>600</v>
      </c>
      <c r="AF40" s="4" t="s">
        <v>1103</v>
      </c>
      <c r="AG40" s="4" t="s">
        <v>1104</v>
      </c>
      <c r="AH40" s="4" t="s">
        <v>1105</v>
      </c>
      <c r="AI40" s="4" t="s">
        <v>383</v>
      </c>
      <c r="AJ40" s="4" t="s">
        <v>120</v>
      </c>
      <c r="AK40" s="4">
        <v>2013</v>
      </c>
      <c r="AL40" s="63">
        <v>64.8</v>
      </c>
      <c r="AM40" s="63">
        <v>64.8</v>
      </c>
      <c r="AN40" s="3">
        <v>324</v>
      </c>
      <c r="AO40" s="3">
        <v>500</v>
      </c>
      <c r="AP40" s="41"/>
      <c r="AQ40" s="41"/>
      <c r="AR40" s="3"/>
      <c r="AS40" s="3"/>
      <c r="AT40" s="3"/>
      <c r="AU40" s="3"/>
      <c r="AV40" s="3" t="s">
        <v>124</v>
      </c>
      <c r="AW40" s="3"/>
      <c r="AX40" s="3">
        <v>16673</v>
      </c>
      <c r="AY40" s="3">
        <v>2013</v>
      </c>
      <c r="AZ40" s="3" t="s">
        <v>125</v>
      </c>
      <c r="BA40" s="3" t="s">
        <v>99</v>
      </c>
      <c r="BB40" s="3">
        <v>2013</v>
      </c>
      <c r="BC40" s="3">
        <v>2017</v>
      </c>
      <c r="BD40" s="3" t="s">
        <v>120</v>
      </c>
      <c r="BE40" s="3">
        <v>10900513042</v>
      </c>
      <c r="BF40" s="45">
        <v>131090110364</v>
      </c>
      <c r="BG40" s="223">
        <v>6.48</v>
      </c>
      <c r="BH40" s="223">
        <v>6.83</v>
      </c>
      <c r="BI40" s="223">
        <v>6.67</v>
      </c>
      <c r="BJ40" s="223">
        <v>6.48</v>
      </c>
      <c r="BK40" s="223">
        <v>7.12</v>
      </c>
      <c r="BL40" s="223">
        <f t="shared" si="0"/>
        <v>6.7159999999999993</v>
      </c>
      <c r="BM40" s="41" t="s">
        <v>196</v>
      </c>
      <c r="BN40" s="41">
        <v>1</v>
      </c>
      <c r="BO40" s="3"/>
      <c r="BP40" s="3"/>
      <c r="BQ40" s="3"/>
      <c r="BR40" s="5" t="s">
        <v>488</v>
      </c>
      <c r="BS40" s="5" t="s">
        <v>127</v>
      </c>
      <c r="BT40" s="5" t="s">
        <v>1106</v>
      </c>
      <c r="BU40" s="5" t="s">
        <v>129</v>
      </c>
      <c r="BV40" s="5" t="s">
        <v>130</v>
      </c>
      <c r="BW40" s="5"/>
      <c r="BX40" s="41"/>
      <c r="BY40" s="41"/>
      <c r="BZ40" s="5" t="s">
        <v>1107</v>
      </c>
      <c r="CA40" s="5" t="s">
        <v>1108</v>
      </c>
      <c r="CB40" s="5" t="s">
        <v>1107</v>
      </c>
      <c r="CC40" s="5" t="s">
        <v>1109</v>
      </c>
      <c r="CD40" s="41" t="s">
        <v>1110</v>
      </c>
      <c r="CE40" s="5" t="s">
        <v>465</v>
      </c>
      <c r="CF40" s="5" t="s">
        <v>1111</v>
      </c>
      <c r="CG40" s="5" t="s">
        <v>1112</v>
      </c>
      <c r="CH40" s="5" t="s">
        <v>1113</v>
      </c>
      <c r="CI40" s="5" t="s">
        <v>203</v>
      </c>
      <c r="CJ40" s="5"/>
      <c r="CK40" s="5"/>
      <c r="CL40" s="5"/>
      <c r="CM40" s="5"/>
      <c r="CN40" s="41"/>
      <c r="CO40" s="41"/>
      <c r="CP40" s="5"/>
      <c r="CQ40" s="5" t="s">
        <v>1114</v>
      </c>
      <c r="CR40" s="5" t="s">
        <v>1115</v>
      </c>
      <c r="CS40" s="5" t="s">
        <v>1116</v>
      </c>
      <c r="CT40" s="5" t="s">
        <v>206</v>
      </c>
      <c r="CU40" s="5">
        <v>832401</v>
      </c>
      <c r="CV40" s="5" t="s">
        <v>1117</v>
      </c>
      <c r="CW40" s="5" t="s">
        <v>140</v>
      </c>
      <c r="CX40" s="5" t="s">
        <v>1118</v>
      </c>
      <c r="CY40" s="41" t="s">
        <v>142</v>
      </c>
      <c r="CZ40" s="5">
        <v>700047</v>
      </c>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c r="EO40" s="41"/>
      <c r="EP40" s="41"/>
      <c r="EQ40" s="41"/>
      <c r="ER40" s="41"/>
      <c r="ES40" s="41"/>
      <c r="ET40" s="41"/>
      <c r="EU40" s="41"/>
      <c r="EV40" s="41"/>
      <c r="EW40" s="41"/>
      <c r="EX40" s="41"/>
      <c r="EY40" s="41"/>
      <c r="EZ40" s="41"/>
      <c r="FA40" s="41"/>
      <c r="FB40" s="41"/>
      <c r="FC40" s="41"/>
      <c r="FD40" s="41"/>
      <c r="FE40" s="41"/>
      <c r="FF40" s="41"/>
      <c r="FG40" s="41"/>
      <c r="FH40" s="41"/>
      <c r="FI40" s="41"/>
      <c r="FJ40" s="41"/>
      <c r="FK40" s="41"/>
      <c r="FL40" s="41"/>
      <c r="FM40" s="41"/>
      <c r="FN40" s="41"/>
      <c r="FO40" s="41"/>
      <c r="FP40" s="41"/>
      <c r="FQ40" s="41"/>
      <c r="FR40" s="41"/>
      <c r="FS40" s="41"/>
      <c r="FT40" s="41"/>
      <c r="FU40" s="41"/>
      <c r="FV40" s="41"/>
      <c r="FW40" s="41"/>
      <c r="FX40" s="41"/>
      <c r="FY40" s="41"/>
      <c r="FZ40" s="41"/>
      <c r="GA40" s="41"/>
      <c r="GB40" s="41"/>
      <c r="GC40" s="41"/>
      <c r="GD40" s="41"/>
      <c r="GE40" s="41"/>
      <c r="GF40" s="41"/>
      <c r="GG40" s="41"/>
      <c r="GH40" s="41"/>
      <c r="GI40" s="41"/>
      <c r="GJ40" s="41"/>
      <c r="GK40" s="41"/>
      <c r="GL40" s="41"/>
      <c r="GM40" s="41"/>
      <c r="GN40" s="41"/>
      <c r="GO40" s="41"/>
      <c r="GP40" s="41"/>
      <c r="GQ40" s="41"/>
      <c r="GR40" s="41"/>
      <c r="GS40" s="41"/>
      <c r="GT40" s="41"/>
      <c r="GU40" s="41"/>
      <c r="GV40" s="41"/>
      <c r="GW40" s="41"/>
      <c r="GX40" s="41"/>
      <c r="GY40" s="41"/>
      <c r="GZ40" s="41"/>
      <c r="HA40" s="41"/>
      <c r="HB40" s="41"/>
      <c r="HC40" s="41"/>
      <c r="HD40" s="41"/>
      <c r="HE40" s="41"/>
      <c r="HF40" s="41"/>
      <c r="HG40" s="41"/>
      <c r="HH40" s="41"/>
      <c r="HI40" s="41"/>
      <c r="HJ40" s="41"/>
      <c r="HK40" s="41"/>
      <c r="HL40" s="41"/>
      <c r="HM40" s="41"/>
      <c r="HN40" s="41"/>
      <c r="HO40" s="41"/>
      <c r="HP40" s="41"/>
      <c r="HQ40" s="41"/>
      <c r="HR40" s="41"/>
      <c r="HS40" s="41"/>
      <c r="HT40" s="41"/>
      <c r="HU40" s="41"/>
      <c r="HV40" s="41"/>
      <c r="HW40" s="41"/>
      <c r="HX40" s="41"/>
      <c r="HY40" s="41"/>
      <c r="HZ40" s="41"/>
      <c r="IA40" s="41"/>
      <c r="IB40" s="41"/>
      <c r="IC40" s="41"/>
      <c r="ID40" s="41"/>
      <c r="IE40" s="41"/>
      <c r="IF40" s="41"/>
      <c r="IG40" s="41"/>
      <c r="IH40" s="41"/>
      <c r="II40" s="41"/>
      <c r="IJ40" s="41"/>
      <c r="IK40" s="41"/>
      <c r="IL40" s="41"/>
      <c r="IM40" s="41"/>
      <c r="IN40" s="41"/>
      <c r="IO40" s="41"/>
      <c r="IP40" s="41"/>
      <c r="IQ40" s="41"/>
      <c r="IR40" s="41"/>
      <c r="IS40" s="41"/>
      <c r="IT40" s="41"/>
      <c r="IU40" s="41"/>
      <c r="IV40" s="41"/>
      <c r="IW40" s="41"/>
      <c r="IX40" s="41"/>
      <c r="IY40" s="41"/>
      <c r="IZ40" s="41"/>
      <c r="JA40" s="41"/>
      <c r="JB40" s="41"/>
      <c r="JC40" s="41"/>
      <c r="JD40" s="41"/>
      <c r="JE40" s="41"/>
      <c r="JF40" s="41"/>
      <c r="JG40" s="41"/>
      <c r="JH40" s="41"/>
      <c r="JI40" s="41"/>
      <c r="JJ40" s="41"/>
      <c r="JK40" s="41"/>
      <c r="JL40" s="41"/>
      <c r="JM40" s="41"/>
      <c r="JN40" s="41"/>
      <c r="JO40" s="41"/>
      <c r="JP40" s="41"/>
      <c r="JQ40" s="41"/>
      <c r="JR40" s="41"/>
      <c r="JS40" s="41"/>
      <c r="JT40" s="41"/>
      <c r="JU40" s="41"/>
      <c r="JV40" s="41"/>
      <c r="JW40" s="41"/>
      <c r="JX40" s="41"/>
      <c r="JY40" s="41"/>
      <c r="JZ40" s="41"/>
      <c r="KA40" s="41"/>
      <c r="KB40" s="41"/>
      <c r="KC40" s="41"/>
      <c r="KD40" s="41"/>
      <c r="KE40" s="41"/>
      <c r="KF40" s="41"/>
      <c r="KG40" s="41"/>
      <c r="KH40" s="41"/>
      <c r="KI40" s="41"/>
      <c r="KJ40" s="41"/>
      <c r="KK40" s="41"/>
      <c r="KL40" s="41"/>
      <c r="KM40" s="41"/>
      <c r="KN40" s="41"/>
      <c r="KO40" s="41"/>
      <c r="KP40" s="41"/>
      <c r="KQ40" s="41"/>
      <c r="KR40" s="41"/>
      <c r="KS40" s="41"/>
      <c r="KT40" s="41"/>
      <c r="KU40" s="41"/>
      <c r="KV40" s="41"/>
      <c r="KW40" s="41"/>
      <c r="KX40" s="41"/>
      <c r="KY40" s="41"/>
      <c r="KZ40" s="41"/>
      <c r="LA40" s="41"/>
      <c r="LB40" s="41"/>
      <c r="LC40" s="41"/>
      <c r="LD40" s="41"/>
      <c r="LE40" s="41"/>
      <c r="LF40" s="41"/>
      <c r="LG40" s="41"/>
      <c r="LH40" s="41"/>
      <c r="LI40" s="41"/>
      <c r="LJ40" s="41"/>
      <c r="LK40" s="41"/>
      <c r="LL40" s="41"/>
      <c r="LM40" s="41"/>
      <c r="LN40" s="41"/>
      <c r="LO40" s="41"/>
      <c r="LP40" s="41"/>
      <c r="LQ40" s="41"/>
      <c r="LR40" s="41"/>
      <c r="LS40" s="41"/>
      <c r="LT40" s="41"/>
      <c r="LU40" s="41"/>
      <c r="LV40" s="41"/>
      <c r="LW40" s="41"/>
      <c r="LX40" s="41"/>
      <c r="LY40" s="41"/>
      <c r="LZ40" s="41"/>
      <c r="MA40" s="41"/>
      <c r="MB40" s="41"/>
      <c r="MC40" s="41"/>
      <c r="MD40" s="41"/>
      <c r="ME40" s="41"/>
      <c r="MF40" s="41"/>
      <c r="MG40" s="41"/>
      <c r="MH40" s="41"/>
      <c r="MI40" s="41"/>
      <c r="MJ40" s="41"/>
      <c r="MK40" s="41"/>
      <c r="ML40" s="41"/>
      <c r="MM40" s="41"/>
      <c r="MN40" s="41"/>
      <c r="MO40" s="41"/>
      <c r="MP40" s="41"/>
      <c r="MQ40" s="41"/>
      <c r="MR40" s="41"/>
      <c r="MS40" s="41"/>
      <c r="MT40" s="41"/>
      <c r="MU40" s="41"/>
      <c r="MV40" s="41"/>
      <c r="MW40" s="41"/>
      <c r="MX40" s="41"/>
      <c r="MY40" s="41"/>
      <c r="MZ40" s="41"/>
      <c r="NA40" s="41"/>
      <c r="NB40" s="41"/>
      <c r="NC40" s="41"/>
      <c r="ND40" s="41"/>
      <c r="NE40" s="41"/>
      <c r="NF40" s="41"/>
      <c r="NG40" s="41"/>
      <c r="NH40" s="41"/>
      <c r="NI40" s="41"/>
      <c r="NJ40" s="41"/>
      <c r="NK40" s="41"/>
      <c r="NL40" s="41"/>
      <c r="NM40" s="41"/>
      <c r="NN40" s="41"/>
      <c r="NO40" s="41"/>
      <c r="NP40" s="41"/>
      <c r="NQ40" s="41"/>
      <c r="NR40" s="41"/>
      <c r="NS40" s="41"/>
      <c r="NT40" s="41"/>
      <c r="NU40" s="41"/>
      <c r="NV40" s="41"/>
      <c r="NW40" s="41"/>
      <c r="NX40" s="41"/>
      <c r="NY40" s="41"/>
      <c r="NZ40" s="41"/>
      <c r="OA40" s="41"/>
      <c r="OB40" s="41"/>
      <c r="OC40" s="41"/>
      <c r="OD40" s="41"/>
      <c r="OE40" s="41"/>
      <c r="OF40" s="41"/>
      <c r="OG40" s="41"/>
    </row>
    <row r="41" spans="1:397" ht="15.95" customHeight="1">
      <c r="A41" s="39">
        <v>40</v>
      </c>
      <c r="B41" s="3">
        <v>1310905119</v>
      </c>
      <c r="C41" s="3" t="s">
        <v>99</v>
      </c>
      <c r="D41" s="5" t="s">
        <v>1119</v>
      </c>
      <c r="E41" s="5" t="s">
        <v>1120</v>
      </c>
      <c r="F41" s="5"/>
      <c r="G41" s="5" t="s">
        <v>1121</v>
      </c>
      <c r="H41" s="3" t="s">
        <v>1122</v>
      </c>
      <c r="I41" s="3" t="s">
        <v>180</v>
      </c>
      <c r="J41" s="186" t="s">
        <v>1123</v>
      </c>
      <c r="K41" s="3">
        <v>22</v>
      </c>
      <c r="L41" s="3" t="s">
        <v>323</v>
      </c>
      <c r="M41" s="3" t="s">
        <v>107</v>
      </c>
      <c r="N41" s="3" t="s">
        <v>108</v>
      </c>
      <c r="O41" s="3" t="s">
        <v>109</v>
      </c>
      <c r="P41" s="5" t="s">
        <v>1124</v>
      </c>
      <c r="Q41" s="3"/>
      <c r="R41" s="3" t="s">
        <v>1125</v>
      </c>
      <c r="S41" s="3"/>
      <c r="T41" s="5" t="s">
        <v>1126</v>
      </c>
      <c r="U41" s="5" t="s">
        <v>1126</v>
      </c>
      <c r="V41" s="3" t="s">
        <v>1127</v>
      </c>
      <c r="W41" s="3" t="s">
        <v>223</v>
      </c>
      <c r="X41" s="3" t="s">
        <v>1128</v>
      </c>
      <c r="Y41" s="3" t="s">
        <v>1129</v>
      </c>
      <c r="Z41" s="3" t="s">
        <v>333</v>
      </c>
      <c r="AA41" s="3">
        <v>2010</v>
      </c>
      <c r="AB41" s="63">
        <v>79</v>
      </c>
      <c r="AC41" s="63">
        <v>79.77</v>
      </c>
      <c r="AD41" s="4">
        <v>718</v>
      </c>
      <c r="AE41" s="4">
        <v>900</v>
      </c>
      <c r="AF41" s="4" t="s">
        <v>226</v>
      </c>
      <c r="AG41" s="4" t="s">
        <v>279</v>
      </c>
      <c r="AH41" s="4" t="s">
        <v>1130</v>
      </c>
      <c r="AI41" s="4" t="s">
        <v>1131</v>
      </c>
      <c r="AJ41" s="4" t="s">
        <v>333</v>
      </c>
      <c r="AK41" s="4">
        <v>2012</v>
      </c>
      <c r="AL41" s="63">
        <v>68.400000000000006</v>
      </c>
      <c r="AM41" s="63">
        <v>68.14</v>
      </c>
      <c r="AN41" s="3">
        <v>477</v>
      </c>
      <c r="AO41" s="3">
        <v>700</v>
      </c>
      <c r="AP41" s="41"/>
      <c r="AQ41" s="41"/>
      <c r="AR41" s="3"/>
      <c r="AS41" s="3"/>
      <c r="AT41" s="3"/>
      <c r="AU41" s="3"/>
      <c r="AV41" s="3" t="s">
        <v>124</v>
      </c>
      <c r="AW41" s="3"/>
      <c r="AX41" s="3">
        <v>22886</v>
      </c>
      <c r="AY41" s="3">
        <v>2013</v>
      </c>
      <c r="AZ41" s="3" t="s">
        <v>125</v>
      </c>
      <c r="BA41" s="3" t="s">
        <v>99</v>
      </c>
      <c r="BB41" s="3">
        <v>2013</v>
      </c>
      <c r="BC41" s="3">
        <v>2017</v>
      </c>
      <c r="BD41" s="3" t="s">
        <v>120</v>
      </c>
      <c r="BE41" s="3">
        <v>10900513043</v>
      </c>
      <c r="BF41" s="45">
        <v>131090110365</v>
      </c>
      <c r="BG41" s="223">
        <v>6.22</v>
      </c>
      <c r="BH41" s="223">
        <v>6.38</v>
      </c>
      <c r="BI41" s="223">
        <v>6.74</v>
      </c>
      <c r="BJ41" s="223">
        <v>6.62</v>
      </c>
      <c r="BK41" s="223">
        <v>6.8</v>
      </c>
      <c r="BL41" s="223">
        <f t="shared" si="0"/>
        <v>6.5519999999999996</v>
      </c>
      <c r="BM41" s="41"/>
      <c r="BN41" s="41"/>
      <c r="BO41" s="3" t="s">
        <v>196</v>
      </c>
      <c r="BP41" s="3" t="s">
        <v>197</v>
      </c>
      <c r="BQ41" s="3">
        <v>1</v>
      </c>
      <c r="BR41" s="5" t="s">
        <v>1132</v>
      </c>
      <c r="BS41" s="5" t="s">
        <v>127</v>
      </c>
      <c r="BT41" s="5" t="s">
        <v>283</v>
      </c>
      <c r="BU41" s="5" t="s">
        <v>129</v>
      </c>
      <c r="BV41" s="5" t="s">
        <v>130</v>
      </c>
      <c r="BW41" s="5"/>
      <c r="BX41" s="41"/>
      <c r="BY41" s="41"/>
      <c r="BZ41" s="5"/>
      <c r="CA41" s="5"/>
      <c r="CB41" s="5" t="s">
        <v>1133</v>
      </c>
      <c r="CC41" s="5"/>
      <c r="CD41" s="41" t="s">
        <v>1134</v>
      </c>
      <c r="CE41" s="5" t="s">
        <v>712</v>
      </c>
      <c r="CF41" s="5"/>
      <c r="CG41" s="5"/>
      <c r="CH41" s="5" t="s">
        <v>1135</v>
      </c>
      <c r="CI41" s="5" t="s">
        <v>170</v>
      </c>
      <c r="CJ41" s="5"/>
      <c r="CK41" s="5"/>
      <c r="CL41" s="5"/>
      <c r="CM41" s="5"/>
      <c r="CN41" s="41"/>
      <c r="CO41" s="41"/>
      <c r="CP41" s="5"/>
      <c r="CQ41" s="5" t="s">
        <v>1136</v>
      </c>
      <c r="CR41" s="5" t="s">
        <v>1137</v>
      </c>
      <c r="CS41" s="5" t="s">
        <v>1138</v>
      </c>
      <c r="CT41" s="5" t="s">
        <v>142</v>
      </c>
      <c r="CU41" s="5">
        <v>721127</v>
      </c>
      <c r="CV41" s="5" t="s">
        <v>1139</v>
      </c>
      <c r="CW41" s="5" t="s">
        <v>1137</v>
      </c>
      <c r="CX41" s="5" t="s">
        <v>1138</v>
      </c>
      <c r="CY41" s="41" t="s">
        <v>142</v>
      </c>
      <c r="CZ41" s="5">
        <v>721127</v>
      </c>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c r="EO41" s="41"/>
      <c r="EP41" s="41"/>
      <c r="EQ41" s="41"/>
      <c r="ER41" s="41"/>
      <c r="ES41" s="41"/>
      <c r="ET41" s="41"/>
      <c r="EU41" s="41"/>
      <c r="EV41" s="41"/>
      <c r="EW41" s="41"/>
      <c r="EX41" s="41"/>
      <c r="EY41" s="41"/>
      <c r="EZ41" s="41"/>
      <c r="FA41" s="41"/>
      <c r="FB41" s="41"/>
      <c r="FC41" s="41"/>
      <c r="FD41" s="41"/>
      <c r="FE41" s="41"/>
      <c r="FF41" s="41"/>
      <c r="FG41" s="41"/>
      <c r="FH41" s="41"/>
      <c r="FI41" s="41"/>
      <c r="FJ41" s="41"/>
      <c r="FK41" s="41"/>
      <c r="FL41" s="41"/>
      <c r="FM41" s="41"/>
      <c r="FN41" s="41"/>
      <c r="FO41" s="41"/>
      <c r="FP41" s="41"/>
      <c r="FQ41" s="41"/>
      <c r="FR41" s="41"/>
      <c r="FS41" s="41"/>
      <c r="FT41" s="41"/>
      <c r="FU41" s="41"/>
      <c r="FV41" s="41"/>
      <c r="FW41" s="41"/>
      <c r="FX41" s="41"/>
      <c r="FY41" s="41"/>
      <c r="FZ41" s="41"/>
      <c r="GA41" s="41"/>
      <c r="GB41" s="41"/>
      <c r="GC41" s="41"/>
      <c r="GD41" s="41"/>
      <c r="GE41" s="41"/>
      <c r="GF41" s="41"/>
      <c r="GG41" s="41"/>
      <c r="GH41" s="41"/>
      <c r="GI41" s="41"/>
      <c r="GJ41" s="41"/>
      <c r="GK41" s="41"/>
      <c r="GL41" s="41"/>
      <c r="GM41" s="41"/>
      <c r="GN41" s="41"/>
      <c r="GO41" s="41"/>
      <c r="GP41" s="41"/>
      <c r="GQ41" s="41"/>
      <c r="GR41" s="41"/>
      <c r="GS41" s="41"/>
      <c r="GT41" s="41"/>
      <c r="GU41" s="41"/>
      <c r="GV41" s="41"/>
      <c r="GW41" s="41"/>
      <c r="GX41" s="41"/>
      <c r="GY41" s="41"/>
      <c r="GZ41" s="41"/>
      <c r="HA41" s="41"/>
      <c r="HB41" s="41"/>
      <c r="HC41" s="41"/>
      <c r="HD41" s="41"/>
      <c r="HE41" s="41"/>
      <c r="HF41" s="41"/>
      <c r="HG41" s="41"/>
      <c r="HH41" s="41"/>
      <c r="HI41" s="41"/>
      <c r="HJ41" s="41"/>
      <c r="HK41" s="41"/>
      <c r="HL41" s="41"/>
      <c r="HM41" s="41"/>
      <c r="HN41" s="41"/>
      <c r="HO41" s="41"/>
      <c r="HP41" s="41"/>
      <c r="HQ41" s="41"/>
      <c r="HR41" s="41"/>
      <c r="HS41" s="41"/>
      <c r="HT41" s="41"/>
      <c r="HU41" s="41"/>
      <c r="HV41" s="41"/>
      <c r="HW41" s="41"/>
      <c r="HX41" s="41"/>
      <c r="HY41" s="41"/>
      <c r="HZ41" s="41"/>
      <c r="IA41" s="41"/>
      <c r="IB41" s="41"/>
      <c r="IC41" s="41"/>
      <c r="ID41" s="41"/>
      <c r="IE41" s="41"/>
      <c r="IF41" s="41"/>
      <c r="IG41" s="41"/>
      <c r="IH41" s="41"/>
      <c r="II41" s="41"/>
      <c r="IJ41" s="41"/>
      <c r="IK41" s="41"/>
      <c r="IL41" s="41"/>
      <c r="IM41" s="41"/>
      <c r="IN41" s="41"/>
      <c r="IO41" s="41"/>
      <c r="IP41" s="41"/>
      <c r="IQ41" s="41"/>
      <c r="IR41" s="41"/>
      <c r="IS41" s="41"/>
      <c r="IT41" s="41"/>
      <c r="IU41" s="41"/>
      <c r="IV41" s="41"/>
      <c r="IW41" s="41"/>
      <c r="IX41" s="41"/>
      <c r="IY41" s="41"/>
      <c r="IZ41" s="41"/>
      <c r="JA41" s="41"/>
      <c r="JB41" s="41"/>
      <c r="JC41" s="41"/>
      <c r="JD41" s="41"/>
      <c r="JE41" s="41"/>
      <c r="JF41" s="41"/>
      <c r="JG41" s="41"/>
      <c r="JH41" s="41"/>
      <c r="JI41" s="41"/>
      <c r="JJ41" s="41"/>
      <c r="JK41" s="41"/>
      <c r="JL41" s="41"/>
      <c r="JM41" s="41"/>
      <c r="JN41" s="41"/>
      <c r="JO41" s="41"/>
      <c r="JP41" s="41"/>
      <c r="JQ41" s="41"/>
      <c r="JR41" s="41"/>
      <c r="JS41" s="41"/>
      <c r="JT41" s="41"/>
      <c r="JU41" s="41"/>
      <c r="JV41" s="41"/>
      <c r="JW41" s="41"/>
      <c r="JX41" s="41"/>
      <c r="JY41" s="41"/>
      <c r="JZ41" s="41"/>
      <c r="KA41" s="41"/>
      <c r="KB41" s="41"/>
      <c r="KC41" s="41"/>
      <c r="KD41" s="41"/>
      <c r="KE41" s="41"/>
      <c r="KF41" s="41"/>
      <c r="KG41" s="41"/>
      <c r="KH41" s="41"/>
      <c r="KI41" s="41"/>
      <c r="KJ41" s="41"/>
      <c r="KK41" s="41"/>
      <c r="KL41" s="41"/>
      <c r="KM41" s="41"/>
      <c r="KN41" s="41"/>
      <c r="KO41" s="41"/>
      <c r="KP41" s="41"/>
      <c r="KQ41" s="41"/>
      <c r="KR41" s="41"/>
      <c r="KS41" s="41"/>
      <c r="KT41" s="41"/>
      <c r="KU41" s="41"/>
      <c r="KV41" s="41"/>
      <c r="KW41" s="41"/>
      <c r="KX41" s="41"/>
      <c r="KY41" s="41"/>
      <c r="KZ41" s="41"/>
      <c r="LA41" s="41"/>
      <c r="LB41" s="41"/>
      <c r="LC41" s="41"/>
      <c r="LD41" s="41"/>
      <c r="LE41" s="41"/>
      <c r="LF41" s="41"/>
      <c r="LG41" s="41"/>
      <c r="LH41" s="41"/>
      <c r="LI41" s="41"/>
      <c r="LJ41" s="41"/>
      <c r="LK41" s="41"/>
      <c r="LL41" s="41"/>
      <c r="LM41" s="41"/>
      <c r="LN41" s="41"/>
      <c r="LO41" s="41"/>
      <c r="LP41" s="41"/>
      <c r="LQ41" s="41"/>
      <c r="LR41" s="41"/>
      <c r="LS41" s="41"/>
      <c r="LT41" s="41"/>
      <c r="LU41" s="41"/>
      <c r="LV41" s="41"/>
      <c r="LW41" s="41"/>
      <c r="LX41" s="41"/>
      <c r="LY41" s="41"/>
      <c r="LZ41" s="41"/>
      <c r="MA41" s="41"/>
      <c r="MB41" s="41"/>
      <c r="MC41" s="41"/>
      <c r="MD41" s="41"/>
      <c r="ME41" s="41"/>
      <c r="MF41" s="41"/>
      <c r="MG41" s="41"/>
      <c r="MH41" s="41"/>
      <c r="MI41" s="41"/>
      <c r="MJ41" s="41"/>
      <c r="MK41" s="41"/>
      <c r="ML41" s="41"/>
      <c r="MM41" s="41"/>
      <c r="MN41" s="41"/>
      <c r="MO41" s="41"/>
      <c r="MP41" s="41"/>
      <c r="MQ41" s="41"/>
      <c r="MR41" s="41"/>
      <c r="MS41" s="41"/>
      <c r="MT41" s="41"/>
      <c r="MU41" s="41"/>
      <c r="MV41" s="41"/>
      <c r="MW41" s="41"/>
      <c r="MX41" s="41"/>
      <c r="MY41" s="41"/>
      <c r="MZ41" s="41"/>
      <c r="NA41" s="41"/>
      <c r="NB41" s="41"/>
      <c r="NC41" s="41"/>
      <c r="ND41" s="41"/>
      <c r="NE41" s="41"/>
      <c r="NF41" s="41"/>
      <c r="NG41" s="41"/>
      <c r="NH41" s="41"/>
      <c r="NI41" s="41"/>
      <c r="NJ41" s="41"/>
      <c r="NK41" s="41"/>
      <c r="NL41" s="41"/>
      <c r="NM41" s="41"/>
      <c r="NN41" s="41"/>
      <c r="NO41" s="41"/>
      <c r="NP41" s="41"/>
      <c r="NQ41" s="41"/>
      <c r="NR41" s="41"/>
      <c r="NS41" s="41"/>
      <c r="NT41" s="41"/>
      <c r="NU41" s="41"/>
      <c r="NV41" s="41"/>
      <c r="NW41" s="41"/>
      <c r="NX41" s="41"/>
      <c r="NY41" s="41"/>
      <c r="NZ41" s="41"/>
      <c r="OA41" s="41"/>
      <c r="OB41" s="41"/>
      <c r="OC41" s="41"/>
      <c r="OD41" s="41"/>
      <c r="OE41" s="41"/>
      <c r="OF41" s="41"/>
      <c r="OG41" s="41"/>
    </row>
    <row r="42" spans="1:397" ht="15.95" customHeight="1">
      <c r="A42" s="39">
        <v>41</v>
      </c>
      <c r="B42" s="3">
        <v>1310905034</v>
      </c>
      <c r="C42" s="3" t="s">
        <v>99</v>
      </c>
      <c r="D42" s="5" t="s">
        <v>1140</v>
      </c>
      <c r="E42" s="5" t="s">
        <v>1141</v>
      </c>
      <c r="F42" s="5"/>
      <c r="G42" s="5" t="s">
        <v>1121</v>
      </c>
      <c r="H42" s="3" t="s">
        <v>1142</v>
      </c>
      <c r="I42" s="3" t="s">
        <v>180</v>
      </c>
      <c r="J42" s="186" t="s">
        <v>1143</v>
      </c>
      <c r="K42" s="3">
        <v>21</v>
      </c>
      <c r="L42" s="3" t="s">
        <v>148</v>
      </c>
      <c r="M42" s="3" t="s">
        <v>107</v>
      </c>
      <c r="N42" s="3" t="s">
        <v>108</v>
      </c>
      <c r="O42" s="3" t="s">
        <v>109</v>
      </c>
      <c r="P42" s="5" t="s">
        <v>1144</v>
      </c>
      <c r="Q42" s="3" t="s">
        <v>1145</v>
      </c>
      <c r="R42" s="3" t="s">
        <v>1146</v>
      </c>
      <c r="S42" s="3" t="s">
        <v>1147</v>
      </c>
      <c r="T42" s="5" t="s">
        <v>1148</v>
      </c>
      <c r="U42" s="5" t="s">
        <v>1149</v>
      </c>
      <c r="V42" s="3" t="s">
        <v>726</v>
      </c>
      <c r="W42" s="3" t="s">
        <v>223</v>
      </c>
      <c r="X42" s="3" t="s">
        <v>1150</v>
      </c>
      <c r="Y42" s="3" t="s">
        <v>1151</v>
      </c>
      <c r="Z42" s="3" t="s">
        <v>333</v>
      </c>
      <c r="AA42" s="3">
        <v>2011</v>
      </c>
      <c r="AB42" s="63">
        <v>84.25</v>
      </c>
      <c r="AC42" s="63">
        <v>84.25</v>
      </c>
      <c r="AD42" s="4">
        <v>674</v>
      </c>
      <c r="AE42" s="4">
        <v>800</v>
      </c>
      <c r="AF42" s="4" t="s">
        <v>356</v>
      </c>
      <c r="AG42" s="4" t="s">
        <v>1152</v>
      </c>
      <c r="AH42" s="4" t="s">
        <v>1150</v>
      </c>
      <c r="AI42" s="4" t="s">
        <v>1153</v>
      </c>
      <c r="AJ42" s="4" t="s">
        <v>120</v>
      </c>
      <c r="AK42" s="4">
        <v>2013</v>
      </c>
      <c r="AL42" s="63">
        <v>68.8</v>
      </c>
      <c r="AM42" s="63">
        <v>69.14</v>
      </c>
      <c r="AN42" s="3">
        <v>484</v>
      </c>
      <c r="AO42" s="3">
        <v>700</v>
      </c>
      <c r="AP42" s="41"/>
      <c r="AQ42" s="41"/>
      <c r="AR42" s="3"/>
      <c r="AS42" s="3"/>
      <c r="AT42" s="3"/>
      <c r="AU42" s="3"/>
      <c r="AV42" s="3" t="s">
        <v>124</v>
      </c>
      <c r="AW42" s="3"/>
      <c r="AX42" s="3">
        <v>21140</v>
      </c>
      <c r="AY42" s="3">
        <v>2013</v>
      </c>
      <c r="AZ42" s="3" t="s">
        <v>125</v>
      </c>
      <c r="BA42" s="3" t="s">
        <v>99</v>
      </c>
      <c r="BB42" s="3">
        <v>2013</v>
      </c>
      <c r="BC42" s="3">
        <v>2017</v>
      </c>
      <c r="BD42" s="3" t="s">
        <v>120</v>
      </c>
      <c r="BE42" s="3">
        <v>10900513044</v>
      </c>
      <c r="BF42" s="45">
        <v>131090110366</v>
      </c>
      <c r="BG42" s="223">
        <v>7.93</v>
      </c>
      <c r="BH42" s="223">
        <v>7.76</v>
      </c>
      <c r="BI42" s="223">
        <v>7.56</v>
      </c>
      <c r="BJ42" s="223">
        <v>8.17</v>
      </c>
      <c r="BK42" s="223">
        <v>8</v>
      </c>
      <c r="BL42" s="223">
        <f t="shared" si="0"/>
        <v>7.8840000000000003</v>
      </c>
      <c r="BM42" s="41"/>
      <c r="BN42" s="41"/>
      <c r="BO42" s="3"/>
      <c r="BP42" s="3"/>
      <c r="BQ42" s="3"/>
      <c r="BR42" s="5" t="s">
        <v>1154</v>
      </c>
      <c r="BS42" s="5" t="s">
        <v>127</v>
      </c>
      <c r="BT42" s="5" t="s">
        <v>230</v>
      </c>
      <c r="BU42" s="5" t="s">
        <v>129</v>
      </c>
      <c r="BV42" s="5" t="s">
        <v>130</v>
      </c>
      <c r="BW42" s="5" t="s">
        <v>953</v>
      </c>
      <c r="BX42" s="41"/>
      <c r="BY42" s="41"/>
      <c r="BZ42" s="5" t="s">
        <v>1155</v>
      </c>
      <c r="CA42" s="5" t="s">
        <v>1156</v>
      </c>
      <c r="CB42" s="5" t="s">
        <v>1157</v>
      </c>
      <c r="CC42" s="5"/>
      <c r="CD42" s="41" t="s">
        <v>1158</v>
      </c>
      <c r="CE42" s="5" t="s">
        <v>1159</v>
      </c>
      <c r="CF42" s="5" t="s">
        <v>1160</v>
      </c>
      <c r="CG42" s="5" t="s">
        <v>1161</v>
      </c>
      <c r="CH42" s="5" t="s">
        <v>1162</v>
      </c>
      <c r="CI42" s="5" t="s">
        <v>203</v>
      </c>
      <c r="CJ42" s="5"/>
      <c r="CK42" s="5"/>
      <c r="CL42" s="5" t="s">
        <v>1163</v>
      </c>
      <c r="CM42" s="5" t="s">
        <v>1164</v>
      </c>
      <c r="CN42" s="41" t="s">
        <v>1165</v>
      </c>
      <c r="CO42" s="41" t="s">
        <v>1166</v>
      </c>
      <c r="CP42" s="5" t="s">
        <v>1167</v>
      </c>
      <c r="CQ42" s="5" t="s">
        <v>1168</v>
      </c>
      <c r="CR42" s="5" t="s">
        <v>1169</v>
      </c>
      <c r="CS42" s="5" t="s">
        <v>140</v>
      </c>
      <c r="CT42" s="5" t="s">
        <v>142</v>
      </c>
      <c r="CU42" s="5">
        <v>700150</v>
      </c>
      <c r="CV42" s="5" t="s">
        <v>1168</v>
      </c>
      <c r="CW42" s="5" t="s">
        <v>1169</v>
      </c>
      <c r="CX42" s="5" t="s">
        <v>140</v>
      </c>
      <c r="CY42" s="41" t="s">
        <v>142</v>
      </c>
      <c r="CZ42" s="5">
        <v>700150</v>
      </c>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c r="EO42" s="41"/>
      <c r="EP42" s="41"/>
      <c r="EQ42" s="41"/>
      <c r="ER42" s="41"/>
      <c r="ES42" s="41"/>
      <c r="ET42" s="41"/>
      <c r="EU42" s="41"/>
      <c r="EV42" s="41"/>
      <c r="EW42" s="41"/>
      <c r="EX42" s="41"/>
      <c r="EY42" s="41"/>
      <c r="EZ42" s="41"/>
      <c r="FA42" s="41"/>
      <c r="FB42" s="41"/>
      <c r="FC42" s="41"/>
      <c r="FD42" s="41"/>
      <c r="FE42" s="41"/>
      <c r="FF42" s="41"/>
      <c r="FG42" s="41"/>
      <c r="FH42" s="41"/>
      <c r="FI42" s="41"/>
      <c r="FJ42" s="41"/>
      <c r="FK42" s="41"/>
      <c r="FL42" s="41"/>
      <c r="FM42" s="41"/>
      <c r="FN42" s="41"/>
      <c r="FO42" s="41"/>
      <c r="FP42" s="41"/>
      <c r="FQ42" s="41"/>
      <c r="FR42" s="41"/>
      <c r="FS42" s="41"/>
      <c r="FT42" s="41"/>
      <c r="FU42" s="41"/>
      <c r="FV42" s="41"/>
      <c r="FW42" s="41"/>
      <c r="FX42" s="41"/>
      <c r="FY42" s="41"/>
      <c r="FZ42" s="41"/>
      <c r="GA42" s="41"/>
      <c r="GB42" s="41"/>
      <c r="GC42" s="41"/>
      <c r="GD42" s="41"/>
      <c r="GE42" s="41"/>
      <c r="GF42" s="41"/>
      <c r="GG42" s="41"/>
      <c r="GH42" s="41"/>
      <c r="GI42" s="41"/>
      <c r="GJ42" s="41"/>
      <c r="GK42" s="41"/>
      <c r="GL42" s="41"/>
      <c r="GM42" s="41"/>
      <c r="GN42" s="41"/>
      <c r="GO42" s="41"/>
      <c r="GP42" s="41"/>
      <c r="GQ42" s="41"/>
      <c r="GR42" s="41"/>
      <c r="GS42" s="41"/>
      <c r="GT42" s="41"/>
      <c r="GU42" s="41"/>
      <c r="GV42" s="41"/>
      <c r="GW42" s="41"/>
      <c r="GX42" s="41"/>
      <c r="GY42" s="41"/>
      <c r="GZ42" s="41"/>
      <c r="HA42" s="41"/>
      <c r="HB42" s="41"/>
      <c r="HC42" s="41"/>
      <c r="HD42" s="41"/>
      <c r="HE42" s="41"/>
      <c r="HF42" s="41"/>
      <c r="HG42" s="41"/>
      <c r="HH42" s="41"/>
      <c r="HI42" s="41"/>
      <c r="HJ42" s="41"/>
      <c r="HK42" s="41"/>
      <c r="HL42" s="41"/>
      <c r="HM42" s="41"/>
      <c r="HN42" s="41"/>
      <c r="HO42" s="41"/>
      <c r="HP42" s="41"/>
      <c r="HQ42" s="41"/>
      <c r="HR42" s="41"/>
      <c r="HS42" s="41"/>
      <c r="HT42" s="41"/>
      <c r="HU42" s="41"/>
      <c r="HV42" s="41"/>
      <c r="HW42" s="41"/>
      <c r="HX42" s="41"/>
      <c r="HY42" s="41"/>
      <c r="HZ42" s="41"/>
      <c r="IA42" s="41"/>
      <c r="IB42" s="41"/>
      <c r="IC42" s="41"/>
      <c r="ID42" s="41"/>
      <c r="IE42" s="41"/>
      <c r="IF42" s="41"/>
      <c r="IG42" s="41"/>
      <c r="IH42" s="41"/>
      <c r="II42" s="41"/>
      <c r="IJ42" s="41"/>
      <c r="IK42" s="41"/>
      <c r="IL42" s="41"/>
      <c r="IM42" s="41"/>
      <c r="IN42" s="41"/>
      <c r="IO42" s="41"/>
      <c r="IP42" s="41"/>
      <c r="IQ42" s="41"/>
      <c r="IR42" s="41"/>
      <c r="IS42" s="41"/>
      <c r="IT42" s="41"/>
      <c r="IU42" s="41"/>
      <c r="IV42" s="41"/>
      <c r="IW42" s="41"/>
      <c r="IX42" s="41"/>
      <c r="IY42" s="41"/>
      <c r="IZ42" s="41"/>
      <c r="JA42" s="41"/>
      <c r="JB42" s="41"/>
      <c r="JC42" s="41"/>
      <c r="JD42" s="41"/>
      <c r="JE42" s="41"/>
      <c r="JF42" s="41"/>
      <c r="JG42" s="41"/>
      <c r="JH42" s="41"/>
      <c r="JI42" s="41"/>
      <c r="JJ42" s="41"/>
      <c r="JK42" s="41"/>
      <c r="JL42" s="41"/>
      <c r="JM42" s="41"/>
      <c r="JN42" s="41"/>
      <c r="JO42" s="41"/>
      <c r="JP42" s="41"/>
      <c r="JQ42" s="41"/>
      <c r="JR42" s="41"/>
      <c r="JS42" s="41"/>
      <c r="JT42" s="41"/>
      <c r="JU42" s="41"/>
      <c r="JV42" s="41"/>
      <c r="JW42" s="41"/>
      <c r="JX42" s="41"/>
      <c r="JY42" s="41"/>
      <c r="JZ42" s="41"/>
      <c r="KA42" s="41"/>
      <c r="KB42" s="41"/>
      <c r="KC42" s="41"/>
      <c r="KD42" s="41"/>
      <c r="KE42" s="41"/>
      <c r="KF42" s="41"/>
      <c r="KG42" s="41"/>
      <c r="KH42" s="41"/>
      <c r="KI42" s="41"/>
      <c r="KJ42" s="41"/>
      <c r="KK42" s="41"/>
      <c r="KL42" s="41"/>
      <c r="KM42" s="41"/>
      <c r="KN42" s="41"/>
      <c r="KO42" s="41"/>
      <c r="KP42" s="41"/>
      <c r="KQ42" s="41"/>
      <c r="KR42" s="41"/>
      <c r="KS42" s="41"/>
      <c r="KT42" s="41"/>
      <c r="KU42" s="41"/>
      <c r="KV42" s="41"/>
      <c r="KW42" s="41"/>
      <c r="KX42" s="41"/>
      <c r="KY42" s="41"/>
      <c r="KZ42" s="41"/>
      <c r="LA42" s="41"/>
      <c r="LB42" s="41"/>
      <c r="LC42" s="41"/>
      <c r="LD42" s="41"/>
      <c r="LE42" s="41"/>
      <c r="LF42" s="41"/>
      <c r="LG42" s="41"/>
      <c r="LH42" s="41"/>
      <c r="LI42" s="41"/>
      <c r="LJ42" s="41"/>
      <c r="LK42" s="41"/>
      <c r="LL42" s="41"/>
      <c r="LM42" s="41"/>
      <c r="LN42" s="41"/>
      <c r="LO42" s="41"/>
      <c r="LP42" s="41"/>
      <c r="LQ42" s="41"/>
      <c r="LR42" s="41"/>
      <c r="LS42" s="41"/>
      <c r="LT42" s="41"/>
      <c r="LU42" s="41"/>
      <c r="LV42" s="41"/>
      <c r="LW42" s="41"/>
      <c r="LX42" s="41"/>
      <c r="LY42" s="41"/>
      <c r="LZ42" s="41"/>
      <c r="MA42" s="41"/>
      <c r="MB42" s="41"/>
      <c r="MC42" s="41"/>
      <c r="MD42" s="41"/>
      <c r="ME42" s="41"/>
      <c r="MF42" s="41"/>
      <c r="MG42" s="41"/>
      <c r="MH42" s="41"/>
      <c r="MI42" s="41"/>
      <c r="MJ42" s="41"/>
      <c r="MK42" s="41"/>
      <c r="ML42" s="41"/>
      <c r="MM42" s="41"/>
      <c r="MN42" s="41"/>
      <c r="MO42" s="41"/>
      <c r="MP42" s="41"/>
      <c r="MQ42" s="41"/>
      <c r="MR42" s="41"/>
      <c r="MS42" s="41"/>
      <c r="MT42" s="41"/>
      <c r="MU42" s="41"/>
      <c r="MV42" s="41"/>
      <c r="MW42" s="41"/>
      <c r="MX42" s="41"/>
      <c r="MY42" s="41"/>
      <c r="MZ42" s="41"/>
      <c r="NA42" s="41"/>
      <c r="NB42" s="41"/>
      <c r="NC42" s="41"/>
      <c r="ND42" s="41"/>
      <c r="NE42" s="41"/>
      <c r="NF42" s="41"/>
      <c r="NG42" s="41"/>
      <c r="NH42" s="41"/>
      <c r="NI42" s="41"/>
      <c r="NJ42" s="41"/>
      <c r="NK42" s="41"/>
      <c r="NL42" s="41"/>
      <c r="NM42" s="41"/>
      <c r="NN42" s="41"/>
      <c r="NO42" s="41"/>
      <c r="NP42" s="41"/>
      <c r="NQ42" s="41"/>
      <c r="NR42" s="41"/>
      <c r="NS42" s="41"/>
      <c r="NT42" s="41"/>
      <c r="NU42" s="41"/>
      <c r="NV42" s="41"/>
      <c r="NW42" s="41"/>
      <c r="NX42" s="41"/>
      <c r="NY42" s="41"/>
      <c r="NZ42" s="41"/>
      <c r="OA42" s="41"/>
      <c r="OB42" s="41"/>
      <c r="OC42" s="41"/>
      <c r="OD42" s="41"/>
      <c r="OE42" s="41"/>
      <c r="OF42" s="41"/>
      <c r="OG42" s="41"/>
    </row>
    <row r="43" spans="1:397" ht="15.95" customHeight="1">
      <c r="A43" s="39">
        <v>42</v>
      </c>
      <c r="B43" s="3">
        <v>1310905001</v>
      </c>
      <c r="C43" s="3" t="s">
        <v>99</v>
      </c>
      <c r="D43" s="5" t="s">
        <v>1170</v>
      </c>
      <c r="E43" s="5" t="s">
        <v>1171</v>
      </c>
      <c r="F43" s="5"/>
      <c r="G43" s="5" t="s">
        <v>1172</v>
      </c>
      <c r="H43" s="3" t="s">
        <v>1173</v>
      </c>
      <c r="I43" s="3" t="s">
        <v>180</v>
      </c>
      <c r="J43" s="186" t="s">
        <v>1174</v>
      </c>
      <c r="K43" s="3">
        <v>20</v>
      </c>
      <c r="L43" s="3" t="s">
        <v>323</v>
      </c>
      <c r="M43" s="3" t="s">
        <v>149</v>
      </c>
      <c r="N43" s="3" t="s">
        <v>108</v>
      </c>
      <c r="O43" s="3" t="s">
        <v>109</v>
      </c>
      <c r="P43" s="5" t="s">
        <v>1175</v>
      </c>
      <c r="Q43" s="3" t="s">
        <v>1176</v>
      </c>
      <c r="R43" s="3" t="s">
        <v>1177</v>
      </c>
      <c r="S43" s="3" t="s">
        <v>1178</v>
      </c>
      <c r="T43" s="5" t="s">
        <v>1179</v>
      </c>
      <c r="U43" s="5"/>
      <c r="V43" s="3" t="s">
        <v>222</v>
      </c>
      <c r="W43" s="3" t="s">
        <v>223</v>
      </c>
      <c r="X43" s="3" t="s">
        <v>1180</v>
      </c>
      <c r="Y43" s="3" t="s">
        <v>853</v>
      </c>
      <c r="Z43" s="3" t="s">
        <v>333</v>
      </c>
      <c r="AA43" s="3">
        <v>2011</v>
      </c>
      <c r="AB43" s="63">
        <v>79.62</v>
      </c>
      <c r="AC43" s="63">
        <v>79.62</v>
      </c>
      <c r="AD43" s="4">
        <v>637</v>
      </c>
      <c r="AE43" s="4">
        <v>800</v>
      </c>
      <c r="AF43" s="4" t="s">
        <v>356</v>
      </c>
      <c r="AG43" s="4" t="s">
        <v>1181</v>
      </c>
      <c r="AH43" s="4" t="s">
        <v>1182</v>
      </c>
      <c r="AI43" s="4" t="s">
        <v>1183</v>
      </c>
      <c r="AJ43" s="4" t="s">
        <v>333</v>
      </c>
      <c r="AK43" s="4">
        <v>2013</v>
      </c>
      <c r="AL43" s="63">
        <v>66.2</v>
      </c>
      <c r="AM43" s="63">
        <v>65.42</v>
      </c>
      <c r="AN43" s="3">
        <v>458</v>
      </c>
      <c r="AO43" s="3">
        <v>700</v>
      </c>
      <c r="AP43" s="41"/>
      <c r="AQ43" s="41"/>
      <c r="AR43" s="3"/>
      <c r="AS43" s="3"/>
      <c r="AT43" s="3"/>
      <c r="AU43" s="3"/>
      <c r="AV43" s="3" t="s">
        <v>124</v>
      </c>
      <c r="AW43" s="3"/>
      <c r="AX43" s="3">
        <v>51783</v>
      </c>
      <c r="AY43" s="3">
        <v>2013</v>
      </c>
      <c r="AZ43" s="3" t="s">
        <v>125</v>
      </c>
      <c r="BA43" s="3" t="s">
        <v>99</v>
      </c>
      <c r="BB43" s="3">
        <v>2013</v>
      </c>
      <c r="BC43" s="3">
        <v>2017</v>
      </c>
      <c r="BD43" s="3" t="s">
        <v>120</v>
      </c>
      <c r="BE43" s="3">
        <v>10900513046</v>
      </c>
      <c r="BF43" s="45">
        <v>131090110368</v>
      </c>
      <c r="BG43" s="223">
        <v>6.52</v>
      </c>
      <c r="BH43" s="223">
        <v>7.14</v>
      </c>
      <c r="BI43" s="223">
        <v>7</v>
      </c>
      <c r="BJ43" s="223">
        <v>7.17</v>
      </c>
      <c r="BK43" s="223">
        <v>7.64</v>
      </c>
      <c r="BL43" s="223">
        <f t="shared" si="0"/>
        <v>7.0939999999999994</v>
      </c>
      <c r="BM43" s="41"/>
      <c r="BN43" s="41"/>
      <c r="BO43" s="3"/>
      <c r="BP43" s="3"/>
      <c r="BQ43" s="3"/>
      <c r="BR43" s="5" t="s">
        <v>1184</v>
      </c>
      <c r="BS43" s="5" t="s">
        <v>1185</v>
      </c>
      <c r="BT43" s="5" t="s">
        <v>1186</v>
      </c>
      <c r="BU43" s="5" t="s">
        <v>129</v>
      </c>
      <c r="BV43" s="5" t="s">
        <v>130</v>
      </c>
      <c r="BW43" s="5"/>
      <c r="BX43" s="41"/>
      <c r="BY43" s="41"/>
      <c r="BZ43" s="5"/>
      <c r="CA43" s="5"/>
      <c r="CB43" s="5" t="s">
        <v>1187</v>
      </c>
      <c r="CC43" s="5" t="s">
        <v>1188</v>
      </c>
      <c r="CD43" s="41" t="s">
        <v>1189</v>
      </c>
      <c r="CE43" s="5" t="s">
        <v>1190</v>
      </c>
      <c r="CF43" s="5" t="s">
        <v>1191</v>
      </c>
      <c r="CG43" s="5" t="s">
        <v>1190</v>
      </c>
      <c r="CH43" s="5" t="s">
        <v>1192</v>
      </c>
      <c r="CI43" s="5" t="s">
        <v>138</v>
      </c>
      <c r="CJ43" s="5"/>
      <c r="CK43" s="5"/>
      <c r="CL43" s="5"/>
      <c r="CM43" s="5"/>
      <c r="CN43" s="41"/>
      <c r="CO43" s="41"/>
      <c r="CP43" s="5"/>
      <c r="CQ43" s="5" t="s">
        <v>1193</v>
      </c>
      <c r="CR43" s="5" t="s">
        <v>1194</v>
      </c>
      <c r="CS43" s="5" t="s">
        <v>1195</v>
      </c>
      <c r="CT43" s="5" t="s">
        <v>142</v>
      </c>
      <c r="CU43" s="5">
        <v>700117</v>
      </c>
      <c r="CV43" s="5" t="s">
        <v>1193</v>
      </c>
      <c r="CW43" s="5" t="s">
        <v>989</v>
      </c>
      <c r="CX43" s="5" t="s">
        <v>1195</v>
      </c>
      <c r="CY43" s="41" t="s">
        <v>142</v>
      </c>
      <c r="CZ43" s="5">
        <v>700117</v>
      </c>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c r="EO43" s="41"/>
      <c r="EP43" s="41"/>
      <c r="EQ43" s="41"/>
      <c r="ER43" s="41"/>
      <c r="ES43" s="41"/>
      <c r="ET43" s="41"/>
      <c r="EU43" s="41"/>
      <c r="EV43" s="41"/>
      <c r="EW43" s="41"/>
      <c r="EX43" s="41"/>
      <c r="EY43" s="41"/>
      <c r="EZ43" s="41"/>
      <c r="FA43" s="41"/>
      <c r="FB43" s="41"/>
      <c r="FC43" s="41"/>
      <c r="FD43" s="41"/>
      <c r="FE43" s="41"/>
      <c r="FF43" s="41"/>
      <c r="FG43" s="41"/>
      <c r="FH43" s="41"/>
      <c r="FI43" s="41"/>
      <c r="FJ43" s="41"/>
      <c r="FK43" s="41"/>
      <c r="FL43" s="41"/>
      <c r="FM43" s="41"/>
      <c r="FN43" s="41"/>
      <c r="FO43" s="41"/>
      <c r="FP43" s="41"/>
      <c r="FQ43" s="41"/>
      <c r="FR43" s="41"/>
      <c r="FS43" s="41"/>
      <c r="FT43" s="41"/>
      <c r="FU43" s="41"/>
      <c r="FV43" s="41"/>
      <c r="FW43" s="41"/>
      <c r="FX43" s="41"/>
      <c r="FY43" s="41"/>
      <c r="FZ43" s="41"/>
      <c r="GA43" s="41"/>
      <c r="GB43" s="41"/>
      <c r="GC43" s="41"/>
      <c r="GD43" s="41"/>
      <c r="GE43" s="41"/>
      <c r="GF43" s="41"/>
      <c r="GG43" s="41"/>
      <c r="GH43" s="41"/>
      <c r="GI43" s="41"/>
      <c r="GJ43" s="41"/>
      <c r="GK43" s="41"/>
      <c r="GL43" s="41"/>
      <c r="GM43" s="41"/>
      <c r="GN43" s="41"/>
      <c r="GO43" s="41"/>
      <c r="GP43" s="41"/>
      <c r="GQ43" s="41"/>
      <c r="GR43" s="41"/>
      <c r="GS43" s="41"/>
      <c r="GT43" s="41"/>
      <c r="GU43" s="41"/>
      <c r="GV43" s="41"/>
      <c r="GW43" s="41"/>
      <c r="GX43" s="41"/>
      <c r="GY43" s="41"/>
      <c r="GZ43" s="41"/>
      <c r="HA43" s="41"/>
      <c r="HB43" s="41"/>
      <c r="HC43" s="41"/>
      <c r="HD43" s="41"/>
      <c r="HE43" s="41"/>
      <c r="HF43" s="41"/>
      <c r="HG43" s="41"/>
      <c r="HH43" s="41"/>
      <c r="HI43" s="41"/>
      <c r="HJ43" s="41"/>
      <c r="HK43" s="41"/>
      <c r="HL43" s="41"/>
      <c r="HM43" s="41"/>
      <c r="HN43" s="41"/>
      <c r="HO43" s="41"/>
      <c r="HP43" s="41"/>
      <c r="HQ43" s="41"/>
      <c r="HR43" s="41"/>
      <c r="HS43" s="41"/>
      <c r="HT43" s="41"/>
      <c r="HU43" s="41"/>
      <c r="HV43" s="41"/>
      <c r="HW43" s="41"/>
      <c r="HX43" s="41"/>
      <c r="HY43" s="41"/>
      <c r="HZ43" s="41"/>
      <c r="IA43" s="41"/>
      <c r="IB43" s="41"/>
      <c r="IC43" s="41"/>
      <c r="ID43" s="41"/>
      <c r="IE43" s="41"/>
      <c r="IF43" s="41"/>
      <c r="IG43" s="41"/>
      <c r="IH43" s="41"/>
      <c r="II43" s="41"/>
      <c r="IJ43" s="41"/>
      <c r="IK43" s="41"/>
      <c r="IL43" s="41"/>
      <c r="IM43" s="41"/>
      <c r="IN43" s="41"/>
      <c r="IO43" s="41"/>
      <c r="IP43" s="41"/>
      <c r="IQ43" s="41"/>
      <c r="IR43" s="41"/>
      <c r="IS43" s="41"/>
      <c r="IT43" s="41"/>
      <c r="IU43" s="41"/>
      <c r="IV43" s="41"/>
      <c r="IW43" s="41"/>
      <c r="IX43" s="41"/>
      <c r="IY43" s="41"/>
      <c r="IZ43" s="41"/>
      <c r="JA43" s="41"/>
      <c r="JB43" s="41"/>
      <c r="JC43" s="41"/>
      <c r="JD43" s="41"/>
      <c r="JE43" s="41"/>
      <c r="JF43" s="41"/>
      <c r="JG43" s="41"/>
      <c r="JH43" s="41"/>
      <c r="JI43" s="41"/>
      <c r="JJ43" s="41"/>
      <c r="JK43" s="41"/>
      <c r="JL43" s="41"/>
      <c r="JM43" s="41"/>
      <c r="JN43" s="41"/>
      <c r="JO43" s="41"/>
      <c r="JP43" s="41"/>
      <c r="JQ43" s="41"/>
      <c r="JR43" s="41"/>
      <c r="JS43" s="41"/>
      <c r="JT43" s="41"/>
      <c r="JU43" s="41"/>
      <c r="JV43" s="41"/>
      <c r="JW43" s="41"/>
      <c r="JX43" s="41"/>
      <c r="JY43" s="41"/>
      <c r="JZ43" s="41"/>
      <c r="KA43" s="41"/>
      <c r="KB43" s="41"/>
      <c r="KC43" s="41"/>
      <c r="KD43" s="41"/>
      <c r="KE43" s="41"/>
      <c r="KF43" s="41"/>
      <c r="KG43" s="41"/>
      <c r="KH43" s="41"/>
      <c r="KI43" s="41"/>
      <c r="KJ43" s="41"/>
      <c r="KK43" s="41"/>
      <c r="KL43" s="41"/>
      <c r="KM43" s="41"/>
      <c r="KN43" s="41"/>
      <c r="KO43" s="41"/>
      <c r="KP43" s="41"/>
      <c r="KQ43" s="41"/>
      <c r="KR43" s="41"/>
      <c r="KS43" s="41"/>
      <c r="KT43" s="41"/>
      <c r="KU43" s="41"/>
      <c r="KV43" s="41"/>
      <c r="KW43" s="41"/>
      <c r="KX43" s="41"/>
      <c r="KY43" s="41"/>
      <c r="KZ43" s="41"/>
      <c r="LA43" s="41"/>
      <c r="LB43" s="41"/>
      <c r="LC43" s="41"/>
      <c r="LD43" s="41"/>
      <c r="LE43" s="41"/>
      <c r="LF43" s="41"/>
      <c r="LG43" s="41"/>
      <c r="LH43" s="41"/>
      <c r="LI43" s="41"/>
      <c r="LJ43" s="41"/>
      <c r="LK43" s="41"/>
      <c r="LL43" s="41"/>
      <c r="LM43" s="41"/>
      <c r="LN43" s="41"/>
      <c r="LO43" s="41"/>
      <c r="LP43" s="41"/>
      <c r="LQ43" s="41"/>
      <c r="LR43" s="41"/>
      <c r="LS43" s="41"/>
      <c r="LT43" s="41"/>
      <c r="LU43" s="41"/>
      <c r="LV43" s="41"/>
      <c r="LW43" s="41"/>
      <c r="LX43" s="41"/>
      <c r="LY43" s="41"/>
      <c r="LZ43" s="41"/>
      <c r="MA43" s="41"/>
      <c r="MB43" s="41"/>
      <c r="MC43" s="41"/>
      <c r="MD43" s="41"/>
      <c r="ME43" s="41"/>
      <c r="MF43" s="41"/>
      <c r="MG43" s="41"/>
      <c r="MH43" s="41"/>
      <c r="MI43" s="41"/>
      <c r="MJ43" s="41"/>
      <c r="MK43" s="41"/>
      <c r="ML43" s="41"/>
      <c r="MM43" s="41"/>
      <c r="MN43" s="41"/>
      <c r="MO43" s="41"/>
      <c r="MP43" s="41"/>
      <c r="MQ43" s="41"/>
      <c r="MR43" s="41"/>
      <c r="MS43" s="41"/>
      <c r="MT43" s="41"/>
      <c r="MU43" s="41"/>
      <c r="MV43" s="41"/>
      <c r="MW43" s="41"/>
      <c r="MX43" s="41"/>
      <c r="MY43" s="41"/>
      <c r="MZ43" s="41"/>
      <c r="NA43" s="41"/>
      <c r="NB43" s="41"/>
      <c r="NC43" s="41"/>
      <c r="ND43" s="41"/>
      <c r="NE43" s="41"/>
      <c r="NF43" s="41"/>
      <c r="NG43" s="41"/>
      <c r="NH43" s="41"/>
      <c r="NI43" s="41"/>
      <c r="NJ43" s="41"/>
      <c r="NK43" s="41"/>
      <c r="NL43" s="41"/>
      <c r="NM43" s="41"/>
      <c r="NN43" s="41"/>
      <c r="NO43" s="41"/>
      <c r="NP43" s="41"/>
      <c r="NQ43" s="41"/>
      <c r="NR43" s="41"/>
      <c r="NS43" s="41"/>
      <c r="NT43" s="41"/>
      <c r="NU43" s="41"/>
      <c r="NV43" s="41"/>
      <c r="NW43" s="41"/>
      <c r="NX43" s="41"/>
      <c r="NY43" s="41"/>
      <c r="NZ43" s="41"/>
      <c r="OA43" s="41"/>
      <c r="OB43" s="41"/>
      <c r="OC43" s="41"/>
      <c r="OD43" s="41"/>
      <c r="OE43" s="41"/>
      <c r="OF43" s="41"/>
      <c r="OG43" s="41"/>
    </row>
    <row r="44" spans="1:397" ht="15.95" customHeight="1">
      <c r="A44" s="39">
        <v>43</v>
      </c>
      <c r="B44" s="3">
        <v>1310905014</v>
      </c>
      <c r="C44" s="3" t="s">
        <v>99</v>
      </c>
      <c r="D44" s="5" t="s">
        <v>1196</v>
      </c>
      <c r="E44" s="5" t="s">
        <v>1171</v>
      </c>
      <c r="F44" s="5"/>
      <c r="G44" s="5" t="s">
        <v>1197</v>
      </c>
      <c r="H44" s="3" t="s">
        <v>1198</v>
      </c>
      <c r="I44" s="3" t="s">
        <v>180</v>
      </c>
      <c r="J44" s="186">
        <v>34884</v>
      </c>
      <c r="K44" s="3">
        <v>21</v>
      </c>
      <c r="L44" s="3" t="s">
        <v>148</v>
      </c>
      <c r="M44" s="3" t="s">
        <v>1199</v>
      </c>
      <c r="N44" s="3" t="s">
        <v>108</v>
      </c>
      <c r="O44" s="3" t="s">
        <v>109</v>
      </c>
      <c r="P44" s="5" t="s">
        <v>1200</v>
      </c>
      <c r="Q44" s="3"/>
      <c r="R44" s="3" t="s">
        <v>1201</v>
      </c>
      <c r="S44" s="3" t="s">
        <v>1202</v>
      </c>
      <c r="T44" s="5" t="s">
        <v>1203</v>
      </c>
      <c r="U44" s="5" t="s">
        <v>1203</v>
      </c>
      <c r="V44" s="3" t="s">
        <v>276</v>
      </c>
      <c r="W44" s="3" t="s">
        <v>223</v>
      </c>
      <c r="X44" s="3" t="s">
        <v>1204</v>
      </c>
      <c r="Y44" s="3" t="s">
        <v>1205</v>
      </c>
      <c r="Z44" s="3" t="s">
        <v>333</v>
      </c>
      <c r="AA44" s="3">
        <v>2011</v>
      </c>
      <c r="AB44" s="63">
        <v>84</v>
      </c>
      <c r="AC44" s="63">
        <v>84</v>
      </c>
      <c r="AD44" s="4">
        <v>671</v>
      </c>
      <c r="AE44" s="4">
        <v>800</v>
      </c>
      <c r="AF44" s="4" t="s">
        <v>226</v>
      </c>
      <c r="AG44" s="4" t="s">
        <v>279</v>
      </c>
      <c r="AH44" s="4" t="s">
        <v>1206</v>
      </c>
      <c r="AI44" s="4" t="s">
        <v>1207</v>
      </c>
      <c r="AJ44" s="4" t="s">
        <v>333</v>
      </c>
      <c r="AK44" s="4">
        <v>2013</v>
      </c>
      <c r="AL44" s="63">
        <v>78</v>
      </c>
      <c r="AM44" s="63">
        <v>79</v>
      </c>
      <c r="AN44" s="3">
        <v>547</v>
      </c>
      <c r="AO44" s="3">
        <v>700</v>
      </c>
      <c r="AP44" s="41"/>
      <c r="AQ44" s="41"/>
      <c r="AR44" s="3"/>
      <c r="AS44" s="3"/>
      <c r="AT44" s="3"/>
      <c r="AU44" s="3"/>
      <c r="AV44" s="3" t="s">
        <v>124</v>
      </c>
      <c r="AW44" s="3"/>
      <c r="AX44" s="3">
        <v>25756</v>
      </c>
      <c r="AY44" s="3">
        <v>2013</v>
      </c>
      <c r="AZ44" s="3" t="s">
        <v>125</v>
      </c>
      <c r="BA44" s="3" t="s">
        <v>99</v>
      </c>
      <c r="BB44" s="3">
        <v>2013</v>
      </c>
      <c r="BC44" s="3">
        <v>2017</v>
      </c>
      <c r="BD44" s="3" t="s">
        <v>120</v>
      </c>
      <c r="BE44" s="3">
        <v>10900513047</v>
      </c>
      <c r="BF44" s="45">
        <v>131090110369</v>
      </c>
      <c r="BG44" s="223">
        <v>7.78</v>
      </c>
      <c r="BH44" s="223">
        <v>8.7899999999999991</v>
      </c>
      <c r="BI44" s="223">
        <v>8.85</v>
      </c>
      <c r="BJ44" s="223">
        <v>8.76</v>
      </c>
      <c r="BK44" s="223">
        <v>8.84</v>
      </c>
      <c r="BL44" s="223">
        <f t="shared" si="0"/>
        <v>8.6039999999999992</v>
      </c>
      <c r="BM44" s="41"/>
      <c r="BN44" s="41"/>
      <c r="BO44" s="3"/>
      <c r="BP44" s="3"/>
      <c r="BQ44" s="3"/>
      <c r="BR44" s="5" t="s">
        <v>1208</v>
      </c>
      <c r="BS44" s="5" t="s">
        <v>127</v>
      </c>
      <c r="BT44" s="5" t="s">
        <v>195</v>
      </c>
      <c r="BU44" s="5" t="s">
        <v>129</v>
      </c>
      <c r="BV44" s="5" t="s">
        <v>130</v>
      </c>
      <c r="BW44" s="5"/>
      <c r="BX44" s="41"/>
      <c r="BY44" s="41"/>
      <c r="BZ44" s="5" t="s">
        <v>1209</v>
      </c>
      <c r="CA44" s="5" t="s">
        <v>1210</v>
      </c>
      <c r="CB44" s="5" t="s">
        <v>1211</v>
      </c>
      <c r="CC44" s="5"/>
      <c r="CD44" s="41" t="s">
        <v>1212</v>
      </c>
      <c r="CE44" s="5" t="s">
        <v>1213</v>
      </c>
      <c r="CF44" s="5" t="s">
        <v>1214</v>
      </c>
      <c r="CG44" s="5" t="s">
        <v>1215</v>
      </c>
      <c r="CH44" s="5" t="s">
        <v>1216</v>
      </c>
      <c r="CI44" s="5" t="s">
        <v>138</v>
      </c>
      <c r="CJ44" s="5"/>
      <c r="CK44" s="5"/>
      <c r="CL44" s="5"/>
      <c r="CM44" s="5"/>
      <c r="CN44" s="41"/>
      <c r="CO44" s="41"/>
      <c r="CP44" s="5"/>
      <c r="CQ44" s="5" t="s">
        <v>1217</v>
      </c>
      <c r="CR44" s="5" t="s">
        <v>1218</v>
      </c>
      <c r="CS44" s="5" t="s">
        <v>1138</v>
      </c>
      <c r="CT44" s="5" t="s">
        <v>142</v>
      </c>
      <c r="CU44" s="5">
        <v>721211</v>
      </c>
      <c r="CV44" s="5" t="s">
        <v>1217</v>
      </c>
      <c r="CW44" s="5" t="s">
        <v>1219</v>
      </c>
      <c r="CX44" s="5" t="s">
        <v>1220</v>
      </c>
      <c r="CY44" s="41" t="s">
        <v>142</v>
      </c>
      <c r="CZ44" s="5">
        <v>721211</v>
      </c>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c r="EO44" s="41"/>
      <c r="EP44" s="41"/>
      <c r="EQ44" s="41"/>
      <c r="ER44" s="41"/>
      <c r="ES44" s="41"/>
      <c r="ET44" s="41"/>
      <c r="EU44" s="41"/>
      <c r="EV44" s="41"/>
      <c r="EW44" s="41"/>
      <c r="EX44" s="41"/>
      <c r="EY44" s="41"/>
      <c r="EZ44" s="41"/>
      <c r="FA44" s="41"/>
      <c r="FB44" s="41"/>
      <c r="FC44" s="41"/>
      <c r="FD44" s="41"/>
      <c r="FE44" s="41"/>
      <c r="FF44" s="41"/>
      <c r="FG44" s="41"/>
      <c r="FH44" s="41"/>
      <c r="FI44" s="41"/>
      <c r="FJ44" s="41"/>
      <c r="FK44" s="41"/>
      <c r="FL44" s="41"/>
      <c r="FM44" s="41"/>
      <c r="FN44" s="41"/>
      <c r="FO44" s="41"/>
      <c r="FP44" s="41"/>
      <c r="FQ44" s="41"/>
      <c r="FR44" s="41"/>
      <c r="FS44" s="41"/>
      <c r="FT44" s="41"/>
      <c r="FU44" s="41"/>
      <c r="FV44" s="41"/>
      <c r="FW44" s="41"/>
      <c r="FX44" s="41"/>
      <c r="FY44" s="41"/>
      <c r="FZ44" s="41"/>
      <c r="GA44" s="41"/>
      <c r="GB44" s="41"/>
      <c r="GC44" s="41"/>
      <c r="GD44" s="41"/>
      <c r="GE44" s="41"/>
      <c r="GF44" s="41"/>
      <c r="GG44" s="41"/>
      <c r="GH44" s="41"/>
      <c r="GI44" s="41"/>
      <c r="GJ44" s="41"/>
      <c r="GK44" s="41"/>
      <c r="GL44" s="41"/>
      <c r="GM44" s="41"/>
      <c r="GN44" s="41"/>
      <c r="GO44" s="41"/>
      <c r="GP44" s="41"/>
      <c r="GQ44" s="41"/>
      <c r="GR44" s="41"/>
      <c r="GS44" s="41"/>
      <c r="GT44" s="41"/>
      <c r="GU44" s="41"/>
      <c r="GV44" s="41"/>
      <c r="GW44" s="41"/>
      <c r="GX44" s="41"/>
      <c r="GY44" s="41"/>
      <c r="GZ44" s="41"/>
      <c r="HA44" s="41"/>
      <c r="HB44" s="41"/>
      <c r="HC44" s="41"/>
      <c r="HD44" s="41"/>
      <c r="HE44" s="41"/>
      <c r="HF44" s="41"/>
      <c r="HG44" s="41"/>
      <c r="HH44" s="41"/>
      <c r="HI44" s="41"/>
      <c r="HJ44" s="41"/>
      <c r="HK44" s="41"/>
      <c r="HL44" s="41"/>
      <c r="HM44" s="41"/>
      <c r="HN44" s="41"/>
      <c r="HO44" s="41"/>
      <c r="HP44" s="41"/>
      <c r="HQ44" s="41"/>
      <c r="HR44" s="41"/>
      <c r="HS44" s="41"/>
      <c r="HT44" s="41"/>
      <c r="HU44" s="41"/>
      <c r="HV44" s="41"/>
      <c r="HW44" s="41"/>
      <c r="HX44" s="41"/>
      <c r="HY44" s="41"/>
      <c r="HZ44" s="41"/>
      <c r="IA44" s="41"/>
      <c r="IB44" s="41"/>
      <c r="IC44" s="41"/>
      <c r="ID44" s="41"/>
      <c r="IE44" s="41"/>
      <c r="IF44" s="41"/>
      <c r="IG44" s="41"/>
      <c r="IH44" s="41"/>
      <c r="II44" s="41"/>
      <c r="IJ44" s="41"/>
      <c r="IK44" s="41"/>
      <c r="IL44" s="41"/>
      <c r="IM44" s="41"/>
      <c r="IN44" s="41"/>
      <c r="IO44" s="41"/>
      <c r="IP44" s="41"/>
      <c r="IQ44" s="41"/>
      <c r="IR44" s="41"/>
      <c r="IS44" s="41"/>
      <c r="IT44" s="41"/>
      <c r="IU44" s="41"/>
      <c r="IV44" s="41"/>
      <c r="IW44" s="41"/>
      <c r="IX44" s="41"/>
      <c r="IY44" s="41"/>
      <c r="IZ44" s="41"/>
      <c r="JA44" s="41"/>
      <c r="JB44" s="41"/>
      <c r="JC44" s="41"/>
      <c r="JD44" s="41"/>
      <c r="JE44" s="41"/>
      <c r="JF44" s="41"/>
      <c r="JG44" s="41"/>
      <c r="JH44" s="41"/>
      <c r="JI44" s="41"/>
      <c r="JJ44" s="41"/>
      <c r="JK44" s="41"/>
      <c r="JL44" s="41"/>
      <c r="JM44" s="41"/>
      <c r="JN44" s="41"/>
      <c r="JO44" s="41"/>
      <c r="JP44" s="41"/>
      <c r="JQ44" s="41"/>
      <c r="JR44" s="41"/>
      <c r="JS44" s="41"/>
      <c r="JT44" s="41"/>
      <c r="JU44" s="41"/>
      <c r="JV44" s="41"/>
      <c r="JW44" s="41"/>
      <c r="JX44" s="41"/>
      <c r="JY44" s="41"/>
      <c r="JZ44" s="41"/>
      <c r="KA44" s="41"/>
      <c r="KB44" s="41"/>
      <c r="KC44" s="41"/>
      <c r="KD44" s="41"/>
      <c r="KE44" s="41"/>
      <c r="KF44" s="41"/>
      <c r="KG44" s="41"/>
      <c r="KH44" s="41"/>
      <c r="KI44" s="41"/>
      <c r="KJ44" s="41"/>
      <c r="KK44" s="41"/>
      <c r="KL44" s="41"/>
      <c r="KM44" s="41"/>
      <c r="KN44" s="41"/>
      <c r="KO44" s="41"/>
      <c r="KP44" s="41"/>
      <c r="KQ44" s="41"/>
      <c r="KR44" s="41"/>
      <c r="KS44" s="41"/>
      <c r="KT44" s="41"/>
      <c r="KU44" s="41"/>
      <c r="KV44" s="41"/>
      <c r="KW44" s="41"/>
      <c r="KX44" s="41"/>
      <c r="KY44" s="41"/>
      <c r="KZ44" s="41"/>
      <c r="LA44" s="41"/>
      <c r="LB44" s="41"/>
      <c r="LC44" s="41"/>
      <c r="LD44" s="41"/>
      <c r="LE44" s="41"/>
      <c r="LF44" s="41"/>
      <c r="LG44" s="41"/>
      <c r="LH44" s="41"/>
      <c r="LI44" s="41"/>
      <c r="LJ44" s="41"/>
      <c r="LK44" s="41"/>
      <c r="LL44" s="41"/>
      <c r="LM44" s="41"/>
      <c r="LN44" s="41"/>
      <c r="LO44" s="41"/>
      <c r="LP44" s="41"/>
      <c r="LQ44" s="41"/>
      <c r="LR44" s="41"/>
      <c r="LS44" s="41"/>
      <c r="LT44" s="41"/>
      <c r="LU44" s="41"/>
      <c r="LV44" s="41"/>
      <c r="LW44" s="41"/>
      <c r="LX44" s="41"/>
      <c r="LY44" s="41"/>
      <c r="LZ44" s="41"/>
      <c r="MA44" s="41"/>
      <c r="MB44" s="41"/>
      <c r="MC44" s="41"/>
      <c r="MD44" s="41"/>
      <c r="ME44" s="41"/>
      <c r="MF44" s="41"/>
      <c r="MG44" s="41"/>
      <c r="MH44" s="41"/>
      <c r="MI44" s="41"/>
      <c r="MJ44" s="41"/>
      <c r="MK44" s="41"/>
      <c r="ML44" s="41"/>
      <c r="MM44" s="41"/>
      <c r="MN44" s="41"/>
      <c r="MO44" s="41"/>
      <c r="MP44" s="41"/>
      <c r="MQ44" s="41"/>
      <c r="MR44" s="41"/>
      <c r="MS44" s="41"/>
      <c r="MT44" s="41"/>
      <c r="MU44" s="41"/>
      <c r="MV44" s="41"/>
      <c r="MW44" s="41"/>
      <c r="MX44" s="41"/>
      <c r="MY44" s="41"/>
      <c r="MZ44" s="41"/>
      <c r="NA44" s="41"/>
      <c r="NB44" s="41"/>
      <c r="NC44" s="41"/>
      <c r="ND44" s="41"/>
      <c r="NE44" s="41"/>
      <c r="NF44" s="41"/>
      <c r="NG44" s="41"/>
      <c r="NH44" s="41"/>
      <c r="NI44" s="41"/>
      <c r="NJ44" s="41"/>
      <c r="NK44" s="41"/>
      <c r="NL44" s="41"/>
      <c r="NM44" s="41"/>
      <c r="NN44" s="41"/>
      <c r="NO44" s="41"/>
      <c r="NP44" s="41"/>
      <c r="NQ44" s="41"/>
      <c r="NR44" s="41"/>
      <c r="NS44" s="41"/>
      <c r="NT44" s="41"/>
      <c r="NU44" s="41"/>
      <c r="NV44" s="41"/>
      <c r="NW44" s="41"/>
      <c r="NX44" s="41"/>
      <c r="NY44" s="41"/>
      <c r="NZ44" s="41"/>
      <c r="OA44" s="41"/>
      <c r="OB44" s="41"/>
      <c r="OC44" s="41"/>
      <c r="OD44" s="41"/>
      <c r="OE44" s="41"/>
      <c r="OF44" s="41"/>
      <c r="OG44" s="41"/>
    </row>
    <row r="45" spans="1:397" ht="15.95" customHeight="1">
      <c r="A45" s="39">
        <v>44</v>
      </c>
      <c r="B45" s="3">
        <v>1310905026</v>
      </c>
      <c r="C45" s="3" t="s">
        <v>99</v>
      </c>
      <c r="D45" s="5" t="s">
        <v>1221</v>
      </c>
      <c r="E45" s="5" t="s">
        <v>1222</v>
      </c>
      <c r="F45" s="5"/>
      <c r="G45" s="5" t="s">
        <v>296</v>
      </c>
      <c r="H45" s="3" t="s">
        <v>1223</v>
      </c>
      <c r="I45" s="3" t="s">
        <v>180</v>
      </c>
      <c r="J45" s="186" t="s">
        <v>1224</v>
      </c>
      <c r="K45" s="3">
        <v>21</v>
      </c>
      <c r="L45" s="3" t="s">
        <v>148</v>
      </c>
      <c r="M45" s="3" t="s">
        <v>107</v>
      </c>
      <c r="N45" s="3" t="s">
        <v>108</v>
      </c>
      <c r="O45" s="3" t="s">
        <v>109</v>
      </c>
      <c r="P45" s="5" t="s">
        <v>1225</v>
      </c>
      <c r="Q45" s="3"/>
      <c r="R45" s="3" t="s">
        <v>1226</v>
      </c>
      <c r="S45" s="3"/>
      <c r="T45" s="5" t="s">
        <v>1227</v>
      </c>
      <c r="U45" s="5"/>
      <c r="V45" s="3" t="s">
        <v>116</v>
      </c>
      <c r="W45" s="3" t="s">
        <v>117</v>
      </c>
      <c r="X45" s="3" t="s">
        <v>1228</v>
      </c>
      <c r="Y45" s="3" t="s">
        <v>1229</v>
      </c>
      <c r="Z45" s="3" t="s">
        <v>120</v>
      </c>
      <c r="AA45" s="3">
        <v>2011</v>
      </c>
      <c r="AB45" s="63">
        <v>84.57</v>
      </c>
      <c r="AC45" s="63">
        <v>84.57</v>
      </c>
      <c r="AD45" s="4">
        <v>592</v>
      </c>
      <c r="AE45" s="4">
        <v>700</v>
      </c>
      <c r="AF45" s="4" t="s">
        <v>121</v>
      </c>
      <c r="AG45" s="4" t="s">
        <v>117</v>
      </c>
      <c r="AH45" s="4" t="s">
        <v>1230</v>
      </c>
      <c r="AI45" s="4" t="s">
        <v>305</v>
      </c>
      <c r="AJ45" s="4" t="s">
        <v>120</v>
      </c>
      <c r="AK45" s="4">
        <v>2013</v>
      </c>
      <c r="AL45" s="63">
        <v>76.16</v>
      </c>
      <c r="AM45" s="63">
        <v>76.16</v>
      </c>
      <c r="AN45" s="3">
        <v>457</v>
      </c>
      <c r="AO45" s="3">
        <v>600</v>
      </c>
      <c r="AP45" s="5"/>
      <c r="AQ45" s="5"/>
      <c r="AR45" s="3"/>
      <c r="AS45" s="3"/>
      <c r="AT45" s="3"/>
      <c r="AU45" s="43"/>
      <c r="AV45" s="3" t="s">
        <v>124</v>
      </c>
      <c r="AW45" s="3"/>
      <c r="AX45" s="3">
        <v>20777</v>
      </c>
      <c r="AY45" s="3">
        <v>2013</v>
      </c>
      <c r="AZ45" s="3" t="s">
        <v>125</v>
      </c>
      <c r="BA45" s="3" t="s">
        <v>99</v>
      </c>
      <c r="BB45" s="3">
        <v>2013</v>
      </c>
      <c r="BC45" s="3">
        <v>2017</v>
      </c>
      <c r="BD45" s="3" t="s">
        <v>120</v>
      </c>
      <c r="BE45" s="3">
        <v>10900513048</v>
      </c>
      <c r="BF45" s="45">
        <v>131090110370</v>
      </c>
      <c r="BG45" s="223">
        <v>7.44</v>
      </c>
      <c r="BH45" s="223">
        <v>7.52</v>
      </c>
      <c r="BI45" s="223">
        <v>7.78</v>
      </c>
      <c r="BJ45" s="223">
        <v>7.52</v>
      </c>
      <c r="BK45" s="223">
        <v>7.88</v>
      </c>
      <c r="BL45" s="223">
        <f t="shared" si="0"/>
        <v>7.6280000000000001</v>
      </c>
      <c r="BM45" s="41"/>
      <c r="BN45" s="41"/>
      <c r="BO45" s="3"/>
      <c r="BP45" s="3"/>
      <c r="BQ45" s="3"/>
      <c r="BR45" s="5" t="s">
        <v>1231</v>
      </c>
      <c r="BS45" s="5" t="s">
        <v>949</v>
      </c>
      <c r="BT45" s="5" t="s">
        <v>950</v>
      </c>
      <c r="BU45" s="5" t="s">
        <v>951</v>
      </c>
      <c r="BV45" s="5" t="s">
        <v>952</v>
      </c>
      <c r="BW45" s="5" t="s">
        <v>1232</v>
      </c>
      <c r="BX45" s="41"/>
      <c r="BY45" s="41"/>
      <c r="BZ45" s="5"/>
      <c r="CA45" s="5" t="s">
        <v>1233</v>
      </c>
      <c r="CB45" s="5" t="s">
        <v>1234</v>
      </c>
      <c r="CC45" s="5" t="s">
        <v>1235</v>
      </c>
      <c r="CD45" s="41" t="s">
        <v>1236</v>
      </c>
      <c r="CE45" s="5" t="s">
        <v>1237</v>
      </c>
      <c r="CF45" s="5" t="s">
        <v>1238</v>
      </c>
      <c r="CG45" s="5" t="s">
        <v>440</v>
      </c>
      <c r="CH45" s="5" t="s">
        <v>1239</v>
      </c>
      <c r="CI45" s="5" t="s">
        <v>138</v>
      </c>
      <c r="CJ45" s="5"/>
      <c r="CK45" s="5"/>
      <c r="CL45" s="5"/>
      <c r="CM45" s="5"/>
      <c r="CN45" s="41"/>
      <c r="CO45" s="41"/>
      <c r="CP45" s="5"/>
      <c r="CQ45" s="5" t="s">
        <v>1240</v>
      </c>
      <c r="CR45" s="5" t="s">
        <v>140</v>
      </c>
      <c r="CS45" s="5" t="s">
        <v>1241</v>
      </c>
      <c r="CT45" s="5" t="s">
        <v>142</v>
      </c>
      <c r="CU45" s="5">
        <v>700030</v>
      </c>
      <c r="CV45" s="5" t="s">
        <v>1240</v>
      </c>
      <c r="CW45" s="5" t="s">
        <v>1242</v>
      </c>
      <c r="CX45" s="5" t="s">
        <v>140</v>
      </c>
      <c r="CY45" s="41" t="s">
        <v>142</v>
      </c>
      <c r="CZ45" s="5">
        <v>700030</v>
      </c>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c r="EO45" s="41"/>
      <c r="EP45" s="41"/>
      <c r="EQ45" s="41"/>
      <c r="ER45" s="41"/>
      <c r="ES45" s="41"/>
      <c r="ET45" s="41"/>
      <c r="EU45" s="41"/>
      <c r="EV45" s="41"/>
      <c r="EW45" s="41"/>
      <c r="EX45" s="41"/>
      <c r="EY45" s="41"/>
      <c r="EZ45" s="41"/>
      <c r="FA45" s="41"/>
      <c r="FB45" s="41"/>
      <c r="FC45" s="41"/>
      <c r="FD45" s="41"/>
      <c r="FE45" s="41"/>
      <c r="FF45" s="41"/>
      <c r="FG45" s="41"/>
      <c r="FH45" s="41"/>
      <c r="FI45" s="41"/>
      <c r="FJ45" s="41"/>
      <c r="FK45" s="41"/>
      <c r="FL45" s="41"/>
      <c r="FM45" s="41"/>
      <c r="FN45" s="41"/>
      <c r="FO45" s="41"/>
      <c r="FP45" s="41"/>
      <c r="FQ45" s="41"/>
      <c r="FR45" s="41"/>
      <c r="FS45" s="41"/>
      <c r="FT45" s="41"/>
      <c r="FU45" s="41"/>
      <c r="FV45" s="41"/>
      <c r="FW45" s="41"/>
      <c r="FX45" s="41"/>
      <c r="FY45" s="41"/>
      <c r="FZ45" s="41"/>
      <c r="GA45" s="41"/>
      <c r="GB45" s="41"/>
      <c r="GC45" s="41"/>
      <c r="GD45" s="41"/>
      <c r="GE45" s="41"/>
      <c r="GF45" s="41"/>
      <c r="GG45" s="41"/>
      <c r="GH45" s="41"/>
      <c r="GI45" s="41"/>
      <c r="GJ45" s="41"/>
      <c r="GK45" s="41"/>
      <c r="GL45" s="41"/>
      <c r="GM45" s="41"/>
      <c r="GN45" s="41"/>
      <c r="GO45" s="41"/>
      <c r="GP45" s="41"/>
      <c r="GQ45" s="41"/>
      <c r="GR45" s="41"/>
      <c r="GS45" s="41"/>
      <c r="GT45" s="41"/>
      <c r="GU45" s="41"/>
      <c r="GV45" s="41"/>
      <c r="GW45" s="41"/>
      <c r="GX45" s="41"/>
      <c r="GY45" s="41"/>
      <c r="GZ45" s="41"/>
      <c r="HA45" s="41"/>
      <c r="HB45" s="41"/>
      <c r="HC45" s="41"/>
      <c r="HD45" s="41"/>
      <c r="HE45" s="41"/>
      <c r="HF45" s="41"/>
      <c r="HG45" s="41"/>
      <c r="HH45" s="41"/>
      <c r="HI45" s="41"/>
      <c r="HJ45" s="41"/>
      <c r="HK45" s="41"/>
      <c r="HL45" s="41"/>
      <c r="HM45" s="41"/>
      <c r="HN45" s="41"/>
      <c r="HO45" s="41"/>
      <c r="HP45" s="41"/>
      <c r="HQ45" s="41"/>
      <c r="HR45" s="41"/>
      <c r="HS45" s="41"/>
      <c r="HT45" s="41"/>
      <c r="HU45" s="41"/>
      <c r="HV45" s="41"/>
      <c r="HW45" s="41"/>
      <c r="HX45" s="41"/>
      <c r="HY45" s="41"/>
      <c r="HZ45" s="41"/>
      <c r="IA45" s="41"/>
      <c r="IB45" s="41"/>
      <c r="IC45" s="41"/>
      <c r="ID45" s="41"/>
      <c r="IE45" s="41"/>
      <c r="IF45" s="41"/>
      <c r="IG45" s="41"/>
      <c r="IH45" s="41"/>
      <c r="II45" s="41"/>
      <c r="IJ45" s="41"/>
      <c r="IK45" s="41"/>
      <c r="IL45" s="41"/>
      <c r="IM45" s="41"/>
      <c r="IN45" s="41"/>
      <c r="IO45" s="41"/>
      <c r="IP45" s="41"/>
      <c r="IQ45" s="41"/>
      <c r="IR45" s="41"/>
      <c r="IS45" s="41"/>
      <c r="IT45" s="41"/>
      <c r="IU45" s="41"/>
      <c r="IV45" s="41"/>
      <c r="IW45" s="41"/>
      <c r="IX45" s="41"/>
      <c r="IY45" s="41"/>
      <c r="IZ45" s="41"/>
      <c r="JA45" s="41"/>
      <c r="JB45" s="41"/>
      <c r="JC45" s="41"/>
      <c r="JD45" s="41"/>
      <c r="JE45" s="41"/>
      <c r="JF45" s="41"/>
      <c r="JG45" s="41"/>
      <c r="JH45" s="41"/>
      <c r="JI45" s="41"/>
      <c r="JJ45" s="41"/>
      <c r="JK45" s="41"/>
      <c r="JL45" s="41"/>
      <c r="JM45" s="41"/>
      <c r="JN45" s="41"/>
      <c r="JO45" s="41"/>
      <c r="JP45" s="41"/>
      <c r="JQ45" s="41"/>
      <c r="JR45" s="41"/>
      <c r="JS45" s="41"/>
      <c r="JT45" s="41"/>
      <c r="JU45" s="41"/>
      <c r="JV45" s="41"/>
      <c r="JW45" s="41"/>
      <c r="JX45" s="41"/>
      <c r="JY45" s="41"/>
      <c r="JZ45" s="41"/>
      <c r="KA45" s="41"/>
      <c r="KB45" s="41"/>
      <c r="KC45" s="41"/>
      <c r="KD45" s="41"/>
      <c r="KE45" s="41"/>
      <c r="KF45" s="41"/>
      <c r="KG45" s="41"/>
      <c r="KH45" s="41"/>
      <c r="KI45" s="41"/>
      <c r="KJ45" s="41"/>
      <c r="KK45" s="41"/>
      <c r="KL45" s="41"/>
      <c r="KM45" s="41"/>
      <c r="KN45" s="41"/>
      <c r="KO45" s="41"/>
      <c r="KP45" s="41"/>
      <c r="KQ45" s="41"/>
      <c r="KR45" s="41"/>
      <c r="KS45" s="41"/>
      <c r="KT45" s="41"/>
      <c r="KU45" s="41"/>
      <c r="KV45" s="41"/>
      <c r="KW45" s="41"/>
      <c r="KX45" s="41"/>
      <c r="KY45" s="41"/>
      <c r="KZ45" s="41"/>
      <c r="LA45" s="41"/>
      <c r="LB45" s="41"/>
      <c r="LC45" s="41"/>
      <c r="LD45" s="41"/>
      <c r="LE45" s="41"/>
      <c r="LF45" s="41"/>
      <c r="LG45" s="41"/>
      <c r="LH45" s="41"/>
      <c r="LI45" s="41"/>
      <c r="LJ45" s="41"/>
      <c r="LK45" s="41"/>
      <c r="LL45" s="41"/>
      <c r="LM45" s="41"/>
      <c r="LN45" s="41"/>
      <c r="LO45" s="41"/>
      <c r="LP45" s="41"/>
      <c r="LQ45" s="41"/>
      <c r="LR45" s="41"/>
      <c r="LS45" s="41"/>
      <c r="LT45" s="41"/>
      <c r="LU45" s="41"/>
      <c r="LV45" s="41"/>
      <c r="LW45" s="41"/>
      <c r="LX45" s="41"/>
      <c r="LY45" s="41"/>
      <c r="LZ45" s="41"/>
      <c r="MA45" s="41"/>
      <c r="MB45" s="41"/>
      <c r="MC45" s="41"/>
      <c r="MD45" s="41"/>
      <c r="ME45" s="41"/>
      <c r="MF45" s="41"/>
      <c r="MG45" s="41"/>
      <c r="MH45" s="41"/>
      <c r="MI45" s="41"/>
      <c r="MJ45" s="41"/>
      <c r="MK45" s="41"/>
      <c r="ML45" s="41"/>
      <c r="MM45" s="41"/>
      <c r="MN45" s="41"/>
      <c r="MO45" s="41"/>
      <c r="MP45" s="41"/>
      <c r="MQ45" s="41"/>
      <c r="MR45" s="41"/>
      <c r="MS45" s="41"/>
      <c r="MT45" s="41"/>
      <c r="MU45" s="41"/>
      <c r="MV45" s="41"/>
      <c r="MW45" s="41"/>
      <c r="MX45" s="41"/>
      <c r="MY45" s="41"/>
      <c r="MZ45" s="41"/>
      <c r="NA45" s="41"/>
      <c r="NB45" s="41"/>
      <c r="NC45" s="41"/>
      <c r="ND45" s="41"/>
      <c r="NE45" s="41"/>
      <c r="NF45" s="41"/>
      <c r="NG45" s="41"/>
      <c r="NH45" s="41"/>
      <c r="NI45" s="41"/>
      <c r="NJ45" s="41"/>
      <c r="NK45" s="41"/>
      <c r="NL45" s="41"/>
      <c r="NM45" s="41"/>
      <c r="NN45" s="41"/>
      <c r="NO45" s="41"/>
      <c r="NP45" s="41"/>
      <c r="NQ45" s="41"/>
      <c r="NR45" s="41"/>
      <c r="NS45" s="41"/>
      <c r="NT45" s="41"/>
      <c r="NU45" s="41"/>
      <c r="NV45" s="41"/>
      <c r="NW45" s="41"/>
      <c r="NX45" s="41"/>
      <c r="NY45" s="41"/>
      <c r="NZ45" s="41"/>
      <c r="OA45" s="41"/>
      <c r="OB45" s="41"/>
      <c r="OC45" s="41"/>
      <c r="OD45" s="41"/>
      <c r="OE45" s="41"/>
      <c r="OF45" s="41"/>
      <c r="OG45" s="41"/>
    </row>
    <row r="46" spans="1:397" ht="15.95" customHeight="1">
      <c r="A46" s="39">
        <v>45</v>
      </c>
      <c r="B46" s="3">
        <v>1310905115</v>
      </c>
      <c r="C46" s="3" t="s">
        <v>99</v>
      </c>
      <c r="D46" s="5" t="s">
        <v>1243</v>
      </c>
      <c r="E46" s="5" t="s">
        <v>1244</v>
      </c>
      <c r="F46" s="5"/>
      <c r="G46" s="5" t="s">
        <v>556</v>
      </c>
      <c r="H46" s="3" t="s">
        <v>1245</v>
      </c>
      <c r="I46" s="3" t="s">
        <v>104</v>
      </c>
      <c r="J46" s="186" t="s">
        <v>1246</v>
      </c>
      <c r="K46" s="3">
        <v>22</v>
      </c>
      <c r="L46" s="3" t="s">
        <v>148</v>
      </c>
      <c r="M46" s="3" t="s">
        <v>1247</v>
      </c>
      <c r="N46" s="3" t="s">
        <v>1248</v>
      </c>
      <c r="O46" s="3" t="s">
        <v>1249</v>
      </c>
      <c r="P46" s="5" t="s">
        <v>1250</v>
      </c>
      <c r="Q46" s="3">
        <v>91</v>
      </c>
      <c r="R46" s="3">
        <v>8820342302</v>
      </c>
      <c r="S46" s="3">
        <v>8820342302</v>
      </c>
      <c r="T46" s="5" t="s">
        <v>1251</v>
      </c>
      <c r="U46" s="5" t="s">
        <v>1252</v>
      </c>
      <c r="V46" s="3" t="s">
        <v>1253</v>
      </c>
      <c r="W46" s="3" t="s">
        <v>1254</v>
      </c>
      <c r="X46" s="3" t="s">
        <v>1255</v>
      </c>
      <c r="Y46" s="3" t="s">
        <v>1256</v>
      </c>
      <c r="Z46" s="3" t="s">
        <v>1257</v>
      </c>
      <c r="AA46" s="3">
        <v>2010</v>
      </c>
      <c r="AB46" s="63">
        <v>79.75</v>
      </c>
      <c r="AC46" s="63">
        <v>76.66</v>
      </c>
      <c r="AD46" s="4">
        <v>690</v>
      </c>
      <c r="AE46" s="4">
        <v>900</v>
      </c>
      <c r="AF46" s="4" t="s">
        <v>1258</v>
      </c>
      <c r="AG46" s="4" t="s">
        <v>1259</v>
      </c>
      <c r="AH46" s="4" t="s">
        <v>1260</v>
      </c>
      <c r="AI46" s="4" t="s">
        <v>1261</v>
      </c>
      <c r="AJ46" s="4" t="s">
        <v>120</v>
      </c>
      <c r="AK46" s="4">
        <v>2012</v>
      </c>
      <c r="AL46" s="63">
        <v>72.33</v>
      </c>
      <c r="AM46" s="63">
        <v>73.42</v>
      </c>
      <c r="AN46" s="3">
        <v>514</v>
      </c>
      <c r="AO46" s="3">
        <v>700</v>
      </c>
      <c r="AP46" s="3"/>
      <c r="AQ46" s="3"/>
      <c r="AR46" s="3"/>
      <c r="AS46" s="3"/>
      <c r="AT46" s="3"/>
      <c r="AU46" s="3"/>
      <c r="AV46" s="3" t="s">
        <v>124</v>
      </c>
      <c r="AW46" s="3"/>
      <c r="AX46" s="3">
        <v>25825</v>
      </c>
      <c r="AY46" s="3">
        <v>2013</v>
      </c>
      <c r="AZ46" s="3" t="s">
        <v>125</v>
      </c>
      <c r="BA46" s="3" t="s">
        <v>99</v>
      </c>
      <c r="BB46" s="3">
        <v>2013</v>
      </c>
      <c r="BC46" s="3">
        <v>2017</v>
      </c>
      <c r="BD46" s="3" t="s">
        <v>120</v>
      </c>
      <c r="BE46" s="3">
        <v>10900513049</v>
      </c>
      <c r="BF46" s="45">
        <v>131090110371</v>
      </c>
      <c r="BG46" s="223">
        <v>8.7799999999999994</v>
      </c>
      <c r="BH46" s="223">
        <v>9.14</v>
      </c>
      <c r="BI46" s="223">
        <v>8.07</v>
      </c>
      <c r="BJ46" s="223">
        <v>8.93</v>
      </c>
      <c r="BK46" s="223">
        <v>8.56</v>
      </c>
      <c r="BL46" s="223">
        <f t="shared" si="0"/>
        <v>8.6960000000000015</v>
      </c>
      <c r="BM46" s="41"/>
      <c r="BN46" s="41"/>
      <c r="BO46" s="3" t="s">
        <v>1264</v>
      </c>
      <c r="BP46" s="3" t="s">
        <v>197</v>
      </c>
      <c r="BQ46" s="3" t="s">
        <v>1265</v>
      </c>
      <c r="BR46" s="5" t="s">
        <v>1262</v>
      </c>
      <c r="BS46" s="5" t="s">
        <v>127</v>
      </c>
      <c r="BT46" s="5" t="s">
        <v>1263</v>
      </c>
      <c r="BU46" s="5" t="s">
        <v>129</v>
      </c>
      <c r="BV46" s="5" t="s">
        <v>130</v>
      </c>
      <c r="BW46" s="5"/>
      <c r="BX46" s="3"/>
      <c r="BY46" s="3"/>
      <c r="BZ46" s="5"/>
      <c r="CA46" s="5"/>
      <c r="CB46" s="5"/>
      <c r="CC46" s="5"/>
      <c r="CD46" s="41" t="s">
        <v>1266</v>
      </c>
      <c r="CE46" s="5" t="s">
        <v>1267</v>
      </c>
      <c r="CF46" s="5"/>
      <c r="CG46" s="5"/>
      <c r="CH46" s="5" t="s">
        <v>1268</v>
      </c>
      <c r="CI46" s="5" t="s">
        <v>1269</v>
      </c>
      <c r="CJ46" s="5"/>
      <c r="CK46" s="5"/>
      <c r="CL46" s="5"/>
      <c r="CM46" s="5"/>
      <c r="CN46" s="41"/>
      <c r="CO46" s="41"/>
      <c r="CP46" s="5"/>
      <c r="CQ46" s="5" t="s">
        <v>1270</v>
      </c>
      <c r="CR46" s="5" t="s">
        <v>140</v>
      </c>
      <c r="CS46" s="5" t="s">
        <v>1250</v>
      </c>
      <c r="CT46" s="5" t="s">
        <v>1271</v>
      </c>
      <c r="CU46" s="5">
        <v>700024</v>
      </c>
      <c r="CV46" s="5" t="s">
        <v>1270</v>
      </c>
      <c r="CW46" s="5" t="s">
        <v>1242</v>
      </c>
      <c r="CX46" s="5" t="s">
        <v>1250</v>
      </c>
      <c r="CY46" s="41" t="s">
        <v>142</v>
      </c>
      <c r="CZ46" s="5">
        <v>700024</v>
      </c>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c r="EO46" s="41"/>
      <c r="EP46" s="41"/>
      <c r="EQ46" s="41"/>
      <c r="ER46" s="41"/>
      <c r="ES46" s="41"/>
      <c r="ET46" s="41"/>
      <c r="EU46" s="41"/>
      <c r="EV46" s="41"/>
      <c r="EW46" s="41"/>
      <c r="EX46" s="41"/>
      <c r="EY46" s="41"/>
      <c r="EZ46" s="41"/>
      <c r="FA46" s="41"/>
      <c r="FB46" s="41"/>
      <c r="FC46" s="41"/>
      <c r="FD46" s="41"/>
      <c r="FE46" s="41"/>
      <c r="FF46" s="41"/>
      <c r="FG46" s="41"/>
      <c r="FH46" s="41"/>
      <c r="FI46" s="41"/>
      <c r="FJ46" s="41"/>
      <c r="FK46" s="41"/>
      <c r="FL46" s="41"/>
      <c r="FM46" s="41"/>
      <c r="FN46" s="41"/>
      <c r="FO46" s="41"/>
      <c r="FP46" s="41"/>
      <c r="FQ46" s="41"/>
      <c r="FR46" s="41"/>
      <c r="FS46" s="41"/>
      <c r="FT46" s="41"/>
      <c r="FU46" s="41"/>
      <c r="FV46" s="41"/>
      <c r="FW46" s="41"/>
      <c r="FX46" s="41"/>
      <c r="FY46" s="41"/>
      <c r="FZ46" s="41"/>
      <c r="GA46" s="41"/>
      <c r="GB46" s="41"/>
      <c r="GC46" s="41"/>
      <c r="GD46" s="41"/>
      <c r="GE46" s="41"/>
      <c r="GF46" s="41"/>
      <c r="GG46" s="41"/>
      <c r="GH46" s="41"/>
      <c r="GI46" s="41"/>
      <c r="GJ46" s="41"/>
      <c r="GK46" s="41"/>
      <c r="GL46" s="41"/>
      <c r="GM46" s="41"/>
      <c r="GN46" s="41"/>
      <c r="GO46" s="41"/>
      <c r="GP46" s="41"/>
      <c r="GQ46" s="41"/>
      <c r="GR46" s="41"/>
      <c r="GS46" s="41"/>
      <c r="GT46" s="41"/>
      <c r="GU46" s="41"/>
      <c r="GV46" s="41"/>
      <c r="GW46" s="41"/>
      <c r="GX46" s="41"/>
      <c r="GY46" s="41"/>
      <c r="GZ46" s="41"/>
      <c r="HA46" s="41"/>
      <c r="HB46" s="41"/>
      <c r="HC46" s="41"/>
      <c r="HD46" s="41"/>
      <c r="HE46" s="41"/>
      <c r="HF46" s="41"/>
      <c r="HG46" s="41"/>
      <c r="HH46" s="41"/>
      <c r="HI46" s="41"/>
      <c r="HJ46" s="41"/>
      <c r="HK46" s="41"/>
      <c r="HL46" s="41"/>
      <c r="HM46" s="41"/>
      <c r="HN46" s="41"/>
      <c r="HO46" s="41"/>
      <c r="HP46" s="41"/>
      <c r="HQ46" s="41"/>
      <c r="HR46" s="41"/>
      <c r="HS46" s="41"/>
      <c r="HT46" s="41"/>
      <c r="HU46" s="41"/>
      <c r="HV46" s="41"/>
      <c r="HW46" s="41"/>
      <c r="HX46" s="41"/>
      <c r="HY46" s="41"/>
      <c r="HZ46" s="41"/>
      <c r="IA46" s="41"/>
      <c r="IB46" s="41"/>
      <c r="IC46" s="41"/>
      <c r="ID46" s="41"/>
      <c r="IE46" s="41"/>
      <c r="IF46" s="41"/>
      <c r="IG46" s="41"/>
      <c r="IH46" s="41"/>
      <c r="II46" s="41"/>
      <c r="IJ46" s="41"/>
      <c r="IK46" s="41"/>
      <c r="IL46" s="41"/>
      <c r="IM46" s="41"/>
      <c r="IN46" s="41"/>
      <c r="IO46" s="41"/>
      <c r="IP46" s="41"/>
      <c r="IQ46" s="41"/>
      <c r="IR46" s="41"/>
      <c r="IS46" s="41"/>
      <c r="IT46" s="41"/>
      <c r="IU46" s="41"/>
      <c r="IV46" s="41"/>
      <c r="IW46" s="41"/>
      <c r="IX46" s="41"/>
      <c r="IY46" s="41"/>
      <c r="IZ46" s="41"/>
      <c r="JA46" s="41"/>
      <c r="JB46" s="41"/>
      <c r="JC46" s="41"/>
      <c r="JD46" s="41"/>
      <c r="JE46" s="41"/>
      <c r="JF46" s="41"/>
      <c r="JG46" s="41"/>
      <c r="JH46" s="41"/>
      <c r="JI46" s="41"/>
      <c r="JJ46" s="41"/>
      <c r="JK46" s="41"/>
      <c r="JL46" s="41"/>
      <c r="JM46" s="41"/>
      <c r="JN46" s="41"/>
      <c r="JO46" s="41"/>
      <c r="JP46" s="41"/>
      <c r="JQ46" s="41"/>
      <c r="JR46" s="41"/>
      <c r="JS46" s="41"/>
      <c r="JT46" s="41"/>
      <c r="JU46" s="41"/>
      <c r="JV46" s="41"/>
      <c r="JW46" s="41"/>
      <c r="JX46" s="41"/>
      <c r="JY46" s="41"/>
      <c r="JZ46" s="41"/>
      <c r="KA46" s="41"/>
      <c r="KB46" s="41"/>
      <c r="KC46" s="41"/>
      <c r="KD46" s="41"/>
      <c r="KE46" s="41"/>
      <c r="KF46" s="41"/>
      <c r="KG46" s="41"/>
      <c r="KH46" s="41"/>
      <c r="KI46" s="41"/>
      <c r="KJ46" s="41"/>
      <c r="KK46" s="41"/>
      <c r="KL46" s="41"/>
      <c r="KM46" s="41"/>
      <c r="KN46" s="41"/>
      <c r="KO46" s="41"/>
      <c r="KP46" s="41"/>
      <c r="KQ46" s="41"/>
      <c r="KR46" s="41"/>
      <c r="KS46" s="41"/>
      <c r="KT46" s="41"/>
      <c r="KU46" s="41"/>
      <c r="KV46" s="41"/>
      <c r="KW46" s="41"/>
      <c r="KX46" s="41"/>
      <c r="KY46" s="41"/>
      <c r="KZ46" s="41"/>
      <c r="LA46" s="41"/>
      <c r="LB46" s="41"/>
      <c r="LC46" s="41"/>
      <c r="LD46" s="41"/>
      <c r="LE46" s="41"/>
      <c r="LF46" s="41"/>
      <c r="LG46" s="41"/>
      <c r="LH46" s="41"/>
      <c r="LI46" s="41"/>
      <c r="LJ46" s="41"/>
      <c r="LK46" s="41"/>
      <c r="LL46" s="41"/>
      <c r="LM46" s="41"/>
      <c r="LN46" s="41"/>
      <c r="LO46" s="41"/>
      <c r="LP46" s="41"/>
      <c r="LQ46" s="41"/>
      <c r="LR46" s="41"/>
      <c r="LS46" s="41"/>
      <c r="LT46" s="41"/>
      <c r="LU46" s="41"/>
      <c r="LV46" s="41"/>
      <c r="LW46" s="41"/>
      <c r="LX46" s="41"/>
      <c r="LY46" s="41"/>
      <c r="LZ46" s="41"/>
      <c r="MA46" s="41"/>
      <c r="MB46" s="41"/>
      <c r="MC46" s="41"/>
      <c r="MD46" s="41"/>
      <c r="ME46" s="41"/>
      <c r="MF46" s="41"/>
      <c r="MG46" s="41"/>
      <c r="MH46" s="41"/>
      <c r="MI46" s="41"/>
      <c r="MJ46" s="41"/>
      <c r="MK46" s="41"/>
      <c r="ML46" s="41"/>
      <c r="MM46" s="41"/>
      <c r="MN46" s="41"/>
      <c r="MO46" s="41"/>
      <c r="MP46" s="41"/>
      <c r="MQ46" s="41"/>
      <c r="MR46" s="41"/>
      <c r="MS46" s="41"/>
      <c r="MT46" s="41"/>
      <c r="MU46" s="41"/>
      <c r="MV46" s="41"/>
      <c r="MW46" s="41"/>
      <c r="MX46" s="41"/>
      <c r="MY46" s="41"/>
      <c r="MZ46" s="41"/>
      <c r="NA46" s="41"/>
      <c r="NB46" s="41"/>
      <c r="NC46" s="41"/>
      <c r="ND46" s="41"/>
      <c r="NE46" s="41"/>
      <c r="NF46" s="41"/>
      <c r="NG46" s="41"/>
      <c r="NH46" s="41"/>
      <c r="NI46" s="41"/>
      <c r="NJ46" s="41"/>
      <c r="NK46" s="41"/>
      <c r="NL46" s="41"/>
      <c r="NM46" s="41"/>
      <c r="NN46" s="41"/>
      <c r="NO46" s="41"/>
      <c r="NP46" s="41"/>
      <c r="NQ46" s="41"/>
      <c r="NR46" s="41"/>
      <c r="NS46" s="41"/>
      <c r="NT46" s="41"/>
      <c r="NU46" s="41"/>
      <c r="NV46" s="41"/>
      <c r="NW46" s="41"/>
      <c r="NX46" s="41"/>
      <c r="NY46" s="41"/>
      <c r="NZ46" s="41"/>
      <c r="OA46" s="41"/>
      <c r="OB46" s="41"/>
      <c r="OC46" s="41"/>
      <c r="OD46" s="41"/>
      <c r="OE46" s="41"/>
      <c r="OF46" s="41"/>
      <c r="OG46" s="41"/>
    </row>
    <row r="47" spans="1:397" ht="15.95" customHeight="1">
      <c r="A47" s="39">
        <v>46</v>
      </c>
      <c r="B47" s="3">
        <v>1310905025</v>
      </c>
      <c r="C47" s="3" t="s">
        <v>99</v>
      </c>
      <c r="D47" s="5" t="s">
        <v>1272</v>
      </c>
      <c r="E47" s="5" t="s">
        <v>1273</v>
      </c>
      <c r="F47" s="5"/>
      <c r="G47" s="5" t="s">
        <v>1274</v>
      </c>
      <c r="H47" s="3" t="s">
        <v>1275</v>
      </c>
      <c r="I47" s="3" t="s">
        <v>104</v>
      </c>
      <c r="J47" s="186">
        <v>34615</v>
      </c>
      <c r="K47" s="3">
        <v>21</v>
      </c>
      <c r="L47" s="3" t="s">
        <v>148</v>
      </c>
      <c r="M47" s="3" t="s">
        <v>107</v>
      </c>
      <c r="N47" s="3" t="s">
        <v>108</v>
      </c>
      <c r="O47" s="3" t="s">
        <v>109</v>
      </c>
      <c r="P47" s="5" t="s">
        <v>1276</v>
      </c>
      <c r="Q47" s="3" t="s">
        <v>1277</v>
      </c>
      <c r="R47" s="3" t="s">
        <v>1278</v>
      </c>
      <c r="S47" s="3" t="s">
        <v>1279</v>
      </c>
      <c r="T47" s="5" t="s">
        <v>1280</v>
      </c>
      <c r="U47" s="5"/>
      <c r="V47" s="3" t="s">
        <v>276</v>
      </c>
      <c r="W47" s="3" t="s">
        <v>223</v>
      </c>
      <c r="X47" s="3" t="s">
        <v>1150</v>
      </c>
      <c r="Y47" s="3" t="s">
        <v>1281</v>
      </c>
      <c r="Z47" s="3" t="s">
        <v>333</v>
      </c>
      <c r="AA47" s="3">
        <v>2011</v>
      </c>
      <c r="AB47" s="63">
        <v>81</v>
      </c>
      <c r="AC47" s="63">
        <v>81</v>
      </c>
      <c r="AD47" s="4">
        <v>645</v>
      </c>
      <c r="AE47" s="4">
        <v>800</v>
      </c>
      <c r="AF47" s="4" t="s">
        <v>226</v>
      </c>
      <c r="AG47" s="4" t="s">
        <v>1152</v>
      </c>
      <c r="AH47" s="4" t="s">
        <v>1150</v>
      </c>
      <c r="AI47" s="4" t="s">
        <v>1153</v>
      </c>
      <c r="AJ47" s="4" t="s">
        <v>333</v>
      </c>
      <c r="AK47" s="4">
        <v>2013</v>
      </c>
      <c r="AL47" s="63">
        <v>56</v>
      </c>
      <c r="AM47" s="63">
        <v>59</v>
      </c>
      <c r="AN47" s="3">
        <v>410</v>
      </c>
      <c r="AO47" s="3">
        <v>700</v>
      </c>
      <c r="AP47" s="41"/>
      <c r="AQ47" s="41"/>
      <c r="AR47" s="3"/>
      <c r="AS47" s="3"/>
      <c r="AT47" s="3"/>
      <c r="AU47" s="3"/>
      <c r="AV47" s="3" t="s">
        <v>124</v>
      </c>
      <c r="AW47" s="3"/>
      <c r="AX47" s="3">
        <v>26524</v>
      </c>
      <c r="AY47" s="3">
        <v>2013</v>
      </c>
      <c r="AZ47" s="3" t="s">
        <v>125</v>
      </c>
      <c r="BA47" s="3" t="s">
        <v>99</v>
      </c>
      <c r="BB47" s="3">
        <v>2013</v>
      </c>
      <c r="BC47" s="3">
        <v>2017</v>
      </c>
      <c r="BD47" s="3" t="s">
        <v>120</v>
      </c>
      <c r="BE47" s="3">
        <v>10900513050</v>
      </c>
      <c r="BF47" s="45">
        <v>131090110372</v>
      </c>
      <c r="BG47" s="223">
        <v>7.11</v>
      </c>
      <c r="BH47" s="223">
        <v>7.48</v>
      </c>
      <c r="BI47" s="223">
        <v>7.59</v>
      </c>
      <c r="BJ47" s="223">
        <v>7.9</v>
      </c>
      <c r="BK47" s="223">
        <v>7.92</v>
      </c>
      <c r="BL47" s="223">
        <f t="shared" si="0"/>
        <v>7.6</v>
      </c>
      <c r="BM47" s="41"/>
      <c r="BN47" s="41"/>
      <c r="BO47" s="3"/>
      <c r="BP47" s="3"/>
      <c r="BQ47" s="3"/>
      <c r="BR47" s="5" t="s">
        <v>1282</v>
      </c>
      <c r="BS47" s="5" t="s">
        <v>1283</v>
      </c>
      <c r="BT47" s="5" t="s">
        <v>1284</v>
      </c>
      <c r="BU47" s="5" t="s">
        <v>1285</v>
      </c>
      <c r="BV47" s="5" t="s">
        <v>1286</v>
      </c>
      <c r="BW47" s="5" t="s">
        <v>1287</v>
      </c>
      <c r="BX47" s="41"/>
      <c r="BY47" s="41"/>
      <c r="BZ47" s="5"/>
      <c r="CA47" s="5" t="s">
        <v>1288</v>
      </c>
      <c r="CB47" s="5"/>
      <c r="CC47" s="5" t="s">
        <v>1289</v>
      </c>
      <c r="CD47" s="41" t="s">
        <v>1290</v>
      </c>
      <c r="CE47" s="5" t="s">
        <v>311</v>
      </c>
      <c r="CF47" s="5" t="s">
        <v>1291</v>
      </c>
      <c r="CG47" s="5" t="s">
        <v>1292</v>
      </c>
      <c r="CH47" s="5" t="s">
        <v>1293</v>
      </c>
      <c r="CI47" s="5" t="s">
        <v>496</v>
      </c>
      <c r="CJ47" s="5"/>
      <c r="CK47" s="5"/>
      <c r="CL47" s="5"/>
      <c r="CM47" s="5"/>
      <c r="CN47" s="41"/>
      <c r="CO47" s="41"/>
      <c r="CP47" s="5"/>
      <c r="CQ47" s="5" t="s">
        <v>1294</v>
      </c>
      <c r="CR47" s="5" t="s">
        <v>1241</v>
      </c>
      <c r="CS47" s="5" t="s">
        <v>140</v>
      </c>
      <c r="CT47" s="5" t="s">
        <v>142</v>
      </c>
      <c r="CU47" s="5">
        <v>700084</v>
      </c>
      <c r="CV47" s="5" t="s">
        <v>1294</v>
      </c>
      <c r="CW47" s="5" t="s">
        <v>140</v>
      </c>
      <c r="CX47" s="5" t="s">
        <v>140</v>
      </c>
      <c r="CY47" s="41" t="s">
        <v>142</v>
      </c>
      <c r="CZ47" s="5">
        <v>700084</v>
      </c>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c r="EO47" s="41"/>
      <c r="EP47" s="41"/>
      <c r="EQ47" s="41"/>
      <c r="ER47" s="41"/>
      <c r="ES47" s="41"/>
      <c r="ET47" s="41"/>
      <c r="EU47" s="41"/>
      <c r="EV47" s="41"/>
      <c r="EW47" s="41"/>
      <c r="EX47" s="41"/>
      <c r="EY47" s="41"/>
      <c r="EZ47" s="41"/>
      <c r="FA47" s="41"/>
      <c r="FB47" s="41"/>
      <c r="FC47" s="41"/>
      <c r="FD47" s="41"/>
      <c r="FE47" s="41"/>
      <c r="FF47" s="41"/>
      <c r="FG47" s="41"/>
      <c r="FH47" s="41"/>
      <c r="FI47" s="41"/>
      <c r="FJ47" s="41"/>
      <c r="FK47" s="41"/>
      <c r="FL47" s="41"/>
      <c r="FM47" s="41"/>
      <c r="FN47" s="41"/>
      <c r="FO47" s="41"/>
      <c r="FP47" s="41"/>
      <c r="FQ47" s="41"/>
      <c r="FR47" s="41"/>
      <c r="FS47" s="41"/>
      <c r="FT47" s="41"/>
      <c r="FU47" s="41"/>
      <c r="FV47" s="41"/>
      <c r="FW47" s="41"/>
      <c r="FX47" s="41"/>
      <c r="FY47" s="41"/>
      <c r="FZ47" s="41"/>
      <c r="GA47" s="41"/>
      <c r="GB47" s="41"/>
      <c r="GC47" s="41"/>
      <c r="GD47" s="41"/>
      <c r="GE47" s="41"/>
      <c r="GF47" s="41"/>
      <c r="GG47" s="41"/>
      <c r="GH47" s="41"/>
      <c r="GI47" s="41"/>
      <c r="GJ47" s="41"/>
      <c r="GK47" s="41"/>
      <c r="GL47" s="41"/>
      <c r="GM47" s="41"/>
      <c r="GN47" s="41"/>
      <c r="GO47" s="41"/>
      <c r="GP47" s="41"/>
      <c r="GQ47" s="41"/>
      <c r="GR47" s="41"/>
      <c r="GS47" s="41"/>
      <c r="GT47" s="41"/>
      <c r="GU47" s="41"/>
      <c r="GV47" s="41"/>
      <c r="GW47" s="41"/>
      <c r="GX47" s="41"/>
      <c r="GY47" s="41"/>
      <c r="GZ47" s="41"/>
      <c r="HA47" s="41"/>
      <c r="HB47" s="41"/>
      <c r="HC47" s="41"/>
      <c r="HD47" s="41"/>
      <c r="HE47" s="41"/>
      <c r="HF47" s="41"/>
      <c r="HG47" s="41"/>
      <c r="HH47" s="41"/>
      <c r="HI47" s="41"/>
      <c r="HJ47" s="41"/>
      <c r="HK47" s="41"/>
      <c r="HL47" s="41"/>
      <c r="HM47" s="41"/>
      <c r="HN47" s="41"/>
      <c r="HO47" s="41"/>
      <c r="HP47" s="41"/>
      <c r="HQ47" s="41"/>
      <c r="HR47" s="41"/>
      <c r="HS47" s="41"/>
      <c r="HT47" s="41"/>
      <c r="HU47" s="41"/>
      <c r="HV47" s="41"/>
      <c r="HW47" s="41"/>
      <c r="HX47" s="41"/>
      <c r="HY47" s="41"/>
      <c r="HZ47" s="41"/>
      <c r="IA47" s="41"/>
      <c r="IB47" s="41"/>
      <c r="IC47" s="41"/>
      <c r="ID47" s="41"/>
      <c r="IE47" s="41"/>
      <c r="IF47" s="41"/>
      <c r="IG47" s="41"/>
      <c r="IH47" s="41"/>
      <c r="II47" s="41"/>
      <c r="IJ47" s="41"/>
      <c r="IK47" s="41"/>
      <c r="IL47" s="41"/>
      <c r="IM47" s="41"/>
      <c r="IN47" s="41"/>
      <c r="IO47" s="41"/>
      <c r="IP47" s="41"/>
      <c r="IQ47" s="41"/>
      <c r="IR47" s="41"/>
      <c r="IS47" s="41"/>
      <c r="IT47" s="41"/>
      <c r="IU47" s="41"/>
      <c r="IV47" s="41"/>
      <c r="IW47" s="41"/>
      <c r="IX47" s="41"/>
      <c r="IY47" s="41"/>
      <c r="IZ47" s="41"/>
      <c r="JA47" s="41"/>
      <c r="JB47" s="41"/>
      <c r="JC47" s="41"/>
      <c r="JD47" s="41"/>
      <c r="JE47" s="41"/>
      <c r="JF47" s="41"/>
      <c r="JG47" s="41"/>
      <c r="JH47" s="41"/>
      <c r="JI47" s="41"/>
      <c r="JJ47" s="41"/>
      <c r="JK47" s="41"/>
      <c r="JL47" s="41"/>
      <c r="JM47" s="41"/>
      <c r="JN47" s="41"/>
      <c r="JO47" s="41"/>
      <c r="JP47" s="41"/>
      <c r="JQ47" s="41"/>
      <c r="JR47" s="41"/>
      <c r="JS47" s="41"/>
      <c r="JT47" s="41"/>
      <c r="JU47" s="41"/>
      <c r="JV47" s="41"/>
      <c r="JW47" s="41"/>
      <c r="JX47" s="41"/>
      <c r="JY47" s="41"/>
      <c r="JZ47" s="41"/>
      <c r="KA47" s="41"/>
      <c r="KB47" s="41"/>
      <c r="KC47" s="41"/>
      <c r="KD47" s="41"/>
      <c r="KE47" s="41"/>
      <c r="KF47" s="41"/>
      <c r="KG47" s="41"/>
      <c r="KH47" s="41"/>
      <c r="KI47" s="41"/>
      <c r="KJ47" s="41"/>
      <c r="KK47" s="41"/>
      <c r="KL47" s="41"/>
      <c r="KM47" s="41"/>
      <c r="KN47" s="41"/>
      <c r="KO47" s="41"/>
      <c r="KP47" s="41"/>
      <c r="KQ47" s="41"/>
      <c r="KR47" s="41"/>
      <c r="KS47" s="41"/>
      <c r="KT47" s="41"/>
      <c r="KU47" s="41"/>
      <c r="KV47" s="41"/>
      <c r="KW47" s="41"/>
      <c r="KX47" s="41"/>
      <c r="KY47" s="41"/>
      <c r="KZ47" s="41"/>
      <c r="LA47" s="41"/>
      <c r="LB47" s="41"/>
      <c r="LC47" s="41"/>
      <c r="LD47" s="41"/>
      <c r="LE47" s="41"/>
      <c r="LF47" s="41"/>
      <c r="LG47" s="41"/>
      <c r="LH47" s="41"/>
      <c r="LI47" s="41"/>
      <c r="LJ47" s="41"/>
      <c r="LK47" s="41"/>
      <c r="LL47" s="41"/>
      <c r="LM47" s="41"/>
      <c r="LN47" s="41"/>
      <c r="LO47" s="41"/>
      <c r="LP47" s="41"/>
      <c r="LQ47" s="41"/>
      <c r="LR47" s="41"/>
      <c r="LS47" s="41"/>
      <c r="LT47" s="41"/>
      <c r="LU47" s="41"/>
      <c r="LV47" s="41"/>
      <c r="LW47" s="41"/>
      <c r="LX47" s="41"/>
      <c r="LY47" s="41"/>
      <c r="LZ47" s="41"/>
      <c r="MA47" s="41"/>
      <c r="MB47" s="41"/>
      <c r="MC47" s="41"/>
      <c r="MD47" s="41"/>
      <c r="ME47" s="41"/>
      <c r="MF47" s="41"/>
      <c r="MG47" s="41"/>
      <c r="MH47" s="41"/>
      <c r="MI47" s="41"/>
      <c r="MJ47" s="41"/>
      <c r="MK47" s="41"/>
      <c r="ML47" s="41"/>
      <c r="MM47" s="41"/>
      <c r="MN47" s="41"/>
      <c r="MO47" s="41"/>
      <c r="MP47" s="41"/>
      <c r="MQ47" s="41"/>
      <c r="MR47" s="41"/>
      <c r="MS47" s="41"/>
      <c r="MT47" s="41"/>
      <c r="MU47" s="41"/>
      <c r="MV47" s="41"/>
      <c r="MW47" s="41"/>
      <c r="MX47" s="41"/>
      <c r="MY47" s="41"/>
      <c r="MZ47" s="41"/>
      <c r="NA47" s="41"/>
      <c r="NB47" s="41"/>
      <c r="NC47" s="41"/>
      <c r="ND47" s="41"/>
      <c r="NE47" s="41"/>
      <c r="NF47" s="41"/>
      <c r="NG47" s="41"/>
      <c r="NH47" s="41"/>
      <c r="NI47" s="41"/>
      <c r="NJ47" s="41"/>
      <c r="NK47" s="41"/>
      <c r="NL47" s="41"/>
      <c r="NM47" s="41"/>
      <c r="NN47" s="41"/>
      <c r="NO47" s="41"/>
      <c r="NP47" s="41"/>
      <c r="NQ47" s="41"/>
      <c r="NR47" s="41"/>
      <c r="NS47" s="41"/>
      <c r="NT47" s="41"/>
      <c r="NU47" s="41"/>
      <c r="NV47" s="41"/>
      <c r="NW47" s="41"/>
      <c r="NX47" s="41"/>
      <c r="NY47" s="41"/>
      <c r="NZ47" s="41"/>
      <c r="OA47" s="41"/>
      <c r="OB47" s="41"/>
      <c r="OC47" s="41"/>
      <c r="OD47" s="41"/>
      <c r="OE47" s="41"/>
      <c r="OF47" s="41"/>
      <c r="OG47" s="41"/>
    </row>
    <row r="48" spans="1:397" ht="15.95" customHeight="1">
      <c r="A48" s="39">
        <v>47</v>
      </c>
      <c r="B48" s="3">
        <v>1310905032</v>
      </c>
      <c r="C48" s="3" t="s">
        <v>99</v>
      </c>
      <c r="D48" s="5" t="s">
        <v>1295</v>
      </c>
      <c r="E48" s="5" t="s">
        <v>1296</v>
      </c>
      <c r="F48" s="5"/>
      <c r="G48" s="5" t="s">
        <v>1297</v>
      </c>
      <c r="H48" s="3" t="s">
        <v>1298</v>
      </c>
      <c r="I48" s="3" t="s">
        <v>104</v>
      </c>
      <c r="J48" s="186" t="s">
        <v>1299</v>
      </c>
      <c r="K48" s="3">
        <v>21</v>
      </c>
      <c r="L48" s="3" t="s">
        <v>323</v>
      </c>
      <c r="M48" s="3" t="s">
        <v>107</v>
      </c>
      <c r="N48" s="3" t="s">
        <v>108</v>
      </c>
      <c r="O48" s="3" t="s">
        <v>109</v>
      </c>
      <c r="P48" s="5" t="s">
        <v>1300</v>
      </c>
      <c r="Q48" s="3"/>
      <c r="R48" s="3" t="s">
        <v>1301</v>
      </c>
      <c r="S48" s="3" t="s">
        <v>1302</v>
      </c>
      <c r="T48" s="5" t="s">
        <v>1303</v>
      </c>
      <c r="U48" s="5" t="s">
        <v>1304</v>
      </c>
      <c r="V48" s="3" t="s">
        <v>116</v>
      </c>
      <c r="W48" s="3" t="s">
        <v>117</v>
      </c>
      <c r="X48" s="3" t="s">
        <v>1305</v>
      </c>
      <c r="Y48" s="3" t="s">
        <v>1306</v>
      </c>
      <c r="Z48" s="3" t="s">
        <v>120</v>
      </c>
      <c r="AA48" s="3">
        <v>2011</v>
      </c>
      <c r="AB48" s="63">
        <v>82</v>
      </c>
      <c r="AC48" s="63">
        <v>82</v>
      </c>
      <c r="AD48" s="4">
        <v>574</v>
      </c>
      <c r="AE48" s="4">
        <v>700</v>
      </c>
      <c r="AF48" s="4" t="s">
        <v>1307</v>
      </c>
      <c r="AG48" s="4" t="s">
        <v>187</v>
      </c>
      <c r="AH48" s="4" t="s">
        <v>1308</v>
      </c>
      <c r="AI48" s="4" t="s">
        <v>1309</v>
      </c>
      <c r="AJ48" s="4" t="s">
        <v>120</v>
      </c>
      <c r="AK48" s="4">
        <v>2013</v>
      </c>
      <c r="AL48" s="63">
        <v>71.8</v>
      </c>
      <c r="AM48" s="63">
        <v>73.33</v>
      </c>
      <c r="AN48" s="3">
        <v>440</v>
      </c>
      <c r="AO48" s="3">
        <v>600</v>
      </c>
      <c r="AP48" s="41"/>
      <c r="AQ48" s="41"/>
      <c r="AR48" s="3"/>
      <c r="AS48" s="3"/>
      <c r="AT48" s="3"/>
      <c r="AU48" s="3"/>
      <c r="AV48" s="3" t="s">
        <v>124</v>
      </c>
      <c r="AW48" s="3"/>
      <c r="AX48" s="3">
        <v>22561</v>
      </c>
      <c r="AY48" s="3">
        <v>2013</v>
      </c>
      <c r="AZ48" s="3" t="s">
        <v>125</v>
      </c>
      <c r="BA48" s="3" t="s">
        <v>99</v>
      </c>
      <c r="BB48" s="3">
        <v>2013</v>
      </c>
      <c r="BC48" s="3">
        <v>2017</v>
      </c>
      <c r="BD48" s="3" t="s">
        <v>120</v>
      </c>
      <c r="BE48" s="3">
        <v>10900513051</v>
      </c>
      <c r="BF48" s="45">
        <v>131090110373</v>
      </c>
      <c r="BG48" s="223">
        <v>6.41</v>
      </c>
      <c r="BH48" s="223">
        <v>7</v>
      </c>
      <c r="BI48" s="223">
        <v>6.89</v>
      </c>
      <c r="BJ48" s="223">
        <v>7.48</v>
      </c>
      <c r="BK48" s="223">
        <v>8.24</v>
      </c>
      <c r="BL48" s="223">
        <f t="shared" si="0"/>
        <v>7.2040000000000006</v>
      </c>
      <c r="BM48" s="41"/>
      <c r="BN48" s="41"/>
      <c r="BO48" s="3"/>
      <c r="BP48" s="3"/>
      <c r="BQ48" s="3"/>
      <c r="BR48" s="5" t="s">
        <v>1310</v>
      </c>
      <c r="BS48" s="5" t="s">
        <v>127</v>
      </c>
      <c r="BT48" s="5" t="s">
        <v>1311</v>
      </c>
      <c r="BU48" s="5" t="s">
        <v>1312</v>
      </c>
      <c r="BV48" s="5" t="s">
        <v>1313</v>
      </c>
      <c r="BW48" s="5"/>
      <c r="BX48" s="41"/>
      <c r="BY48" s="41"/>
      <c r="BZ48" s="5" t="s">
        <v>1314</v>
      </c>
      <c r="CA48" s="5"/>
      <c r="CB48" s="5"/>
      <c r="CC48" s="5"/>
      <c r="CD48" s="41" t="s">
        <v>262</v>
      </c>
      <c r="CE48" s="5" t="s">
        <v>288</v>
      </c>
      <c r="CF48" s="5"/>
      <c r="CG48" s="5"/>
      <c r="CH48" s="5" t="s">
        <v>1315</v>
      </c>
      <c r="CI48" s="5" t="s">
        <v>361</v>
      </c>
      <c r="CJ48" s="5"/>
      <c r="CK48" s="5"/>
      <c r="CL48" s="5"/>
      <c r="CM48" s="5"/>
      <c r="CN48" s="41"/>
      <c r="CO48" s="41"/>
      <c r="CP48" s="5"/>
      <c r="CQ48" s="5" t="s">
        <v>1316</v>
      </c>
      <c r="CR48" s="5" t="s">
        <v>266</v>
      </c>
      <c r="CS48" s="5" t="s">
        <v>266</v>
      </c>
      <c r="CT48" s="5" t="s">
        <v>174</v>
      </c>
      <c r="CU48" s="5">
        <v>813204</v>
      </c>
      <c r="CV48" s="5" t="s">
        <v>1317</v>
      </c>
      <c r="CW48" s="5" t="s">
        <v>140</v>
      </c>
      <c r="CX48" s="5" t="s">
        <v>140</v>
      </c>
      <c r="CY48" s="41" t="s">
        <v>142</v>
      </c>
      <c r="CZ48" s="5">
        <v>700040</v>
      </c>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c r="EO48" s="41"/>
      <c r="EP48" s="41"/>
      <c r="EQ48" s="41"/>
      <c r="ER48" s="41"/>
      <c r="ES48" s="41"/>
      <c r="ET48" s="41"/>
      <c r="EU48" s="41"/>
      <c r="EV48" s="41"/>
      <c r="EW48" s="41"/>
      <c r="EX48" s="41"/>
      <c r="EY48" s="41"/>
      <c r="EZ48" s="41"/>
      <c r="FA48" s="41"/>
      <c r="FB48" s="41"/>
      <c r="FC48" s="41"/>
      <c r="FD48" s="41"/>
      <c r="FE48" s="41"/>
      <c r="FF48" s="41"/>
      <c r="FG48" s="41"/>
      <c r="FH48" s="41"/>
      <c r="FI48" s="41"/>
      <c r="FJ48" s="41"/>
      <c r="FK48" s="41"/>
      <c r="FL48" s="41"/>
      <c r="FM48" s="41"/>
      <c r="FN48" s="41"/>
      <c r="FO48" s="41"/>
      <c r="FP48" s="41"/>
      <c r="FQ48" s="41"/>
      <c r="FR48" s="41"/>
      <c r="FS48" s="41"/>
      <c r="FT48" s="41"/>
      <c r="FU48" s="41"/>
      <c r="FV48" s="41"/>
      <c r="FW48" s="41"/>
      <c r="FX48" s="41"/>
      <c r="FY48" s="41"/>
      <c r="FZ48" s="41"/>
      <c r="GA48" s="41"/>
      <c r="GB48" s="41"/>
      <c r="GC48" s="41"/>
      <c r="GD48" s="41"/>
      <c r="GE48" s="41"/>
      <c r="GF48" s="41"/>
      <c r="GG48" s="41"/>
      <c r="GH48" s="41"/>
      <c r="GI48" s="41"/>
      <c r="GJ48" s="41"/>
      <c r="GK48" s="41"/>
      <c r="GL48" s="41"/>
      <c r="GM48" s="41"/>
      <c r="GN48" s="41"/>
      <c r="GO48" s="41"/>
      <c r="GP48" s="41"/>
      <c r="GQ48" s="41"/>
      <c r="GR48" s="41"/>
      <c r="GS48" s="41"/>
      <c r="GT48" s="41"/>
      <c r="GU48" s="41"/>
      <c r="GV48" s="41"/>
      <c r="GW48" s="41"/>
      <c r="GX48" s="41"/>
      <c r="GY48" s="41"/>
      <c r="GZ48" s="41"/>
      <c r="HA48" s="41"/>
      <c r="HB48" s="41"/>
      <c r="HC48" s="41"/>
      <c r="HD48" s="41"/>
      <c r="HE48" s="41"/>
      <c r="HF48" s="41"/>
      <c r="HG48" s="41"/>
      <c r="HH48" s="41"/>
      <c r="HI48" s="41"/>
      <c r="HJ48" s="41"/>
      <c r="HK48" s="41"/>
      <c r="HL48" s="41"/>
      <c r="HM48" s="41"/>
      <c r="HN48" s="41"/>
      <c r="HO48" s="41"/>
      <c r="HP48" s="41"/>
      <c r="HQ48" s="41"/>
      <c r="HR48" s="41"/>
      <c r="HS48" s="41"/>
      <c r="HT48" s="41"/>
      <c r="HU48" s="41"/>
      <c r="HV48" s="41"/>
      <c r="HW48" s="41"/>
      <c r="HX48" s="41"/>
      <c r="HY48" s="41"/>
      <c r="HZ48" s="41"/>
      <c r="IA48" s="41"/>
      <c r="IB48" s="41"/>
      <c r="IC48" s="41"/>
      <c r="ID48" s="41"/>
      <c r="IE48" s="41"/>
      <c r="IF48" s="41"/>
      <c r="IG48" s="41"/>
      <c r="IH48" s="41"/>
      <c r="II48" s="41"/>
      <c r="IJ48" s="41"/>
      <c r="IK48" s="41"/>
      <c r="IL48" s="41"/>
      <c r="IM48" s="41"/>
      <c r="IN48" s="41"/>
      <c r="IO48" s="41"/>
      <c r="IP48" s="41"/>
      <c r="IQ48" s="41"/>
      <c r="IR48" s="41"/>
      <c r="IS48" s="41"/>
      <c r="IT48" s="41"/>
      <c r="IU48" s="41"/>
      <c r="IV48" s="41"/>
      <c r="IW48" s="41"/>
      <c r="IX48" s="41"/>
      <c r="IY48" s="41"/>
      <c r="IZ48" s="41"/>
      <c r="JA48" s="41"/>
      <c r="JB48" s="41"/>
      <c r="JC48" s="41"/>
      <c r="JD48" s="41"/>
      <c r="JE48" s="41"/>
      <c r="JF48" s="41"/>
      <c r="JG48" s="41"/>
      <c r="JH48" s="41"/>
      <c r="JI48" s="41"/>
      <c r="JJ48" s="41"/>
      <c r="JK48" s="41"/>
      <c r="JL48" s="41"/>
      <c r="JM48" s="41"/>
      <c r="JN48" s="41"/>
      <c r="JO48" s="41"/>
      <c r="JP48" s="41"/>
      <c r="JQ48" s="41"/>
      <c r="JR48" s="41"/>
      <c r="JS48" s="41"/>
      <c r="JT48" s="41"/>
      <c r="JU48" s="41"/>
      <c r="JV48" s="41"/>
      <c r="JW48" s="41"/>
      <c r="JX48" s="41"/>
      <c r="JY48" s="41"/>
      <c r="JZ48" s="41"/>
      <c r="KA48" s="41"/>
      <c r="KB48" s="41"/>
      <c r="KC48" s="41"/>
      <c r="KD48" s="41"/>
      <c r="KE48" s="41"/>
      <c r="KF48" s="41"/>
      <c r="KG48" s="41"/>
      <c r="KH48" s="41"/>
      <c r="KI48" s="41"/>
      <c r="KJ48" s="41"/>
      <c r="KK48" s="41"/>
      <c r="KL48" s="41"/>
      <c r="KM48" s="41"/>
      <c r="KN48" s="41"/>
      <c r="KO48" s="41"/>
      <c r="KP48" s="41"/>
      <c r="KQ48" s="41"/>
      <c r="KR48" s="41"/>
      <c r="KS48" s="41"/>
      <c r="KT48" s="41"/>
      <c r="KU48" s="41"/>
      <c r="KV48" s="41"/>
      <c r="KW48" s="41"/>
      <c r="KX48" s="41"/>
      <c r="KY48" s="41"/>
      <c r="KZ48" s="41"/>
      <c r="LA48" s="41"/>
      <c r="LB48" s="41"/>
      <c r="LC48" s="41"/>
      <c r="LD48" s="41"/>
      <c r="LE48" s="41"/>
      <c r="LF48" s="41"/>
      <c r="LG48" s="41"/>
      <c r="LH48" s="41"/>
      <c r="LI48" s="41"/>
      <c r="LJ48" s="41"/>
      <c r="LK48" s="41"/>
      <c r="LL48" s="41"/>
      <c r="LM48" s="41"/>
      <c r="LN48" s="41"/>
      <c r="LO48" s="41"/>
      <c r="LP48" s="41"/>
      <c r="LQ48" s="41"/>
      <c r="LR48" s="41"/>
      <c r="LS48" s="41"/>
      <c r="LT48" s="41"/>
      <c r="LU48" s="41"/>
      <c r="LV48" s="41"/>
      <c r="LW48" s="41"/>
      <c r="LX48" s="41"/>
      <c r="LY48" s="41"/>
      <c r="LZ48" s="41"/>
      <c r="MA48" s="41"/>
      <c r="MB48" s="41"/>
      <c r="MC48" s="41"/>
      <c r="MD48" s="41"/>
      <c r="ME48" s="41"/>
      <c r="MF48" s="41"/>
      <c r="MG48" s="41"/>
      <c r="MH48" s="41"/>
      <c r="MI48" s="41"/>
      <c r="MJ48" s="41"/>
      <c r="MK48" s="41"/>
      <c r="ML48" s="41"/>
      <c r="MM48" s="41"/>
      <c r="MN48" s="41"/>
      <c r="MO48" s="41"/>
      <c r="MP48" s="41"/>
      <c r="MQ48" s="41"/>
      <c r="MR48" s="41"/>
      <c r="MS48" s="41"/>
      <c r="MT48" s="41"/>
      <c r="MU48" s="41"/>
      <c r="MV48" s="41"/>
      <c r="MW48" s="41"/>
      <c r="MX48" s="41"/>
      <c r="MY48" s="41"/>
      <c r="MZ48" s="41"/>
      <c r="NA48" s="41"/>
      <c r="NB48" s="41"/>
      <c r="NC48" s="41"/>
      <c r="ND48" s="41"/>
      <c r="NE48" s="41"/>
      <c r="NF48" s="41"/>
      <c r="NG48" s="41"/>
      <c r="NH48" s="41"/>
      <c r="NI48" s="41"/>
      <c r="NJ48" s="41"/>
      <c r="NK48" s="41"/>
      <c r="NL48" s="41"/>
      <c r="NM48" s="41"/>
      <c r="NN48" s="41"/>
      <c r="NO48" s="41"/>
      <c r="NP48" s="41"/>
      <c r="NQ48" s="41"/>
      <c r="NR48" s="41"/>
      <c r="NS48" s="41"/>
      <c r="NT48" s="41"/>
      <c r="NU48" s="41"/>
      <c r="NV48" s="41"/>
      <c r="NW48" s="41"/>
      <c r="NX48" s="41"/>
      <c r="NY48" s="41"/>
      <c r="NZ48" s="41"/>
      <c r="OA48" s="41"/>
      <c r="OB48" s="41"/>
      <c r="OC48" s="41"/>
      <c r="OD48" s="41"/>
      <c r="OE48" s="41"/>
      <c r="OF48" s="41"/>
      <c r="OG48" s="41"/>
    </row>
    <row r="49" spans="1:397" ht="15.95" customHeight="1">
      <c r="A49" s="39">
        <v>48</v>
      </c>
      <c r="B49" s="3">
        <v>1310905005</v>
      </c>
      <c r="C49" s="3" t="s">
        <v>99</v>
      </c>
      <c r="D49" s="5" t="s">
        <v>1318</v>
      </c>
      <c r="E49" s="5" t="s">
        <v>1319</v>
      </c>
      <c r="F49" s="5"/>
      <c r="G49" s="5" t="s">
        <v>1320</v>
      </c>
      <c r="H49" s="3" t="s">
        <v>1321</v>
      </c>
      <c r="I49" s="3" t="s">
        <v>180</v>
      </c>
      <c r="J49" s="186" t="s">
        <v>1322</v>
      </c>
      <c r="K49" s="3">
        <v>22</v>
      </c>
      <c r="L49" s="3" t="s">
        <v>148</v>
      </c>
      <c r="M49" s="3" t="s">
        <v>149</v>
      </c>
      <c r="N49" s="3" t="s">
        <v>108</v>
      </c>
      <c r="O49" s="3" t="s">
        <v>109</v>
      </c>
      <c r="P49" s="5" t="s">
        <v>1323</v>
      </c>
      <c r="Q49" s="3"/>
      <c r="R49" s="3" t="s">
        <v>1324</v>
      </c>
      <c r="S49" s="3" t="s">
        <v>1325</v>
      </c>
      <c r="T49" s="5" t="s">
        <v>1326</v>
      </c>
      <c r="U49" s="5" t="s">
        <v>1327</v>
      </c>
      <c r="V49" s="3" t="s">
        <v>276</v>
      </c>
      <c r="W49" s="3" t="s">
        <v>223</v>
      </c>
      <c r="X49" s="3" t="s">
        <v>1328</v>
      </c>
      <c r="Y49" s="3" t="s">
        <v>1329</v>
      </c>
      <c r="Z49" s="3" t="s">
        <v>333</v>
      </c>
      <c r="AA49" s="3">
        <v>2011</v>
      </c>
      <c r="AB49" s="63">
        <v>82.37</v>
      </c>
      <c r="AC49" s="63">
        <v>82.37</v>
      </c>
      <c r="AD49" s="4">
        <v>659</v>
      </c>
      <c r="AE49" s="4">
        <v>800</v>
      </c>
      <c r="AF49" s="4" t="s">
        <v>356</v>
      </c>
      <c r="AG49" s="4" t="s">
        <v>279</v>
      </c>
      <c r="AH49" s="4" t="s">
        <v>1328</v>
      </c>
      <c r="AI49" s="4" t="s">
        <v>1330</v>
      </c>
      <c r="AJ49" s="4" t="s">
        <v>333</v>
      </c>
      <c r="AK49" s="4">
        <v>2013</v>
      </c>
      <c r="AL49" s="63">
        <v>82.4</v>
      </c>
      <c r="AM49" s="63">
        <v>84.28</v>
      </c>
      <c r="AN49" s="3">
        <v>590</v>
      </c>
      <c r="AO49" s="3">
        <v>700</v>
      </c>
      <c r="AP49" s="41"/>
      <c r="AQ49" s="41"/>
      <c r="AR49" s="3"/>
      <c r="AS49" s="3"/>
      <c r="AT49" s="3"/>
      <c r="AU49" s="3"/>
      <c r="AV49" s="3" t="s">
        <v>124</v>
      </c>
      <c r="AW49" s="3"/>
      <c r="AX49" s="3">
        <v>8038</v>
      </c>
      <c r="AY49" s="3">
        <v>2013</v>
      </c>
      <c r="AZ49" s="3" t="s">
        <v>125</v>
      </c>
      <c r="BA49" s="3" t="s">
        <v>99</v>
      </c>
      <c r="BB49" s="3">
        <v>2013</v>
      </c>
      <c r="BC49" s="3">
        <v>2017</v>
      </c>
      <c r="BD49" s="3" t="s">
        <v>120</v>
      </c>
      <c r="BE49" s="3">
        <v>10900513052</v>
      </c>
      <c r="BF49" s="45">
        <v>131090110374</v>
      </c>
      <c r="BG49" s="223">
        <v>8.3000000000000007</v>
      </c>
      <c r="BH49" s="223">
        <v>8.41</v>
      </c>
      <c r="BI49" s="223">
        <v>8.6300000000000008</v>
      </c>
      <c r="BJ49" s="223">
        <v>8.7200000000000006</v>
      </c>
      <c r="BK49" s="223">
        <v>8.6</v>
      </c>
      <c r="BL49" s="223">
        <f t="shared" si="0"/>
        <v>8.532</v>
      </c>
      <c r="BM49" s="41" t="s">
        <v>982</v>
      </c>
      <c r="BN49" s="41"/>
      <c r="BO49" s="3" t="s">
        <v>982</v>
      </c>
      <c r="BP49" s="3"/>
      <c r="BQ49" s="3"/>
      <c r="BR49" s="5" t="s">
        <v>1331</v>
      </c>
      <c r="BS49" s="5" t="s">
        <v>127</v>
      </c>
      <c r="BT49" s="5" t="s">
        <v>1332</v>
      </c>
      <c r="BU49" s="5" t="s">
        <v>1333</v>
      </c>
      <c r="BV49" s="5" t="s">
        <v>130</v>
      </c>
      <c r="BW49" s="5"/>
      <c r="BX49" s="41"/>
      <c r="BY49" s="41"/>
      <c r="BZ49" s="5" t="s">
        <v>1334</v>
      </c>
      <c r="CA49" s="5"/>
      <c r="CB49" s="5" t="s">
        <v>1335</v>
      </c>
      <c r="CC49" s="5"/>
      <c r="CD49" s="41" t="s">
        <v>1336</v>
      </c>
      <c r="CE49" s="5" t="s">
        <v>712</v>
      </c>
      <c r="CF49" s="5"/>
      <c r="CG49" s="5"/>
      <c r="CH49" s="5" t="s">
        <v>1337</v>
      </c>
      <c r="CI49" s="5" t="s">
        <v>203</v>
      </c>
      <c r="CJ49" s="5"/>
      <c r="CK49" s="5"/>
      <c r="CL49" s="5"/>
      <c r="CM49" s="5"/>
      <c r="CN49" s="41"/>
      <c r="CO49" s="41"/>
      <c r="CP49" s="5"/>
      <c r="CQ49" s="5" t="s">
        <v>1338</v>
      </c>
      <c r="CR49" s="5" t="s">
        <v>1339</v>
      </c>
      <c r="CS49" s="5" t="s">
        <v>1340</v>
      </c>
      <c r="CT49" s="5" t="s">
        <v>142</v>
      </c>
      <c r="CU49" s="5">
        <v>743401</v>
      </c>
      <c r="CV49" s="5" t="s">
        <v>1338</v>
      </c>
      <c r="CW49" s="5" t="s">
        <v>1339</v>
      </c>
      <c r="CX49" s="5" t="s">
        <v>1340</v>
      </c>
      <c r="CY49" s="41" t="s">
        <v>142</v>
      </c>
      <c r="CZ49" s="5">
        <v>743401</v>
      </c>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c r="EU49" s="41"/>
      <c r="EV49" s="41"/>
      <c r="EW49" s="41"/>
      <c r="EX49" s="41"/>
      <c r="EY49" s="41"/>
      <c r="EZ49" s="41"/>
      <c r="FA49" s="41"/>
      <c r="FB49" s="41"/>
      <c r="FC49" s="41"/>
      <c r="FD49" s="41"/>
      <c r="FE49" s="41"/>
      <c r="FF49" s="41"/>
      <c r="FG49" s="41"/>
      <c r="FH49" s="41"/>
      <c r="FI49" s="41"/>
      <c r="FJ49" s="41"/>
      <c r="FK49" s="41"/>
      <c r="FL49" s="41"/>
      <c r="FM49" s="41"/>
      <c r="FN49" s="41"/>
      <c r="FO49" s="41"/>
      <c r="FP49" s="41"/>
      <c r="FQ49" s="41"/>
      <c r="FR49" s="41"/>
      <c r="FS49" s="41"/>
      <c r="FT49" s="41"/>
      <c r="FU49" s="41"/>
      <c r="FV49" s="41"/>
      <c r="FW49" s="41"/>
      <c r="FX49" s="41"/>
      <c r="FY49" s="41"/>
      <c r="FZ49" s="41"/>
      <c r="GA49" s="41"/>
      <c r="GB49" s="41"/>
      <c r="GC49" s="41"/>
      <c r="GD49" s="41"/>
      <c r="GE49" s="41"/>
      <c r="GF49" s="41"/>
      <c r="GG49" s="41"/>
      <c r="GH49" s="41"/>
      <c r="GI49" s="41"/>
      <c r="GJ49" s="41"/>
      <c r="GK49" s="41"/>
      <c r="GL49" s="41"/>
      <c r="GM49" s="41"/>
      <c r="GN49" s="41"/>
      <c r="GO49" s="41"/>
      <c r="GP49" s="41"/>
      <c r="GQ49" s="41"/>
      <c r="GR49" s="41"/>
      <c r="GS49" s="41"/>
      <c r="GT49" s="41"/>
      <c r="GU49" s="41"/>
      <c r="GV49" s="41"/>
      <c r="GW49" s="41"/>
      <c r="GX49" s="41"/>
      <c r="GY49" s="41"/>
      <c r="GZ49" s="41"/>
      <c r="HA49" s="41"/>
      <c r="HB49" s="41"/>
      <c r="HC49" s="41"/>
      <c r="HD49" s="41"/>
      <c r="HE49" s="41"/>
      <c r="HF49" s="41"/>
      <c r="HG49" s="41"/>
      <c r="HH49" s="41"/>
      <c r="HI49" s="41"/>
      <c r="HJ49" s="41"/>
      <c r="HK49" s="41"/>
      <c r="HL49" s="41"/>
      <c r="HM49" s="41"/>
      <c r="HN49" s="41"/>
      <c r="HO49" s="41"/>
      <c r="HP49" s="41"/>
      <c r="HQ49" s="41"/>
      <c r="HR49" s="41"/>
      <c r="HS49" s="41"/>
      <c r="HT49" s="41"/>
      <c r="HU49" s="41"/>
      <c r="HV49" s="41"/>
      <c r="HW49" s="41"/>
      <c r="HX49" s="41"/>
      <c r="HY49" s="41"/>
      <c r="HZ49" s="41"/>
      <c r="IA49" s="41"/>
      <c r="IB49" s="41"/>
      <c r="IC49" s="41"/>
      <c r="ID49" s="41"/>
      <c r="IE49" s="41"/>
      <c r="IF49" s="41"/>
      <c r="IG49" s="41"/>
      <c r="IH49" s="41"/>
      <c r="II49" s="41"/>
      <c r="IJ49" s="41"/>
      <c r="IK49" s="41"/>
      <c r="IL49" s="41"/>
      <c r="IM49" s="41"/>
      <c r="IN49" s="41"/>
      <c r="IO49" s="41"/>
      <c r="IP49" s="41"/>
      <c r="IQ49" s="41"/>
      <c r="IR49" s="41"/>
      <c r="IS49" s="41"/>
      <c r="IT49" s="41"/>
      <c r="IU49" s="41"/>
      <c r="IV49" s="41"/>
      <c r="IW49" s="41"/>
      <c r="IX49" s="41"/>
      <c r="IY49" s="41"/>
      <c r="IZ49" s="41"/>
      <c r="JA49" s="41"/>
      <c r="JB49" s="41"/>
      <c r="JC49" s="41"/>
      <c r="JD49" s="41"/>
      <c r="JE49" s="41"/>
      <c r="JF49" s="41"/>
      <c r="JG49" s="41"/>
      <c r="JH49" s="41"/>
      <c r="JI49" s="41"/>
      <c r="JJ49" s="41"/>
      <c r="JK49" s="41"/>
      <c r="JL49" s="41"/>
      <c r="JM49" s="41"/>
      <c r="JN49" s="41"/>
      <c r="JO49" s="41"/>
      <c r="JP49" s="41"/>
      <c r="JQ49" s="41"/>
      <c r="JR49" s="41"/>
      <c r="JS49" s="41"/>
      <c r="JT49" s="41"/>
      <c r="JU49" s="41"/>
      <c r="JV49" s="41"/>
      <c r="JW49" s="41"/>
      <c r="JX49" s="41"/>
      <c r="JY49" s="41"/>
      <c r="JZ49" s="41"/>
      <c r="KA49" s="41"/>
      <c r="KB49" s="41"/>
      <c r="KC49" s="41"/>
      <c r="KD49" s="41"/>
      <c r="KE49" s="41"/>
      <c r="KF49" s="41"/>
      <c r="KG49" s="41"/>
      <c r="KH49" s="41"/>
      <c r="KI49" s="41"/>
      <c r="KJ49" s="41"/>
      <c r="KK49" s="41"/>
      <c r="KL49" s="41"/>
      <c r="KM49" s="41"/>
      <c r="KN49" s="41"/>
      <c r="KO49" s="41"/>
      <c r="KP49" s="41"/>
      <c r="KQ49" s="41"/>
      <c r="KR49" s="41"/>
      <c r="KS49" s="41"/>
      <c r="KT49" s="41"/>
      <c r="KU49" s="41"/>
      <c r="KV49" s="41"/>
      <c r="KW49" s="41"/>
      <c r="KX49" s="41"/>
      <c r="KY49" s="41"/>
      <c r="KZ49" s="41"/>
      <c r="LA49" s="41"/>
      <c r="LB49" s="41"/>
      <c r="LC49" s="41"/>
      <c r="LD49" s="41"/>
      <c r="LE49" s="41"/>
      <c r="LF49" s="41"/>
      <c r="LG49" s="41"/>
      <c r="LH49" s="41"/>
      <c r="LI49" s="41"/>
      <c r="LJ49" s="41"/>
      <c r="LK49" s="41"/>
      <c r="LL49" s="41"/>
      <c r="LM49" s="41"/>
      <c r="LN49" s="41"/>
      <c r="LO49" s="41"/>
      <c r="LP49" s="41"/>
      <c r="LQ49" s="41"/>
      <c r="LR49" s="41"/>
      <c r="LS49" s="41"/>
      <c r="LT49" s="41"/>
      <c r="LU49" s="41"/>
      <c r="LV49" s="41"/>
      <c r="LW49" s="41"/>
      <c r="LX49" s="41"/>
      <c r="LY49" s="41"/>
      <c r="LZ49" s="41"/>
      <c r="MA49" s="41"/>
      <c r="MB49" s="41"/>
      <c r="MC49" s="41"/>
      <c r="MD49" s="41"/>
      <c r="ME49" s="41"/>
      <c r="MF49" s="41"/>
      <c r="MG49" s="41"/>
      <c r="MH49" s="41"/>
      <c r="MI49" s="41"/>
      <c r="MJ49" s="41"/>
      <c r="MK49" s="41"/>
      <c r="ML49" s="41"/>
      <c r="MM49" s="41"/>
      <c r="MN49" s="41"/>
      <c r="MO49" s="41"/>
      <c r="MP49" s="41"/>
      <c r="MQ49" s="41"/>
      <c r="MR49" s="41"/>
      <c r="MS49" s="41"/>
      <c r="MT49" s="41"/>
      <c r="MU49" s="41"/>
      <c r="MV49" s="41"/>
      <c r="MW49" s="41"/>
      <c r="MX49" s="41"/>
      <c r="MY49" s="41"/>
      <c r="MZ49" s="41"/>
      <c r="NA49" s="41"/>
      <c r="NB49" s="41"/>
      <c r="NC49" s="41"/>
      <c r="ND49" s="41"/>
      <c r="NE49" s="41"/>
      <c r="NF49" s="41"/>
      <c r="NG49" s="41"/>
      <c r="NH49" s="41"/>
      <c r="NI49" s="41"/>
      <c r="NJ49" s="41"/>
      <c r="NK49" s="41"/>
      <c r="NL49" s="41"/>
      <c r="NM49" s="41"/>
      <c r="NN49" s="41"/>
      <c r="NO49" s="41"/>
      <c r="NP49" s="41"/>
      <c r="NQ49" s="41"/>
      <c r="NR49" s="41"/>
      <c r="NS49" s="41"/>
      <c r="NT49" s="41"/>
      <c r="NU49" s="41"/>
      <c r="NV49" s="41"/>
      <c r="NW49" s="41"/>
      <c r="NX49" s="41"/>
      <c r="NY49" s="41"/>
      <c r="NZ49" s="41"/>
      <c r="OA49" s="41"/>
      <c r="OB49" s="41"/>
      <c r="OC49" s="41"/>
      <c r="OD49" s="41"/>
      <c r="OE49" s="41"/>
      <c r="OF49" s="41"/>
      <c r="OG49" s="41"/>
    </row>
    <row r="50" spans="1:397" ht="15.95" customHeight="1">
      <c r="A50" s="39">
        <v>49</v>
      </c>
      <c r="B50" s="3">
        <v>1410905067</v>
      </c>
      <c r="C50" s="3" t="s">
        <v>99</v>
      </c>
      <c r="D50" s="5" t="s">
        <v>1341</v>
      </c>
      <c r="E50" s="5" t="s">
        <v>1342</v>
      </c>
      <c r="F50" s="5" t="s">
        <v>1343</v>
      </c>
      <c r="G50" s="5" t="s">
        <v>1344</v>
      </c>
      <c r="H50" s="3" t="s">
        <v>1345</v>
      </c>
      <c r="I50" s="3" t="s">
        <v>180</v>
      </c>
      <c r="J50" s="186" t="s">
        <v>1346</v>
      </c>
      <c r="K50" s="3">
        <v>20</v>
      </c>
      <c r="L50" s="3" t="s">
        <v>106</v>
      </c>
      <c r="M50" s="3" t="s">
        <v>996</v>
      </c>
      <c r="N50" s="3" t="s">
        <v>108</v>
      </c>
      <c r="O50" s="3" t="s">
        <v>109</v>
      </c>
      <c r="P50" s="5" t="s">
        <v>1271</v>
      </c>
      <c r="Q50" s="3"/>
      <c r="R50" s="3" t="s">
        <v>1347</v>
      </c>
      <c r="S50" s="3" t="s">
        <v>1348</v>
      </c>
      <c r="T50" s="5" t="s">
        <v>1349</v>
      </c>
      <c r="U50" s="5" t="s">
        <v>1350</v>
      </c>
      <c r="V50" s="3" t="s">
        <v>276</v>
      </c>
      <c r="W50" s="3" t="s">
        <v>1254</v>
      </c>
      <c r="X50" s="3" t="s">
        <v>1351</v>
      </c>
      <c r="Y50" s="3" t="s">
        <v>1352</v>
      </c>
      <c r="Z50" s="3" t="s">
        <v>333</v>
      </c>
      <c r="AA50" s="3">
        <v>2011</v>
      </c>
      <c r="AB50" s="63">
        <v>54.37</v>
      </c>
      <c r="AC50" s="63">
        <v>54.37</v>
      </c>
      <c r="AD50" s="4">
        <v>435</v>
      </c>
      <c r="AE50" s="4">
        <v>800</v>
      </c>
      <c r="AF50" s="4" t="s">
        <v>1963</v>
      </c>
      <c r="AG50" s="4" t="s">
        <v>1963</v>
      </c>
      <c r="AH50" s="4" t="s">
        <v>1963</v>
      </c>
      <c r="AI50" s="4" t="s">
        <v>1963</v>
      </c>
      <c r="AJ50" s="4" t="s">
        <v>1963</v>
      </c>
      <c r="AK50" s="4" t="s">
        <v>1963</v>
      </c>
      <c r="AL50" s="4" t="s">
        <v>1963</v>
      </c>
      <c r="AM50" s="4" t="s">
        <v>1963</v>
      </c>
      <c r="AN50" s="3" t="s">
        <v>1963</v>
      </c>
      <c r="AO50" s="3" t="s">
        <v>1963</v>
      </c>
      <c r="AP50" s="41" t="s">
        <v>1353</v>
      </c>
      <c r="AQ50" s="41" t="s">
        <v>1354</v>
      </c>
      <c r="AR50" s="3" t="s">
        <v>1355</v>
      </c>
      <c r="AS50" s="3" t="s">
        <v>120</v>
      </c>
      <c r="AT50" s="3">
        <v>2014</v>
      </c>
      <c r="AU50" s="43">
        <v>71</v>
      </c>
      <c r="AV50" s="3" t="s">
        <v>1356</v>
      </c>
      <c r="AW50" s="3"/>
      <c r="AX50" s="3">
        <v>3699</v>
      </c>
      <c r="AY50" s="3">
        <v>2014</v>
      </c>
      <c r="AZ50" s="3" t="s">
        <v>125</v>
      </c>
      <c r="BA50" s="3" t="s">
        <v>99</v>
      </c>
      <c r="BB50" s="3">
        <v>2013</v>
      </c>
      <c r="BC50" s="3">
        <v>2017</v>
      </c>
      <c r="BD50" s="3" t="s">
        <v>120</v>
      </c>
      <c r="BE50" s="3">
        <v>10905514051</v>
      </c>
      <c r="BF50" s="45">
        <v>141090120092</v>
      </c>
      <c r="BG50" s="223" t="s">
        <v>1963</v>
      </c>
      <c r="BH50" s="223" t="s">
        <v>1963</v>
      </c>
      <c r="BI50" s="223">
        <v>5.7</v>
      </c>
      <c r="BJ50" s="223">
        <v>5.93</v>
      </c>
      <c r="BK50" s="223">
        <v>5.7</v>
      </c>
      <c r="BL50" s="223">
        <f>SUM(BI50:BK50)/3</f>
        <v>5.7766666666666664</v>
      </c>
      <c r="BM50" s="41" t="s">
        <v>196</v>
      </c>
      <c r="BN50" s="41">
        <v>3</v>
      </c>
      <c r="BO50" s="3"/>
      <c r="BP50" s="3"/>
      <c r="BQ50" s="3"/>
      <c r="BR50" s="5"/>
      <c r="BS50" s="5"/>
      <c r="BT50" s="5" t="s">
        <v>1357</v>
      </c>
      <c r="BU50" s="5" t="s">
        <v>1358</v>
      </c>
      <c r="BV50" s="5" t="s">
        <v>1359</v>
      </c>
      <c r="BW50" s="5"/>
      <c r="BX50" s="41"/>
      <c r="BY50" s="41"/>
      <c r="BZ50" s="5"/>
      <c r="CA50" s="5"/>
      <c r="CB50" s="5"/>
      <c r="CC50" s="5"/>
      <c r="CD50" s="41" t="s">
        <v>1360</v>
      </c>
      <c r="CE50" s="5" t="s">
        <v>1361</v>
      </c>
      <c r="CF50" s="5"/>
      <c r="CG50" s="5"/>
      <c r="CH50" s="5" t="s">
        <v>1362</v>
      </c>
      <c r="CI50" s="5" t="s">
        <v>1363</v>
      </c>
      <c r="CJ50" s="5"/>
      <c r="CK50" s="5"/>
      <c r="CL50" s="5"/>
      <c r="CM50" s="5"/>
      <c r="CN50" s="41"/>
      <c r="CO50" s="41"/>
      <c r="CP50" s="5"/>
      <c r="CQ50" s="5" t="s">
        <v>1364</v>
      </c>
      <c r="CR50" s="5" t="s">
        <v>1365</v>
      </c>
      <c r="CS50" s="5" t="s">
        <v>1366</v>
      </c>
      <c r="CT50" s="5" t="s">
        <v>1271</v>
      </c>
      <c r="CU50" s="5"/>
      <c r="CV50" s="5" t="s">
        <v>1364</v>
      </c>
      <c r="CW50" s="5" t="s">
        <v>1366</v>
      </c>
      <c r="CX50" s="5" t="s">
        <v>1366</v>
      </c>
      <c r="CY50" s="41" t="s">
        <v>142</v>
      </c>
      <c r="CZ50" s="5">
        <v>742102</v>
      </c>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c r="EO50" s="41"/>
      <c r="EP50" s="41"/>
      <c r="EQ50" s="41"/>
      <c r="ER50" s="41"/>
      <c r="ES50" s="41"/>
      <c r="ET50" s="41"/>
      <c r="EU50" s="41"/>
      <c r="EV50" s="41"/>
      <c r="EW50" s="41"/>
      <c r="EX50" s="41"/>
      <c r="EY50" s="41"/>
      <c r="EZ50" s="41"/>
      <c r="FA50" s="41"/>
      <c r="FB50" s="41"/>
      <c r="FC50" s="41"/>
      <c r="FD50" s="41"/>
      <c r="FE50" s="41"/>
      <c r="FF50" s="41"/>
      <c r="FG50" s="41"/>
      <c r="FH50" s="41"/>
      <c r="FI50" s="41"/>
      <c r="FJ50" s="41"/>
      <c r="FK50" s="41"/>
      <c r="FL50" s="41"/>
      <c r="FM50" s="41"/>
      <c r="FN50" s="41"/>
      <c r="FO50" s="41"/>
      <c r="FP50" s="41"/>
      <c r="FQ50" s="41"/>
      <c r="FR50" s="41"/>
      <c r="FS50" s="41"/>
      <c r="FT50" s="41"/>
      <c r="FU50" s="41"/>
      <c r="FV50" s="41"/>
      <c r="FW50" s="41"/>
      <c r="FX50" s="41"/>
      <c r="FY50" s="41"/>
      <c r="FZ50" s="41"/>
      <c r="GA50" s="41"/>
      <c r="GB50" s="41"/>
      <c r="GC50" s="41"/>
      <c r="GD50" s="41"/>
      <c r="GE50" s="41"/>
      <c r="GF50" s="41"/>
      <c r="GG50" s="41"/>
      <c r="GH50" s="41"/>
      <c r="GI50" s="41"/>
      <c r="GJ50" s="41"/>
      <c r="GK50" s="41"/>
      <c r="GL50" s="41"/>
      <c r="GM50" s="41"/>
      <c r="GN50" s="41"/>
      <c r="GO50" s="41"/>
      <c r="GP50" s="41"/>
      <c r="GQ50" s="41"/>
      <c r="GR50" s="41"/>
      <c r="GS50" s="41"/>
      <c r="GT50" s="41"/>
      <c r="GU50" s="41"/>
      <c r="GV50" s="41"/>
      <c r="GW50" s="41"/>
      <c r="GX50" s="41"/>
      <c r="GY50" s="41"/>
      <c r="GZ50" s="41"/>
      <c r="HA50" s="41"/>
      <c r="HB50" s="41"/>
      <c r="HC50" s="41"/>
      <c r="HD50" s="41"/>
      <c r="HE50" s="41"/>
      <c r="HF50" s="41"/>
      <c r="HG50" s="41"/>
      <c r="HH50" s="41"/>
      <c r="HI50" s="41"/>
      <c r="HJ50" s="41"/>
      <c r="HK50" s="41"/>
      <c r="HL50" s="41"/>
      <c r="HM50" s="41"/>
      <c r="HN50" s="41"/>
      <c r="HO50" s="41"/>
      <c r="HP50" s="41"/>
      <c r="HQ50" s="41"/>
      <c r="HR50" s="41"/>
      <c r="HS50" s="41"/>
      <c r="HT50" s="41"/>
      <c r="HU50" s="41"/>
      <c r="HV50" s="41"/>
      <c r="HW50" s="41"/>
      <c r="HX50" s="41"/>
      <c r="HY50" s="41"/>
      <c r="HZ50" s="41"/>
      <c r="IA50" s="41"/>
      <c r="IB50" s="41"/>
      <c r="IC50" s="41"/>
      <c r="ID50" s="41"/>
      <c r="IE50" s="41"/>
      <c r="IF50" s="41"/>
      <c r="IG50" s="41"/>
      <c r="IH50" s="41"/>
      <c r="II50" s="41"/>
      <c r="IJ50" s="41"/>
      <c r="IK50" s="41"/>
      <c r="IL50" s="41"/>
      <c r="IM50" s="41"/>
      <c r="IN50" s="41"/>
      <c r="IO50" s="41"/>
      <c r="IP50" s="41"/>
      <c r="IQ50" s="41"/>
      <c r="IR50" s="41"/>
      <c r="IS50" s="41"/>
      <c r="IT50" s="41"/>
      <c r="IU50" s="41"/>
      <c r="IV50" s="41"/>
      <c r="IW50" s="41"/>
      <c r="IX50" s="41"/>
      <c r="IY50" s="41"/>
      <c r="IZ50" s="41"/>
      <c r="JA50" s="41"/>
      <c r="JB50" s="41"/>
      <c r="JC50" s="41"/>
      <c r="JD50" s="41"/>
      <c r="JE50" s="41"/>
      <c r="JF50" s="41"/>
      <c r="JG50" s="41"/>
      <c r="JH50" s="41"/>
      <c r="JI50" s="41"/>
      <c r="JJ50" s="41"/>
      <c r="JK50" s="41"/>
      <c r="JL50" s="41"/>
      <c r="JM50" s="41"/>
      <c r="JN50" s="41"/>
      <c r="JO50" s="41"/>
      <c r="JP50" s="41"/>
      <c r="JQ50" s="41"/>
      <c r="JR50" s="41"/>
      <c r="JS50" s="41"/>
      <c r="JT50" s="41"/>
      <c r="JU50" s="41"/>
      <c r="JV50" s="41"/>
      <c r="JW50" s="41"/>
      <c r="JX50" s="41"/>
      <c r="JY50" s="41"/>
      <c r="JZ50" s="41"/>
      <c r="KA50" s="41"/>
      <c r="KB50" s="41"/>
      <c r="KC50" s="41"/>
      <c r="KD50" s="41"/>
      <c r="KE50" s="41"/>
      <c r="KF50" s="41"/>
      <c r="KG50" s="41"/>
      <c r="KH50" s="41"/>
      <c r="KI50" s="41"/>
      <c r="KJ50" s="41"/>
      <c r="KK50" s="41"/>
      <c r="KL50" s="41"/>
      <c r="KM50" s="41"/>
      <c r="KN50" s="41"/>
      <c r="KO50" s="41"/>
      <c r="KP50" s="41"/>
      <c r="KQ50" s="41"/>
      <c r="KR50" s="41"/>
      <c r="KS50" s="41"/>
      <c r="KT50" s="41"/>
      <c r="KU50" s="41"/>
      <c r="KV50" s="41"/>
      <c r="KW50" s="41"/>
      <c r="KX50" s="41"/>
      <c r="KY50" s="41"/>
      <c r="KZ50" s="41"/>
      <c r="LA50" s="41"/>
      <c r="LB50" s="41"/>
      <c r="LC50" s="41"/>
      <c r="LD50" s="41"/>
      <c r="LE50" s="41"/>
      <c r="LF50" s="41"/>
      <c r="LG50" s="41"/>
      <c r="LH50" s="41"/>
      <c r="LI50" s="41"/>
      <c r="LJ50" s="41"/>
      <c r="LK50" s="41"/>
      <c r="LL50" s="41"/>
      <c r="LM50" s="41"/>
      <c r="LN50" s="41"/>
      <c r="LO50" s="41"/>
      <c r="LP50" s="41"/>
      <c r="LQ50" s="41"/>
      <c r="LR50" s="41"/>
      <c r="LS50" s="41"/>
      <c r="LT50" s="41"/>
      <c r="LU50" s="41"/>
      <c r="LV50" s="41"/>
      <c r="LW50" s="41"/>
      <c r="LX50" s="41"/>
      <c r="LY50" s="41"/>
      <c r="LZ50" s="41"/>
      <c r="MA50" s="41"/>
      <c r="MB50" s="41"/>
      <c r="MC50" s="41"/>
      <c r="MD50" s="41"/>
      <c r="ME50" s="41"/>
      <c r="MF50" s="41"/>
      <c r="MG50" s="41"/>
      <c r="MH50" s="41"/>
      <c r="MI50" s="41"/>
      <c r="MJ50" s="41"/>
      <c r="MK50" s="41"/>
      <c r="ML50" s="41"/>
      <c r="MM50" s="41"/>
      <c r="MN50" s="41"/>
      <c r="MO50" s="41"/>
      <c r="MP50" s="41"/>
      <c r="MQ50" s="41"/>
      <c r="MR50" s="41"/>
      <c r="MS50" s="41"/>
      <c r="MT50" s="41"/>
      <c r="MU50" s="41"/>
      <c r="MV50" s="41"/>
      <c r="MW50" s="41"/>
      <c r="MX50" s="41"/>
      <c r="MY50" s="41"/>
      <c r="MZ50" s="41"/>
      <c r="NA50" s="41"/>
      <c r="NB50" s="41"/>
      <c r="NC50" s="41"/>
      <c r="ND50" s="41"/>
      <c r="NE50" s="41"/>
      <c r="NF50" s="41"/>
      <c r="NG50" s="41"/>
      <c r="NH50" s="41"/>
      <c r="NI50" s="41"/>
      <c r="NJ50" s="41"/>
      <c r="NK50" s="41"/>
      <c r="NL50" s="41"/>
      <c r="NM50" s="41"/>
      <c r="NN50" s="41"/>
      <c r="NO50" s="41"/>
      <c r="NP50" s="41"/>
      <c r="NQ50" s="41"/>
      <c r="NR50" s="41"/>
      <c r="NS50" s="41"/>
      <c r="NT50" s="41"/>
      <c r="NU50" s="41"/>
      <c r="NV50" s="41"/>
      <c r="NW50" s="41"/>
      <c r="NX50" s="41"/>
      <c r="NY50" s="41"/>
      <c r="NZ50" s="41"/>
      <c r="OA50" s="41"/>
      <c r="OB50" s="41"/>
      <c r="OC50" s="41"/>
      <c r="OD50" s="41"/>
      <c r="OE50" s="41"/>
      <c r="OF50" s="41"/>
      <c r="OG50" s="41"/>
    </row>
    <row r="51" spans="1:397" ht="15.95" customHeight="1">
      <c r="A51" s="39">
        <v>50</v>
      </c>
      <c r="B51" s="3">
        <v>1410905065</v>
      </c>
      <c r="C51" s="3" t="s">
        <v>99</v>
      </c>
      <c r="D51" s="5" t="s">
        <v>1367</v>
      </c>
      <c r="E51" s="5" t="s">
        <v>1368</v>
      </c>
      <c r="F51" s="5"/>
      <c r="G51" s="5" t="s">
        <v>556</v>
      </c>
      <c r="H51" s="3" t="s">
        <v>1369</v>
      </c>
      <c r="I51" s="3" t="s">
        <v>104</v>
      </c>
      <c r="J51" s="186">
        <v>34100</v>
      </c>
      <c r="K51" s="3">
        <v>22</v>
      </c>
      <c r="L51" s="3" t="s">
        <v>106</v>
      </c>
      <c r="M51" s="3" t="s">
        <v>107</v>
      </c>
      <c r="N51" s="3" t="s">
        <v>108</v>
      </c>
      <c r="O51" s="3" t="s">
        <v>109</v>
      </c>
      <c r="P51" s="5" t="s">
        <v>1370</v>
      </c>
      <c r="Q51" s="3">
        <v>8961730324</v>
      </c>
      <c r="R51" s="3" t="s">
        <v>1371</v>
      </c>
      <c r="S51" s="3" t="s">
        <v>1372</v>
      </c>
      <c r="T51" s="5" t="s">
        <v>1373</v>
      </c>
      <c r="U51" s="5"/>
      <c r="V51" s="3" t="s">
        <v>276</v>
      </c>
      <c r="W51" s="3" t="s">
        <v>223</v>
      </c>
      <c r="X51" s="3" t="s">
        <v>1374</v>
      </c>
      <c r="Y51" s="3" t="s">
        <v>1352</v>
      </c>
      <c r="Z51" s="3" t="s">
        <v>333</v>
      </c>
      <c r="AA51" s="3">
        <v>2009</v>
      </c>
      <c r="AB51" s="63">
        <v>83.63</v>
      </c>
      <c r="AC51" s="63">
        <v>84.33</v>
      </c>
      <c r="AD51" s="4">
        <v>759</v>
      </c>
      <c r="AE51" s="4">
        <v>900</v>
      </c>
      <c r="AF51" s="4" t="s">
        <v>226</v>
      </c>
      <c r="AG51" s="4" t="s">
        <v>279</v>
      </c>
      <c r="AH51" s="4" t="s">
        <v>1375</v>
      </c>
      <c r="AI51" s="4" t="s">
        <v>1376</v>
      </c>
      <c r="AJ51" s="4" t="s">
        <v>333</v>
      </c>
      <c r="AK51" s="4">
        <v>2011</v>
      </c>
      <c r="AL51" s="63">
        <v>71.8</v>
      </c>
      <c r="AM51" s="63">
        <v>69.709999999999994</v>
      </c>
      <c r="AN51" s="3">
        <v>488</v>
      </c>
      <c r="AO51" s="3">
        <v>700</v>
      </c>
      <c r="AP51" s="41" t="s">
        <v>1377</v>
      </c>
      <c r="AQ51" s="41" t="s">
        <v>1378</v>
      </c>
      <c r="AR51" s="3" t="s">
        <v>1379</v>
      </c>
      <c r="AS51" s="3" t="s">
        <v>120</v>
      </c>
      <c r="AT51" s="3">
        <v>2014</v>
      </c>
      <c r="AU51" s="43">
        <v>86.4</v>
      </c>
      <c r="AV51" s="3" t="s">
        <v>1356</v>
      </c>
      <c r="AW51" s="3"/>
      <c r="AX51" s="3">
        <v>3192</v>
      </c>
      <c r="AY51" s="3">
        <v>2014</v>
      </c>
      <c r="AZ51" s="3" t="s">
        <v>125</v>
      </c>
      <c r="BA51" s="3" t="s">
        <v>99</v>
      </c>
      <c r="BB51" s="3">
        <v>2014</v>
      </c>
      <c r="BC51" s="3">
        <v>2017</v>
      </c>
      <c r="BD51" s="3" t="s">
        <v>120</v>
      </c>
      <c r="BE51" s="3">
        <v>10905514052</v>
      </c>
      <c r="BF51" s="45">
        <v>141090120093</v>
      </c>
      <c r="BG51" s="223" t="s">
        <v>1963</v>
      </c>
      <c r="BH51" s="223" t="s">
        <v>1963</v>
      </c>
      <c r="BI51" s="223">
        <v>7.89</v>
      </c>
      <c r="BJ51" s="223">
        <v>8.9700000000000006</v>
      </c>
      <c r="BK51" s="223">
        <v>8.1199999999999992</v>
      </c>
      <c r="BL51" s="223">
        <f t="shared" ref="BL51:BL55" si="1">SUM(BI51:BK51)/3</f>
        <v>8.3266666666666662</v>
      </c>
      <c r="BM51" s="41"/>
      <c r="BN51" s="41"/>
      <c r="BO51" s="3"/>
      <c r="BP51" s="3"/>
      <c r="BQ51" s="3"/>
      <c r="BR51" s="5" t="s">
        <v>1380</v>
      </c>
      <c r="BS51" s="5" t="s">
        <v>127</v>
      </c>
      <c r="BT51" s="5" t="s">
        <v>1357</v>
      </c>
      <c r="BU51" s="5" t="s">
        <v>1358</v>
      </c>
      <c r="BV51" s="5" t="s">
        <v>1381</v>
      </c>
      <c r="BW51" s="5"/>
      <c r="BX51" s="41"/>
      <c r="BY51" s="41"/>
      <c r="BZ51" s="5" t="s">
        <v>1382</v>
      </c>
      <c r="CA51" s="5" t="s">
        <v>1383</v>
      </c>
      <c r="CB51" s="5"/>
      <c r="CC51" s="5" t="s">
        <v>1384</v>
      </c>
      <c r="CD51" s="41" t="s">
        <v>1385</v>
      </c>
      <c r="CE51" s="5" t="s">
        <v>235</v>
      </c>
      <c r="CF51" s="5" t="s">
        <v>1386</v>
      </c>
      <c r="CG51" s="5" t="s">
        <v>1387</v>
      </c>
      <c r="CH51" s="5" t="s">
        <v>1388</v>
      </c>
      <c r="CI51" s="5" t="s">
        <v>203</v>
      </c>
      <c r="CJ51" s="5"/>
      <c r="CK51" s="5"/>
      <c r="CL51" s="5"/>
      <c r="CM51" s="5"/>
      <c r="CN51" s="41"/>
      <c r="CO51" s="41"/>
      <c r="CP51" s="5"/>
      <c r="CQ51" s="5" t="s">
        <v>1389</v>
      </c>
      <c r="CR51" s="5" t="s">
        <v>1194</v>
      </c>
      <c r="CS51" s="5" t="s">
        <v>1390</v>
      </c>
      <c r="CT51" s="5" t="s">
        <v>142</v>
      </c>
      <c r="CU51" s="5">
        <v>700118</v>
      </c>
      <c r="CV51" s="5" t="s">
        <v>1389</v>
      </c>
      <c r="CW51" s="5" t="s">
        <v>1391</v>
      </c>
      <c r="CX51" s="5" t="s">
        <v>1390</v>
      </c>
      <c r="CY51" s="41" t="s">
        <v>142</v>
      </c>
      <c r="CZ51" s="5">
        <v>700118</v>
      </c>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c r="EO51" s="41"/>
      <c r="EP51" s="41"/>
      <c r="EQ51" s="41"/>
      <c r="ER51" s="41"/>
      <c r="ES51" s="41"/>
      <c r="ET51" s="41"/>
      <c r="EU51" s="41"/>
      <c r="EV51" s="41"/>
      <c r="EW51" s="41"/>
      <c r="EX51" s="41"/>
      <c r="EY51" s="41"/>
      <c r="EZ51" s="41"/>
      <c r="FA51" s="41"/>
      <c r="FB51" s="41"/>
      <c r="FC51" s="41"/>
      <c r="FD51" s="41"/>
      <c r="FE51" s="41"/>
      <c r="FF51" s="41"/>
      <c r="FG51" s="41"/>
      <c r="FH51" s="41"/>
      <c r="FI51" s="41"/>
      <c r="FJ51" s="41"/>
      <c r="FK51" s="41"/>
      <c r="FL51" s="41"/>
      <c r="FM51" s="41"/>
      <c r="FN51" s="41"/>
      <c r="FO51" s="41"/>
      <c r="FP51" s="41"/>
      <c r="FQ51" s="41"/>
      <c r="FR51" s="41"/>
      <c r="FS51" s="41"/>
      <c r="FT51" s="41"/>
      <c r="FU51" s="41"/>
      <c r="FV51" s="41"/>
      <c r="FW51" s="41"/>
      <c r="FX51" s="41"/>
      <c r="FY51" s="41"/>
      <c r="FZ51" s="41"/>
      <c r="GA51" s="41"/>
      <c r="GB51" s="41"/>
      <c r="GC51" s="41"/>
      <c r="GD51" s="41"/>
      <c r="GE51" s="41"/>
      <c r="GF51" s="41"/>
      <c r="GG51" s="41"/>
      <c r="GH51" s="41"/>
      <c r="GI51" s="41"/>
      <c r="GJ51" s="41"/>
      <c r="GK51" s="41"/>
      <c r="GL51" s="41"/>
      <c r="GM51" s="41"/>
      <c r="GN51" s="41"/>
      <c r="GO51" s="41"/>
      <c r="GP51" s="41"/>
      <c r="GQ51" s="41"/>
      <c r="GR51" s="41"/>
      <c r="GS51" s="41"/>
      <c r="GT51" s="41"/>
      <c r="GU51" s="41"/>
      <c r="GV51" s="41"/>
      <c r="GW51" s="41"/>
      <c r="GX51" s="41"/>
      <c r="GY51" s="41"/>
      <c r="GZ51" s="41"/>
      <c r="HA51" s="41"/>
      <c r="HB51" s="41"/>
      <c r="HC51" s="41"/>
      <c r="HD51" s="41"/>
      <c r="HE51" s="41"/>
      <c r="HF51" s="41"/>
      <c r="HG51" s="41"/>
      <c r="HH51" s="41"/>
      <c r="HI51" s="41"/>
      <c r="HJ51" s="41"/>
      <c r="HK51" s="41"/>
      <c r="HL51" s="41"/>
      <c r="HM51" s="41"/>
      <c r="HN51" s="41"/>
      <c r="HO51" s="41"/>
      <c r="HP51" s="41"/>
      <c r="HQ51" s="41"/>
      <c r="HR51" s="41"/>
      <c r="HS51" s="41"/>
      <c r="HT51" s="41"/>
      <c r="HU51" s="41"/>
      <c r="HV51" s="41"/>
      <c r="HW51" s="41"/>
      <c r="HX51" s="41"/>
      <c r="HY51" s="41"/>
      <c r="HZ51" s="41"/>
      <c r="IA51" s="41"/>
      <c r="IB51" s="41"/>
      <c r="IC51" s="41"/>
      <c r="ID51" s="41"/>
      <c r="IE51" s="41"/>
      <c r="IF51" s="41"/>
      <c r="IG51" s="41"/>
      <c r="IH51" s="41"/>
      <c r="II51" s="41"/>
      <c r="IJ51" s="41"/>
      <c r="IK51" s="41"/>
      <c r="IL51" s="41"/>
      <c r="IM51" s="41"/>
      <c r="IN51" s="41"/>
      <c r="IO51" s="41"/>
      <c r="IP51" s="41"/>
      <c r="IQ51" s="41"/>
      <c r="IR51" s="41"/>
      <c r="IS51" s="41"/>
      <c r="IT51" s="41"/>
      <c r="IU51" s="41"/>
      <c r="IV51" s="41"/>
      <c r="IW51" s="41"/>
      <c r="IX51" s="41"/>
      <c r="IY51" s="41"/>
      <c r="IZ51" s="41"/>
      <c r="JA51" s="41"/>
      <c r="JB51" s="41"/>
      <c r="JC51" s="41"/>
      <c r="JD51" s="41"/>
      <c r="JE51" s="41"/>
      <c r="JF51" s="41"/>
      <c r="JG51" s="41"/>
      <c r="JH51" s="41"/>
      <c r="JI51" s="41"/>
      <c r="JJ51" s="41"/>
      <c r="JK51" s="41"/>
      <c r="JL51" s="41"/>
      <c r="JM51" s="41"/>
      <c r="JN51" s="41"/>
      <c r="JO51" s="41"/>
      <c r="JP51" s="41"/>
      <c r="JQ51" s="41"/>
      <c r="JR51" s="41"/>
      <c r="JS51" s="41"/>
      <c r="JT51" s="41"/>
      <c r="JU51" s="41"/>
      <c r="JV51" s="41"/>
      <c r="JW51" s="41"/>
      <c r="JX51" s="41"/>
      <c r="JY51" s="41"/>
      <c r="JZ51" s="41"/>
      <c r="KA51" s="41"/>
      <c r="KB51" s="41"/>
      <c r="KC51" s="41"/>
      <c r="KD51" s="41"/>
      <c r="KE51" s="41"/>
      <c r="KF51" s="41"/>
      <c r="KG51" s="41"/>
      <c r="KH51" s="41"/>
      <c r="KI51" s="41"/>
      <c r="KJ51" s="41"/>
      <c r="KK51" s="41"/>
      <c r="KL51" s="41"/>
      <c r="KM51" s="41"/>
      <c r="KN51" s="41"/>
      <c r="KO51" s="41"/>
      <c r="KP51" s="41"/>
      <c r="KQ51" s="41"/>
      <c r="KR51" s="41"/>
      <c r="KS51" s="41"/>
      <c r="KT51" s="41"/>
      <c r="KU51" s="41"/>
      <c r="KV51" s="41"/>
      <c r="KW51" s="41"/>
      <c r="KX51" s="41"/>
      <c r="KY51" s="41"/>
      <c r="KZ51" s="41"/>
      <c r="LA51" s="41"/>
      <c r="LB51" s="41"/>
      <c r="LC51" s="41"/>
      <c r="LD51" s="41"/>
      <c r="LE51" s="41"/>
      <c r="LF51" s="41"/>
      <c r="LG51" s="41"/>
      <c r="LH51" s="41"/>
      <c r="LI51" s="41"/>
      <c r="LJ51" s="41"/>
      <c r="LK51" s="41"/>
      <c r="LL51" s="41"/>
      <c r="LM51" s="41"/>
      <c r="LN51" s="41"/>
      <c r="LO51" s="41"/>
      <c r="LP51" s="41"/>
      <c r="LQ51" s="41"/>
      <c r="LR51" s="41"/>
      <c r="LS51" s="41"/>
      <c r="LT51" s="41"/>
      <c r="LU51" s="41"/>
      <c r="LV51" s="41"/>
      <c r="LW51" s="41"/>
      <c r="LX51" s="41"/>
      <c r="LY51" s="41"/>
      <c r="LZ51" s="41"/>
      <c r="MA51" s="41"/>
      <c r="MB51" s="41"/>
      <c r="MC51" s="41"/>
      <c r="MD51" s="41"/>
      <c r="ME51" s="41"/>
      <c r="MF51" s="41"/>
      <c r="MG51" s="41"/>
      <c r="MH51" s="41"/>
      <c r="MI51" s="41"/>
      <c r="MJ51" s="41"/>
      <c r="MK51" s="41"/>
      <c r="ML51" s="41"/>
      <c r="MM51" s="41"/>
      <c r="MN51" s="41"/>
      <c r="MO51" s="41"/>
      <c r="MP51" s="41"/>
      <c r="MQ51" s="41"/>
      <c r="MR51" s="41"/>
      <c r="MS51" s="41"/>
      <c r="MT51" s="41"/>
      <c r="MU51" s="41"/>
      <c r="MV51" s="41"/>
      <c r="MW51" s="41"/>
      <c r="MX51" s="41"/>
      <c r="MY51" s="41"/>
      <c r="MZ51" s="41"/>
      <c r="NA51" s="41"/>
      <c r="NB51" s="41"/>
      <c r="NC51" s="41"/>
      <c r="ND51" s="41"/>
      <c r="NE51" s="41"/>
      <c r="NF51" s="41"/>
      <c r="NG51" s="41"/>
      <c r="NH51" s="41"/>
      <c r="NI51" s="41"/>
      <c r="NJ51" s="41"/>
      <c r="NK51" s="41"/>
      <c r="NL51" s="41"/>
      <c r="NM51" s="41"/>
      <c r="NN51" s="41"/>
      <c r="NO51" s="41"/>
      <c r="NP51" s="41"/>
      <c r="NQ51" s="41"/>
      <c r="NR51" s="41"/>
      <c r="NS51" s="41"/>
      <c r="NT51" s="41"/>
      <c r="NU51" s="41"/>
      <c r="NV51" s="41"/>
      <c r="NW51" s="41"/>
      <c r="NX51" s="41"/>
      <c r="NY51" s="41"/>
      <c r="NZ51" s="41"/>
      <c r="OA51" s="41"/>
      <c r="OB51" s="41"/>
      <c r="OC51" s="41"/>
      <c r="OD51" s="41"/>
      <c r="OE51" s="41"/>
      <c r="OF51" s="41"/>
      <c r="OG51" s="41"/>
    </row>
    <row r="52" spans="1:397" ht="15.95" customHeight="1">
      <c r="A52" s="39">
        <v>51</v>
      </c>
      <c r="B52" s="3">
        <v>1410905060</v>
      </c>
      <c r="C52" s="3" t="s">
        <v>99</v>
      </c>
      <c r="D52" s="5" t="s">
        <v>1392</v>
      </c>
      <c r="E52" s="5" t="s">
        <v>1393</v>
      </c>
      <c r="F52" s="5"/>
      <c r="G52" s="5" t="s">
        <v>1092</v>
      </c>
      <c r="H52" s="3" t="s">
        <v>1394</v>
      </c>
      <c r="I52" s="3" t="s">
        <v>104</v>
      </c>
      <c r="J52" s="186" t="s">
        <v>1395</v>
      </c>
      <c r="K52" s="3">
        <v>23</v>
      </c>
      <c r="L52" s="3" t="s">
        <v>106</v>
      </c>
      <c r="M52" s="3" t="s">
        <v>107</v>
      </c>
      <c r="N52" s="3" t="s">
        <v>108</v>
      </c>
      <c r="O52" s="3" t="s">
        <v>109</v>
      </c>
      <c r="P52" s="5" t="s">
        <v>1396</v>
      </c>
      <c r="Q52" s="3"/>
      <c r="R52" s="3" t="s">
        <v>1397</v>
      </c>
      <c r="S52" s="3" t="s">
        <v>1398</v>
      </c>
      <c r="T52" s="5" t="s">
        <v>1399</v>
      </c>
      <c r="U52" s="5"/>
      <c r="V52" s="3" t="s">
        <v>276</v>
      </c>
      <c r="W52" s="3" t="s">
        <v>223</v>
      </c>
      <c r="X52" s="3" t="s">
        <v>1400</v>
      </c>
      <c r="Y52" s="3" t="s">
        <v>485</v>
      </c>
      <c r="Z52" s="3" t="s">
        <v>333</v>
      </c>
      <c r="AA52" s="3">
        <v>2009</v>
      </c>
      <c r="AB52" s="63">
        <v>71.87</v>
      </c>
      <c r="AC52" s="63">
        <v>71.87</v>
      </c>
      <c r="AD52" s="4">
        <v>575</v>
      </c>
      <c r="AE52" s="4">
        <v>800</v>
      </c>
      <c r="AF52" s="4" t="s">
        <v>1963</v>
      </c>
      <c r="AG52" s="4" t="s">
        <v>1963</v>
      </c>
      <c r="AH52" s="4" t="s">
        <v>1963</v>
      </c>
      <c r="AI52" s="4" t="s">
        <v>1963</v>
      </c>
      <c r="AJ52" s="4" t="s">
        <v>1963</v>
      </c>
      <c r="AK52" s="4" t="s">
        <v>1963</v>
      </c>
      <c r="AL52" s="4" t="s">
        <v>1963</v>
      </c>
      <c r="AM52" s="4" t="s">
        <v>1963</v>
      </c>
      <c r="AN52" s="3" t="s">
        <v>1963</v>
      </c>
      <c r="AO52" s="3" t="s">
        <v>1963</v>
      </c>
      <c r="AP52" s="41" t="s">
        <v>1377</v>
      </c>
      <c r="AQ52" s="41" t="s">
        <v>1378</v>
      </c>
      <c r="AR52" s="3" t="s">
        <v>1401</v>
      </c>
      <c r="AS52" s="3" t="s">
        <v>120</v>
      </c>
      <c r="AT52" s="3">
        <v>2014</v>
      </c>
      <c r="AU52" s="43">
        <v>76.3</v>
      </c>
      <c r="AV52" s="3" t="s">
        <v>1356</v>
      </c>
      <c r="AW52" s="3"/>
      <c r="AX52" s="3">
        <v>3207</v>
      </c>
      <c r="AY52" s="3">
        <v>2014</v>
      </c>
      <c r="AZ52" s="3" t="s">
        <v>125</v>
      </c>
      <c r="BA52" s="3" t="s">
        <v>99</v>
      </c>
      <c r="BB52" s="3">
        <v>2014</v>
      </c>
      <c r="BC52" s="3">
        <v>2017</v>
      </c>
      <c r="BD52" s="3" t="s">
        <v>120</v>
      </c>
      <c r="BE52" s="3">
        <v>10905514055</v>
      </c>
      <c r="BF52" s="45">
        <v>141090120096</v>
      </c>
      <c r="BG52" s="223" t="s">
        <v>1963</v>
      </c>
      <c r="BH52" s="223" t="s">
        <v>1963</v>
      </c>
      <c r="BI52" s="223">
        <v>6.7</v>
      </c>
      <c r="BJ52" s="223">
        <v>7.59</v>
      </c>
      <c r="BK52" s="223">
        <v>7.32</v>
      </c>
      <c r="BL52" s="223">
        <f t="shared" si="1"/>
        <v>7.2033333333333331</v>
      </c>
      <c r="BM52" s="41"/>
      <c r="BN52" s="41"/>
      <c r="BO52" s="3" t="s">
        <v>196</v>
      </c>
      <c r="BP52" s="3" t="s">
        <v>1404</v>
      </c>
      <c r="BQ52" s="3">
        <v>2</v>
      </c>
      <c r="BR52" s="5" t="s">
        <v>1402</v>
      </c>
      <c r="BS52" s="5" t="s">
        <v>1185</v>
      </c>
      <c r="BT52" s="5" t="s">
        <v>1332</v>
      </c>
      <c r="BU52" s="5" t="s">
        <v>1403</v>
      </c>
      <c r="BV52" s="5" t="s">
        <v>130</v>
      </c>
      <c r="BW52" s="5"/>
      <c r="BX52" s="41"/>
      <c r="BY52" s="41"/>
      <c r="BZ52" s="5"/>
      <c r="CA52" s="5"/>
      <c r="CB52" s="5" t="s">
        <v>337</v>
      </c>
      <c r="CC52" s="5"/>
      <c r="CD52" s="41" t="s">
        <v>1405</v>
      </c>
      <c r="CE52" s="5" t="s">
        <v>288</v>
      </c>
      <c r="CF52" s="5"/>
      <c r="CG52" s="5"/>
      <c r="CH52" s="5" t="s">
        <v>1406</v>
      </c>
      <c r="CI52" s="5" t="s">
        <v>361</v>
      </c>
      <c r="CJ52" s="5" t="s">
        <v>1407</v>
      </c>
      <c r="CK52" s="5" t="s">
        <v>361</v>
      </c>
      <c r="CL52" s="5"/>
      <c r="CM52" s="5"/>
      <c r="CN52" s="41"/>
      <c r="CO52" s="41"/>
      <c r="CP52" s="5"/>
      <c r="CQ52" s="5" t="s">
        <v>1408</v>
      </c>
      <c r="CR52" s="5" t="s">
        <v>1409</v>
      </c>
      <c r="CS52" s="5" t="s">
        <v>1065</v>
      </c>
      <c r="CT52" s="5" t="s">
        <v>142</v>
      </c>
      <c r="CU52" s="5">
        <v>742103</v>
      </c>
      <c r="CV52" s="5" t="s">
        <v>1410</v>
      </c>
      <c r="CW52" s="5" t="s">
        <v>1409</v>
      </c>
      <c r="CX52" s="5" t="s">
        <v>1065</v>
      </c>
      <c r="CY52" s="41" t="s">
        <v>142</v>
      </c>
      <c r="CZ52" s="5">
        <v>742103</v>
      </c>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c r="EO52" s="41"/>
      <c r="EP52" s="41"/>
      <c r="EQ52" s="41"/>
      <c r="ER52" s="41"/>
      <c r="ES52" s="41"/>
      <c r="ET52" s="41"/>
      <c r="EU52" s="41"/>
      <c r="EV52" s="41"/>
      <c r="EW52" s="41"/>
      <c r="EX52" s="41"/>
      <c r="EY52" s="41"/>
      <c r="EZ52" s="41"/>
      <c r="FA52" s="41"/>
      <c r="FB52" s="41"/>
      <c r="FC52" s="41"/>
      <c r="FD52" s="41"/>
      <c r="FE52" s="41"/>
      <c r="FF52" s="41"/>
      <c r="FG52" s="41"/>
      <c r="FH52" s="41"/>
      <c r="FI52" s="41"/>
      <c r="FJ52" s="41"/>
      <c r="FK52" s="41"/>
      <c r="FL52" s="41"/>
      <c r="FM52" s="41"/>
      <c r="FN52" s="41"/>
      <c r="FO52" s="41"/>
      <c r="FP52" s="41"/>
      <c r="FQ52" s="41"/>
      <c r="FR52" s="41"/>
      <c r="FS52" s="41"/>
      <c r="FT52" s="41"/>
      <c r="FU52" s="41"/>
      <c r="FV52" s="41"/>
      <c r="FW52" s="41"/>
      <c r="FX52" s="41"/>
      <c r="FY52" s="41"/>
      <c r="FZ52" s="41"/>
      <c r="GA52" s="41"/>
      <c r="GB52" s="41"/>
      <c r="GC52" s="41"/>
      <c r="GD52" s="41"/>
      <c r="GE52" s="41"/>
      <c r="GF52" s="41"/>
      <c r="GG52" s="41"/>
      <c r="GH52" s="41"/>
      <c r="GI52" s="41"/>
      <c r="GJ52" s="41"/>
      <c r="GK52" s="41"/>
      <c r="GL52" s="41"/>
      <c r="GM52" s="41"/>
      <c r="GN52" s="41"/>
      <c r="GO52" s="41"/>
      <c r="GP52" s="41"/>
      <c r="GQ52" s="41"/>
      <c r="GR52" s="41"/>
      <c r="GS52" s="41"/>
      <c r="GT52" s="41"/>
      <c r="GU52" s="41"/>
      <c r="GV52" s="41"/>
      <c r="GW52" s="41"/>
      <c r="GX52" s="41"/>
      <c r="GY52" s="41"/>
      <c r="GZ52" s="41"/>
      <c r="HA52" s="41"/>
      <c r="HB52" s="41"/>
      <c r="HC52" s="41"/>
      <c r="HD52" s="41"/>
      <c r="HE52" s="41"/>
      <c r="HF52" s="41"/>
      <c r="HG52" s="41"/>
      <c r="HH52" s="41"/>
      <c r="HI52" s="41"/>
      <c r="HJ52" s="41"/>
      <c r="HK52" s="41"/>
      <c r="HL52" s="41"/>
      <c r="HM52" s="41"/>
      <c r="HN52" s="41"/>
      <c r="HO52" s="41"/>
      <c r="HP52" s="41"/>
      <c r="HQ52" s="41"/>
      <c r="HR52" s="41"/>
      <c r="HS52" s="41"/>
      <c r="HT52" s="41"/>
      <c r="HU52" s="41"/>
      <c r="HV52" s="41"/>
      <c r="HW52" s="41"/>
      <c r="HX52" s="41"/>
      <c r="HY52" s="41"/>
      <c r="HZ52" s="41"/>
      <c r="IA52" s="41"/>
      <c r="IB52" s="41"/>
      <c r="IC52" s="41"/>
      <c r="ID52" s="41"/>
      <c r="IE52" s="41"/>
      <c r="IF52" s="41"/>
      <c r="IG52" s="41"/>
      <c r="IH52" s="41"/>
      <c r="II52" s="41"/>
      <c r="IJ52" s="41"/>
      <c r="IK52" s="41"/>
      <c r="IL52" s="41"/>
      <c r="IM52" s="41"/>
      <c r="IN52" s="41"/>
      <c r="IO52" s="41"/>
      <c r="IP52" s="41"/>
      <c r="IQ52" s="41"/>
      <c r="IR52" s="41"/>
      <c r="IS52" s="41"/>
      <c r="IT52" s="41"/>
      <c r="IU52" s="41"/>
      <c r="IV52" s="41"/>
      <c r="IW52" s="41"/>
      <c r="IX52" s="41"/>
      <c r="IY52" s="41"/>
      <c r="IZ52" s="41"/>
      <c r="JA52" s="41"/>
      <c r="JB52" s="41"/>
      <c r="JC52" s="41"/>
      <c r="JD52" s="41"/>
      <c r="JE52" s="41"/>
      <c r="JF52" s="41"/>
      <c r="JG52" s="41"/>
      <c r="JH52" s="41"/>
      <c r="JI52" s="41"/>
      <c r="JJ52" s="41"/>
      <c r="JK52" s="41"/>
      <c r="JL52" s="41"/>
      <c r="JM52" s="41"/>
      <c r="JN52" s="41"/>
      <c r="JO52" s="41"/>
      <c r="JP52" s="41"/>
      <c r="JQ52" s="41"/>
      <c r="JR52" s="41"/>
      <c r="JS52" s="41"/>
      <c r="JT52" s="41"/>
      <c r="JU52" s="41"/>
      <c r="JV52" s="41"/>
      <c r="JW52" s="41"/>
      <c r="JX52" s="41"/>
      <c r="JY52" s="41"/>
      <c r="JZ52" s="41"/>
      <c r="KA52" s="41"/>
      <c r="KB52" s="41"/>
      <c r="KC52" s="41"/>
      <c r="KD52" s="41"/>
      <c r="KE52" s="41"/>
      <c r="KF52" s="41"/>
      <c r="KG52" s="41"/>
      <c r="KH52" s="41"/>
      <c r="KI52" s="41"/>
      <c r="KJ52" s="41"/>
      <c r="KK52" s="41"/>
      <c r="KL52" s="41"/>
      <c r="KM52" s="41"/>
      <c r="KN52" s="41"/>
      <c r="KO52" s="41"/>
      <c r="KP52" s="41"/>
      <c r="KQ52" s="41"/>
      <c r="KR52" s="41"/>
      <c r="KS52" s="41"/>
      <c r="KT52" s="41"/>
      <c r="KU52" s="41"/>
      <c r="KV52" s="41"/>
      <c r="KW52" s="41"/>
      <c r="KX52" s="41"/>
      <c r="KY52" s="41"/>
      <c r="KZ52" s="41"/>
      <c r="LA52" s="41"/>
      <c r="LB52" s="41"/>
      <c r="LC52" s="41"/>
      <c r="LD52" s="41"/>
      <c r="LE52" s="41"/>
      <c r="LF52" s="41"/>
      <c r="LG52" s="41"/>
      <c r="LH52" s="41"/>
      <c r="LI52" s="41"/>
      <c r="LJ52" s="41"/>
      <c r="LK52" s="41"/>
      <c r="LL52" s="41"/>
      <c r="LM52" s="41"/>
      <c r="LN52" s="41"/>
      <c r="LO52" s="41"/>
      <c r="LP52" s="41"/>
      <c r="LQ52" s="41"/>
      <c r="LR52" s="41"/>
      <c r="LS52" s="41"/>
      <c r="LT52" s="41"/>
      <c r="LU52" s="41"/>
      <c r="LV52" s="41"/>
      <c r="LW52" s="41"/>
      <c r="LX52" s="41"/>
      <c r="LY52" s="41"/>
      <c r="LZ52" s="41"/>
      <c r="MA52" s="41"/>
      <c r="MB52" s="41"/>
      <c r="MC52" s="41"/>
      <c r="MD52" s="41"/>
      <c r="ME52" s="41"/>
      <c r="MF52" s="41"/>
      <c r="MG52" s="41"/>
      <c r="MH52" s="41"/>
      <c r="MI52" s="41"/>
      <c r="MJ52" s="41"/>
      <c r="MK52" s="41"/>
      <c r="ML52" s="41"/>
      <c r="MM52" s="41"/>
      <c r="MN52" s="41"/>
      <c r="MO52" s="41"/>
      <c r="MP52" s="41"/>
      <c r="MQ52" s="41"/>
      <c r="MR52" s="41"/>
      <c r="MS52" s="41"/>
      <c r="MT52" s="41"/>
      <c r="MU52" s="41"/>
      <c r="MV52" s="41"/>
      <c r="MW52" s="41"/>
      <c r="MX52" s="41"/>
      <c r="MY52" s="41"/>
      <c r="MZ52" s="41"/>
      <c r="NA52" s="41"/>
      <c r="NB52" s="41"/>
      <c r="NC52" s="41"/>
      <c r="ND52" s="41"/>
      <c r="NE52" s="41"/>
      <c r="NF52" s="41"/>
      <c r="NG52" s="41"/>
      <c r="NH52" s="41"/>
      <c r="NI52" s="41"/>
      <c r="NJ52" s="41"/>
      <c r="NK52" s="41"/>
      <c r="NL52" s="41"/>
      <c r="NM52" s="41"/>
      <c r="NN52" s="41"/>
      <c r="NO52" s="41"/>
      <c r="NP52" s="41"/>
      <c r="NQ52" s="41"/>
      <c r="NR52" s="41"/>
      <c r="NS52" s="41"/>
      <c r="NT52" s="41"/>
      <c r="NU52" s="41"/>
      <c r="NV52" s="41"/>
      <c r="NW52" s="41"/>
      <c r="NX52" s="41"/>
      <c r="NY52" s="41"/>
      <c r="NZ52" s="41"/>
      <c r="OA52" s="41"/>
      <c r="OB52" s="41"/>
      <c r="OC52" s="41"/>
      <c r="OD52" s="41"/>
      <c r="OE52" s="41"/>
      <c r="OF52" s="41"/>
      <c r="OG52" s="41"/>
    </row>
    <row r="53" spans="1:397" ht="15.95" customHeight="1">
      <c r="A53" s="39">
        <v>52</v>
      </c>
      <c r="B53" s="3">
        <v>1410905066</v>
      </c>
      <c r="C53" s="3" t="s">
        <v>99</v>
      </c>
      <c r="D53" s="5" t="s">
        <v>1411</v>
      </c>
      <c r="E53" s="5" t="s">
        <v>1412</v>
      </c>
      <c r="F53" s="5" t="s">
        <v>1413</v>
      </c>
      <c r="G53" s="5" t="s">
        <v>1414</v>
      </c>
      <c r="H53" s="3" t="s">
        <v>1415</v>
      </c>
      <c r="I53" s="3" t="s">
        <v>180</v>
      </c>
      <c r="J53" s="186" t="s">
        <v>1416</v>
      </c>
      <c r="K53" s="3">
        <v>23</v>
      </c>
      <c r="L53" s="3" t="s">
        <v>323</v>
      </c>
      <c r="M53" s="3" t="s">
        <v>107</v>
      </c>
      <c r="N53" s="3" t="s">
        <v>108</v>
      </c>
      <c r="O53" s="3" t="s">
        <v>109</v>
      </c>
      <c r="P53" s="5" t="s">
        <v>1417</v>
      </c>
      <c r="Q53" s="3"/>
      <c r="R53" s="3" t="s">
        <v>1418</v>
      </c>
      <c r="S53" s="3" t="s">
        <v>1419</v>
      </c>
      <c r="T53" s="5" t="s">
        <v>1420</v>
      </c>
      <c r="U53" s="5" t="s">
        <v>1421</v>
      </c>
      <c r="V53" s="3" t="s">
        <v>1422</v>
      </c>
      <c r="W53" s="3" t="s">
        <v>187</v>
      </c>
      <c r="X53" s="3" t="s">
        <v>1423</v>
      </c>
      <c r="Y53" s="3" t="s">
        <v>1424</v>
      </c>
      <c r="Z53" s="3" t="s">
        <v>120</v>
      </c>
      <c r="AA53" s="3">
        <v>2009</v>
      </c>
      <c r="AB53" s="63">
        <v>82</v>
      </c>
      <c r="AC53" s="63">
        <v>82.2</v>
      </c>
      <c r="AD53" s="4">
        <v>411</v>
      </c>
      <c r="AE53" s="4">
        <v>500</v>
      </c>
      <c r="AF53" s="4" t="s">
        <v>1963</v>
      </c>
      <c r="AG53" s="4" t="s">
        <v>1963</v>
      </c>
      <c r="AH53" s="4" t="s">
        <v>1963</v>
      </c>
      <c r="AI53" s="4" t="s">
        <v>1963</v>
      </c>
      <c r="AJ53" s="4" t="s">
        <v>1963</v>
      </c>
      <c r="AK53" s="4" t="s">
        <v>1963</v>
      </c>
      <c r="AL53" s="4" t="s">
        <v>1963</v>
      </c>
      <c r="AM53" s="4" t="s">
        <v>1963</v>
      </c>
      <c r="AN53" s="3" t="s">
        <v>1963</v>
      </c>
      <c r="AO53" s="3" t="s">
        <v>1963</v>
      </c>
      <c r="AP53" s="41" t="s">
        <v>1425</v>
      </c>
      <c r="AQ53" s="41" t="s">
        <v>1426</v>
      </c>
      <c r="AR53" s="3" t="s">
        <v>1427</v>
      </c>
      <c r="AS53" s="3" t="s">
        <v>120</v>
      </c>
      <c r="AT53" s="3">
        <v>2014</v>
      </c>
      <c r="AU53" s="43">
        <v>63</v>
      </c>
      <c r="AV53" s="3" t="s">
        <v>1356</v>
      </c>
      <c r="AW53" s="3">
        <v>4565</v>
      </c>
      <c r="AX53" s="3"/>
      <c r="AY53" s="3">
        <v>2014</v>
      </c>
      <c r="AZ53" s="3" t="s">
        <v>125</v>
      </c>
      <c r="BA53" s="3" t="s">
        <v>99</v>
      </c>
      <c r="BB53" s="3">
        <v>2014</v>
      </c>
      <c r="BC53" s="3">
        <v>2017</v>
      </c>
      <c r="BD53" s="3" t="s">
        <v>120</v>
      </c>
      <c r="BE53" s="3">
        <v>10905514057</v>
      </c>
      <c r="BF53" s="45">
        <v>141090120098</v>
      </c>
      <c r="BG53" s="223" t="s">
        <v>1963</v>
      </c>
      <c r="BH53" s="223" t="s">
        <v>1963</v>
      </c>
      <c r="BI53" s="223">
        <v>5.78</v>
      </c>
      <c r="BJ53" s="223">
        <v>5.79</v>
      </c>
      <c r="BK53" s="223">
        <v>6.04</v>
      </c>
      <c r="BL53" s="223">
        <f t="shared" si="1"/>
        <v>5.87</v>
      </c>
      <c r="BM53" s="41" t="s">
        <v>196</v>
      </c>
      <c r="BN53" s="41">
        <v>3</v>
      </c>
      <c r="BO53" s="3" t="s">
        <v>196</v>
      </c>
      <c r="BP53" s="3" t="s">
        <v>1429</v>
      </c>
      <c r="BQ53" s="3">
        <v>2</v>
      </c>
      <c r="BR53" s="5" t="s">
        <v>1428</v>
      </c>
      <c r="BS53" s="5" t="s">
        <v>516</v>
      </c>
      <c r="BT53" s="5"/>
      <c r="BU53" s="5"/>
      <c r="BV53" s="5"/>
      <c r="BW53" s="5"/>
      <c r="BX53" s="41"/>
      <c r="BY53" s="41"/>
      <c r="BZ53" s="5"/>
      <c r="CA53" s="5"/>
      <c r="CB53" s="5" t="s">
        <v>1430</v>
      </c>
      <c r="CC53" s="5"/>
      <c r="CD53" s="41" t="s">
        <v>1431</v>
      </c>
      <c r="CE53" s="5" t="s">
        <v>1432</v>
      </c>
      <c r="CF53" s="5" t="s">
        <v>1433</v>
      </c>
      <c r="CG53" s="5" t="s">
        <v>1434</v>
      </c>
      <c r="CH53" s="5" t="s">
        <v>1435</v>
      </c>
      <c r="CI53" s="5" t="s">
        <v>1436</v>
      </c>
      <c r="CJ53" s="5" t="s">
        <v>1437</v>
      </c>
      <c r="CK53" s="5" t="s">
        <v>1438</v>
      </c>
      <c r="CL53" s="5"/>
      <c r="CM53" s="5"/>
      <c r="CN53" s="41"/>
      <c r="CO53" s="41"/>
      <c r="CP53" s="5"/>
      <c r="CQ53" s="5" t="s">
        <v>1439</v>
      </c>
      <c r="CR53" s="5" t="s">
        <v>1440</v>
      </c>
      <c r="CS53" s="5" t="s">
        <v>1441</v>
      </c>
      <c r="CT53" s="5" t="s">
        <v>1442</v>
      </c>
      <c r="CU53" s="5">
        <v>799001</v>
      </c>
      <c r="CV53" s="5" t="s">
        <v>1443</v>
      </c>
      <c r="CW53" s="5" t="s">
        <v>140</v>
      </c>
      <c r="CX53" s="5" t="s">
        <v>368</v>
      </c>
      <c r="CY53" s="41" t="s">
        <v>142</v>
      </c>
      <c r="CZ53" s="5">
        <v>700105</v>
      </c>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c r="EO53" s="41"/>
      <c r="EP53" s="41"/>
      <c r="EQ53" s="41"/>
      <c r="ER53" s="41"/>
      <c r="ES53" s="41"/>
      <c r="ET53" s="41"/>
      <c r="EU53" s="41"/>
      <c r="EV53" s="41"/>
      <c r="EW53" s="41"/>
      <c r="EX53" s="41"/>
      <c r="EY53" s="41"/>
      <c r="EZ53" s="41"/>
      <c r="FA53" s="41"/>
      <c r="FB53" s="41"/>
      <c r="FC53" s="41"/>
      <c r="FD53" s="41"/>
      <c r="FE53" s="41"/>
      <c r="FF53" s="41"/>
      <c r="FG53" s="41"/>
      <c r="FH53" s="41"/>
      <c r="FI53" s="41"/>
      <c r="FJ53" s="41"/>
      <c r="FK53" s="41"/>
      <c r="FL53" s="41"/>
      <c r="FM53" s="41"/>
      <c r="FN53" s="41"/>
      <c r="FO53" s="41"/>
      <c r="FP53" s="41"/>
      <c r="FQ53" s="41"/>
      <c r="FR53" s="41"/>
      <c r="FS53" s="41"/>
      <c r="FT53" s="41"/>
      <c r="FU53" s="41"/>
      <c r="FV53" s="41"/>
      <c r="FW53" s="41"/>
      <c r="FX53" s="41"/>
      <c r="FY53" s="41"/>
      <c r="FZ53" s="41"/>
      <c r="GA53" s="41"/>
      <c r="GB53" s="41"/>
      <c r="GC53" s="41"/>
      <c r="GD53" s="41"/>
      <c r="GE53" s="41"/>
      <c r="GF53" s="41"/>
      <c r="GG53" s="41"/>
      <c r="GH53" s="41"/>
      <c r="GI53" s="41"/>
      <c r="GJ53" s="41"/>
      <c r="GK53" s="41"/>
      <c r="GL53" s="41"/>
      <c r="GM53" s="41"/>
      <c r="GN53" s="41"/>
      <c r="GO53" s="41"/>
      <c r="GP53" s="41"/>
      <c r="GQ53" s="41"/>
      <c r="GR53" s="41"/>
      <c r="GS53" s="41"/>
      <c r="GT53" s="41"/>
      <c r="GU53" s="41"/>
      <c r="GV53" s="41"/>
      <c r="GW53" s="41"/>
      <c r="GX53" s="41"/>
      <c r="GY53" s="41"/>
      <c r="GZ53" s="41"/>
      <c r="HA53" s="41"/>
      <c r="HB53" s="41"/>
      <c r="HC53" s="41"/>
      <c r="HD53" s="41"/>
      <c r="HE53" s="41"/>
      <c r="HF53" s="41"/>
      <c r="HG53" s="41"/>
      <c r="HH53" s="41"/>
      <c r="HI53" s="41"/>
      <c r="HJ53" s="41"/>
      <c r="HK53" s="41"/>
      <c r="HL53" s="41"/>
      <c r="HM53" s="41"/>
      <c r="HN53" s="41"/>
      <c r="HO53" s="41"/>
      <c r="HP53" s="41"/>
      <c r="HQ53" s="41"/>
      <c r="HR53" s="41"/>
      <c r="HS53" s="41"/>
      <c r="HT53" s="41"/>
      <c r="HU53" s="41"/>
      <c r="HV53" s="41"/>
      <c r="HW53" s="41"/>
      <c r="HX53" s="41"/>
      <c r="HY53" s="41"/>
      <c r="HZ53" s="41"/>
      <c r="IA53" s="41"/>
      <c r="IB53" s="41"/>
      <c r="IC53" s="41"/>
      <c r="ID53" s="41"/>
      <c r="IE53" s="41"/>
      <c r="IF53" s="41"/>
      <c r="IG53" s="41"/>
      <c r="IH53" s="41"/>
      <c r="II53" s="41"/>
      <c r="IJ53" s="41"/>
      <c r="IK53" s="41"/>
      <c r="IL53" s="41"/>
      <c r="IM53" s="41"/>
      <c r="IN53" s="41"/>
      <c r="IO53" s="41"/>
      <c r="IP53" s="41"/>
      <c r="IQ53" s="41"/>
      <c r="IR53" s="41"/>
      <c r="IS53" s="41"/>
      <c r="IT53" s="41"/>
      <c r="IU53" s="41"/>
      <c r="IV53" s="41"/>
      <c r="IW53" s="41"/>
      <c r="IX53" s="41"/>
      <c r="IY53" s="41"/>
      <c r="IZ53" s="41"/>
      <c r="JA53" s="41"/>
      <c r="JB53" s="41"/>
      <c r="JC53" s="41"/>
      <c r="JD53" s="41"/>
      <c r="JE53" s="41"/>
      <c r="JF53" s="41"/>
      <c r="JG53" s="41"/>
      <c r="JH53" s="41"/>
      <c r="JI53" s="41"/>
      <c r="JJ53" s="41"/>
      <c r="JK53" s="41"/>
      <c r="JL53" s="41"/>
      <c r="JM53" s="41"/>
      <c r="JN53" s="41"/>
      <c r="JO53" s="41"/>
      <c r="JP53" s="41"/>
      <c r="JQ53" s="41"/>
      <c r="JR53" s="41"/>
      <c r="JS53" s="41"/>
      <c r="JT53" s="41"/>
      <c r="JU53" s="41"/>
      <c r="JV53" s="41"/>
      <c r="JW53" s="41"/>
      <c r="JX53" s="41"/>
      <c r="JY53" s="41"/>
      <c r="JZ53" s="41"/>
      <c r="KA53" s="41"/>
      <c r="KB53" s="41"/>
      <c r="KC53" s="41"/>
      <c r="KD53" s="41"/>
      <c r="KE53" s="41"/>
      <c r="KF53" s="41"/>
      <c r="KG53" s="41"/>
      <c r="KH53" s="41"/>
      <c r="KI53" s="41"/>
      <c r="KJ53" s="41"/>
      <c r="KK53" s="41"/>
      <c r="KL53" s="41"/>
      <c r="KM53" s="41"/>
      <c r="KN53" s="41"/>
      <c r="KO53" s="41"/>
      <c r="KP53" s="41"/>
      <c r="KQ53" s="41"/>
      <c r="KR53" s="41"/>
      <c r="KS53" s="41"/>
      <c r="KT53" s="41"/>
      <c r="KU53" s="41"/>
      <c r="KV53" s="41"/>
      <c r="KW53" s="41"/>
      <c r="KX53" s="41"/>
      <c r="KY53" s="41"/>
      <c r="KZ53" s="41"/>
      <c r="LA53" s="41"/>
      <c r="LB53" s="41"/>
      <c r="LC53" s="41"/>
      <c r="LD53" s="41"/>
      <c r="LE53" s="41"/>
      <c r="LF53" s="41"/>
      <c r="LG53" s="41"/>
      <c r="LH53" s="41"/>
      <c r="LI53" s="41"/>
      <c r="LJ53" s="41"/>
      <c r="LK53" s="41"/>
      <c r="LL53" s="41"/>
      <c r="LM53" s="41"/>
      <c r="LN53" s="41"/>
      <c r="LO53" s="41"/>
      <c r="LP53" s="41"/>
      <c r="LQ53" s="41"/>
      <c r="LR53" s="41"/>
      <c r="LS53" s="41"/>
      <c r="LT53" s="41"/>
      <c r="LU53" s="41"/>
      <c r="LV53" s="41"/>
      <c r="LW53" s="41"/>
      <c r="LX53" s="41"/>
      <c r="LY53" s="41"/>
      <c r="LZ53" s="41"/>
      <c r="MA53" s="41"/>
      <c r="MB53" s="41"/>
      <c r="MC53" s="41"/>
      <c r="MD53" s="41"/>
      <c r="ME53" s="41"/>
      <c r="MF53" s="41"/>
      <c r="MG53" s="41"/>
      <c r="MH53" s="41"/>
      <c r="MI53" s="41"/>
      <c r="MJ53" s="41"/>
      <c r="MK53" s="41"/>
      <c r="ML53" s="41"/>
      <c r="MM53" s="41"/>
      <c r="MN53" s="41"/>
      <c r="MO53" s="41"/>
      <c r="MP53" s="41"/>
      <c r="MQ53" s="41"/>
      <c r="MR53" s="41"/>
      <c r="MS53" s="41"/>
      <c r="MT53" s="41"/>
      <c r="MU53" s="41"/>
      <c r="MV53" s="41"/>
      <c r="MW53" s="41"/>
      <c r="MX53" s="41"/>
      <c r="MY53" s="41"/>
      <c r="MZ53" s="41"/>
      <c r="NA53" s="41"/>
      <c r="NB53" s="41"/>
      <c r="NC53" s="41"/>
      <c r="ND53" s="41"/>
      <c r="NE53" s="41"/>
      <c r="NF53" s="41"/>
      <c r="NG53" s="41"/>
      <c r="NH53" s="41"/>
      <c r="NI53" s="41"/>
      <c r="NJ53" s="41"/>
      <c r="NK53" s="41"/>
      <c r="NL53" s="41"/>
      <c r="NM53" s="41"/>
      <c r="NN53" s="41"/>
      <c r="NO53" s="41"/>
      <c r="NP53" s="41"/>
      <c r="NQ53" s="41"/>
      <c r="NR53" s="41"/>
      <c r="NS53" s="41"/>
      <c r="NT53" s="41"/>
      <c r="NU53" s="41"/>
      <c r="NV53" s="41"/>
      <c r="NW53" s="41"/>
      <c r="NX53" s="41"/>
      <c r="NY53" s="41"/>
      <c r="NZ53" s="41"/>
      <c r="OA53" s="41"/>
      <c r="OB53" s="41"/>
      <c r="OC53" s="41"/>
      <c r="OD53" s="41"/>
      <c r="OE53" s="41"/>
      <c r="OF53" s="41"/>
      <c r="OG53" s="41"/>
    </row>
    <row r="54" spans="1:397" ht="15.95" customHeight="1">
      <c r="A54" s="39">
        <v>53</v>
      </c>
      <c r="B54" s="3">
        <v>1410905069</v>
      </c>
      <c r="C54" s="3" t="s">
        <v>99</v>
      </c>
      <c r="D54" s="5" t="s">
        <v>1444</v>
      </c>
      <c r="E54" s="5" t="s">
        <v>1445</v>
      </c>
      <c r="F54" s="5"/>
      <c r="G54" s="5" t="s">
        <v>1446</v>
      </c>
      <c r="H54" s="3" t="s">
        <v>1447</v>
      </c>
      <c r="I54" s="3" t="s">
        <v>180</v>
      </c>
      <c r="J54" s="186">
        <v>33643</v>
      </c>
      <c r="K54" s="3">
        <v>24</v>
      </c>
      <c r="L54" s="3" t="s">
        <v>148</v>
      </c>
      <c r="M54" s="3" t="s">
        <v>107</v>
      </c>
      <c r="N54" s="3" t="s">
        <v>108</v>
      </c>
      <c r="O54" s="3" t="s">
        <v>109</v>
      </c>
      <c r="P54" s="5" t="s">
        <v>1448</v>
      </c>
      <c r="Q54" s="3" t="s">
        <v>1449</v>
      </c>
      <c r="R54" s="3" t="s">
        <v>1450</v>
      </c>
      <c r="S54" s="3"/>
      <c r="T54" s="5" t="s">
        <v>1451</v>
      </c>
      <c r="U54" s="5" t="s">
        <v>1452</v>
      </c>
      <c r="V54" s="3" t="s">
        <v>222</v>
      </c>
      <c r="W54" s="3" t="s">
        <v>223</v>
      </c>
      <c r="X54" s="3" t="s">
        <v>1453</v>
      </c>
      <c r="Y54" s="3" t="s">
        <v>1454</v>
      </c>
      <c r="Z54" s="3" t="s">
        <v>333</v>
      </c>
      <c r="AA54" s="3">
        <v>2009</v>
      </c>
      <c r="AB54" s="63">
        <v>66.12</v>
      </c>
      <c r="AC54" s="63">
        <v>66.12</v>
      </c>
      <c r="AD54" s="4">
        <v>529</v>
      </c>
      <c r="AE54" s="4">
        <v>800</v>
      </c>
      <c r="AF54" s="4" t="s">
        <v>1963</v>
      </c>
      <c r="AG54" s="4" t="s">
        <v>1963</v>
      </c>
      <c r="AH54" s="4" t="s">
        <v>1963</v>
      </c>
      <c r="AI54" s="4" t="s">
        <v>1963</v>
      </c>
      <c r="AJ54" s="4" t="s">
        <v>1963</v>
      </c>
      <c r="AK54" s="4" t="s">
        <v>1963</v>
      </c>
      <c r="AL54" s="4" t="s">
        <v>1963</v>
      </c>
      <c r="AM54" s="4" t="s">
        <v>1963</v>
      </c>
      <c r="AN54" s="3" t="s">
        <v>1963</v>
      </c>
      <c r="AO54" s="3" t="s">
        <v>1963</v>
      </c>
      <c r="AP54" s="41" t="s">
        <v>1455</v>
      </c>
      <c r="AQ54" s="41" t="s">
        <v>1378</v>
      </c>
      <c r="AR54" s="3" t="s">
        <v>1456</v>
      </c>
      <c r="AS54" s="3" t="s">
        <v>120</v>
      </c>
      <c r="AT54" s="3">
        <v>2014</v>
      </c>
      <c r="AU54" s="43">
        <v>77</v>
      </c>
      <c r="AV54" s="3" t="s">
        <v>1356</v>
      </c>
      <c r="AW54" s="3">
        <v>5120</v>
      </c>
      <c r="AX54" s="3">
        <v>103</v>
      </c>
      <c r="AY54" s="3">
        <v>2014</v>
      </c>
      <c r="AZ54" s="3" t="s">
        <v>125</v>
      </c>
      <c r="BA54" s="3" t="s">
        <v>99</v>
      </c>
      <c r="BB54" s="3">
        <v>2014</v>
      </c>
      <c r="BC54" s="3">
        <v>2017</v>
      </c>
      <c r="BD54" s="3" t="s">
        <v>120</v>
      </c>
      <c r="BE54" s="3">
        <v>10905514058</v>
      </c>
      <c r="BF54" s="45">
        <v>141090120099</v>
      </c>
      <c r="BG54" s="223" t="s">
        <v>1963</v>
      </c>
      <c r="BH54" s="223" t="s">
        <v>1963</v>
      </c>
      <c r="BI54" s="223">
        <v>6.15</v>
      </c>
      <c r="BJ54" s="223">
        <v>5.34</v>
      </c>
      <c r="BK54" s="223">
        <v>5.76</v>
      </c>
      <c r="BL54" s="223">
        <f t="shared" si="1"/>
        <v>5.75</v>
      </c>
      <c r="BM54" s="41" t="s">
        <v>196</v>
      </c>
      <c r="BN54" s="41">
        <v>2</v>
      </c>
      <c r="BO54" s="3" t="s">
        <v>196</v>
      </c>
      <c r="BP54" s="3" t="s">
        <v>1404</v>
      </c>
      <c r="BQ54" s="3">
        <v>1</v>
      </c>
      <c r="BR54" s="5" t="s">
        <v>1457</v>
      </c>
      <c r="BS54" s="5" t="s">
        <v>1458</v>
      </c>
      <c r="BT54" s="5" t="s">
        <v>1459</v>
      </c>
      <c r="BU54" s="5" t="s">
        <v>129</v>
      </c>
      <c r="BV54" s="5" t="s">
        <v>130</v>
      </c>
      <c r="BW54" s="5"/>
      <c r="BX54" s="41"/>
      <c r="BY54" s="41"/>
      <c r="BZ54" s="5"/>
      <c r="CA54" s="5"/>
      <c r="CB54" s="5" t="s">
        <v>1460</v>
      </c>
      <c r="CC54" s="5"/>
      <c r="CD54" s="41" t="s">
        <v>1461</v>
      </c>
      <c r="CE54" s="5" t="s">
        <v>235</v>
      </c>
      <c r="CF54" s="5" t="s">
        <v>1462</v>
      </c>
      <c r="CG54" s="5" t="s">
        <v>168</v>
      </c>
      <c r="CH54" s="5" t="s">
        <v>1463</v>
      </c>
      <c r="CI54" s="5" t="s">
        <v>138</v>
      </c>
      <c r="CJ54" s="5"/>
      <c r="CK54" s="5"/>
      <c r="CL54" s="5" t="s">
        <v>1464</v>
      </c>
      <c r="CM54" s="5" t="s">
        <v>1465</v>
      </c>
      <c r="CN54" s="41" t="s">
        <v>1466</v>
      </c>
      <c r="CO54" s="41" t="s">
        <v>1467</v>
      </c>
      <c r="CP54" s="5" t="s">
        <v>1468</v>
      </c>
      <c r="CQ54" s="5" t="s">
        <v>1469</v>
      </c>
      <c r="CR54" s="5" t="s">
        <v>140</v>
      </c>
      <c r="CS54" s="5" t="s">
        <v>1340</v>
      </c>
      <c r="CT54" s="5" t="s">
        <v>142</v>
      </c>
      <c r="CU54" s="5" t="s">
        <v>1470</v>
      </c>
      <c r="CV54" s="5" t="s">
        <v>1469</v>
      </c>
      <c r="CW54" s="5" t="s">
        <v>140</v>
      </c>
      <c r="CX54" s="5" t="s">
        <v>1340</v>
      </c>
      <c r="CY54" s="41" t="s">
        <v>142</v>
      </c>
      <c r="CZ54" s="5" t="s">
        <v>1470</v>
      </c>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c r="EO54" s="41"/>
      <c r="EP54" s="41"/>
      <c r="EQ54" s="41"/>
      <c r="ER54" s="41"/>
      <c r="ES54" s="41"/>
      <c r="ET54" s="41"/>
      <c r="EU54" s="41"/>
      <c r="EV54" s="41"/>
      <c r="EW54" s="41"/>
      <c r="EX54" s="41"/>
      <c r="EY54" s="41"/>
      <c r="EZ54" s="41"/>
      <c r="FA54" s="41"/>
      <c r="FB54" s="41"/>
      <c r="FC54" s="41"/>
      <c r="FD54" s="41"/>
      <c r="FE54" s="41"/>
      <c r="FF54" s="41"/>
      <c r="FG54" s="41"/>
      <c r="FH54" s="41"/>
      <c r="FI54" s="41"/>
      <c r="FJ54" s="41"/>
      <c r="FK54" s="41"/>
      <c r="FL54" s="41"/>
      <c r="FM54" s="41"/>
      <c r="FN54" s="41"/>
      <c r="FO54" s="41"/>
      <c r="FP54" s="41"/>
      <c r="FQ54" s="41"/>
      <c r="FR54" s="41"/>
      <c r="FS54" s="41"/>
      <c r="FT54" s="41"/>
      <c r="FU54" s="41"/>
      <c r="FV54" s="41"/>
      <c r="FW54" s="41"/>
      <c r="FX54" s="41"/>
      <c r="FY54" s="41"/>
      <c r="FZ54" s="41"/>
      <c r="GA54" s="41"/>
      <c r="GB54" s="41"/>
      <c r="GC54" s="41"/>
      <c r="GD54" s="41"/>
      <c r="GE54" s="41"/>
      <c r="GF54" s="41"/>
      <c r="GG54" s="41"/>
      <c r="GH54" s="41"/>
      <c r="GI54" s="41"/>
      <c r="GJ54" s="41"/>
      <c r="GK54" s="41"/>
      <c r="GL54" s="41"/>
      <c r="GM54" s="41"/>
      <c r="GN54" s="41"/>
      <c r="GO54" s="41"/>
      <c r="GP54" s="41"/>
      <c r="GQ54" s="41"/>
      <c r="GR54" s="41"/>
      <c r="GS54" s="41"/>
      <c r="GT54" s="41"/>
      <c r="GU54" s="41"/>
      <c r="GV54" s="41"/>
      <c r="GW54" s="41"/>
      <c r="GX54" s="41"/>
      <c r="GY54" s="41"/>
      <c r="GZ54" s="41"/>
      <c r="HA54" s="41"/>
      <c r="HB54" s="41"/>
      <c r="HC54" s="41"/>
      <c r="HD54" s="41"/>
      <c r="HE54" s="41"/>
      <c r="HF54" s="41"/>
      <c r="HG54" s="41"/>
      <c r="HH54" s="41"/>
      <c r="HI54" s="41"/>
      <c r="HJ54" s="41"/>
      <c r="HK54" s="41"/>
      <c r="HL54" s="41"/>
      <c r="HM54" s="41"/>
      <c r="HN54" s="41"/>
      <c r="HO54" s="41"/>
      <c r="HP54" s="41"/>
      <c r="HQ54" s="41"/>
      <c r="HR54" s="41"/>
      <c r="HS54" s="41"/>
      <c r="HT54" s="41"/>
      <c r="HU54" s="41"/>
      <c r="HV54" s="41"/>
      <c r="HW54" s="41"/>
      <c r="HX54" s="41"/>
      <c r="HY54" s="41"/>
      <c r="HZ54" s="41"/>
      <c r="IA54" s="41"/>
      <c r="IB54" s="41"/>
      <c r="IC54" s="41"/>
      <c r="ID54" s="41"/>
      <c r="IE54" s="41"/>
      <c r="IF54" s="41"/>
      <c r="IG54" s="41"/>
      <c r="IH54" s="41"/>
      <c r="II54" s="41"/>
      <c r="IJ54" s="41"/>
      <c r="IK54" s="41"/>
      <c r="IL54" s="41"/>
      <c r="IM54" s="41"/>
      <c r="IN54" s="41"/>
      <c r="IO54" s="41"/>
      <c r="IP54" s="41"/>
      <c r="IQ54" s="41"/>
      <c r="IR54" s="41"/>
      <c r="IS54" s="41"/>
      <c r="IT54" s="41"/>
      <c r="IU54" s="41"/>
      <c r="IV54" s="41"/>
      <c r="IW54" s="41"/>
      <c r="IX54" s="41"/>
      <c r="IY54" s="41"/>
      <c r="IZ54" s="41"/>
      <c r="JA54" s="41"/>
      <c r="JB54" s="41"/>
      <c r="JC54" s="41"/>
      <c r="JD54" s="41"/>
      <c r="JE54" s="41"/>
      <c r="JF54" s="41"/>
      <c r="JG54" s="41"/>
      <c r="JH54" s="41"/>
      <c r="JI54" s="41"/>
      <c r="JJ54" s="41"/>
      <c r="JK54" s="41"/>
      <c r="JL54" s="41"/>
      <c r="JM54" s="41"/>
      <c r="JN54" s="41"/>
      <c r="JO54" s="41"/>
      <c r="JP54" s="41"/>
      <c r="JQ54" s="41"/>
      <c r="JR54" s="41"/>
      <c r="JS54" s="41"/>
      <c r="JT54" s="41"/>
      <c r="JU54" s="41"/>
      <c r="JV54" s="41"/>
      <c r="JW54" s="41"/>
      <c r="JX54" s="41"/>
      <c r="JY54" s="41"/>
      <c r="JZ54" s="41"/>
      <c r="KA54" s="41"/>
      <c r="KB54" s="41"/>
      <c r="KC54" s="41"/>
      <c r="KD54" s="41"/>
      <c r="KE54" s="41"/>
      <c r="KF54" s="41"/>
      <c r="KG54" s="41"/>
      <c r="KH54" s="41"/>
      <c r="KI54" s="41"/>
      <c r="KJ54" s="41"/>
      <c r="KK54" s="41"/>
      <c r="KL54" s="41"/>
      <c r="KM54" s="41"/>
      <c r="KN54" s="41"/>
      <c r="KO54" s="41"/>
      <c r="KP54" s="41"/>
      <c r="KQ54" s="41"/>
      <c r="KR54" s="41"/>
      <c r="KS54" s="41"/>
      <c r="KT54" s="41"/>
      <c r="KU54" s="41"/>
      <c r="KV54" s="41"/>
      <c r="KW54" s="41"/>
      <c r="KX54" s="41"/>
      <c r="KY54" s="41"/>
      <c r="KZ54" s="41"/>
      <c r="LA54" s="41"/>
      <c r="LB54" s="41"/>
      <c r="LC54" s="41"/>
      <c r="LD54" s="41"/>
      <c r="LE54" s="41"/>
      <c r="LF54" s="41"/>
      <c r="LG54" s="41"/>
      <c r="LH54" s="41"/>
      <c r="LI54" s="41"/>
      <c r="LJ54" s="41"/>
      <c r="LK54" s="41"/>
      <c r="LL54" s="41"/>
      <c r="LM54" s="41"/>
      <c r="LN54" s="41"/>
      <c r="LO54" s="41"/>
      <c r="LP54" s="41"/>
      <c r="LQ54" s="41"/>
      <c r="LR54" s="41"/>
      <c r="LS54" s="41"/>
      <c r="LT54" s="41"/>
      <c r="LU54" s="41"/>
      <c r="LV54" s="41"/>
      <c r="LW54" s="41"/>
      <c r="LX54" s="41"/>
      <c r="LY54" s="41"/>
      <c r="LZ54" s="41"/>
      <c r="MA54" s="41"/>
      <c r="MB54" s="41"/>
      <c r="MC54" s="41"/>
      <c r="MD54" s="41"/>
      <c r="ME54" s="41"/>
      <c r="MF54" s="41"/>
      <c r="MG54" s="41"/>
      <c r="MH54" s="41"/>
      <c r="MI54" s="41"/>
      <c r="MJ54" s="41"/>
      <c r="MK54" s="41"/>
      <c r="ML54" s="41"/>
      <c r="MM54" s="41"/>
      <c r="MN54" s="41"/>
      <c r="MO54" s="41"/>
      <c r="MP54" s="41"/>
      <c r="MQ54" s="41"/>
      <c r="MR54" s="41"/>
      <c r="MS54" s="41"/>
      <c r="MT54" s="41"/>
      <c r="MU54" s="41"/>
      <c r="MV54" s="41"/>
      <c r="MW54" s="41"/>
      <c r="MX54" s="41"/>
      <c r="MY54" s="41"/>
      <c r="MZ54" s="41"/>
      <c r="NA54" s="41"/>
      <c r="NB54" s="41"/>
      <c r="NC54" s="41"/>
      <c r="ND54" s="41"/>
      <c r="NE54" s="41"/>
      <c r="NF54" s="41"/>
      <c r="NG54" s="41"/>
      <c r="NH54" s="41"/>
      <c r="NI54" s="41"/>
      <c r="NJ54" s="41"/>
      <c r="NK54" s="41"/>
      <c r="NL54" s="41"/>
      <c r="NM54" s="41"/>
      <c r="NN54" s="41"/>
      <c r="NO54" s="41"/>
      <c r="NP54" s="41"/>
      <c r="NQ54" s="41"/>
      <c r="NR54" s="41"/>
      <c r="NS54" s="41"/>
      <c r="NT54" s="41"/>
      <c r="NU54" s="41"/>
      <c r="NV54" s="41"/>
      <c r="NW54" s="41"/>
      <c r="NX54" s="41"/>
      <c r="NY54" s="41"/>
      <c r="NZ54" s="41"/>
      <c r="OA54" s="41"/>
      <c r="OB54" s="41"/>
      <c r="OC54" s="41"/>
      <c r="OD54" s="41"/>
      <c r="OE54" s="41"/>
      <c r="OF54" s="41"/>
      <c r="OG54" s="41"/>
    </row>
    <row r="55" spans="1:397" ht="15.95" customHeight="1">
      <c r="A55" s="39">
        <v>54</v>
      </c>
      <c r="B55" s="3">
        <v>1410905064</v>
      </c>
      <c r="C55" s="3" t="s">
        <v>99</v>
      </c>
      <c r="D55" s="5" t="s">
        <v>1471</v>
      </c>
      <c r="E55" s="5" t="s">
        <v>1472</v>
      </c>
      <c r="F55" s="5"/>
      <c r="G55" s="5" t="s">
        <v>556</v>
      </c>
      <c r="H55" s="3" t="s">
        <v>1473</v>
      </c>
      <c r="I55" s="3" t="s">
        <v>104</v>
      </c>
      <c r="J55" s="186" t="s">
        <v>1474</v>
      </c>
      <c r="K55" s="3">
        <v>22</v>
      </c>
      <c r="L55" s="3" t="s">
        <v>106</v>
      </c>
      <c r="M55" s="3" t="s">
        <v>149</v>
      </c>
      <c r="N55" s="3" t="s">
        <v>108</v>
      </c>
      <c r="O55" s="3" t="s">
        <v>109</v>
      </c>
      <c r="P55" s="5" t="s">
        <v>1475</v>
      </c>
      <c r="Q55" s="3"/>
      <c r="R55" s="3" t="s">
        <v>1476</v>
      </c>
      <c r="S55" s="3" t="s">
        <v>1477</v>
      </c>
      <c r="T55" s="5" t="s">
        <v>1478</v>
      </c>
      <c r="U55" s="5"/>
      <c r="V55" s="3" t="s">
        <v>222</v>
      </c>
      <c r="W55" s="3" t="s">
        <v>223</v>
      </c>
      <c r="X55" s="3" t="s">
        <v>1479</v>
      </c>
      <c r="Y55" s="3" t="s">
        <v>1480</v>
      </c>
      <c r="Z55" s="3" t="s">
        <v>333</v>
      </c>
      <c r="AA55" s="3">
        <v>2009</v>
      </c>
      <c r="AB55" s="63">
        <v>79</v>
      </c>
      <c r="AC55" s="63">
        <v>78.5</v>
      </c>
      <c r="AD55" s="4">
        <v>628</v>
      </c>
      <c r="AE55" s="4">
        <v>800</v>
      </c>
      <c r="AF55" s="4" t="s">
        <v>356</v>
      </c>
      <c r="AG55" s="4" t="s">
        <v>279</v>
      </c>
      <c r="AH55" s="4" t="s">
        <v>1479</v>
      </c>
      <c r="AI55" s="4" t="s">
        <v>1481</v>
      </c>
      <c r="AJ55" s="4" t="s">
        <v>333</v>
      </c>
      <c r="AK55" s="4">
        <v>2011</v>
      </c>
      <c r="AL55" s="63">
        <v>62</v>
      </c>
      <c r="AM55" s="63">
        <v>60.14</v>
      </c>
      <c r="AN55" s="3">
        <v>421</v>
      </c>
      <c r="AO55" s="3">
        <v>700</v>
      </c>
      <c r="AP55" s="41" t="s">
        <v>1377</v>
      </c>
      <c r="AQ55" s="41" t="s">
        <v>1378</v>
      </c>
      <c r="AR55" s="3" t="s">
        <v>1379</v>
      </c>
      <c r="AS55" s="3" t="s">
        <v>120</v>
      </c>
      <c r="AT55" s="3">
        <v>2014</v>
      </c>
      <c r="AU55" s="43">
        <v>82.5</v>
      </c>
      <c r="AV55" s="3" t="s">
        <v>1356</v>
      </c>
      <c r="AW55" s="3"/>
      <c r="AX55" s="3">
        <v>6545</v>
      </c>
      <c r="AY55" s="3">
        <v>2014</v>
      </c>
      <c r="AZ55" s="3" t="s">
        <v>125</v>
      </c>
      <c r="BA55" s="3" t="s">
        <v>99</v>
      </c>
      <c r="BB55" s="3">
        <v>2014</v>
      </c>
      <c r="BC55" s="3">
        <v>2017</v>
      </c>
      <c r="BD55" s="3" t="s">
        <v>120</v>
      </c>
      <c r="BE55" s="3">
        <v>10905514060</v>
      </c>
      <c r="BF55" s="45">
        <v>141090120101</v>
      </c>
      <c r="BG55" s="223" t="s">
        <v>1963</v>
      </c>
      <c r="BH55" s="223" t="s">
        <v>1963</v>
      </c>
      <c r="BI55" s="223">
        <v>7.93</v>
      </c>
      <c r="BJ55" s="223">
        <v>8.86</v>
      </c>
      <c r="BK55" s="223">
        <v>7.88</v>
      </c>
      <c r="BL55" s="223">
        <f t="shared" si="1"/>
        <v>8.2233333333333327</v>
      </c>
      <c r="BM55" s="41"/>
      <c r="BN55" s="41"/>
      <c r="BO55" s="3"/>
      <c r="BP55" s="3"/>
      <c r="BQ55" s="3"/>
      <c r="BR55" s="5" t="s">
        <v>1482</v>
      </c>
      <c r="BS55" s="5" t="s">
        <v>127</v>
      </c>
      <c r="BT55" s="5"/>
      <c r="BU55" s="5"/>
      <c r="BV55" s="5"/>
      <c r="BW55" s="5"/>
      <c r="BX55" s="41"/>
      <c r="BY55" s="41"/>
      <c r="BZ55" s="5"/>
      <c r="CA55" s="5"/>
      <c r="CB55" s="5" t="s">
        <v>337</v>
      </c>
      <c r="CC55" s="5"/>
      <c r="CD55" s="41" t="s">
        <v>1483</v>
      </c>
      <c r="CE55" s="5" t="s">
        <v>263</v>
      </c>
      <c r="CF55" s="5" t="s">
        <v>1484</v>
      </c>
      <c r="CG55" s="5"/>
      <c r="CH55" s="5" t="s">
        <v>1485</v>
      </c>
      <c r="CI55" s="5" t="s">
        <v>203</v>
      </c>
      <c r="CJ55" s="5"/>
      <c r="CK55" s="5"/>
      <c r="CL55" s="5"/>
      <c r="CM55" s="5"/>
      <c r="CN55" s="41"/>
      <c r="CO55" s="41"/>
      <c r="CP55" s="5"/>
      <c r="CQ55" s="5" t="s">
        <v>1486</v>
      </c>
      <c r="CR55" s="5" t="s">
        <v>1487</v>
      </c>
      <c r="CS55" s="5" t="s">
        <v>1340</v>
      </c>
      <c r="CT55" s="5" t="s">
        <v>142</v>
      </c>
      <c r="CU55" s="5">
        <v>743248</v>
      </c>
      <c r="CV55" s="5" t="s">
        <v>1486</v>
      </c>
      <c r="CW55" s="5" t="s">
        <v>1487</v>
      </c>
      <c r="CX55" s="5" t="s">
        <v>1340</v>
      </c>
      <c r="CY55" s="41" t="s">
        <v>142</v>
      </c>
      <c r="CZ55" s="5">
        <v>743248</v>
      </c>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c r="EO55" s="41"/>
      <c r="EP55" s="41"/>
      <c r="EQ55" s="41"/>
      <c r="ER55" s="41"/>
      <c r="ES55" s="41"/>
      <c r="ET55" s="41"/>
      <c r="EU55" s="41"/>
      <c r="EV55" s="41"/>
      <c r="EW55" s="41"/>
      <c r="EX55" s="41"/>
      <c r="EY55" s="41"/>
      <c r="EZ55" s="41"/>
      <c r="FA55" s="41"/>
      <c r="FB55" s="41"/>
      <c r="FC55" s="41"/>
      <c r="FD55" s="41"/>
      <c r="FE55" s="41"/>
      <c r="FF55" s="41"/>
      <c r="FG55" s="41"/>
      <c r="FH55" s="41"/>
      <c r="FI55" s="41"/>
      <c r="FJ55" s="41"/>
      <c r="FK55" s="41"/>
      <c r="FL55" s="41"/>
      <c r="FM55" s="41"/>
      <c r="FN55" s="41"/>
      <c r="FO55" s="41"/>
      <c r="FP55" s="41"/>
      <c r="FQ55" s="41"/>
      <c r="FR55" s="41"/>
      <c r="FS55" s="41"/>
      <c r="FT55" s="41"/>
      <c r="FU55" s="41"/>
      <c r="FV55" s="41"/>
      <c r="FW55" s="41"/>
      <c r="FX55" s="41"/>
      <c r="FY55" s="41"/>
      <c r="FZ55" s="41"/>
      <c r="GA55" s="41"/>
      <c r="GB55" s="41"/>
      <c r="GC55" s="41"/>
      <c r="GD55" s="41"/>
      <c r="GE55" s="41"/>
      <c r="GF55" s="41"/>
      <c r="GG55" s="41"/>
      <c r="GH55" s="41"/>
      <c r="GI55" s="41"/>
      <c r="GJ55" s="41"/>
      <c r="GK55" s="41"/>
      <c r="GL55" s="41"/>
      <c r="GM55" s="41"/>
      <c r="GN55" s="41"/>
      <c r="GO55" s="41"/>
      <c r="GP55" s="41"/>
      <c r="GQ55" s="41"/>
      <c r="GR55" s="41"/>
      <c r="GS55" s="41"/>
      <c r="GT55" s="41"/>
      <c r="GU55" s="41"/>
      <c r="GV55" s="41"/>
      <c r="GW55" s="41"/>
      <c r="GX55" s="41"/>
      <c r="GY55" s="41"/>
      <c r="GZ55" s="41"/>
      <c r="HA55" s="41"/>
      <c r="HB55" s="41"/>
      <c r="HC55" s="41"/>
      <c r="HD55" s="41"/>
      <c r="HE55" s="41"/>
      <c r="HF55" s="41"/>
      <c r="HG55" s="41"/>
      <c r="HH55" s="41"/>
      <c r="HI55" s="41"/>
      <c r="HJ55" s="41"/>
      <c r="HK55" s="41"/>
      <c r="HL55" s="41"/>
      <c r="HM55" s="41"/>
      <c r="HN55" s="41"/>
      <c r="HO55" s="41"/>
      <c r="HP55" s="41"/>
      <c r="HQ55" s="41"/>
      <c r="HR55" s="41"/>
      <c r="HS55" s="41"/>
      <c r="HT55" s="41"/>
      <c r="HU55" s="41"/>
      <c r="HV55" s="41"/>
      <c r="HW55" s="41"/>
      <c r="HX55" s="41"/>
      <c r="HY55" s="41"/>
      <c r="HZ55" s="41"/>
      <c r="IA55" s="41"/>
      <c r="IB55" s="41"/>
      <c r="IC55" s="41"/>
      <c r="ID55" s="41"/>
      <c r="IE55" s="41"/>
      <c r="IF55" s="41"/>
      <c r="IG55" s="41"/>
      <c r="IH55" s="41"/>
      <c r="II55" s="41"/>
      <c r="IJ55" s="41"/>
      <c r="IK55" s="41"/>
      <c r="IL55" s="41"/>
      <c r="IM55" s="41"/>
      <c r="IN55" s="41"/>
      <c r="IO55" s="41"/>
      <c r="IP55" s="41"/>
      <c r="IQ55" s="41"/>
      <c r="IR55" s="41"/>
      <c r="IS55" s="41"/>
      <c r="IT55" s="41"/>
      <c r="IU55" s="41"/>
      <c r="IV55" s="41"/>
      <c r="IW55" s="41"/>
      <c r="IX55" s="41"/>
      <c r="IY55" s="41"/>
      <c r="IZ55" s="41"/>
      <c r="JA55" s="41"/>
      <c r="JB55" s="41"/>
      <c r="JC55" s="41"/>
      <c r="JD55" s="41"/>
      <c r="JE55" s="41"/>
      <c r="JF55" s="41"/>
      <c r="JG55" s="41"/>
      <c r="JH55" s="41"/>
      <c r="JI55" s="41"/>
      <c r="JJ55" s="41"/>
      <c r="JK55" s="41"/>
      <c r="JL55" s="41"/>
      <c r="JM55" s="41"/>
      <c r="JN55" s="41"/>
      <c r="JO55" s="41"/>
      <c r="JP55" s="41"/>
      <c r="JQ55" s="41"/>
      <c r="JR55" s="41"/>
      <c r="JS55" s="41"/>
      <c r="JT55" s="41"/>
      <c r="JU55" s="41"/>
      <c r="JV55" s="41"/>
      <c r="JW55" s="41"/>
      <c r="JX55" s="41"/>
      <c r="JY55" s="41"/>
      <c r="JZ55" s="41"/>
      <c r="KA55" s="41"/>
      <c r="KB55" s="41"/>
      <c r="KC55" s="41"/>
      <c r="KD55" s="41"/>
      <c r="KE55" s="41"/>
      <c r="KF55" s="41"/>
      <c r="KG55" s="41"/>
      <c r="KH55" s="41"/>
      <c r="KI55" s="41"/>
      <c r="KJ55" s="41"/>
      <c r="KK55" s="41"/>
      <c r="KL55" s="41"/>
      <c r="KM55" s="41"/>
      <c r="KN55" s="41"/>
      <c r="KO55" s="41"/>
      <c r="KP55" s="41"/>
      <c r="KQ55" s="41"/>
      <c r="KR55" s="41"/>
      <c r="KS55" s="41"/>
      <c r="KT55" s="41"/>
      <c r="KU55" s="41"/>
      <c r="KV55" s="41"/>
      <c r="KW55" s="41"/>
      <c r="KX55" s="41"/>
      <c r="KY55" s="41"/>
      <c r="KZ55" s="41"/>
      <c r="LA55" s="41"/>
      <c r="LB55" s="41"/>
      <c r="LC55" s="41"/>
      <c r="LD55" s="41"/>
      <c r="LE55" s="41"/>
      <c r="LF55" s="41"/>
      <c r="LG55" s="41"/>
      <c r="LH55" s="41"/>
      <c r="LI55" s="41"/>
      <c r="LJ55" s="41"/>
      <c r="LK55" s="41"/>
      <c r="LL55" s="41"/>
      <c r="LM55" s="41"/>
      <c r="LN55" s="41"/>
      <c r="LO55" s="41"/>
      <c r="LP55" s="41"/>
      <c r="LQ55" s="41"/>
      <c r="LR55" s="41"/>
      <c r="LS55" s="41"/>
      <c r="LT55" s="41"/>
      <c r="LU55" s="41"/>
      <c r="LV55" s="41"/>
      <c r="LW55" s="41"/>
      <c r="LX55" s="41"/>
      <c r="LY55" s="41"/>
      <c r="LZ55" s="41"/>
      <c r="MA55" s="41"/>
      <c r="MB55" s="41"/>
      <c r="MC55" s="41"/>
      <c r="MD55" s="41"/>
      <c r="ME55" s="41"/>
      <c r="MF55" s="41"/>
      <c r="MG55" s="41"/>
      <c r="MH55" s="41"/>
      <c r="MI55" s="41"/>
      <c r="MJ55" s="41"/>
      <c r="MK55" s="41"/>
      <c r="ML55" s="41"/>
      <c r="MM55" s="41"/>
      <c r="MN55" s="41"/>
      <c r="MO55" s="41"/>
      <c r="MP55" s="41"/>
      <c r="MQ55" s="41"/>
      <c r="MR55" s="41"/>
      <c r="MS55" s="41"/>
      <c r="MT55" s="41"/>
      <c r="MU55" s="41"/>
      <c r="MV55" s="41"/>
      <c r="MW55" s="41"/>
      <c r="MX55" s="41"/>
      <c r="MY55" s="41"/>
      <c r="MZ55" s="41"/>
      <c r="NA55" s="41"/>
      <c r="NB55" s="41"/>
      <c r="NC55" s="41"/>
      <c r="ND55" s="41"/>
      <c r="NE55" s="41"/>
      <c r="NF55" s="41"/>
      <c r="NG55" s="41"/>
      <c r="NH55" s="41"/>
      <c r="NI55" s="41"/>
      <c r="NJ55" s="41"/>
      <c r="NK55" s="41"/>
      <c r="NL55" s="41"/>
      <c r="NM55" s="41"/>
      <c r="NN55" s="41"/>
      <c r="NO55" s="41"/>
      <c r="NP55" s="41"/>
      <c r="NQ55" s="41"/>
      <c r="NR55" s="41"/>
      <c r="NS55" s="41"/>
      <c r="NT55" s="41"/>
      <c r="NU55" s="41"/>
      <c r="NV55" s="41"/>
      <c r="NW55" s="41"/>
      <c r="NX55" s="41"/>
      <c r="NY55" s="41"/>
      <c r="NZ55" s="41"/>
      <c r="OA55" s="41"/>
      <c r="OB55" s="41"/>
      <c r="OC55" s="41"/>
      <c r="OD55" s="41"/>
      <c r="OE55" s="41"/>
      <c r="OF55" s="41"/>
      <c r="OG55" s="41"/>
    </row>
    <row r="56" spans="1:397" s="61" customFormat="1" ht="15.95" customHeight="1">
      <c r="A56" s="39">
        <v>55</v>
      </c>
      <c r="B56" s="100">
        <v>1310906001</v>
      </c>
      <c r="C56" s="100" t="s">
        <v>1488</v>
      </c>
      <c r="D56" s="101" t="s">
        <v>1489</v>
      </c>
      <c r="E56" s="101" t="s">
        <v>1490</v>
      </c>
      <c r="F56" s="101"/>
      <c r="G56" s="101" t="s">
        <v>1491</v>
      </c>
      <c r="H56" s="100" t="s">
        <v>1492</v>
      </c>
      <c r="I56" s="100" t="s">
        <v>180</v>
      </c>
      <c r="J56" s="102" t="s">
        <v>1493</v>
      </c>
      <c r="K56" s="100">
        <v>21</v>
      </c>
      <c r="L56" s="100" t="s">
        <v>323</v>
      </c>
      <c r="M56" s="100" t="s">
        <v>107</v>
      </c>
      <c r="N56" s="100" t="s">
        <v>967</v>
      </c>
      <c r="O56" s="100" t="s">
        <v>109</v>
      </c>
      <c r="P56" s="101" t="s">
        <v>1494</v>
      </c>
      <c r="Q56" s="100"/>
      <c r="R56" s="103">
        <v>9038078820</v>
      </c>
      <c r="S56" s="103">
        <v>9073220347</v>
      </c>
      <c r="T56" s="303" t="s">
        <v>1495</v>
      </c>
      <c r="U56" s="303" t="s">
        <v>1496</v>
      </c>
      <c r="V56" s="100" t="s">
        <v>1497</v>
      </c>
      <c r="W56" s="100" t="s">
        <v>1498</v>
      </c>
      <c r="X56" s="100" t="s">
        <v>1499</v>
      </c>
      <c r="Y56" s="100" t="s">
        <v>1500</v>
      </c>
      <c r="Z56" s="100" t="s">
        <v>120</v>
      </c>
      <c r="AA56" s="100">
        <v>2011</v>
      </c>
      <c r="AB56" s="104">
        <v>84.6</v>
      </c>
      <c r="AC56" s="104">
        <v>81.849999999999994</v>
      </c>
      <c r="AD56" s="100">
        <v>573</v>
      </c>
      <c r="AE56" s="100">
        <v>700</v>
      </c>
      <c r="AF56" s="100" t="s">
        <v>1501</v>
      </c>
      <c r="AG56" s="100" t="s">
        <v>1498</v>
      </c>
      <c r="AH56" s="100" t="s">
        <v>1499</v>
      </c>
      <c r="AI56" s="100" t="s">
        <v>1502</v>
      </c>
      <c r="AJ56" s="100" t="s">
        <v>120</v>
      </c>
      <c r="AK56" s="100">
        <v>2013</v>
      </c>
      <c r="AL56" s="104">
        <v>71</v>
      </c>
      <c r="AM56" s="104">
        <v>67.599999999999994</v>
      </c>
      <c r="AN56" s="100">
        <v>338</v>
      </c>
      <c r="AO56" s="100">
        <v>500</v>
      </c>
      <c r="AP56" s="100"/>
      <c r="AQ56" s="100"/>
      <c r="AR56" s="100"/>
      <c r="AS56" s="100"/>
      <c r="AT56" s="100"/>
      <c r="AU56" s="104"/>
      <c r="AV56" s="100" t="s">
        <v>1503</v>
      </c>
      <c r="AW56" s="100"/>
      <c r="AX56" s="100">
        <v>44611</v>
      </c>
      <c r="AY56" s="100">
        <v>2013</v>
      </c>
      <c r="AZ56" s="100" t="s">
        <v>1504</v>
      </c>
      <c r="BA56" s="100" t="s">
        <v>1505</v>
      </c>
      <c r="BB56" s="100">
        <v>2013</v>
      </c>
      <c r="BC56" s="100">
        <v>2017</v>
      </c>
      <c r="BD56" s="100" t="s">
        <v>120</v>
      </c>
      <c r="BE56" s="105">
        <v>10903113001</v>
      </c>
      <c r="BF56" s="106">
        <v>131090110611</v>
      </c>
      <c r="BG56" s="104">
        <v>7.44</v>
      </c>
      <c r="BH56" s="104">
        <v>6.66</v>
      </c>
      <c r="BI56" s="104">
        <v>7.72</v>
      </c>
      <c r="BJ56" s="104">
        <v>8.69</v>
      </c>
      <c r="BK56" s="104">
        <v>9</v>
      </c>
      <c r="BL56" s="223">
        <f t="shared" ref="BL56:BL75" si="2">SUM(BG56:BK56)/5</f>
        <v>7.9019999999999992</v>
      </c>
      <c r="BM56" s="269" t="s">
        <v>982</v>
      </c>
      <c r="BN56" s="252"/>
      <c r="BO56" s="107" t="s">
        <v>982</v>
      </c>
      <c r="BP56" s="107"/>
      <c r="BQ56" s="108" t="s">
        <v>830</v>
      </c>
      <c r="BR56" s="100" t="s">
        <v>1506</v>
      </c>
      <c r="BS56" s="100" t="s">
        <v>1507</v>
      </c>
      <c r="BT56" s="100"/>
      <c r="BU56" s="100"/>
      <c r="BV56" s="100"/>
      <c r="BW56" s="100" t="s">
        <v>1508</v>
      </c>
      <c r="BX56" s="108" t="s">
        <v>830</v>
      </c>
      <c r="BY56" s="108" t="s">
        <v>830</v>
      </c>
      <c r="BZ56" s="100" t="s">
        <v>830</v>
      </c>
      <c r="CA56" s="100" t="s">
        <v>1509</v>
      </c>
      <c r="CB56" s="100" t="s">
        <v>1510</v>
      </c>
      <c r="CC56" s="100" t="s">
        <v>1511</v>
      </c>
      <c r="CD56" s="100" t="s">
        <v>1512</v>
      </c>
      <c r="CE56" s="100" t="s">
        <v>1513</v>
      </c>
      <c r="CF56" s="100" t="s">
        <v>1514</v>
      </c>
      <c r="CG56" s="100" t="s">
        <v>1515</v>
      </c>
      <c r="CH56" s="100" t="s">
        <v>1516</v>
      </c>
      <c r="CI56" s="100" t="s">
        <v>1517</v>
      </c>
      <c r="CJ56" s="100" t="s">
        <v>830</v>
      </c>
      <c r="CK56" s="100" t="s">
        <v>830</v>
      </c>
      <c r="CL56" s="100" t="s">
        <v>830</v>
      </c>
      <c r="CM56" s="100" t="s">
        <v>830</v>
      </c>
      <c r="CN56" s="100" t="s">
        <v>830</v>
      </c>
      <c r="CO56" s="100" t="s">
        <v>830</v>
      </c>
      <c r="CP56" s="100" t="s">
        <v>830</v>
      </c>
      <c r="CQ56" s="100" t="s">
        <v>1518</v>
      </c>
      <c r="CR56" s="100" t="s">
        <v>140</v>
      </c>
      <c r="CS56" s="100" t="s">
        <v>140</v>
      </c>
      <c r="CT56" s="100" t="s">
        <v>142</v>
      </c>
      <c r="CU56" s="100">
        <v>700025</v>
      </c>
      <c r="CV56" s="100" t="s">
        <v>1518</v>
      </c>
      <c r="CW56" s="100" t="s">
        <v>140</v>
      </c>
      <c r="CX56" s="100" t="s">
        <v>140</v>
      </c>
      <c r="CY56" s="100" t="s">
        <v>1519</v>
      </c>
      <c r="CZ56" s="100">
        <v>700025</v>
      </c>
    </row>
    <row r="57" spans="1:397" s="61" customFormat="1" ht="15.95" customHeight="1">
      <c r="A57" s="39">
        <v>56</v>
      </c>
      <c r="B57" s="109">
        <v>1310906019</v>
      </c>
      <c r="C57" s="100" t="s">
        <v>1488</v>
      </c>
      <c r="D57" s="101" t="s">
        <v>1520</v>
      </c>
      <c r="E57" s="101" t="s">
        <v>1521</v>
      </c>
      <c r="F57" s="101"/>
      <c r="G57" s="101" t="s">
        <v>422</v>
      </c>
      <c r="H57" s="100"/>
      <c r="I57" s="100" t="s">
        <v>180</v>
      </c>
      <c r="J57" s="102" t="s">
        <v>1522</v>
      </c>
      <c r="K57" s="100">
        <v>20</v>
      </c>
      <c r="L57" s="100" t="s">
        <v>106</v>
      </c>
      <c r="M57" s="100" t="s">
        <v>107</v>
      </c>
      <c r="N57" s="100" t="s">
        <v>967</v>
      </c>
      <c r="O57" s="100" t="s">
        <v>109</v>
      </c>
      <c r="P57" s="101" t="s">
        <v>1523</v>
      </c>
      <c r="Q57" s="109" t="s">
        <v>1524</v>
      </c>
      <c r="R57" s="110" t="s">
        <v>1525</v>
      </c>
      <c r="S57" s="103"/>
      <c r="T57" s="303" t="s">
        <v>1526</v>
      </c>
      <c r="U57" s="101"/>
      <c r="V57" s="100" t="s">
        <v>726</v>
      </c>
      <c r="W57" s="109" t="s">
        <v>330</v>
      </c>
      <c r="X57" s="100" t="s">
        <v>1527</v>
      </c>
      <c r="Y57" s="100" t="s">
        <v>1528</v>
      </c>
      <c r="Z57" s="100" t="s">
        <v>333</v>
      </c>
      <c r="AA57" s="100">
        <v>2011</v>
      </c>
      <c r="AB57" s="104">
        <v>74.44</v>
      </c>
      <c r="AC57" s="104">
        <v>74.44</v>
      </c>
      <c r="AD57" s="100">
        <v>670</v>
      </c>
      <c r="AE57" s="100">
        <v>900</v>
      </c>
      <c r="AF57" s="100" t="s">
        <v>356</v>
      </c>
      <c r="AG57" s="100" t="s">
        <v>334</v>
      </c>
      <c r="AH57" s="100" t="s">
        <v>1529</v>
      </c>
      <c r="AI57" s="100" t="s">
        <v>1528</v>
      </c>
      <c r="AJ57" s="100" t="s">
        <v>333</v>
      </c>
      <c r="AK57" s="100">
        <v>2013</v>
      </c>
      <c r="AL57" s="104">
        <v>71.2</v>
      </c>
      <c r="AM57" s="104">
        <v>71.2</v>
      </c>
      <c r="AN57" s="100">
        <v>351</v>
      </c>
      <c r="AO57" s="100">
        <v>500</v>
      </c>
      <c r="AP57" s="100"/>
      <c r="AQ57" s="100"/>
      <c r="AR57" s="100"/>
      <c r="AS57" s="100"/>
      <c r="AT57" s="100"/>
      <c r="AU57" s="104"/>
      <c r="AV57" s="100" t="s">
        <v>124</v>
      </c>
      <c r="AW57" s="100"/>
      <c r="AX57" s="100">
        <v>28500</v>
      </c>
      <c r="AY57" s="100">
        <v>2013</v>
      </c>
      <c r="AZ57" s="100" t="s">
        <v>125</v>
      </c>
      <c r="BA57" s="100" t="s">
        <v>1488</v>
      </c>
      <c r="BB57" s="100">
        <v>2013</v>
      </c>
      <c r="BC57" s="100">
        <v>2017</v>
      </c>
      <c r="BD57" s="100" t="s">
        <v>120</v>
      </c>
      <c r="BE57" s="105">
        <v>10903113002</v>
      </c>
      <c r="BF57" s="106">
        <v>131090110612</v>
      </c>
      <c r="BG57" s="104">
        <v>7.1</v>
      </c>
      <c r="BH57" s="104">
        <v>7</v>
      </c>
      <c r="BI57" s="104">
        <v>7.14</v>
      </c>
      <c r="BJ57" s="104">
        <v>7</v>
      </c>
      <c r="BK57" s="104">
        <v>7.38</v>
      </c>
      <c r="BL57" s="223">
        <f t="shared" si="2"/>
        <v>7.1239999999999997</v>
      </c>
      <c r="BM57" s="269"/>
      <c r="BN57" s="252"/>
      <c r="BO57" s="107"/>
      <c r="BP57" s="107"/>
      <c r="BQ57" s="108"/>
      <c r="BR57" s="100" t="s">
        <v>1530</v>
      </c>
      <c r="BS57" s="100" t="s">
        <v>1531</v>
      </c>
      <c r="BT57" s="109" t="s">
        <v>1532</v>
      </c>
      <c r="BU57" s="100"/>
      <c r="BV57" s="100"/>
      <c r="BW57" s="100"/>
      <c r="BX57" s="108"/>
      <c r="BY57" s="108"/>
      <c r="BZ57" s="100"/>
      <c r="CA57" s="100"/>
      <c r="CB57" s="100"/>
      <c r="CC57" s="100"/>
      <c r="CD57" s="100" t="s">
        <v>1533</v>
      </c>
      <c r="CE57" s="100" t="s">
        <v>288</v>
      </c>
      <c r="CF57" s="100"/>
      <c r="CG57" s="100"/>
      <c r="CH57" s="100" t="s">
        <v>1534</v>
      </c>
      <c r="CI57" s="100" t="s">
        <v>203</v>
      </c>
      <c r="CJ57" s="100"/>
      <c r="CK57" s="100"/>
      <c r="CL57" s="100"/>
      <c r="CM57" s="100"/>
      <c r="CN57" s="100"/>
      <c r="CO57" s="100"/>
      <c r="CP57" s="100"/>
      <c r="CQ57" s="109" t="s">
        <v>1535</v>
      </c>
      <c r="CR57" s="100" t="s">
        <v>1523</v>
      </c>
      <c r="CS57" s="100" t="s">
        <v>1536</v>
      </c>
      <c r="CT57" s="100" t="s">
        <v>1537</v>
      </c>
      <c r="CU57" s="100">
        <v>722140</v>
      </c>
      <c r="CV57" s="109" t="s">
        <v>1538</v>
      </c>
      <c r="CW57" s="100" t="s">
        <v>1539</v>
      </c>
      <c r="CX57" s="100" t="s">
        <v>140</v>
      </c>
      <c r="CY57" s="100" t="s">
        <v>142</v>
      </c>
      <c r="CZ57" s="100">
        <v>700152</v>
      </c>
    </row>
    <row r="58" spans="1:397" s="61" customFormat="1" ht="15.95" customHeight="1">
      <c r="A58" s="39">
        <v>57</v>
      </c>
      <c r="B58" s="100">
        <v>1310906017</v>
      </c>
      <c r="C58" s="100" t="s">
        <v>1488</v>
      </c>
      <c r="D58" s="101" t="s">
        <v>1540</v>
      </c>
      <c r="E58" s="101" t="s">
        <v>1541</v>
      </c>
      <c r="F58" s="101"/>
      <c r="G58" s="101" t="s">
        <v>1344</v>
      </c>
      <c r="H58" s="100" t="s">
        <v>1542</v>
      </c>
      <c r="I58" s="100" t="s">
        <v>180</v>
      </c>
      <c r="J58" s="102" t="s">
        <v>1543</v>
      </c>
      <c r="K58" s="100">
        <v>21</v>
      </c>
      <c r="L58" s="100" t="s">
        <v>323</v>
      </c>
      <c r="M58" s="100" t="s">
        <v>107</v>
      </c>
      <c r="N58" s="100" t="s">
        <v>967</v>
      </c>
      <c r="O58" s="100" t="s">
        <v>109</v>
      </c>
      <c r="P58" s="101" t="s">
        <v>1544</v>
      </c>
      <c r="Q58" s="100" t="s">
        <v>1545</v>
      </c>
      <c r="R58" s="103">
        <v>9062650589</v>
      </c>
      <c r="S58" s="103" t="s">
        <v>1546</v>
      </c>
      <c r="T58" s="303" t="s">
        <v>1547</v>
      </c>
      <c r="U58" s="303" t="s">
        <v>1548</v>
      </c>
      <c r="V58" s="100" t="s">
        <v>1549</v>
      </c>
      <c r="W58" s="100" t="s">
        <v>191</v>
      </c>
      <c r="X58" s="100" t="s">
        <v>1550</v>
      </c>
      <c r="Y58" s="100" t="s">
        <v>1551</v>
      </c>
      <c r="Z58" s="100" t="s">
        <v>120</v>
      </c>
      <c r="AA58" s="100">
        <v>2011</v>
      </c>
      <c r="AB58" s="104">
        <v>95</v>
      </c>
      <c r="AC58" s="104">
        <v>93.1</v>
      </c>
      <c r="AD58" s="100" t="s">
        <v>1552</v>
      </c>
      <c r="AE58" s="100"/>
      <c r="AF58" s="100" t="s">
        <v>879</v>
      </c>
      <c r="AG58" s="100" t="s">
        <v>191</v>
      </c>
      <c r="AH58" s="100" t="s">
        <v>1553</v>
      </c>
      <c r="AI58" s="100" t="s">
        <v>1554</v>
      </c>
      <c r="AJ58" s="100" t="s">
        <v>120</v>
      </c>
      <c r="AK58" s="100">
        <v>2013</v>
      </c>
      <c r="AL58" s="104">
        <v>79.2</v>
      </c>
      <c r="AM58" s="104">
        <v>75.83</v>
      </c>
      <c r="AN58" s="100" t="s">
        <v>1555</v>
      </c>
      <c r="AO58" s="100"/>
      <c r="AP58" s="100" t="s">
        <v>830</v>
      </c>
      <c r="AQ58" s="100" t="s">
        <v>830</v>
      </c>
      <c r="AR58" s="100" t="s">
        <v>830</v>
      </c>
      <c r="AS58" s="100" t="s">
        <v>830</v>
      </c>
      <c r="AT58" s="100" t="s">
        <v>830</v>
      </c>
      <c r="AU58" s="104" t="s">
        <v>830</v>
      </c>
      <c r="AV58" s="100" t="s">
        <v>124</v>
      </c>
      <c r="AW58" s="100" t="s">
        <v>830</v>
      </c>
      <c r="AX58" s="100">
        <v>33505</v>
      </c>
      <c r="AY58" s="100">
        <v>2013</v>
      </c>
      <c r="AZ58" s="100" t="s">
        <v>125</v>
      </c>
      <c r="BA58" s="100" t="s">
        <v>1488</v>
      </c>
      <c r="BB58" s="100">
        <v>2013</v>
      </c>
      <c r="BC58" s="100">
        <v>2017</v>
      </c>
      <c r="BD58" s="100" t="s">
        <v>120</v>
      </c>
      <c r="BE58" s="105">
        <v>10903113003</v>
      </c>
      <c r="BF58" s="106">
        <v>131090110613</v>
      </c>
      <c r="BG58" s="104">
        <v>8.07</v>
      </c>
      <c r="BH58" s="104">
        <v>7.86</v>
      </c>
      <c r="BI58" s="104">
        <v>8.31</v>
      </c>
      <c r="BJ58" s="104">
        <v>8.85</v>
      </c>
      <c r="BK58" s="104">
        <v>8.8800000000000008</v>
      </c>
      <c r="BL58" s="223">
        <f t="shared" si="2"/>
        <v>8.3940000000000019</v>
      </c>
      <c r="BM58" s="269" t="s">
        <v>982</v>
      </c>
      <c r="BN58" s="252" t="s">
        <v>830</v>
      </c>
      <c r="BO58" s="107" t="s">
        <v>982</v>
      </c>
      <c r="BP58" s="107" t="s">
        <v>830</v>
      </c>
      <c r="BQ58" s="108" t="s">
        <v>830</v>
      </c>
      <c r="BR58" s="100" t="s">
        <v>1556</v>
      </c>
      <c r="BS58" s="100" t="s">
        <v>127</v>
      </c>
      <c r="BT58" s="100"/>
      <c r="BU58" s="100"/>
      <c r="BV58" s="100"/>
      <c r="BW58" s="16" t="s">
        <v>1557</v>
      </c>
      <c r="BX58" s="108" t="s">
        <v>830</v>
      </c>
      <c r="BY58" s="108" t="s">
        <v>830</v>
      </c>
      <c r="BZ58" s="100"/>
      <c r="CA58" s="100" t="s">
        <v>1558</v>
      </c>
      <c r="CB58" s="100" t="s">
        <v>1559</v>
      </c>
      <c r="CC58" s="100" t="s">
        <v>1560</v>
      </c>
      <c r="CD58" s="100" t="s">
        <v>1561</v>
      </c>
      <c r="CE58" s="100" t="s">
        <v>235</v>
      </c>
      <c r="CF58" s="100" t="s">
        <v>1562</v>
      </c>
      <c r="CG58" s="100" t="s">
        <v>1563</v>
      </c>
      <c r="CH58" s="100" t="s">
        <v>1564</v>
      </c>
      <c r="CI58" s="100" t="s">
        <v>170</v>
      </c>
      <c r="CJ58" s="100" t="s">
        <v>830</v>
      </c>
      <c r="CK58" s="100" t="s">
        <v>830</v>
      </c>
      <c r="CL58" s="100" t="s">
        <v>830</v>
      </c>
      <c r="CM58" s="100" t="s">
        <v>830</v>
      </c>
      <c r="CN58" s="100" t="s">
        <v>830</v>
      </c>
      <c r="CO58" s="100" t="s">
        <v>830</v>
      </c>
      <c r="CP58" s="100" t="s">
        <v>830</v>
      </c>
      <c r="CQ58" s="100" t="s">
        <v>1565</v>
      </c>
      <c r="CR58" s="100" t="s">
        <v>1566</v>
      </c>
      <c r="CS58" s="100" t="s">
        <v>241</v>
      </c>
      <c r="CT58" s="100" t="s">
        <v>142</v>
      </c>
      <c r="CU58" s="100">
        <v>700075</v>
      </c>
      <c r="CV58" s="100" t="s">
        <v>1565</v>
      </c>
      <c r="CW58" s="100" t="s">
        <v>1566</v>
      </c>
      <c r="CX58" s="100" t="s">
        <v>241</v>
      </c>
      <c r="CY58" s="100" t="s">
        <v>142</v>
      </c>
      <c r="CZ58" s="100">
        <v>700075</v>
      </c>
    </row>
    <row r="59" spans="1:397" s="61" customFormat="1" ht="15.95" customHeight="1">
      <c r="A59" s="39">
        <v>58</v>
      </c>
      <c r="B59" s="100">
        <v>1310906002</v>
      </c>
      <c r="C59" s="100" t="s">
        <v>1488</v>
      </c>
      <c r="D59" s="101" t="s">
        <v>1567</v>
      </c>
      <c r="E59" s="101" t="s">
        <v>1568</v>
      </c>
      <c r="F59" s="101"/>
      <c r="G59" s="101" t="s">
        <v>528</v>
      </c>
      <c r="H59" s="100" t="s">
        <v>1569</v>
      </c>
      <c r="I59" s="100" t="s">
        <v>180</v>
      </c>
      <c r="J59" s="102" t="s">
        <v>1570</v>
      </c>
      <c r="K59" s="100">
        <v>23</v>
      </c>
      <c r="L59" s="100" t="s">
        <v>323</v>
      </c>
      <c r="M59" s="100" t="s">
        <v>996</v>
      </c>
      <c r="N59" s="100" t="s">
        <v>967</v>
      </c>
      <c r="O59" s="100" t="s">
        <v>109</v>
      </c>
      <c r="P59" s="101" t="s">
        <v>1571</v>
      </c>
      <c r="Q59" s="100"/>
      <c r="R59" s="103">
        <v>8159079364</v>
      </c>
      <c r="S59" s="103">
        <v>8798277431</v>
      </c>
      <c r="T59" s="303" t="s">
        <v>1572</v>
      </c>
      <c r="U59" s="303" t="s">
        <v>1573</v>
      </c>
      <c r="V59" s="100" t="s">
        <v>222</v>
      </c>
      <c r="W59" s="100" t="s">
        <v>1574</v>
      </c>
      <c r="X59" s="100" t="s">
        <v>1575</v>
      </c>
      <c r="Y59" s="100" t="s">
        <v>1576</v>
      </c>
      <c r="Z59" s="100" t="s">
        <v>333</v>
      </c>
      <c r="AA59" s="100">
        <v>2010</v>
      </c>
      <c r="AB59" s="104">
        <v>75.12</v>
      </c>
      <c r="AC59" s="104">
        <v>75.77</v>
      </c>
      <c r="AD59" s="100">
        <v>682</v>
      </c>
      <c r="AE59" s="100">
        <v>900</v>
      </c>
      <c r="AF59" s="100" t="s">
        <v>356</v>
      </c>
      <c r="AG59" s="100" t="s">
        <v>1181</v>
      </c>
      <c r="AH59" s="100" t="s">
        <v>1577</v>
      </c>
      <c r="AI59" s="100" t="s">
        <v>1578</v>
      </c>
      <c r="AJ59" s="100" t="s">
        <v>333</v>
      </c>
      <c r="AK59" s="100">
        <v>2012</v>
      </c>
      <c r="AL59" s="104">
        <v>70</v>
      </c>
      <c r="AM59" s="104">
        <v>71.709999999999994</v>
      </c>
      <c r="AN59" s="100">
        <v>502</v>
      </c>
      <c r="AO59" s="100">
        <v>700</v>
      </c>
      <c r="AP59" s="100"/>
      <c r="AQ59" s="100"/>
      <c r="AR59" s="100"/>
      <c r="AS59" s="100"/>
      <c r="AT59" s="100"/>
      <c r="AU59" s="104"/>
      <c r="AV59" s="100" t="s">
        <v>124</v>
      </c>
      <c r="AW59" s="100"/>
      <c r="AX59" s="100">
        <v>41311</v>
      </c>
      <c r="AY59" s="100">
        <v>2013</v>
      </c>
      <c r="AZ59" s="100" t="s">
        <v>1504</v>
      </c>
      <c r="BA59" s="100" t="s">
        <v>1488</v>
      </c>
      <c r="BB59" s="100">
        <v>2013</v>
      </c>
      <c r="BC59" s="100">
        <v>2017</v>
      </c>
      <c r="BD59" s="100" t="s">
        <v>120</v>
      </c>
      <c r="BE59" s="105">
        <v>10903113005</v>
      </c>
      <c r="BF59" s="106">
        <v>131090110615</v>
      </c>
      <c r="BG59" s="104">
        <v>7.52</v>
      </c>
      <c r="BH59" s="104">
        <v>7.9</v>
      </c>
      <c r="BI59" s="104">
        <v>7.9</v>
      </c>
      <c r="BJ59" s="104">
        <v>8.58</v>
      </c>
      <c r="BK59" s="104">
        <v>8.5399999999999991</v>
      </c>
      <c r="BL59" s="223">
        <f t="shared" si="2"/>
        <v>8.0879999999999992</v>
      </c>
      <c r="BM59" s="269"/>
      <c r="BN59" s="252"/>
      <c r="BO59" s="107" t="s">
        <v>196</v>
      </c>
      <c r="BP59" s="107" t="s">
        <v>197</v>
      </c>
      <c r="BQ59" s="108">
        <v>1</v>
      </c>
      <c r="BR59" s="100" t="s">
        <v>1579</v>
      </c>
      <c r="BS59" s="100" t="s">
        <v>127</v>
      </c>
      <c r="BT59" s="100" t="s">
        <v>1580</v>
      </c>
      <c r="BU59" s="100"/>
      <c r="BV59" s="100"/>
      <c r="BW59" s="100" t="s">
        <v>1581</v>
      </c>
      <c r="BX59" s="108"/>
      <c r="BY59" s="108"/>
      <c r="BZ59" s="100"/>
      <c r="CA59" s="100" t="s">
        <v>1582</v>
      </c>
      <c r="CB59" s="100" t="s">
        <v>1583</v>
      </c>
      <c r="CC59" s="100"/>
      <c r="CD59" s="100" t="s">
        <v>1584</v>
      </c>
      <c r="CE59" s="100" t="s">
        <v>830</v>
      </c>
      <c r="CF59" s="100" t="s">
        <v>830</v>
      </c>
      <c r="CG59" s="100" t="s">
        <v>830</v>
      </c>
      <c r="CH59" s="100" t="s">
        <v>1585</v>
      </c>
      <c r="CI59" s="100" t="s">
        <v>830</v>
      </c>
      <c r="CJ59" s="100" t="s">
        <v>830</v>
      </c>
      <c r="CK59" s="100" t="s">
        <v>830</v>
      </c>
      <c r="CL59" s="100" t="s">
        <v>1586</v>
      </c>
      <c r="CM59" s="100" t="s">
        <v>1587</v>
      </c>
      <c r="CN59" s="100"/>
      <c r="CO59" s="100"/>
      <c r="CP59" s="100" t="s">
        <v>626</v>
      </c>
      <c r="CQ59" s="100" t="s">
        <v>1588</v>
      </c>
      <c r="CR59" s="100" t="s">
        <v>1589</v>
      </c>
      <c r="CS59" s="100" t="s">
        <v>1590</v>
      </c>
      <c r="CT59" s="100" t="s">
        <v>142</v>
      </c>
      <c r="CU59" s="100">
        <v>731236</v>
      </c>
      <c r="CV59" s="100" t="s">
        <v>1588</v>
      </c>
      <c r="CW59" s="100" t="s">
        <v>1589</v>
      </c>
      <c r="CX59" s="100" t="s">
        <v>1590</v>
      </c>
      <c r="CY59" s="100" t="s">
        <v>142</v>
      </c>
      <c r="CZ59" s="100">
        <v>731236</v>
      </c>
    </row>
    <row r="60" spans="1:397" s="61" customFormat="1" ht="15.95" customHeight="1">
      <c r="A60" s="39">
        <v>59</v>
      </c>
      <c r="B60" s="100">
        <v>1310906009</v>
      </c>
      <c r="C60" s="100" t="s">
        <v>1488</v>
      </c>
      <c r="D60" s="101" t="s">
        <v>1591</v>
      </c>
      <c r="E60" s="101" t="s">
        <v>1592</v>
      </c>
      <c r="F60" s="101"/>
      <c r="G60" s="101" t="s">
        <v>1593</v>
      </c>
      <c r="H60" s="187" t="s">
        <v>1594</v>
      </c>
      <c r="I60" s="100" t="s">
        <v>104</v>
      </c>
      <c r="J60" s="102" t="s">
        <v>1595</v>
      </c>
      <c r="K60" s="100">
        <v>23</v>
      </c>
      <c r="L60" s="100" t="s">
        <v>323</v>
      </c>
      <c r="M60" s="100" t="s">
        <v>107</v>
      </c>
      <c r="N60" s="100" t="s">
        <v>579</v>
      </c>
      <c r="O60" s="100" t="s">
        <v>109</v>
      </c>
      <c r="P60" s="101" t="s">
        <v>1596</v>
      </c>
      <c r="Q60" s="100" t="s">
        <v>1597</v>
      </c>
      <c r="R60" s="103">
        <v>9051300786</v>
      </c>
      <c r="S60" s="103">
        <v>9830400786</v>
      </c>
      <c r="T60" s="303" t="s">
        <v>1598</v>
      </c>
      <c r="U60" s="303" t="s">
        <v>1599</v>
      </c>
      <c r="V60" s="100" t="s">
        <v>1600</v>
      </c>
      <c r="W60" s="100" t="s">
        <v>1601</v>
      </c>
      <c r="X60" s="100" t="s">
        <v>1602</v>
      </c>
      <c r="Y60" s="100" t="s">
        <v>1603</v>
      </c>
      <c r="Z60" s="100" t="s">
        <v>120</v>
      </c>
      <c r="AA60" s="100">
        <v>2009</v>
      </c>
      <c r="AB60" s="104">
        <v>85</v>
      </c>
      <c r="AC60" s="104">
        <v>83</v>
      </c>
      <c r="AD60" s="100">
        <v>581</v>
      </c>
      <c r="AE60" s="100">
        <v>700</v>
      </c>
      <c r="AF60" s="100" t="s">
        <v>921</v>
      </c>
      <c r="AG60" s="100" t="s">
        <v>1601</v>
      </c>
      <c r="AH60" s="100" t="s">
        <v>1604</v>
      </c>
      <c r="AI60" s="100" t="s">
        <v>1605</v>
      </c>
      <c r="AJ60" s="100" t="s">
        <v>120</v>
      </c>
      <c r="AK60" s="100">
        <v>2011</v>
      </c>
      <c r="AL60" s="104">
        <v>85.75</v>
      </c>
      <c r="AM60" s="104">
        <v>80.569999999999993</v>
      </c>
      <c r="AN60" s="100">
        <v>564</v>
      </c>
      <c r="AO60" s="100">
        <v>700</v>
      </c>
      <c r="AP60" s="100"/>
      <c r="AQ60" s="100"/>
      <c r="AR60" s="100"/>
      <c r="AS60" s="100"/>
      <c r="AT60" s="100"/>
      <c r="AU60" s="104"/>
      <c r="AV60" s="100" t="s">
        <v>124</v>
      </c>
      <c r="AW60" s="100"/>
      <c r="AX60" s="100">
        <v>33477</v>
      </c>
      <c r="AY60" s="100">
        <v>2013</v>
      </c>
      <c r="AZ60" s="100" t="s">
        <v>1606</v>
      </c>
      <c r="BA60" s="100" t="s">
        <v>1488</v>
      </c>
      <c r="BB60" s="100">
        <v>2013</v>
      </c>
      <c r="BC60" s="100">
        <v>2017</v>
      </c>
      <c r="BD60" s="100" t="s">
        <v>120</v>
      </c>
      <c r="BE60" s="105">
        <v>10903113006</v>
      </c>
      <c r="BF60" s="106">
        <v>131090110616</v>
      </c>
      <c r="BG60" s="104">
        <v>7.59</v>
      </c>
      <c r="BH60" s="104">
        <v>7.03</v>
      </c>
      <c r="BI60" s="104">
        <v>8.31</v>
      </c>
      <c r="BJ60" s="104">
        <v>8.4600000000000009</v>
      </c>
      <c r="BK60" s="104">
        <v>9.19</v>
      </c>
      <c r="BL60" s="223">
        <f t="shared" si="2"/>
        <v>8.1159999999999997</v>
      </c>
      <c r="BM60" s="269" t="s">
        <v>982</v>
      </c>
      <c r="BN60" s="252"/>
      <c r="BO60" s="107" t="s">
        <v>196</v>
      </c>
      <c r="BP60" s="107" t="s">
        <v>1609</v>
      </c>
      <c r="BQ60" s="108">
        <v>2</v>
      </c>
      <c r="BR60" s="100" t="s">
        <v>1607</v>
      </c>
      <c r="BS60" s="100" t="s">
        <v>516</v>
      </c>
      <c r="BT60" s="100"/>
      <c r="BU60" s="100"/>
      <c r="BV60" s="100"/>
      <c r="BW60" s="100" t="s">
        <v>1608</v>
      </c>
      <c r="BX60" s="108"/>
      <c r="BY60" s="108"/>
      <c r="BZ60" s="100"/>
      <c r="CA60" s="100"/>
      <c r="CB60" s="100" t="s">
        <v>1610</v>
      </c>
      <c r="CC60" s="100" t="s">
        <v>1611</v>
      </c>
      <c r="CD60" s="100" t="s">
        <v>1612</v>
      </c>
      <c r="CE60" s="100" t="s">
        <v>263</v>
      </c>
      <c r="CF60" s="100" t="s">
        <v>1613</v>
      </c>
      <c r="CG60" s="100" t="s">
        <v>1614</v>
      </c>
      <c r="CH60" s="100" t="s">
        <v>1615</v>
      </c>
      <c r="CI60" s="100" t="s">
        <v>138</v>
      </c>
      <c r="CJ60" s="100"/>
      <c r="CK60" s="100"/>
      <c r="CL60" s="100"/>
      <c r="CM60" s="100"/>
      <c r="CN60" s="100"/>
      <c r="CO60" s="100"/>
      <c r="CP60" s="100"/>
      <c r="CQ60" s="100" t="s">
        <v>1616</v>
      </c>
      <c r="CR60" s="100" t="s">
        <v>140</v>
      </c>
      <c r="CS60" s="100" t="s">
        <v>140</v>
      </c>
      <c r="CT60" s="100" t="s">
        <v>142</v>
      </c>
      <c r="CU60" s="100">
        <v>700017</v>
      </c>
      <c r="CV60" s="100"/>
      <c r="CW60" s="100"/>
      <c r="CX60" s="100"/>
      <c r="CY60" s="100"/>
      <c r="CZ60" s="100"/>
    </row>
    <row r="61" spans="1:397" s="61" customFormat="1" ht="15.95" customHeight="1">
      <c r="A61" s="39">
        <v>60</v>
      </c>
      <c r="B61" s="100">
        <v>1310906013</v>
      </c>
      <c r="C61" s="100" t="s">
        <v>1488</v>
      </c>
      <c r="D61" s="101" t="s">
        <v>1617</v>
      </c>
      <c r="E61" s="101" t="s">
        <v>1618</v>
      </c>
      <c r="F61" s="101"/>
      <c r="G61" s="101" t="s">
        <v>1619</v>
      </c>
      <c r="H61" s="100" t="s">
        <v>1620</v>
      </c>
      <c r="I61" s="100" t="s">
        <v>104</v>
      </c>
      <c r="J61" s="102" t="s">
        <v>1621</v>
      </c>
      <c r="K61" s="100">
        <v>21</v>
      </c>
      <c r="L61" s="100" t="s">
        <v>106</v>
      </c>
      <c r="M61" s="100" t="s">
        <v>1622</v>
      </c>
      <c r="N61" s="100" t="s">
        <v>1623</v>
      </c>
      <c r="O61" s="100" t="s">
        <v>109</v>
      </c>
      <c r="P61" s="101" t="s">
        <v>1494</v>
      </c>
      <c r="Q61" s="100"/>
      <c r="R61" s="103">
        <v>7044668861</v>
      </c>
      <c r="S61" s="103">
        <v>8013502074</v>
      </c>
      <c r="T61" s="101" t="s">
        <v>1624</v>
      </c>
      <c r="U61" s="101" t="s">
        <v>1625</v>
      </c>
      <c r="V61" s="100" t="s">
        <v>1626</v>
      </c>
      <c r="W61" s="100" t="s">
        <v>641</v>
      </c>
      <c r="X61" s="100" t="s">
        <v>1627</v>
      </c>
      <c r="Y61" s="100" t="s">
        <v>1628</v>
      </c>
      <c r="Z61" s="100" t="s">
        <v>120</v>
      </c>
      <c r="AA61" s="100">
        <v>2011</v>
      </c>
      <c r="AB61" s="104">
        <v>80.2</v>
      </c>
      <c r="AC61" s="104">
        <v>77.569999999999993</v>
      </c>
      <c r="AD61" s="100">
        <v>543</v>
      </c>
      <c r="AE61" s="100">
        <v>700</v>
      </c>
      <c r="AF61" s="100" t="s">
        <v>1497</v>
      </c>
      <c r="AG61" s="100" t="s">
        <v>641</v>
      </c>
      <c r="AH61" s="100" t="s">
        <v>1627</v>
      </c>
      <c r="AI61" s="100" t="s">
        <v>1629</v>
      </c>
      <c r="AJ61" s="100" t="s">
        <v>120</v>
      </c>
      <c r="AK61" s="100">
        <v>2013</v>
      </c>
      <c r="AL61" s="104">
        <v>75.5</v>
      </c>
      <c r="AM61" s="104">
        <v>68.67</v>
      </c>
      <c r="AN61" s="100">
        <v>412</v>
      </c>
      <c r="AO61" s="100">
        <v>600</v>
      </c>
      <c r="AP61" s="100"/>
      <c r="AQ61" s="100"/>
      <c r="AR61" s="100"/>
      <c r="AS61" s="100"/>
      <c r="AT61" s="100"/>
      <c r="AU61" s="104"/>
      <c r="AV61" s="100" t="s">
        <v>124</v>
      </c>
      <c r="AW61" s="100"/>
      <c r="AX61" s="100">
        <v>43697</v>
      </c>
      <c r="AY61" s="100">
        <v>2013</v>
      </c>
      <c r="AZ61" s="100" t="s">
        <v>125</v>
      </c>
      <c r="BA61" s="100" t="s">
        <v>1488</v>
      </c>
      <c r="BB61" s="100">
        <v>2013</v>
      </c>
      <c r="BC61" s="100">
        <v>2017</v>
      </c>
      <c r="BD61" s="100" t="s">
        <v>1630</v>
      </c>
      <c r="BE61" s="105">
        <v>10903113007</v>
      </c>
      <c r="BF61" s="106">
        <v>131090110617</v>
      </c>
      <c r="BG61" s="104">
        <v>7.37</v>
      </c>
      <c r="BH61" s="104">
        <v>7.52</v>
      </c>
      <c r="BI61" s="104">
        <v>8.31</v>
      </c>
      <c r="BJ61" s="104">
        <v>8.5399999999999991</v>
      </c>
      <c r="BK61" s="104">
        <v>9.5399999999999991</v>
      </c>
      <c r="BL61" s="223">
        <f t="shared" si="2"/>
        <v>8.2560000000000002</v>
      </c>
      <c r="BM61" s="269" t="s">
        <v>982</v>
      </c>
      <c r="BN61" s="252"/>
      <c r="BO61" s="107" t="s">
        <v>982</v>
      </c>
      <c r="BP61" s="107" t="s">
        <v>830</v>
      </c>
      <c r="BQ61" s="108" t="s">
        <v>830</v>
      </c>
      <c r="BR61" s="100" t="s">
        <v>1631</v>
      </c>
      <c r="BS61" s="100" t="s">
        <v>127</v>
      </c>
      <c r="BT61" s="100"/>
      <c r="BU61" s="100"/>
      <c r="BV61" s="100"/>
      <c r="BW61" s="100" t="s">
        <v>1632</v>
      </c>
      <c r="BX61" s="108"/>
      <c r="BY61" s="108"/>
      <c r="BZ61" s="100" t="s">
        <v>1633</v>
      </c>
      <c r="CA61" s="100" t="s">
        <v>1634</v>
      </c>
      <c r="CB61" s="100" t="s">
        <v>1635</v>
      </c>
      <c r="CC61" s="100" t="s">
        <v>1511</v>
      </c>
      <c r="CD61" s="100" t="s">
        <v>1636</v>
      </c>
      <c r="CE61" s="100" t="s">
        <v>1637</v>
      </c>
      <c r="CF61" s="100" t="s">
        <v>1638</v>
      </c>
      <c r="CG61" s="100" t="s">
        <v>1639</v>
      </c>
      <c r="CH61" s="100" t="s">
        <v>1640</v>
      </c>
      <c r="CI61" s="100" t="s">
        <v>496</v>
      </c>
      <c r="CJ61" s="100" t="s">
        <v>830</v>
      </c>
      <c r="CK61" s="100" t="s">
        <v>830</v>
      </c>
      <c r="CL61" s="100" t="s">
        <v>830</v>
      </c>
      <c r="CM61" s="100" t="s">
        <v>830</v>
      </c>
      <c r="CN61" s="100" t="s">
        <v>830</v>
      </c>
      <c r="CO61" s="100" t="s">
        <v>830</v>
      </c>
      <c r="CP61" s="100" t="s">
        <v>830</v>
      </c>
      <c r="CQ61" s="100" t="s">
        <v>1641</v>
      </c>
      <c r="CR61" s="100" t="s">
        <v>140</v>
      </c>
      <c r="CS61" s="100" t="s">
        <v>140</v>
      </c>
      <c r="CT61" s="100" t="s">
        <v>142</v>
      </c>
      <c r="CU61" s="100">
        <v>700015</v>
      </c>
      <c r="CV61" s="100" t="s">
        <v>1641</v>
      </c>
      <c r="CW61" s="100" t="s">
        <v>140</v>
      </c>
      <c r="CX61" s="100" t="s">
        <v>140</v>
      </c>
      <c r="CY61" s="100" t="s">
        <v>142</v>
      </c>
      <c r="CZ61" s="100">
        <v>700015</v>
      </c>
    </row>
    <row r="62" spans="1:397" s="61" customFormat="1" ht="15.95" customHeight="1">
      <c r="A62" s="39">
        <v>61</v>
      </c>
      <c r="B62" s="100">
        <v>1310906012</v>
      </c>
      <c r="C62" s="100" t="s">
        <v>1488</v>
      </c>
      <c r="D62" s="101" t="s">
        <v>1642</v>
      </c>
      <c r="E62" s="101" t="s">
        <v>1642</v>
      </c>
      <c r="F62" s="101"/>
      <c r="G62" s="101"/>
      <c r="H62" s="100" t="s">
        <v>1643</v>
      </c>
      <c r="I62" s="100" t="s">
        <v>104</v>
      </c>
      <c r="J62" s="102" t="s">
        <v>1644</v>
      </c>
      <c r="K62" s="100">
        <v>20</v>
      </c>
      <c r="L62" s="100" t="s">
        <v>148</v>
      </c>
      <c r="M62" s="100" t="s">
        <v>107</v>
      </c>
      <c r="N62" s="100" t="s">
        <v>108</v>
      </c>
      <c r="O62" s="100" t="s">
        <v>109</v>
      </c>
      <c r="P62" s="101" t="s">
        <v>1645</v>
      </c>
      <c r="Q62" s="100"/>
      <c r="R62" s="103">
        <v>7687860207</v>
      </c>
      <c r="S62" s="103">
        <v>8017259392</v>
      </c>
      <c r="T62" s="303" t="s">
        <v>1646</v>
      </c>
      <c r="U62" s="101"/>
      <c r="V62" s="100" t="s">
        <v>1647</v>
      </c>
      <c r="W62" s="100" t="s">
        <v>1100</v>
      </c>
      <c r="X62" s="100" t="s">
        <v>1648</v>
      </c>
      <c r="Y62" s="100" t="s">
        <v>1649</v>
      </c>
      <c r="Z62" s="100" t="s">
        <v>120</v>
      </c>
      <c r="AA62" s="100">
        <v>2011</v>
      </c>
      <c r="AB62" s="104">
        <v>87.4</v>
      </c>
      <c r="AC62" s="104">
        <v>87.4</v>
      </c>
      <c r="AD62" s="100">
        <v>437</v>
      </c>
      <c r="AE62" s="100"/>
      <c r="AF62" s="100" t="s">
        <v>1103</v>
      </c>
      <c r="AG62" s="100" t="s">
        <v>187</v>
      </c>
      <c r="AH62" s="100" t="s">
        <v>1650</v>
      </c>
      <c r="AI62" s="100" t="s">
        <v>1651</v>
      </c>
      <c r="AJ62" s="100" t="s">
        <v>120</v>
      </c>
      <c r="AK62" s="100">
        <v>2013</v>
      </c>
      <c r="AL62" s="104">
        <v>86.4</v>
      </c>
      <c r="AM62" s="104">
        <v>86.4</v>
      </c>
      <c r="AN62" s="100">
        <v>432</v>
      </c>
      <c r="AO62" s="100"/>
      <c r="AP62" s="100"/>
      <c r="AQ62" s="100"/>
      <c r="AR62" s="100"/>
      <c r="AS62" s="100"/>
      <c r="AT62" s="100"/>
      <c r="AU62" s="104"/>
      <c r="AV62" s="100" t="s">
        <v>124</v>
      </c>
      <c r="AW62" s="100">
        <v>42838</v>
      </c>
      <c r="AX62" s="100"/>
      <c r="AY62" s="100">
        <v>2013</v>
      </c>
      <c r="AZ62" s="100" t="s">
        <v>1652</v>
      </c>
      <c r="BA62" s="100" t="s">
        <v>1653</v>
      </c>
      <c r="BB62" s="100">
        <v>2013</v>
      </c>
      <c r="BC62" s="100">
        <v>2017</v>
      </c>
      <c r="BD62" s="100" t="s">
        <v>120</v>
      </c>
      <c r="BE62" s="105">
        <v>10903113008</v>
      </c>
      <c r="BF62" s="106">
        <v>131090110618</v>
      </c>
      <c r="BG62" s="104">
        <v>7.33</v>
      </c>
      <c r="BH62" s="104">
        <v>7.52</v>
      </c>
      <c r="BI62" s="104">
        <v>6.97</v>
      </c>
      <c r="BJ62" s="104">
        <v>8.19</v>
      </c>
      <c r="BK62" s="104">
        <v>8.58</v>
      </c>
      <c r="BL62" s="223">
        <f t="shared" si="2"/>
        <v>7.7179999999999991</v>
      </c>
      <c r="BM62" s="269" t="s">
        <v>982</v>
      </c>
      <c r="BN62" s="252"/>
      <c r="BO62" s="107"/>
      <c r="BP62" s="107"/>
      <c r="BQ62" s="108"/>
      <c r="BR62" s="100" t="s">
        <v>1654</v>
      </c>
      <c r="BS62" s="100" t="s">
        <v>1655</v>
      </c>
      <c r="BT62" s="100"/>
      <c r="BU62" s="100"/>
      <c r="BV62" s="100"/>
      <c r="BW62" s="100" t="s">
        <v>1656</v>
      </c>
      <c r="BX62" s="108"/>
      <c r="BY62" s="108"/>
      <c r="BZ62" s="100"/>
      <c r="CA62" s="100" t="s">
        <v>1657</v>
      </c>
      <c r="CB62" s="100" t="s">
        <v>1658</v>
      </c>
      <c r="CC62" s="100" t="s">
        <v>1659</v>
      </c>
      <c r="CD62" s="100" t="s">
        <v>1660</v>
      </c>
      <c r="CE62" s="100" t="s">
        <v>361</v>
      </c>
      <c r="CF62" s="100" t="s">
        <v>1661</v>
      </c>
      <c r="CG62" s="100" t="s">
        <v>1662</v>
      </c>
      <c r="CH62" s="100" t="s">
        <v>1663</v>
      </c>
      <c r="CI62" s="100" t="s">
        <v>170</v>
      </c>
      <c r="CJ62" s="100"/>
      <c r="CK62" s="100"/>
      <c r="CL62" s="100"/>
      <c r="CM62" s="100"/>
      <c r="CN62" s="100"/>
      <c r="CO62" s="100"/>
      <c r="CP62" s="100"/>
      <c r="CQ62" s="100" t="s">
        <v>1664</v>
      </c>
      <c r="CR62" s="100" t="s">
        <v>989</v>
      </c>
      <c r="CS62" s="100" t="s">
        <v>1665</v>
      </c>
      <c r="CT62" s="100" t="s">
        <v>206</v>
      </c>
      <c r="CU62" s="100">
        <v>829112</v>
      </c>
      <c r="CV62" s="100" t="s">
        <v>1666</v>
      </c>
      <c r="CW62" s="100" t="s">
        <v>1667</v>
      </c>
      <c r="CX62" s="100" t="s">
        <v>573</v>
      </c>
      <c r="CY62" s="100" t="s">
        <v>140</v>
      </c>
      <c r="CZ62" s="100">
        <v>700152</v>
      </c>
    </row>
    <row r="63" spans="1:397" s="61" customFormat="1" ht="15.95" customHeight="1">
      <c r="A63" s="39">
        <v>62</v>
      </c>
      <c r="B63" s="100">
        <v>1310906015</v>
      </c>
      <c r="C63" s="100" t="s">
        <v>1488</v>
      </c>
      <c r="D63" s="101" t="s">
        <v>1668</v>
      </c>
      <c r="E63" s="101" t="s">
        <v>1669</v>
      </c>
      <c r="F63" s="101"/>
      <c r="G63" s="101" t="s">
        <v>212</v>
      </c>
      <c r="H63" s="100"/>
      <c r="I63" s="100" t="s">
        <v>180</v>
      </c>
      <c r="J63" s="102" t="s">
        <v>1670</v>
      </c>
      <c r="K63" s="100">
        <v>20</v>
      </c>
      <c r="L63" s="100" t="s">
        <v>323</v>
      </c>
      <c r="M63" s="100" t="s">
        <v>846</v>
      </c>
      <c r="N63" s="100" t="s">
        <v>967</v>
      </c>
      <c r="O63" s="100" t="s">
        <v>109</v>
      </c>
      <c r="P63" s="101" t="s">
        <v>1671</v>
      </c>
      <c r="Q63" s="100" t="s">
        <v>1672</v>
      </c>
      <c r="R63" s="103">
        <v>7059408110</v>
      </c>
      <c r="S63" s="103">
        <v>9874396097</v>
      </c>
      <c r="T63" s="303" t="s">
        <v>1673</v>
      </c>
      <c r="U63" s="303" t="s">
        <v>1674</v>
      </c>
      <c r="V63" s="100" t="s">
        <v>1675</v>
      </c>
      <c r="W63" s="100" t="s">
        <v>330</v>
      </c>
      <c r="X63" s="100" t="s">
        <v>1676</v>
      </c>
      <c r="Y63" s="100" t="s">
        <v>1677</v>
      </c>
      <c r="Z63" s="100" t="s">
        <v>333</v>
      </c>
      <c r="AA63" s="100">
        <v>2011</v>
      </c>
      <c r="AB63" s="104">
        <v>78.2</v>
      </c>
      <c r="AC63" s="104">
        <v>77.5</v>
      </c>
      <c r="AD63" s="100">
        <v>620</v>
      </c>
      <c r="AE63" s="100">
        <v>800</v>
      </c>
      <c r="AF63" s="100" t="s">
        <v>1215</v>
      </c>
      <c r="AG63" s="100" t="s">
        <v>334</v>
      </c>
      <c r="AH63" s="100" t="s">
        <v>1676</v>
      </c>
      <c r="AI63" s="100" t="s">
        <v>1678</v>
      </c>
      <c r="AJ63" s="100" t="s">
        <v>333</v>
      </c>
      <c r="AK63" s="100">
        <v>2013</v>
      </c>
      <c r="AL63" s="104">
        <v>76.599999999999994</v>
      </c>
      <c r="AM63" s="104">
        <v>71.400000000000006</v>
      </c>
      <c r="AN63" s="100">
        <v>357</v>
      </c>
      <c r="AO63" s="100">
        <v>500</v>
      </c>
      <c r="AP63" s="100"/>
      <c r="AQ63" s="100"/>
      <c r="AR63" s="100"/>
      <c r="AS63" s="100"/>
      <c r="AT63" s="100"/>
      <c r="AU63" s="104"/>
      <c r="AV63" s="100" t="s">
        <v>124</v>
      </c>
      <c r="AW63" s="100"/>
      <c r="AX63" s="100">
        <v>30086</v>
      </c>
      <c r="AY63" s="100">
        <v>2013</v>
      </c>
      <c r="AZ63" s="100" t="s">
        <v>125</v>
      </c>
      <c r="BA63" s="100" t="s">
        <v>1488</v>
      </c>
      <c r="BB63" s="100">
        <v>2013</v>
      </c>
      <c r="BC63" s="100">
        <v>2017</v>
      </c>
      <c r="BD63" s="100" t="s">
        <v>120</v>
      </c>
      <c r="BE63" s="105">
        <v>10903113009</v>
      </c>
      <c r="BF63" s="106">
        <v>131090110619</v>
      </c>
      <c r="BG63" s="104">
        <v>7.11</v>
      </c>
      <c r="BH63" s="104">
        <v>7.31</v>
      </c>
      <c r="BI63" s="104">
        <v>7.52</v>
      </c>
      <c r="BJ63" s="104">
        <v>7.65</v>
      </c>
      <c r="BK63" s="104">
        <v>7.73</v>
      </c>
      <c r="BL63" s="223">
        <f t="shared" si="2"/>
        <v>7.4639999999999986</v>
      </c>
      <c r="BM63" s="269" t="s">
        <v>982</v>
      </c>
      <c r="BN63" s="252"/>
      <c r="BO63" s="107" t="s">
        <v>982</v>
      </c>
      <c r="BP63" s="107"/>
      <c r="BQ63" s="108"/>
      <c r="BR63" s="100" t="s">
        <v>1679</v>
      </c>
      <c r="BS63" s="100" t="s">
        <v>127</v>
      </c>
      <c r="BT63" s="100"/>
      <c r="BU63" s="100"/>
      <c r="BV63" s="100"/>
      <c r="BW63" s="100" t="s">
        <v>1680</v>
      </c>
      <c r="BX63" s="108"/>
      <c r="BY63" s="108"/>
      <c r="BZ63" s="100"/>
      <c r="CA63" s="100" t="s">
        <v>1681</v>
      </c>
      <c r="CB63" s="100"/>
      <c r="CC63" s="100" t="s">
        <v>1682</v>
      </c>
      <c r="CD63" s="100" t="s">
        <v>1683</v>
      </c>
      <c r="CE63" s="100" t="s">
        <v>1684</v>
      </c>
      <c r="CF63" s="100" t="s">
        <v>1685</v>
      </c>
      <c r="CG63" s="100" t="s">
        <v>1686</v>
      </c>
      <c r="CH63" s="100" t="s">
        <v>1687</v>
      </c>
      <c r="CI63" s="100"/>
      <c r="CJ63" s="100"/>
      <c r="CK63" s="100"/>
      <c r="CL63" s="100"/>
      <c r="CM63" s="100"/>
      <c r="CN63" s="100"/>
      <c r="CO63" s="100"/>
      <c r="CP63" s="100"/>
      <c r="CQ63" s="100" t="s">
        <v>1688</v>
      </c>
      <c r="CR63" s="100" t="s">
        <v>1689</v>
      </c>
      <c r="CS63" s="100" t="s">
        <v>863</v>
      </c>
      <c r="CT63" s="100" t="s">
        <v>142</v>
      </c>
      <c r="CU63" s="100">
        <v>711101</v>
      </c>
      <c r="CV63" s="100"/>
      <c r="CW63" s="100"/>
      <c r="CX63" s="100"/>
      <c r="CY63" s="100"/>
      <c r="CZ63" s="100"/>
    </row>
    <row r="64" spans="1:397" s="61" customFormat="1" ht="15.95" customHeight="1">
      <c r="A64" s="39">
        <v>63</v>
      </c>
      <c r="B64" s="100">
        <v>1310906022</v>
      </c>
      <c r="C64" s="100" t="s">
        <v>1488</v>
      </c>
      <c r="D64" s="101" t="s">
        <v>1690</v>
      </c>
      <c r="E64" s="101" t="s">
        <v>1691</v>
      </c>
      <c r="F64" s="101"/>
      <c r="G64" s="101" t="s">
        <v>1692</v>
      </c>
      <c r="H64" s="100" t="s">
        <v>1693</v>
      </c>
      <c r="I64" s="100" t="s">
        <v>104</v>
      </c>
      <c r="J64" s="102" t="s">
        <v>8262</v>
      </c>
      <c r="K64" s="100">
        <v>21</v>
      </c>
      <c r="L64" s="100" t="s">
        <v>1694</v>
      </c>
      <c r="M64" s="100" t="s">
        <v>996</v>
      </c>
      <c r="N64" s="100" t="s">
        <v>967</v>
      </c>
      <c r="O64" s="100" t="s">
        <v>109</v>
      </c>
      <c r="P64" s="101" t="s">
        <v>1695</v>
      </c>
      <c r="Q64" s="100">
        <v>9830403308</v>
      </c>
      <c r="R64" s="103">
        <v>9051115241</v>
      </c>
      <c r="S64" s="103">
        <v>8336039683</v>
      </c>
      <c r="T64" s="303" t="s">
        <v>1696</v>
      </c>
      <c r="U64" s="303" t="s">
        <v>1696</v>
      </c>
      <c r="V64" s="100" t="s">
        <v>222</v>
      </c>
      <c r="W64" s="100" t="s">
        <v>1574</v>
      </c>
      <c r="X64" s="100" t="s">
        <v>1697</v>
      </c>
      <c r="Y64" s="100" t="s">
        <v>1698</v>
      </c>
      <c r="Z64" s="100" t="s">
        <v>333</v>
      </c>
      <c r="AA64" s="100">
        <v>2011</v>
      </c>
      <c r="AB64" s="104">
        <v>75.25</v>
      </c>
      <c r="AC64" s="104">
        <v>75.25</v>
      </c>
      <c r="AD64" s="100" t="s">
        <v>1699</v>
      </c>
      <c r="AE64" s="100">
        <v>800</v>
      </c>
      <c r="AF64" s="100" t="s">
        <v>226</v>
      </c>
      <c r="AG64" s="100" t="s">
        <v>1181</v>
      </c>
      <c r="AH64" s="100" t="s">
        <v>1697</v>
      </c>
      <c r="AI64" s="100" t="s">
        <v>1700</v>
      </c>
      <c r="AJ64" s="100" t="s">
        <v>333</v>
      </c>
      <c r="AK64" s="100">
        <v>2013</v>
      </c>
      <c r="AL64" s="104">
        <v>57.6</v>
      </c>
      <c r="AM64" s="104">
        <v>59</v>
      </c>
      <c r="AN64" s="100" t="s">
        <v>1701</v>
      </c>
      <c r="AO64" s="100">
        <v>700</v>
      </c>
      <c r="AP64" s="100"/>
      <c r="AQ64" s="100"/>
      <c r="AR64" s="100"/>
      <c r="AS64" s="100"/>
      <c r="AT64" s="100"/>
      <c r="AU64" s="104"/>
      <c r="AV64" s="100" t="s">
        <v>124</v>
      </c>
      <c r="AW64" s="100"/>
      <c r="AX64" s="100">
        <v>48711</v>
      </c>
      <c r="AY64" s="100">
        <v>2013</v>
      </c>
      <c r="AZ64" s="100" t="s">
        <v>125</v>
      </c>
      <c r="BA64" s="100" t="s">
        <v>1488</v>
      </c>
      <c r="BB64" s="100">
        <v>2013</v>
      </c>
      <c r="BC64" s="100">
        <v>2017</v>
      </c>
      <c r="BD64" s="100" t="s">
        <v>120</v>
      </c>
      <c r="BE64" s="105">
        <v>10903113010</v>
      </c>
      <c r="BF64" s="106">
        <v>131090110620</v>
      </c>
      <c r="BG64" s="104">
        <v>6.67</v>
      </c>
      <c r="BH64" s="104">
        <v>7.34</v>
      </c>
      <c r="BI64" s="104">
        <v>8</v>
      </c>
      <c r="BJ64" s="104">
        <v>8.42</v>
      </c>
      <c r="BK64" s="16">
        <v>8.81</v>
      </c>
      <c r="BL64" s="223">
        <f t="shared" si="2"/>
        <v>7.8480000000000008</v>
      </c>
      <c r="BM64" s="269"/>
      <c r="BN64" s="252"/>
      <c r="BO64" s="107"/>
      <c r="BP64" s="107"/>
      <c r="BQ64" s="108"/>
      <c r="BR64" s="100" t="s">
        <v>1702</v>
      </c>
      <c r="BS64" s="100" t="s">
        <v>1703</v>
      </c>
      <c r="BT64" s="100"/>
      <c r="BU64" s="100"/>
      <c r="BV64" s="100"/>
      <c r="BW64" s="100"/>
      <c r="BX64" s="108"/>
      <c r="BY64" s="108"/>
      <c r="BZ64" s="100"/>
      <c r="CA64" s="100" t="s">
        <v>1704</v>
      </c>
      <c r="CB64" s="100" t="s">
        <v>1705</v>
      </c>
      <c r="CC64" s="100"/>
      <c r="CD64" s="100" t="s">
        <v>1706</v>
      </c>
      <c r="CE64" s="100" t="s">
        <v>288</v>
      </c>
      <c r="CF64" s="100" t="s">
        <v>1707</v>
      </c>
      <c r="CG64" s="100" t="s">
        <v>1708</v>
      </c>
      <c r="CH64" s="100" t="s">
        <v>1709</v>
      </c>
      <c r="CI64" s="100" t="s">
        <v>203</v>
      </c>
      <c r="CJ64" s="100"/>
      <c r="CK64" s="100" t="s">
        <v>203</v>
      </c>
      <c r="CL64" s="100"/>
      <c r="CM64" s="100"/>
      <c r="CN64" s="100"/>
      <c r="CO64" s="100"/>
      <c r="CP64" s="100"/>
      <c r="CQ64" s="100" t="s">
        <v>1710</v>
      </c>
      <c r="CR64" s="100" t="s">
        <v>1711</v>
      </c>
      <c r="CS64" s="100" t="s">
        <v>1712</v>
      </c>
      <c r="CT64" s="100" t="s">
        <v>142</v>
      </c>
      <c r="CU64" s="100">
        <v>700150</v>
      </c>
      <c r="CV64" s="100" t="s">
        <v>1710</v>
      </c>
      <c r="CW64" s="100" t="s">
        <v>1711</v>
      </c>
      <c r="CX64" s="100" t="s">
        <v>1712</v>
      </c>
      <c r="CY64" s="100" t="s">
        <v>142</v>
      </c>
      <c r="CZ64" s="100">
        <v>700150</v>
      </c>
    </row>
    <row r="65" spans="1:397" s="61" customFormat="1" ht="15.95" customHeight="1">
      <c r="A65" s="39">
        <v>64</v>
      </c>
      <c r="B65" s="100">
        <v>1310906004</v>
      </c>
      <c r="C65" s="100" t="s">
        <v>1488</v>
      </c>
      <c r="D65" s="101" t="s">
        <v>1713</v>
      </c>
      <c r="E65" s="101" t="s">
        <v>1714</v>
      </c>
      <c r="F65" s="101" t="s">
        <v>830</v>
      </c>
      <c r="G65" s="101" t="s">
        <v>528</v>
      </c>
      <c r="H65" s="100" t="s">
        <v>1715</v>
      </c>
      <c r="I65" s="100" t="s">
        <v>104</v>
      </c>
      <c r="J65" s="102" t="s">
        <v>14025</v>
      </c>
      <c r="K65" s="100">
        <v>22</v>
      </c>
      <c r="L65" s="100" t="s">
        <v>323</v>
      </c>
      <c r="M65" s="100" t="s">
        <v>107</v>
      </c>
      <c r="N65" s="100" t="s">
        <v>967</v>
      </c>
      <c r="O65" s="100" t="s">
        <v>109</v>
      </c>
      <c r="P65" s="101" t="s">
        <v>1716</v>
      </c>
      <c r="Q65" s="100" t="s">
        <v>1717</v>
      </c>
      <c r="R65" s="103">
        <v>8013137404</v>
      </c>
      <c r="S65" s="103">
        <v>9434104221</v>
      </c>
      <c r="T65" s="303" t="s">
        <v>1718</v>
      </c>
      <c r="U65" s="303" t="s">
        <v>1719</v>
      </c>
      <c r="V65" s="100" t="s">
        <v>1626</v>
      </c>
      <c r="W65" s="100" t="s">
        <v>117</v>
      </c>
      <c r="X65" s="100" t="s">
        <v>1720</v>
      </c>
      <c r="Y65" s="100" t="s">
        <v>1721</v>
      </c>
      <c r="Z65" s="100" t="s">
        <v>120</v>
      </c>
      <c r="AA65" s="100">
        <v>2011</v>
      </c>
      <c r="AB65" s="104">
        <v>87</v>
      </c>
      <c r="AC65" s="104">
        <v>85.285700000000006</v>
      </c>
      <c r="AD65" s="100" t="s">
        <v>1722</v>
      </c>
      <c r="AE65" s="100">
        <v>700</v>
      </c>
      <c r="AF65" s="100" t="s">
        <v>1497</v>
      </c>
      <c r="AG65" s="100" t="s">
        <v>117</v>
      </c>
      <c r="AH65" s="100" t="s">
        <v>1720</v>
      </c>
      <c r="AI65" s="100" t="s">
        <v>1723</v>
      </c>
      <c r="AJ65" s="100" t="s">
        <v>120</v>
      </c>
      <c r="AK65" s="100">
        <v>2013</v>
      </c>
      <c r="AL65" s="104">
        <v>84.25</v>
      </c>
      <c r="AM65" s="104">
        <v>81.5</v>
      </c>
      <c r="AN65" s="100" t="s">
        <v>1724</v>
      </c>
      <c r="AO65" s="100">
        <v>600</v>
      </c>
      <c r="AP65" s="100" t="s">
        <v>830</v>
      </c>
      <c r="AQ65" s="100" t="s">
        <v>830</v>
      </c>
      <c r="AR65" s="100" t="s">
        <v>830</v>
      </c>
      <c r="AS65" s="100" t="s">
        <v>830</v>
      </c>
      <c r="AT65" s="100" t="s">
        <v>830</v>
      </c>
      <c r="AU65" s="104" t="s">
        <v>830</v>
      </c>
      <c r="AV65" s="100" t="s">
        <v>124</v>
      </c>
      <c r="AW65" s="100" t="s">
        <v>830</v>
      </c>
      <c r="AX65" s="100">
        <v>43072</v>
      </c>
      <c r="AY65" s="100">
        <v>2013</v>
      </c>
      <c r="AZ65" s="100" t="s">
        <v>1504</v>
      </c>
      <c r="BA65" s="100" t="s">
        <v>1505</v>
      </c>
      <c r="BB65" s="100">
        <v>2013</v>
      </c>
      <c r="BC65" s="100">
        <v>2017</v>
      </c>
      <c r="BD65" s="100" t="s">
        <v>120</v>
      </c>
      <c r="BE65" s="105">
        <v>10903113011</v>
      </c>
      <c r="BF65" s="106">
        <v>131090110621</v>
      </c>
      <c r="BG65" s="104">
        <v>8.52</v>
      </c>
      <c r="BH65" s="104">
        <v>8.9</v>
      </c>
      <c r="BI65" s="104">
        <v>9.14</v>
      </c>
      <c r="BJ65" s="104">
        <v>9.0399999999999991</v>
      </c>
      <c r="BK65" s="104">
        <v>9.23</v>
      </c>
      <c r="BL65" s="223">
        <f t="shared" si="2"/>
        <v>8.9659999999999993</v>
      </c>
      <c r="BM65" s="269" t="s">
        <v>830</v>
      </c>
      <c r="BN65" s="252" t="s">
        <v>830</v>
      </c>
      <c r="BO65" s="107" t="s">
        <v>830</v>
      </c>
      <c r="BP65" s="107" t="s">
        <v>830</v>
      </c>
      <c r="BQ65" s="108" t="s">
        <v>830</v>
      </c>
      <c r="BR65" s="33" t="s">
        <v>1725</v>
      </c>
      <c r="BS65" s="33" t="s">
        <v>127</v>
      </c>
      <c r="BT65" s="33" t="s">
        <v>1726</v>
      </c>
      <c r="BU65" s="33" t="s">
        <v>1726</v>
      </c>
      <c r="BV65" s="33" t="s">
        <v>1726</v>
      </c>
      <c r="BW65" s="33" t="s">
        <v>1727</v>
      </c>
      <c r="BX65" s="108" t="s">
        <v>830</v>
      </c>
      <c r="BY65" s="108" t="s">
        <v>830</v>
      </c>
      <c r="BZ65" s="100" t="s">
        <v>830</v>
      </c>
      <c r="CA65" s="100" t="s">
        <v>1728</v>
      </c>
      <c r="CB65" s="100" t="s">
        <v>830</v>
      </c>
      <c r="CC65" s="100" t="s">
        <v>1729</v>
      </c>
      <c r="CD65" s="100" t="s">
        <v>1730</v>
      </c>
      <c r="CE65" s="100" t="s">
        <v>1731</v>
      </c>
      <c r="CF65" s="100" t="s">
        <v>1732</v>
      </c>
      <c r="CG65" s="100" t="s">
        <v>1733</v>
      </c>
      <c r="CH65" s="100" t="s">
        <v>1734</v>
      </c>
      <c r="CI65" s="100" t="s">
        <v>170</v>
      </c>
      <c r="CJ65" s="100" t="s">
        <v>830</v>
      </c>
      <c r="CK65" s="100" t="s">
        <v>830</v>
      </c>
      <c r="CL65" s="100" t="s">
        <v>1735</v>
      </c>
      <c r="CM65" s="100" t="s">
        <v>1736</v>
      </c>
      <c r="CN65" s="100" t="s">
        <v>1737</v>
      </c>
      <c r="CO65" s="100" t="s">
        <v>1736</v>
      </c>
      <c r="CP65" s="100" t="s">
        <v>1738</v>
      </c>
      <c r="CQ65" s="100" t="s">
        <v>1739</v>
      </c>
      <c r="CR65" s="100" t="s">
        <v>1740</v>
      </c>
      <c r="CS65" s="100" t="s">
        <v>344</v>
      </c>
      <c r="CT65" s="100" t="s">
        <v>142</v>
      </c>
      <c r="CU65" s="100">
        <v>712708</v>
      </c>
      <c r="CV65" s="100" t="s">
        <v>1741</v>
      </c>
      <c r="CW65" s="100" t="s">
        <v>1539</v>
      </c>
      <c r="CX65" s="100" t="s">
        <v>573</v>
      </c>
      <c r="CY65" s="100" t="s">
        <v>142</v>
      </c>
      <c r="CZ65" s="100">
        <v>700152</v>
      </c>
    </row>
    <row r="66" spans="1:397" s="61" customFormat="1" ht="15.95" customHeight="1">
      <c r="A66" s="39">
        <v>65</v>
      </c>
      <c r="B66" s="100" t="s">
        <v>1742</v>
      </c>
      <c r="C66" s="100" t="s">
        <v>1488</v>
      </c>
      <c r="D66" s="101" t="s">
        <v>1743</v>
      </c>
      <c r="E66" s="101" t="s">
        <v>1744</v>
      </c>
      <c r="F66" s="101" t="s">
        <v>1745</v>
      </c>
      <c r="G66" s="101" t="s">
        <v>1746</v>
      </c>
      <c r="H66" s="100" t="s">
        <v>1747</v>
      </c>
      <c r="I66" s="100" t="s">
        <v>104</v>
      </c>
      <c r="J66" s="102" t="s">
        <v>1748</v>
      </c>
      <c r="K66" s="100" t="s">
        <v>1749</v>
      </c>
      <c r="L66" s="100" t="s">
        <v>106</v>
      </c>
      <c r="M66" s="100" t="s">
        <v>107</v>
      </c>
      <c r="N66" s="100" t="s">
        <v>967</v>
      </c>
      <c r="O66" s="100" t="s">
        <v>109</v>
      </c>
      <c r="P66" s="101" t="s">
        <v>1750</v>
      </c>
      <c r="Q66" s="100" t="s">
        <v>1745</v>
      </c>
      <c r="R66" s="103" t="s">
        <v>1751</v>
      </c>
      <c r="S66" s="103" t="s">
        <v>1752</v>
      </c>
      <c r="T66" s="303" t="s">
        <v>1753</v>
      </c>
      <c r="U66" s="303" t="s">
        <v>1754</v>
      </c>
      <c r="V66" s="100" t="s">
        <v>1755</v>
      </c>
      <c r="W66" s="100" t="s">
        <v>223</v>
      </c>
      <c r="X66" s="100" t="s">
        <v>1756</v>
      </c>
      <c r="Y66" s="100" t="s">
        <v>1757</v>
      </c>
      <c r="Z66" s="100" t="s">
        <v>333</v>
      </c>
      <c r="AA66" s="100" t="s">
        <v>1758</v>
      </c>
      <c r="AB66" s="104" t="s">
        <v>1759</v>
      </c>
      <c r="AC66" s="104" t="s">
        <v>1759</v>
      </c>
      <c r="AD66" s="100" t="s">
        <v>1760</v>
      </c>
      <c r="AE66" s="100" t="s">
        <v>1761</v>
      </c>
      <c r="AF66" s="100" t="s">
        <v>356</v>
      </c>
      <c r="AG66" s="100" t="s">
        <v>279</v>
      </c>
      <c r="AH66" s="100" t="s">
        <v>1762</v>
      </c>
      <c r="AI66" s="100" t="s">
        <v>1763</v>
      </c>
      <c r="AJ66" s="100" t="s">
        <v>120</v>
      </c>
      <c r="AK66" s="100" t="s">
        <v>1764</v>
      </c>
      <c r="AL66" s="104">
        <v>74.599999999999994</v>
      </c>
      <c r="AM66" s="104" t="s">
        <v>1765</v>
      </c>
      <c r="AN66" s="100" t="s">
        <v>1766</v>
      </c>
      <c r="AO66" s="100" t="s">
        <v>1767</v>
      </c>
      <c r="AP66" s="100" t="s">
        <v>1745</v>
      </c>
      <c r="AQ66" s="100" t="s">
        <v>1745</v>
      </c>
      <c r="AR66" s="100" t="s">
        <v>1745</v>
      </c>
      <c r="AS66" s="100" t="s">
        <v>1745</v>
      </c>
      <c r="AT66" s="100" t="s">
        <v>1745</v>
      </c>
      <c r="AU66" s="104" t="s">
        <v>1745</v>
      </c>
      <c r="AV66" s="100" t="s">
        <v>124</v>
      </c>
      <c r="AW66" s="100" t="s">
        <v>1745</v>
      </c>
      <c r="AX66" s="100" t="s">
        <v>1768</v>
      </c>
      <c r="AY66" s="100" t="s">
        <v>1764</v>
      </c>
      <c r="AZ66" s="100" t="s">
        <v>125</v>
      </c>
      <c r="BA66" s="100" t="s">
        <v>1769</v>
      </c>
      <c r="BB66" s="100" t="s">
        <v>1764</v>
      </c>
      <c r="BC66" s="100" t="s">
        <v>1770</v>
      </c>
      <c r="BD66" s="100" t="s">
        <v>120</v>
      </c>
      <c r="BE66" s="105" t="s">
        <v>1771</v>
      </c>
      <c r="BF66" s="106" t="s">
        <v>1772</v>
      </c>
      <c r="BG66" s="104">
        <v>7.37</v>
      </c>
      <c r="BH66" s="104">
        <v>8.0299999999999994</v>
      </c>
      <c r="BI66" s="104">
        <v>8.7899999999999991</v>
      </c>
      <c r="BJ66" s="104">
        <v>9.0399999999999991</v>
      </c>
      <c r="BK66" s="104">
        <v>9.5399999999999991</v>
      </c>
      <c r="BL66" s="223">
        <f t="shared" si="2"/>
        <v>8.5539999999999985</v>
      </c>
      <c r="BM66" s="269" t="s">
        <v>982</v>
      </c>
      <c r="BN66" s="252" t="s">
        <v>1745</v>
      </c>
      <c r="BO66" s="107" t="s">
        <v>1745</v>
      </c>
      <c r="BP66" s="107" t="s">
        <v>1745</v>
      </c>
      <c r="BQ66" s="108" t="s">
        <v>1745</v>
      </c>
      <c r="BR66" s="100" t="s">
        <v>1773</v>
      </c>
      <c r="BS66" s="100" t="s">
        <v>127</v>
      </c>
      <c r="BT66" s="100" t="s">
        <v>1745</v>
      </c>
      <c r="BU66" s="100" t="s">
        <v>1745</v>
      </c>
      <c r="BV66" s="100" t="s">
        <v>1745</v>
      </c>
      <c r="BW66" s="100" t="s">
        <v>1774</v>
      </c>
      <c r="BX66" s="108" t="s">
        <v>1745</v>
      </c>
      <c r="BY66" s="108" t="s">
        <v>1745</v>
      </c>
      <c r="BZ66" s="100" t="s">
        <v>1745</v>
      </c>
      <c r="CA66" s="100" t="s">
        <v>1775</v>
      </c>
      <c r="CB66" s="100" t="s">
        <v>1776</v>
      </c>
      <c r="CC66" s="100" t="s">
        <v>1777</v>
      </c>
      <c r="CD66" s="100" t="s">
        <v>1778</v>
      </c>
      <c r="CE66" s="100" t="s">
        <v>288</v>
      </c>
      <c r="CF66" s="100" t="s">
        <v>1745</v>
      </c>
      <c r="CG66" s="100" t="s">
        <v>1745</v>
      </c>
      <c r="CH66" s="100" t="s">
        <v>1779</v>
      </c>
      <c r="CI66" s="100" t="s">
        <v>1517</v>
      </c>
      <c r="CJ66" s="100" t="s">
        <v>1745</v>
      </c>
      <c r="CK66" s="100" t="s">
        <v>1745</v>
      </c>
      <c r="CL66" s="100" t="s">
        <v>1745</v>
      </c>
      <c r="CM66" s="100" t="s">
        <v>1745</v>
      </c>
      <c r="CN66" s="100" t="s">
        <v>1745</v>
      </c>
      <c r="CO66" s="100" t="s">
        <v>1745</v>
      </c>
      <c r="CP66" s="100" t="s">
        <v>1745</v>
      </c>
      <c r="CQ66" s="100" t="s">
        <v>1780</v>
      </c>
      <c r="CR66" s="100" t="s">
        <v>1781</v>
      </c>
      <c r="CS66" s="100" t="s">
        <v>140</v>
      </c>
      <c r="CT66" s="100" t="s">
        <v>142</v>
      </c>
      <c r="CU66" s="100" t="s">
        <v>1782</v>
      </c>
      <c r="CV66" s="100" t="s">
        <v>1780</v>
      </c>
      <c r="CW66" s="100" t="s">
        <v>1781</v>
      </c>
      <c r="CX66" s="100" t="s">
        <v>140</v>
      </c>
      <c r="CY66" s="100" t="s">
        <v>142</v>
      </c>
      <c r="CZ66" s="100" t="s">
        <v>1782</v>
      </c>
    </row>
    <row r="67" spans="1:397" s="61" customFormat="1" ht="15.95" customHeight="1">
      <c r="A67" s="39">
        <v>66</v>
      </c>
      <c r="B67" s="100">
        <v>1310906018</v>
      </c>
      <c r="C67" s="100" t="s">
        <v>1488</v>
      </c>
      <c r="D67" s="101" t="s">
        <v>1783</v>
      </c>
      <c r="E67" s="101" t="s">
        <v>1784</v>
      </c>
      <c r="F67" s="101"/>
      <c r="G67" s="101" t="s">
        <v>1785</v>
      </c>
      <c r="H67" s="100" t="s">
        <v>1786</v>
      </c>
      <c r="I67" s="100" t="s">
        <v>104</v>
      </c>
      <c r="J67" s="102" t="s">
        <v>1787</v>
      </c>
      <c r="K67" s="100">
        <v>21</v>
      </c>
      <c r="L67" s="100" t="s">
        <v>148</v>
      </c>
      <c r="M67" s="100" t="s">
        <v>107</v>
      </c>
      <c r="N67" s="100" t="s">
        <v>967</v>
      </c>
      <c r="O67" s="100" t="s">
        <v>109</v>
      </c>
      <c r="P67" s="101" t="s">
        <v>1788</v>
      </c>
      <c r="Q67" s="100" t="s">
        <v>1789</v>
      </c>
      <c r="R67" s="103">
        <v>9830630288</v>
      </c>
      <c r="S67" s="103"/>
      <c r="T67" s="303" t="s">
        <v>1790</v>
      </c>
      <c r="U67" s="303"/>
      <c r="V67" s="100" t="s">
        <v>1791</v>
      </c>
      <c r="W67" s="100" t="s">
        <v>223</v>
      </c>
      <c r="X67" s="100" t="s">
        <v>1792</v>
      </c>
      <c r="Y67" s="100" t="s">
        <v>1793</v>
      </c>
      <c r="Z67" s="100" t="s">
        <v>120</v>
      </c>
      <c r="AA67" s="100">
        <v>2011</v>
      </c>
      <c r="AB67" s="104">
        <v>84.5</v>
      </c>
      <c r="AC67" s="104">
        <v>84.5</v>
      </c>
      <c r="AD67" s="100">
        <v>675</v>
      </c>
      <c r="AE67" s="100">
        <v>800</v>
      </c>
      <c r="AF67" s="100" t="s">
        <v>1794</v>
      </c>
      <c r="AG67" s="100" t="s">
        <v>279</v>
      </c>
      <c r="AH67" s="100" t="s">
        <v>1792</v>
      </c>
      <c r="AI67" s="100" t="s">
        <v>1795</v>
      </c>
      <c r="AJ67" s="100" t="s">
        <v>120</v>
      </c>
      <c r="AK67" s="100">
        <v>2013</v>
      </c>
      <c r="AL67" s="104">
        <v>67.400000000000006</v>
      </c>
      <c r="AM67" s="112">
        <v>67.599999999999994</v>
      </c>
      <c r="AN67" s="100">
        <v>473</v>
      </c>
      <c r="AO67" s="100">
        <v>700</v>
      </c>
      <c r="AP67" s="100"/>
      <c r="AQ67" s="100"/>
      <c r="AR67" s="100"/>
      <c r="AS67" s="100"/>
      <c r="AT67" s="100"/>
      <c r="AU67" s="104"/>
      <c r="AV67" s="100" t="s">
        <v>124</v>
      </c>
      <c r="AW67" s="100" t="s">
        <v>830</v>
      </c>
      <c r="AX67" s="100">
        <v>36125</v>
      </c>
      <c r="AY67" s="100">
        <v>2013</v>
      </c>
      <c r="AZ67" s="100" t="s">
        <v>125</v>
      </c>
      <c r="BA67" s="100" t="s">
        <v>1505</v>
      </c>
      <c r="BB67" s="100">
        <v>2013</v>
      </c>
      <c r="BC67" s="100">
        <v>2017</v>
      </c>
      <c r="BD67" s="100" t="s">
        <v>120</v>
      </c>
      <c r="BE67" s="105">
        <v>10903113015</v>
      </c>
      <c r="BF67" s="106">
        <v>131090110625</v>
      </c>
      <c r="BG67" s="104">
        <v>7.41</v>
      </c>
      <c r="BH67" s="104">
        <v>7.79</v>
      </c>
      <c r="BI67" s="104">
        <v>8.24</v>
      </c>
      <c r="BJ67" s="104">
        <v>8.4600000000000009</v>
      </c>
      <c r="BK67" s="104">
        <v>8.69</v>
      </c>
      <c r="BL67" s="223">
        <f t="shared" si="2"/>
        <v>8.1179999999999986</v>
      </c>
      <c r="BM67" s="269" t="s">
        <v>982</v>
      </c>
      <c r="BN67" s="252"/>
      <c r="BO67" s="107" t="s">
        <v>982</v>
      </c>
      <c r="BP67" s="107"/>
      <c r="BQ67" s="108">
        <v>0</v>
      </c>
      <c r="BR67" s="100" t="s">
        <v>1796</v>
      </c>
      <c r="BS67" s="100" t="s">
        <v>127</v>
      </c>
      <c r="BT67" s="100"/>
      <c r="BU67" s="100"/>
      <c r="BV67" s="100"/>
      <c r="BW67" s="100" t="s">
        <v>1797</v>
      </c>
      <c r="BX67" s="108" t="s">
        <v>830</v>
      </c>
      <c r="BY67" s="108" t="s">
        <v>830</v>
      </c>
      <c r="BZ67" s="100" t="s">
        <v>830</v>
      </c>
      <c r="CA67" s="100" t="s">
        <v>830</v>
      </c>
      <c r="CB67" s="100" t="s">
        <v>1798</v>
      </c>
      <c r="CC67" s="100" t="s">
        <v>1799</v>
      </c>
      <c r="CD67" s="100" t="s">
        <v>1800</v>
      </c>
      <c r="CE67" s="100" t="s">
        <v>134</v>
      </c>
      <c r="CF67" s="100" t="s">
        <v>830</v>
      </c>
      <c r="CG67" s="100" t="s">
        <v>830</v>
      </c>
      <c r="CH67" s="100" t="s">
        <v>1801</v>
      </c>
      <c r="CI67" s="100" t="s">
        <v>134</v>
      </c>
      <c r="CJ67" s="100" t="s">
        <v>830</v>
      </c>
      <c r="CK67" s="100" t="s">
        <v>830</v>
      </c>
      <c r="CL67" s="100"/>
      <c r="CM67" s="100"/>
      <c r="CN67" s="100"/>
      <c r="CO67" s="100"/>
      <c r="CP67" s="100"/>
      <c r="CQ67" s="100" t="s">
        <v>1802</v>
      </c>
      <c r="CR67" s="100" t="s">
        <v>140</v>
      </c>
      <c r="CS67" s="100" t="s">
        <v>140</v>
      </c>
      <c r="CT67" s="100" t="s">
        <v>142</v>
      </c>
      <c r="CU67" s="100">
        <v>700045</v>
      </c>
      <c r="CV67" s="100" t="s">
        <v>1802</v>
      </c>
      <c r="CW67" s="100" t="s">
        <v>140</v>
      </c>
      <c r="CX67" s="100" t="s">
        <v>140</v>
      </c>
      <c r="CY67" s="100" t="s">
        <v>142</v>
      </c>
      <c r="CZ67" s="100">
        <v>700045</v>
      </c>
    </row>
    <row r="68" spans="1:397" s="61" customFormat="1" ht="15.95" customHeight="1">
      <c r="A68" s="39">
        <v>67</v>
      </c>
      <c r="B68" s="100">
        <v>1310906023</v>
      </c>
      <c r="C68" s="100" t="s">
        <v>1488</v>
      </c>
      <c r="D68" s="101" t="s">
        <v>1803</v>
      </c>
      <c r="E68" s="101" t="s">
        <v>1804</v>
      </c>
      <c r="F68" s="101"/>
      <c r="G68" s="101" t="s">
        <v>994</v>
      </c>
      <c r="H68" s="100"/>
      <c r="I68" s="100" t="s">
        <v>104</v>
      </c>
      <c r="J68" s="102" t="s">
        <v>1805</v>
      </c>
      <c r="K68" s="100">
        <v>21</v>
      </c>
      <c r="L68" s="100" t="s">
        <v>506</v>
      </c>
      <c r="M68" s="100" t="s">
        <v>107</v>
      </c>
      <c r="N68" s="100" t="s">
        <v>967</v>
      </c>
      <c r="O68" s="100" t="s">
        <v>109</v>
      </c>
      <c r="P68" s="101" t="s">
        <v>140</v>
      </c>
      <c r="Q68" s="100"/>
      <c r="R68" s="103">
        <v>9674262789</v>
      </c>
      <c r="S68" s="103">
        <v>7278887536</v>
      </c>
      <c r="T68" s="303" t="s">
        <v>1806</v>
      </c>
      <c r="U68" s="101"/>
      <c r="V68" s="100" t="s">
        <v>378</v>
      </c>
      <c r="W68" s="100" t="s">
        <v>1807</v>
      </c>
      <c r="X68" s="100" t="s">
        <v>1553</v>
      </c>
      <c r="Y68" s="100" t="s">
        <v>1808</v>
      </c>
      <c r="Z68" s="100" t="s">
        <v>120</v>
      </c>
      <c r="AA68" s="100">
        <v>2011</v>
      </c>
      <c r="AB68" s="104">
        <v>85.5</v>
      </c>
      <c r="AC68" s="104">
        <v>85.5</v>
      </c>
      <c r="AD68" s="100">
        <v>513</v>
      </c>
      <c r="AE68" s="100">
        <v>600</v>
      </c>
      <c r="AF68" s="100" t="s">
        <v>381</v>
      </c>
      <c r="AG68" s="100" t="s">
        <v>1807</v>
      </c>
      <c r="AH68" s="100" t="s">
        <v>1553</v>
      </c>
      <c r="AI68" s="100" t="s">
        <v>1809</v>
      </c>
      <c r="AJ68" s="100" t="s">
        <v>120</v>
      </c>
      <c r="AK68" s="100">
        <v>2013</v>
      </c>
      <c r="AL68" s="104">
        <v>79.2</v>
      </c>
      <c r="AM68" s="104">
        <v>73.599999999999994</v>
      </c>
      <c r="AN68" s="100">
        <v>442</v>
      </c>
      <c r="AO68" s="100">
        <v>600</v>
      </c>
      <c r="AP68" s="100"/>
      <c r="AQ68" s="100"/>
      <c r="AR68" s="100"/>
      <c r="AS68" s="100"/>
      <c r="AT68" s="100"/>
      <c r="AU68" s="104"/>
      <c r="AV68" s="100" t="s">
        <v>567</v>
      </c>
      <c r="AW68" s="100">
        <v>406297</v>
      </c>
      <c r="AX68" s="100">
        <v>12548</v>
      </c>
      <c r="AY68" s="100">
        <v>2013</v>
      </c>
      <c r="AZ68" s="100" t="s">
        <v>125</v>
      </c>
      <c r="BA68" s="100" t="s">
        <v>1488</v>
      </c>
      <c r="BB68" s="100">
        <v>2013</v>
      </c>
      <c r="BC68" s="100">
        <v>2017</v>
      </c>
      <c r="BD68" s="100" t="s">
        <v>120</v>
      </c>
      <c r="BE68" s="105">
        <v>10903113016</v>
      </c>
      <c r="BF68" s="106" t="s">
        <v>1810</v>
      </c>
      <c r="BG68" s="104">
        <v>6.7</v>
      </c>
      <c r="BH68" s="104">
        <v>6.21</v>
      </c>
      <c r="BI68" s="104">
        <v>7.62</v>
      </c>
      <c r="BJ68" s="104">
        <v>8.42</v>
      </c>
      <c r="BK68" s="104">
        <v>8.81</v>
      </c>
      <c r="BL68" s="223">
        <f t="shared" si="2"/>
        <v>7.5520000000000014</v>
      </c>
      <c r="BM68" s="269" t="s">
        <v>196</v>
      </c>
      <c r="BN68" s="252">
        <v>1</v>
      </c>
      <c r="BO68" s="107" t="s">
        <v>982</v>
      </c>
      <c r="BP68" s="107"/>
      <c r="BQ68" s="108"/>
      <c r="BR68" s="100" t="s">
        <v>1811</v>
      </c>
      <c r="BS68" s="100" t="s">
        <v>1812</v>
      </c>
      <c r="BT68" s="100" t="s">
        <v>1813</v>
      </c>
      <c r="BU68" s="100" t="s">
        <v>1814</v>
      </c>
      <c r="BV68" s="100" t="s">
        <v>1815</v>
      </c>
      <c r="BW68" s="100" t="s">
        <v>1816</v>
      </c>
      <c r="BX68" s="108"/>
      <c r="BY68" s="108"/>
      <c r="BZ68" s="108" t="s">
        <v>1817</v>
      </c>
      <c r="CA68" s="100" t="s">
        <v>1818</v>
      </c>
      <c r="CB68" s="100" t="s">
        <v>1819</v>
      </c>
      <c r="CC68" s="100" t="s">
        <v>1820</v>
      </c>
      <c r="CD68" s="100" t="s">
        <v>1821</v>
      </c>
      <c r="CE68" s="100" t="s">
        <v>235</v>
      </c>
      <c r="CF68" s="100" t="s">
        <v>1822</v>
      </c>
      <c r="CG68" s="100" t="s">
        <v>361</v>
      </c>
      <c r="CH68" s="100" t="s">
        <v>1823</v>
      </c>
      <c r="CI68" s="100" t="s">
        <v>1824</v>
      </c>
      <c r="CJ68" s="100"/>
      <c r="CK68" s="100"/>
      <c r="CL68" s="100"/>
      <c r="CM68" s="100"/>
      <c r="CN68" s="100"/>
      <c r="CO68" s="100"/>
      <c r="CP68" s="100"/>
      <c r="CQ68" s="100" t="s">
        <v>1825</v>
      </c>
      <c r="CR68" s="100" t="s">
        <v>140</v>
      </c>
      <c r="CS68" s="100" t="s">
        <v>140</v>
      </c>
      <c r="CT68" s="100" t="s">
        <v>142</v>
      </c>
      <c r="CU68" s="100">
        <v>700086</v>
      </c>
      <c r="CV68" s="100" t="s">
        <v>1825</v>
      </c>
      <c r="CW68" s="100" t="s">
        <v>140</v>
      </c>
      <c r="CX68" s="100" t="s">
        <v>140</v>
      </c>
      <c r="CY68" s="100" t="s">
        <v>142</v>
      </c>
      <c r="CZ68" s="100">
        <v>700086</v>
      </c>
    </row>
    <row r="69" spans="1:397" s="61" customFormat="1" ht="15.95" customHeight="1">
      <c r="A69" s="39">
        <v>68</v>
      </c>
      <c r="B69" s="100">
        <v>1310906021</v>
      </c>
      <c r="C69" s="100" t="s">
        <v>1488</v>
      </c>
      <c r="D69" s="101" t="s">
        <v>1826</v>
      </c>
      <c r="E69" s="101" t="s">
        <v>1827</v>
      </c>
      <c r="F69" s="101"/>
      <c r="G69" s="101" t="s">
        <v>1297</v>
      </c>
      <c r="H69" s="100" t="s">
        <v>1828</v>
      </c>
      <c r="I69" s="100" t="s">
        <v>104</v>
      </c>
      <c r="J69" s="102" t="s">
        <v>1829</v>
      </c>
      <c r="K69" s="100">
        <v>20</v>
      </c>
      <c r="L69" s="100" t="s">
        <v>148</v>
      </c>
      <c r="M69" s="100" t="s">
        <v>107</v>
      </c>
      <c r="N69" s="100" t="s">
        <v>967</v>
      </c>
      <c r="O69" s="100" t="s">
        <v>109</v>
      </c>
      <c r="P69" s="101" t="s">
        <v>1830</v>
      </c>
      <c r="Q69" s="100"/>
      <c r="R69" s="103">
        <v>8334917672</v>
      </c>
      <c r="S69" s="103">
        <v>7631577374</v>
      </c>
      <c r="T69" s="303" t="s">
        <v>1831</v>
      </c>
      <c r="U69" s="303" t="s">
        <v>1832</v>
      </c>
      <c r="V69" s="100" t="s">
        <v>1422</v>
      </c>
      <c r="W69" s="100" t="s">
        <v>191</v>
      </c>
      <c r="X69" s="100" t="s">
        <v>1833</v>
      </c>
      <c r="Y69" s="100" t="s">
        <v>1834</v>
      </c>
      <c r="Z69" s="100" t="s">
        <v>120</v>
      </c>
      <c r="AA69" s="100">
        <v>2011</v>
      </c>
      <c r="AB69" s="104">
        <v>89.3</v>
      </c>
      <c r="AC69" s="104">
        <v>89.3</v>
      </c>
      <c r="AD69" s="100">
        <v>446.5</v>
      </c>
      <c r="AE69" s="100">
        <v>500</v>
      </c>
      <c r="AF69" s="100" t="s">
        <v>879</v>
      </c>
      <c r="AG69" s="100" t="s">
        <v>191</v>
      </c>
      <c r="AH69" s="100" t="s">
        <v>1835</v>
      </c>
      <c r="AI69" s="100" t="s">
        <v>1836</v>
      </c>
      <c r="AJ69" s="100" t="s">
        <v>120</v>
      </c>
      <c r="AK69" s="100">
        <v>2013</v>
      </c>
      <c r="AL69" s="104">
        <v>72.2</v>
      </c>
      <c r="AM69" s="104">
        <v>72.2</v>
      </c>
      <c r="AN69" s="100">
        <v>361</v>
      </c>
      <c r="AO69" s="100">
        <v>500</v>
      </c>
      <c r="AP69" s="100"/>
      <c r="AQ69" s="100"/>
      <c r="AR69" s="100"/>
      <c r="AS69" s="100"/>
      <c r="AT69" s="100"/>
      <c r="AU69" s="104"/>
      <c r="AV69" s="100" t="s">
        <v>124</v>
      </c>
      <c r="AW69" s="100"/>
      <c r="AX69" s="100">
        <v>27558</v>
      </c>
      <c r="AY69" s="100">
        <v>2013</v>
      </c>
      <c r="AZ69" s="100" t="s">
        <v>1837</v>
      </c>
      <c r="BA69" s="100" t="s">
        <v>1488</v>
      </c>
      <c r="BB69" s="100">
        <v>2013</v>
      </c>
      <c r="BC69" s="100">
        <v>2017</v>
      </c>
      <c r="BD69" s="100" t="s">
        <v>120</v>
      </c>
      <c r="BE69" s="105">
        <v>10903113017</v>
      </c>
      <c r="BF69" s="106">
        <v>131090110627</v>
      </c>
      <c r="BG69" s="104">
        <v>7.26</v>
      </c>
      <c r="BH69" s="104">
        <v>7.48</v>
      </c>
      <c r="BI69" s="104">
        <v>7.66</v>
      </c>
      <c r="BJ69" s="104">
        <v>7.73</v>
      </c>
      <c r="BK69" s="104">
        <v>9.5</v>
      </c>
      <c r="BL69" s="223">
        <f t="shared" si="2"/>
        <v>7.9259999999999993</v>
      </c>
      <c r="BM69" s="269" t="s">
        <v>982</v>
      </c>
      <c r="BN69" s="252"/>
      <c r="BO69" s="107" t="s">
        <v>982</v>
      </c>
      <c r="BP69" s="107"/>
      <c r="BQ69" s="108"/>
      <c r="BR69" s="100" t="s">
        <v>1702</v>
      </c>
      <c r="BS69" s="100" t="s">
        <v>127</v>
      </c>
      <c r="BT69" s="100"/>
      <c r="BU69" s="100"/>
      <c r="BV69" s="100"/>
      <c r="BW69" s="100" t="s">
        <v>1838</v>
      </c>
      <c r="BX69" s="108"/>
      <c r="BY69" s="108"/>
      <c r="BZ69" s="100"/>
      <c r="CA69" s="100" t="s">
        <v>1839</v>
      </c>
      <c r="CB69" s="100" t="s">
        <v>1840</v>
      </c>
      <c r="CC69" s="100" t="s">
        <v>1841</v>
      </c>
      <c r="CD69" s="100" t="s">
        <v>1842</v>
      </c>
      <c r="CE69" s="100"/>
      <c r="CF69" s="100"/>
      <c r="CG69" s="100"/>
      <c r="CH69" s="100" t="s">
        <v>1843</v>
      </c>
      <c r="CI69" s="100" t="s">
        <v>361</v>
      </c>
      <c r="CJ69" s="100" t="s">
        <v>1844</v>
      </c>
      <c r="CK69" s="100" t="s">
        <v>1845</v>
      </c>
      <c r="CL69" s="100"/>
      <c r="CM69" s="100"/>
      <c r="CN69" s="100"/>
      <c r="CO69" s="100"/>
      <c r="CP69" s="100"/>
      <c r="CQ69" s="100" t="s">
        <v>1846</v>
      </c>
      <c r="CR69" s="100" t="s">
        <v>1847</v>
      </c>
      <c r="CS69" s="100" t="s">
        <v>1848</v>
      </c>
      <c r="CT69" s="100" t="s">
        <v>174</v>
      </c>
      <c r="CU69" s="100">
        <v>854340</v>
      </c>
      <c r="CV69" s="100" t="s">
        <v>1849</v>
      </c>
      <c r="CW69" s="100" t="s">
        <v>140</v>
      </c>
      <c r="CX69" s="100" t="s">
        <v>1850</v>
      </c>
      <c r="CY69" s="100" t="s">
        <v>142</v>
      </c>
      <c r="CZ69" s="100">
        <v>700152</v>
      </c>
    </row>
    <row r="70" spans="1:397" s="61" customFormat="1" ht="15.95" customHeight="1">
      <c r="A70" s="39">
        <v>69</v>
      </c>
      <c r="B70" s="100">
        <v>1310906010</v>
      </c>
      <c r="C70" s="100" t="s">
        <v>1488</v>
      </c>
      <c r="D70" s="101" t="s">
        <v>1851</v>
      </c>
      <c r="E70" s="101" t="s">
        <v>1852</v>
      </c>
      <c r="F70" s="101" t="s">
        <v>1853</v>
      </c>
      <c r="G70" s="101" t="s">
        <v>320</v>
      </c>
      <c r="H70" s="100" t="s">
        <v>1854</v>
      </c>
      <c r="I70" s="100" t="s">
        <v>104</v>
      </c>
      <c r="J70" s="102" t="s">
        <v>1855</v>
      </c>
      <c r="K70" s="100">
        <v>21</v>
      </c>
      <c r="L70" s="100" t="s">
        <v>323</v>
      </c>
      <c r="M70" s="100" t="s">
        <v>1247</v>
      </c>
      <c r="N70" s="100" t="s">
        <v>967</v>
      </c>
      <c r="O70" s="100" t="s">
        <v>109</v>
      </c>
      <c r="P70" s="101" t="s">
        <v>1856</v>
      </c>
      <c r="Q70" s="100"/>
      <c r="R70" s="103">
        <v>8013399998</v>
      </c>
      <c r="S70" s="103"/>
      <c r="T70" s="303" t="s">
        <v>1857</v>
      </c>
      <c r="U70" s="101"/>
      <c r="V70" s="100" t="s">
        <v>726</v>
      </c>
      <c r="W70" s="100" t="s">
        <v>1858</v>
      </c>
      <c r="X70" s="100"/>
      <c r="Y70" s="100" t="s">
        <v>1859</v>
      </c>
      <c r="Z70" s="100" t="s">
        <v>1257</v>
      </c>
      <c r="AA70" s="100">
        <v>2011</v>
      </c>
      <c r="AB70" s="104">
        <v>84.63</v>
      </c>
      <c r="AC70" s="104">
        <v>82.88</v>
      </c>
      <c r="AD70" s="100">
        <v>746</v>
      </c>
      <c r="AE70" s="100">
        <v>900</v>
      </c>
      <c r="AF70" s="100" t="s">
        <v>1860</v>
      </c>
      <c r="AG70" s="100" t="s">
        <v>539</v>
      </c>
      <c r="AH70" s="100" t="s">
        <v>1861</v>
      </c>
      <c r="AI70" s="100" t="s">
        <v>1862</v>
      </c>
      <c r="AJ70" s="100" t="s">
        <v>120</v>
      </c>
      <c r="AK70" s="100">
        <v>2013</v>
      </c>
      <c r="AL70" s="104">
        <v>74</v>
      </c>
      <c r="AM70" s="104">
        <v>74</v>
      </c>
      <c r="AN70" s="100">
        <v>518</v>
      </c>
      <c r="AO70" s="100">
        <v>700</v>
      </c>
      <c r="AP70" s="100"/>
      <c r="AQ70" s="100"/>
      <c r="AR70" s="100"/>
      <c r="AS70" s="100"/>
      <c r="AT70" s="100"/>
      <c r="AU70" s="104"/>
      <c r="AV70" s="100" t="s">
        <v>124</v>
      </c>
      <c r="AW70" s="100"/>
      <c r="AX70" s="100">
        <v>35334</v>
      </c>
      <c r="AY70" s="100">
        <v>2013</v>
      </c>
      <c r="AZ70" s="100" t="s">
        <v>1652</v>
      </c>
      <c r="BA70" s="100" t="s">
        <v>1488</v>
      </c>
      <c r="BB70" s="100">
        <v>2013</v>
      </c>
      <c r="BC70" s="100">
        <v>2017</v>
      </c>
      <c r="BD70" s="100" t="s">
        <v>1257</v>
      </c>
      <c r="BE70" s="105">
        <v>10903113018</v>
      </c>
      <c r="BF70" s="106">
        <v>131090110628</v>
      </c>
      <c r="BG70" s="104">
        <v>7.04</v>
      </c>
      <c r="BH70" s="104">
        <v>7</v>
      </c>
      <c r="BI70" s="104">
        <v>6.93</v>
      </c>
      <c r="BJ70" s="104">
        <v>7.92</v>
      </c>
      <c r="BK70" s="104">
        <v>7.85</v>
      </c>
      <c r="BL70" s="223">
        <f t="shared" si="2"/>
        <v>7.3480000000000008</v>
      </c>
      <c r="BM70" s="269"/>
      <c r="BN70" s="252"/>
      <c r="BO70" s="107"/>
      <c r="BP70" s="107"/>
      <c r="BQ70" s="108"/>
      <c r="BR70" s="100" t="s">
        <v>1863</v>
      </c>
      <c r="BS70" s="100" t="s">
        <v>1864</v>
      </c>
      <c r="BT70" s="100"/>
      <c r="BU70" s="100"/>
      <c r="BV70" s="100"/>
      <c r="BW70" s="100"/>
      <c r="BX70" s="108"/>
      <c r="BY70" s="108"/>
      <c r="BZ70" s="100"/>
      <c r="CA70" s="100" t="s">
        <v>1865</v>
      </c>
      <c r="CB70" s="100"/>
      <c r="CC70" s="100"/>
      <c r="CD70" s="100" t="s">
        <v>1866</v>
      </c>
      <c r="CE70" s="100" t="s">
        <v>1867</v>
      </c>
      <c r="CF70" s="100" t="s">
        <v>1868</v>
      </c>
      <c r="CG70" s="100" t="s">
        <v>1869</v>
      </c>
      <c r="CH70" s="100" t="s">
        <v>1870</v>
      </c>
      <c r="CI70" s="100" t="s">
        <v>1871</v>
      </c>
      <c r="CJ70" s="100"/>
      <c r="CK70" s="100"/>
      <c r="CL70" s="100" t="s">
        <v>1872</v>
      </c>
      <c r="CM70" s="100" t="s">
        <v>1871</v>
      </c>
      <c r="CN70" s="100"/>
      <c r="CO70" s="100"/>
      <c r="CP70" s="100" t="s">
        <v>1873</v>
      </c>
      <c r="CQ70" s="100" t="s">
        <v>1874</v>
      </c>
      <c r="CR70" s="100" t="s">
        <v>1875</v>
      </c>
      <c r="CS70" s="100" t="s">
        <v>1250</v>
      </c>
      <c r="CT70" s="100" t="s">
        <v>1876</v>
      </c>
      <c r="CU70" s="100">
        <v>700040</v>
      </c>
      <c r="CV70" s="100" t="s">
        <v>1877</v>
      </c>
      <c r="CW70" s="100" t="s">
        <v>1875</v>
      </c>
      <c r="CX70" s="100" t="s">
        <v>140</v>
      </c>
      <c r="CY70" s="100" t="s">
        <v>735</v>
      </c>
      <c r="CZ70" s="100">
        <v>700040</v>
      </c>
    </row>
    <row r="71" spans="1:397" s="61" customFormat="1" ht="15.95" customHeight="1">
      <c r="A71" s="39">
        <v>70</v>
      </c>
      <c r="B71" s="100">
        <v>1310906008</v>
      </c>
      <c r="C71" s="100" t="s">
        <v>1488</v>
      </c>
      <c r="D71" s="101" t="s">
        <v>1878</v>
      </c>
      <c r="E71" s="101" t="s">
        <v>1879</v>
      </c>
      <c r="F71" s="101"/>
      <c r="G71" s="101" t="s">
        <v>269</v>
      </c>
      <c r="H71" s="187" t="s">
        <v>1880</v>
      </c>
      <c r="I71" s="100" t="s">
        <v>180</v>
      </c>
      <c r="J71" s="102" t="s">
        <v>1881</v>
      </c>
      <c r="K71" s="100">
        <v>21</v>
      </c>
      <c r="L71" s="100" t="s">
        <v>323</v>
      </c>
      <c r="M71" s="100" t="s">
        <v>107</v>
      </c>
      <c r="N71" s="100" t="s">
        <v>967</v>
      </c>
      <c r="O71" s="100" t="s">
        <v>109</v>
      </c>
      <c r="P71" s="101" t="s">
        <v>1882</v>
      </c>
      <c r="Q71" s="100"/>
      <c r="R71" s="103">
        <v>7278735123</v>
      </c>
      <c r="S71" s="103">
        <v>9476393377</v>
      </c>
      <c r="T71" s="303" t="s">
        <v>1883</v>
      </c>
      <c r="U71" s="303" t="s">
        <v>1884</v>
      </c>
      <c r="V71" s="100" t="s">
        <v>1885</v>
      </c>
      <c r="W71" s="100" t="s">
        <v>1886</v>
      </c>
      <c r="X71" s="100" t="s">
        <v>1887</v>
      </c>
      <c r="Y71" s="100" t="s">
        <v>1888</v>
      </c>
      <c r="Z71" s="100" t="s">
        <v>120</v>
      </c>
      <c r="AA71" s="100">
        <v>2010</v>
      </c>
      <c r="AB71" s="104">
        <v>83.4</v>
      </c>
      <c r="AC71" s="104">
        <v>80.569999999999993</v>
      </c>
      <c r="AD71" s="100">
        <v>564</v>
      </c>
      <c r="AE71" s="100">
        <v>700</v>
      </c>
      <c r="AF71" s="100" t="s">
        <v>381</v>
      </c>
      <c r="AG71" s="100" t="s">
        <v>187</v>
      </c>
      <c r="AH71" s="100" t="s">
        <v>1889</v>
      </c>
      <c r="AI71" s="100" t="s">
        <v>1890</v>
      </c>
      <c r="AJ71" s="100" t="s">
        <v>120</v>
      </c>
      <c r="AK71" s="100">
        <v>2012</v>
      </c>
      <c r="AL71" s="104">
        <v>67.599999999999994</v>
      </c>
      <c r="AM71" s="104">
        <v>67.599999999999994</v>
      </c>
      <c r="AN71" s="100">
        <v>338</v>
      </c>
      <c r="AO71" s="100">
        <v>500</v>
      </c>
      <c r="AP71" s="100"/>
      <c r="AQ71" s="100"/>
      <c r="AR71" s="100"/>
      <c r="AS71" s="100"/>
      <c r="AT71" s="100"/>
      <c r="AU71" s="104"/>
      <c r="AV71" s="100" t="s">
        <v>124</v>
      </c>
      <c r="AW71" s="100">
        <v>25641</v>
      </c>
      <c r="AX71" s="100">
        <v>25641</v>
      </c>
      <c r="AY71" s="100">
        <v>2013</v>
      </c>
      <c r="AZ71" s="100" t="s">
        <v>125</v>
      </c>
      <c r="BA71" s="100" t="s">
        <v>1505</v>
      </c>
      <c r="BB71" s="100">
        <v>2013</v>
      </c>
      <c r="BC71" s="100">
        <v>2017</v>
      </c>
      <c r="BD71" s="100" t="s">
        <v>120</v>
      </c>
      <c r="BE71" s="105">
        <v>10903113019</v>
      </c>
      <c r="BF71" s="106" t="s">
        <v>1891</v>
      </c>
      <c r="BG71" s="104">
        <v>6.93</v>
      </c>
      <c r="BH71" s="104">
        <v>7.38</v>
      </c>
      <c r="BI71" s="104">
        <v>8</v>
      </c>
      <c r="BJ71" s="104">
        <v>9</v>
      </c>
      <c r="BK71" s="104">
        <v>8.81</v>
      </c>
      <c r="BL71" s="223">
        <f t="shared" si="2"/>
        <v>8.0239999999999991</v>
      </c>
      <c r="BM71" s="269" t="s">
        <v>982</v>
      </c>
      <c r="BN71" s="252"/>
      <c r="BO71" s="107" t="s">
        <v>196</v>
      </c>
      <c r="BP71" s="107" t="s">
        <v>197</v>
      </c>
      <c r="BQ71" s="108">
        <v>1</v>
      </c>
      <c r="BR71" s="100" t="s">
        <v>1892</v>
      </c>
      <c r="BS71" s="100" t="s">
        <v>127</v>
      </c>
      <c r="BT71" s="100"/>
      <c r="BU71" s="100"/>
      <c r="BV71" s="100"/>
      <c r="BW71" s="100" t="s">
        <v>1893</v>
      </c>
      <c r="BX71" s="108" t="s">
        <v>1894</v>
      </c>
      <c r="BY71" s="113" t="s">
        <v>1895</v>
      </c>
      <c r="BZ71" s="100" t="s">
        <v>1896</v>
      </c>
      <c r="CA71" s="100" t="s">
        <v>1897</v>
      </c>
      <c r="CB71" s="100" t="s">
        <v>1898</v>
      </c>
      <c r="CC71" s="100"/>
      <c r="CD71" s="100" t="s">
        <v>1899</v>
      </c>
      <c r="CE71" s="100" t="s">
        <v>235</v>
      </c>
      <c r="CF71" s="100" t="s">
        <v>1900</v>
      </c>
      <c r="CG71" s="100" t="s">
        <v>1901</v>
      </c>
      <c r="CH71" s="100" t="s">
        <v>1902</v>
      </c>
      <c r="CI71" s="100" t="s">
        <v>203</v>
      </c>
      <c r="CJ71" s="100"/>
      <c r="CK71" s="100"/>
      <c r="CL71" s="100"/>
      <c r="CM71" s="100"/>
      <c r="CN71" s="100"/>
      <c r="CO71" s="100"/>
      <c r="CP71" s="100"/>
      <c r="CQ71" s="100" t="s">
        <v>1903</v>
      </c>
      <c r="CR71" s="100" t="s">
        <v>1903</v>
      </c>
      <c r="CS71" s="100" t="s">
        <v>602</v>
      </c>
      <c r="CT71" s="100" t="s">
        <v>142</v>
      </c>
      <c r="CU71" s="100">
        <v>734001</v>
      </c>
      <c r="CV71" s="100" t="s">
        <v>1904</v>
      </c>
      <c r="CW71" s="100" t="s">
        <v>1904</v>
      </c>
      <c r="CX71" s="100" t="s">
        <v>1905</v>
      </c>
      <c r="CY71" s="100" t="s">
        <v>142</v>
      </c>
      <c r="CZ71" s="100">
        <v>700094</v>
      </c>
    </row>
    <row r="72" spans="1:397" s="61" customFormat="1" ht="15.95" customHeight="1">
      <c r="A72" s="39">
        <v>71</v>
      </c>
      <c r="B72" s="3">
        <v>1310906005</v>
      </c>
      <c r="C72" s="3" t="s">
        <v>1488</v>
      </c>
      <c r="D72" s="5" t="s">
        <v>1906</v>
      </c>
      <c r="E72" s="5" t="s">
        <v>1907</v>
      </c>
      <c r="F72" s="5"/>
      <c r="G72" s="5" t="s">
        <v>1908</v>
      </c>
      <c r="H72" s="3" t="s">
        <v>1909</v>
      </c>
      <c r="I72" s="3" t="s">
        <v>104</v>
      </c>
      <c r="J72" s="40" t="s">
        <v>1910</v>
      </c>
      <c r="K72" s="3">
        <v>20</v>
      </c>
      <c r="L72" s="3" t="s">
        <v>148</v>
      </c>
      <c r="M72" s="3" t="s">
        <v>1911</v>
      </c>
      <c r="N72" s="3" t="s">
        <v>967</v>
      </c>
      <c r="O72" s="3" t="s">
        <v>109</v>
      </c>
      <c r="P72" s="5" t="s">
        <v>1912</v>
      </c>
      <c r="Q72" s="3"/>
      <c r="R72" s="42">
        <v>8334044160</v>
      </c>
      <c r="S72" s="42">
        <v>9836549695</v>
      </c>
      <c r="T72" s="304" t="s">
        <v>1913</v>
      </c>
      <c r="U72" s="304"/>
      <c r="V72" s="3" t="s">
        <v>222</v>
      </c>
      <c r="W72" s="3" t="s">
        <v>1914</v>
      </c>
      <c r="X72" s="3" t="s">
        <v>1915</v>
      </c>
      <c r="Y72" s="3" t="s">
        <v>1916</v>
      </c>
      <c r="Z72" s="3" t="s">
        <v>120</v>
      </c>
      <c r="AA72" s="3">
        <v>2011</v>
      </c>
      <c r="AB72" s="43">
        <v>77.375</v>
      </c>
      <c r="AC72" s="43">
        <v>77.375</v>
      </c>
      <c r="AD72" s="3" t="s">
        <v>1917</v>
      </c>
      <c r="AE72" s="3">
        <v>800</v>
      </c>
      <c r="AF72" s="3" t="s">
        <v>226</v>
      </c>
      <c r="AG72" s="3" t="s">
        <v>1918</v>
      </c>
      <c r="AH72" s="3" t="s">
        <v>1919</v>
      </c>
      <c r="AI72" s="3" t="s">
        <v>1920</v>
      </c>
      <c r="AJ72" s="3" t="s">
        <v>120</v>
      </c>
      <c r="AK72" s="3">
        <v>2013</v>
      </c>
      <c r="AL72" s="43">
        <v>72.400000000000006</v>
      </c>
      <c r="AM72" s="43">
        <v>73.428571399999996</v>
      </c>
      <c r="AN72" s="3" t="s">
        <v>1921</v>
      </c>
      <c r="AO72" s="3">
        <v>600</v>
      </c>
      <c r="AP72" s="3" t="s">
        <v>1922</v>
      </c>
      <c r="AQ72" s="3"/>
      <c r="AR72" s="3"/>
      <c r="AS72" s="3"/>
      <c r="AT72" s="3"/>
      <c r="AU72" s="43"/>
      <c r="AV72" s="3" t="s">
        <v>124</v>
      </c>
      <c r="AW72" s="3"/>
      <c r="AX72" s="3">
        <v>32342</v>
      </c>
      <c r="AY72" s="3">
        <v>2013</v>
      </c>
      <c r="AZ72" s="3" t="s">
        <v>125</v>
      </c>
      <c r="BA72" s="3" t="s">
        <v>1488</v>
      </c>
      <c r="BB72" s="3">
        <v>2013</v>
      </c>
      <c r="BC72" s="3">
        <v>2017</v>
      </c>
      <c r="BD72" s="3" t="s">
        <v>120</v>
      </c>
      <c r="BE72" s="44">
        <v>10903113020</v>
      </c>
      <c r="BF72" s="45">
        <v>131090110630</v>
      </c>
      <c r="BG72" s="43">
        <v>6.96</v>
      </c>
      <c r="BH72" s="43">
        <v>7.72</v>
      </c>
      <c r="BI72" s="43">
        <v>8.0299999999999994</v>
      </c>
      <c r="BJ72" s="43">
        <v>8.4600000000000009</v>
      </c>
      <c r="BK72" s="43">
        <v>8.69</v>
      </c>
      <c r="BL72" s="223">
        <f t="shared" si="2"/>
        <v>7.9719999999999995</v>
      </c>
      <c r="BM72" s="270" t="s">
        <v>196</v>
      </c>
      <c r="BN72" s="255">
        <v>1</v>
      </c>
      <c r="BO72" s="1" t="s">
        <v>982</v>
      </c>
      <c r="BP72" s="1"/>
      <c r="BQ72" s="46"/>
      <c r="BR72" s="5" t="s">
        <v>1923</v>
      </c>
      <c r="BS72" s="5" t="s">
        <v>127</v>
      </c>
      <c r="BT72" s="5" t="s">
        <v>1924</v>
      </c>
      <c r="BU72" s="5" t="s">
        <v>1925</v>
      </c>
      <c r="BV72" s="5" t="s">
        <v>1926</v>
      </c>
      <c r="BW72" s="5"/>
      <c r="BX72" s="46"/>
      <c r="BY72" s="46"/>
      <c r="BZ72" s="41"/>
      <c r="CA72" s="5"/>
      <c r="CB72" s="5"/>
      <c r="CC72" s="5" t="s">
        <v>1927</v>
      </c>
      <c r="CD72" s="5" t="s">
        <v>1928</v>
      </c>
      <c r="CE72" s="5" t="s">
        <v>235</v>
      </c>
      <c r="CF72" s="5" t="s">
        <v>1929</v>
      </c>
      <c r="CG72" s="5" t="s">
        <v>1930</v>
      </c>
      <c r="CH72" s="5" t="s">
        <v>1931</v>
      </c>
      <c r="CI72" s="5" t="s">
        <v>138</v>
      </c>
      <c r="CJ72" s="5"/>
      <c r="CK72" s="5"/>
      <c r="CL72" s="5"/>
      <c r="CM72" s="5"/>
      <c r="CN72" s="5"/>
      <c r="CO72" s="5"/>
      <c r="CP72" s="5"/>
      <c r="CQ72" s="5" t="s">
        <v>1912</v>
      </c>
      <c r="CR72" s="5" t="s">
        <v>1667</v>
      </c>
      <c r="CS72" s="5" t="s">
        <v>140</v>
      </c>
      <c r="CT72" s="5" t="s">
        <v>142</v>
      </c>
      <c r="CU72" s="5">
        <v>700078</v>
      </c>
      <c r="CV72" s="5" t="s">
        <v>1932</v>
      </c>
      <c r="CW72" s="5" t="s">
        <v>1932</v>
      </c>
      <c r="CX72" s="5" t="s">
        <v>1932</v>
      </c>
      <c r="CY72" s="5" t="s">
        <v>1932</v>
      </c>
      <c r="CZ72" s="5" t="s">
        <v>1932</v>
      </c>
    </row>
    <row r="73" spans="1:397" s="61" customFormat="1" ht="15.95" customHeight="1">
      <c r="A73" s="39">
        <v>72</v>
      </c>
      <c r="B73" s="100">
        <v>1310906007</v>
      </c>
      <c r="C73" s="100" t="s">
        <v>1488</v>
      </c>
      <c r="D73" s="101" t="s">
        <v>1933</v>
      </c>
      <c r="E73" s="101" t="s">
        <v>1934</v>
      </c>
      <c r="F73" s="101" t="s">
        <v>830</v>
      </c>
      <c r="G73" s="101" t="s">
        <v>1935</v>
      </c>
      <c r="H73" s="100" t="s">
        <v>1936</v>
      </c>
      <c r="I73" s="100" t="s">
        <v>180</v>
      </c>
      <c r="J73" s="102" t="s">
        <v>1937</v>
      </c>
      <c r="K73" s="100" t="s">
        <v>1938</v>
      </c>
      <c r="L73" s="100" t="s">
        <v>323</v>
      </c>
      <c r="M73" s="100" t="s">
        <v>107</v>
      </c>
      <c r="N73" s="100" t="s">
        <v>967</v>
      </c>
      <c r="O73" s="100" t="s">
        <v>109</v>
      </c>
      <c r="P73" s="101" t="s">
        <v>1939</v>
      </c>
      <c r="Q73" s="100" t="s">
        <v>1940</v>
      </c>
      <c r="R73" s="103" t="s">
        <v>1941</v>
      </c>
      <c r="S73" s="103" t="s">
        <v>1942</v>
      </c>
      <c r="T73" s="303" t="s">
        <v>1943</v>
      </c>
      <c r="U73" s="303" t="s">
        <v>1944</v>
      </c>
      <c r="V73" s="100" t="s">
        <v>1626</v>
      </c>
      <c r="W73" s="100" t="s">
        <v>117</v>
      </c>
      <c r="X73" s="100" t="s">
        <v>1945</v>
      </c>
      <c r="Y73" s="100" t="s">
        <v>1721</v>
      </c>
      <c r="Z73" s="100" t="s">
        <v>120</v>
      </c>
      <c r="AA73" s="100">
        <v>2011</v>
      </c>
      <c r="AB73" s="104">
        <v>85.2</v>
      </c>
      <c r="AC73" s="104">
        <v>82.85</v>
      </c>
      <c r="AD73" s="100" t="s">
        <v>1946</v>
      </c>
      <c r="AE73" s="100">
        <v>700</v>
      </c>
      <c r="AF73" s="100" t="s">
        <v>1497</v>
      </c>
      <c r="AG73" s="100" t="s">
        <v>117</v>
      </c>
      <c r="AH73" s="100" t="s">
        <v>1945</v>
      </c>
      <c r="AI73" s="100" t="s">
        <v>1723</v>
      </c>
      <c r="AJ73" s="100" t="s">
        <v>120</v>
      </c>
      <c r="AK73" s="100">
        <v>2013</v>
      </c>
      <c r="AL73" s="104">
        <v>81.75</v>
      </c>
      <c r="AM73" s="104">
        <v>74</v>
      </c>
      <c r="AN73" s="100" t="s">
        <v>1947</v>
      </c>
      <c r="AO73" s="100">
        <v>600</v>
      </c>
      <c r="AP73" s="100" t="s">
        <v>830</v>
      </c>
      <c r="AQ73" s="100" t="s">
        <v>830</v>
      </c>
      <c r="AR73" s="100" t="s">
        <v>830</v>
      </c>
      <c r="AS73" s="100" t="s">
        <v>830</v>
      </c>
      <c r="AT73" s="100" t="s">
        <v>830</v>
      </c>
      <c r="AU73" s="100" t="s">
        <v>830</v>
      </c>
      <c r="AV73" s="100" t="s">
        <v>124</v>
      </c>
      <c r="AW73" s="100" t="s">
        <v>830</v>
      </c>
      <c r="AX73" s="100">
        <v>21348</v>
      </c>
      <c r="AY73" s="100">
        <v>2013</v>
      </c>
      <c r="AZ73" s="100" t="s">
        <v>1504</v>
      </c>
      <c r="BA73" s="100" t="s">
        <v>1505</v>
      </c>
      <c r="BB73" s="100">
        <v>2013</v>
      </c>
      <c r="BC73" s="100">
        <v>2017</v>
      </c>
      <c r="BD73" s="100" t="s">
        <v>120</v>
      </c>
      <c r="BE73" s="105">
        <v>10903113021</v>
      </c>
      <c r="BF73" s="106" t="s">
        <v>1948</v>
      </c>
      <c r="BG73" s="104">
        <v>7.44</v>
      </c>
      <c r="BH73" s="104">
        <v>7.21</v>
      </c>
      <c r="BI73" s="104">
        <v>7.83</v>
      </c>
      <c r="BJ73" s="104">
        <v>8.73</v>
      </c>
      <c r="BK73" s="104">
        <v>8.4600000000000009</v>
      </c>
      <c r="BL73" s="223">
        <f t="shared" si="2"/>
        <v>7.9340000000000002</v>
      </c>
      <c r="BM73" s="269" t="s">
        <v>982</v>
      </c>
      <c r="BN73" s="252" t="s">
        <v>830</v>
      </c>
      <c r="BO73" s="107" t="s">
        <v>830</v>
      </c>
      <c r="BP73" s="107" t="s">
        <v>830</v>
      </c>
      <c r="BQ73" s="107" t="s">
        <v>830</v>
      </c>
      <c r="BR73" s="100" t="s">
        <v>1949</v>
      </c>
      <c r="BS73" s="100" t="s">
        <v>1950</v>
      </c>
      <c r="BT73" s="100"/>
      <c r="BU73" s="100"/>
      <c r="BV73" s="100"/>
      <c r="BW73" s="33" t="s">
        <v>1951</v>
      </c>
      <c r="BX73" s="107" t="s">
        <v>1952</v>
      </c>
      <c r="BY73" s="108" t="s">
        <v>14028</v>
      </c>
      <c r="BZ73" s="100" t="s">
        <v>1953</v>
      </c>
      <c r="CA73" s="100" t="s">
        <v>1954</v>
      </c>
      <c r="CB73" s="100" t="s">
        <v>1955</v>
      </c>
      <c r="CC73" s="100" t="s">
        <v>1956</v>
      </c>
      <c r="CD73" s="100" t="s">
        <v>1957</v>
      </c>
      <c r="CE73" s="100" t="s">
        <v>235</v>
      </c>
      <c r="CF73" s="100" t="s">
        <v>1958</v>
      </c>
      <c r="CG73" s="100" t="s">
        <v>1959</v>
      </c>
      <c r="CH73" s="100" t="s">
        <v>1960</v>
      </c>
      <c r="CI73" s="100" t="s">
        <v>1961</v>
      </c>
      <c r="CJ73" s="100" t="s">
        <v>1962</v>
      </c>
      <c r="CK73" s="100" t="s">
        <v>1963</v>
      </c>
      <c r="CL73" s="100" t="s">
        <v>1964</v>
      </c>
      <c r="CM73" s="100" t="s">
        <v>1871</v>
      </c>
      <c r="CN73" s="100"/>
      <c r="CO73" s="100"/>
      <c r="CP73" s="100" t="s">
        <v>1873</v>
      </c>
      <c r="CQ73" s="100" t="s">
        <v>1965</v>
      </c>
      <c r="CR73" s="100" t="s">
        <v>1965</v>
      </c>
      <c r="CS73" s="100" t="s">
        <v>140</v>
      </c>
      <c r="CT73" s="100" t="s">
        <v>142</v>
      </c>
      <c r="CU73" s="100">
        <v>700055</v>
      </c>
      <c r="CV73" s="100" t="s">
        <v>1963</v>
      </c>
      <c r="CW73" s="100" t="s">
        <v>1963</v>
      </c>
      <c r="CX73" s="100" t="s">
        <v>1963</v>
      </c>
      <c r="CY73" s="100" t="s">
        <v>1963</v>
      </c>
      <c r="CZ73" s="100" t="s">
        <v>1963</v>
      </c>
    </row>
    <row r="74" spans="1:397" s="61" customFormat="1" ht="15.95" customHeight="1">
      <c r="A74" s="39">
        <v>73</v>
      </c>
      <c r="B74" s="100">
        <v>1310906016</v>
      </c>
      <c r="C74" s="100" t="s">
        <v>1488</v>
      </c>
      <c r="D74" s="101" t="s">
        <v>1966</v>
      </c>
      <c r="E74" s="101" t="s">
        <v>1967</v>
      </c>
      <c r="F74" s="101"/>
      <c r="G74" s="101" t="s">
        <v>212</v>
      </c>
      <c r="H74" s="100"/>
      <c r="I74" s="100" t="s">
        <v>180</v>
      </c>
      <c r="J74" s="102" t="s">
        <v>1968</v>
      </c>
      <c r="K74" s="100">
        <v>21</v>
      </c>
      <c r="L74" s="100" t="s">
        <v>323</v>
      </c>
      <c r="M74" s="100" t="s">
        <v>996</v>
      </c>
      <c r="N74" s="100" t="s">
        <v>967</v>
      </c>
      <c r="O74" s="100" t="s">
        <v>109</v>
      </c>
      <c r="P74" s="101" t="s">
        <v>1856</v>
      </c>
      <c r="Q74" s="100"/>
      <c r="R74" s="103" t="s">
        <v>1969</v>
      </c>
      <c r="S74" s="103"/>
      <c r="T74" s="303" t="s">
        <v>1970</v>
      </c>
      <c r="U74" s="101"/>
      <c r="V74" s="100" t="s">
        <v>726</v>
      </c>
      <c r="W74" s="100" t="s">
        <v>1858</v>
      </c>
      <c r="X74" s="100" t="s">
        <v>1971</v>
      </c>
      <c r="Y74" s="100" t="s">
        <v>1972</v>
      </c>
      <c r="Z74" s="100" t="s">
        <v>333</v>
      </c>
      <c r="AA74" s="100">
        <v>2011</v>
      </c>
      <c r="AB74" s="104">
        <v>80.75</v>
      </c>
      <c r="AC74" s="104">
        <v>71.349999999999994</v>
      </c>
      <c r="AD74" s="100">
        <v>571</v>
      </c>
      <c r="AE74" s="100">
        <v>800</v>
      </c>
      <c r="AF74" s="100" t="s">
        <v>1860</v>
      </c>
      <c r="AG74" s="100" t="s">
        <v>1973</v>
      </c>
      <c r="AH74" s="100" t="s">
        <v>1971</v>
      </c>
      <c r="AI74" s="100"/>
      <c r="AJ74" s="100" t="s">
        <v>333</v>
      </c>
      <c r="AK74" s="100">
        <v>2013</v>
      </c>
      <c r="AL74" s="104">
        <v>65</v>
      </c>
      <c r="AM74" s="104">
        <v>65</v>
      </c>
      <c r="AN74" s="100">
        <v>325</v>
      </c>
      <c r="AO74" s="100">
        <v>500</v>
      </c>
      <c r="AP74" s="100"/>
      <c r="AQ74" s="100"/>
      <c r="AR74" s="100"/>
      <c r="AS74" s="100"/>
      <c r="AT74" s="100"/>
      <c r="AU74" s="104"/>
      <c r="AV74" s="100" t="s">
        <v>567</v>
      </c>
      <c r="AW74" s="100"/>
      <c r="AX74" s="100">
        <v>77379</v>
      </c>
      <c r="AY74" s="100">
        <v>2013</v>
      </c>
      <c r="AZ74" s="100" t="s">
        <v>1652</v>
      </c>
      <c r="BA74" s="100" t="s">
        <v>1488</v>
      </c>
      <c r="BB74" s="100">
        <v>2013</v>
      </c>
      <c r="BC74" s="100">
        <v>2017</v>
      </c>
      <c r="BD74" s="100" t="s">
        <v>333</v>
      </c>
      <c r="BE74" s="105">
        <v>10903113022</v>
      </c>
      <c r="BF74" s="106">
        <v>131090110632</v>
      </c>
      <c r="BG74" s="104">
        <v>6.04</v>
      </c>
      <c r="BH74" s="104">
        <v>6.24</v>
      </c>
      <c r="BI74" s="117"/>
      <c r="BJ74" s="104">
        <v>6.65</v>
      </c>
      <c r="BK74" s="104">
        <v>6.23</v>
      </c>
      <c r="BL74" s="117"/>
      <c r="BM74" s="269"/>
      <c r="BN74" s="252"/>
      <c r="BO74" s="107"/>
      <c r="BP74" s="107"/>
      <c r="BQ74" s="108"/>
      <c r="BR74" s="100" t="s">
        <v>1974</v>
      </c>
      <c r="BS74" s="100" t="s">
        <v>1975</v>
      </c>
      <c r="BT74" s="100"/>
      <c r="BU74" s="100"/>
      <c r="BV74" s="100"/>
      <c r="BW74" s="100"/>
      <c r="BX74" s="108"/>
      <c r="BY74" s="108"/>
      <c r="BZ74" s="100"/>
      <c r="CA74" s="100" t="s">
        <v>1976</v>
      </c>
      <c r="CB74" s="100"/>
      <c r="CC74" s="100"/>
      <c r="CD74" s="100" t="s">
        <v>1977</v>
      </c>
      <c r="CE74" s="100" t="s">
        <v>835</v>
      </c>
      <c r="CF74" s="100"/>
      <c r="CG74" s="100"/>
      <c r="CH74" s="100" t="s">
        <v>1978</v>
      </c>
      <c r="CI74" s="100" t="s">
        <v>835</v>
      </c>
      <c r="CJ74" s="100"/>
      <c r="CK74" s="100"/>
      <c r="CL74" s="100" t="s">
        <v>1979</v>
      </c>
      <c r="CM74" s="100" t="s">
        <v>1871</v>
      </c>
      <c r="CN74" s="100"/>
      <c r="CO74" s="100"/>
      <c r="CP74" s="100" t="s">
        <v>1873</v>
      </c>
      <c r="CQ74" s="100" t="s">
        <v>1874</v>
      </c>
      <c r="CR74" s="100" t="s">
        <v>1875</v>
      </c>
      <c r="CS74" s="100" t="s">
        <v>140</v>
      </c>
      <c r="CT74" s="100" t="s">
        <v>735</v>
      </c>
      <c r="CU74" s="100">
        <v>700040</v>
      </c>
      <c r="CV74" s="100" t="s">
        <v>1980</v>
      </c>
      <c r="CW74" s="100" t="s">
        <v>1875</v>
      </c>
      <c r="CX74" s="100" t="s">
        <v>140</v>
      </c>
      <c r="CY74" s="100" t="s">
        <v>735</v>
      </c>
      <c r="CZ74" s="100">
        <v>700040</v>
      </c>
    </row>
    <row r="75" spans="1:397" s="61" customFormat="1" ht="15.95" customHeight="1">
      <c r="A75" s="39">
        <v>74</v>
      </c>
      <c r="B75" s="100">
        <v>1310906014</v>
      </c>
      <c r="C75" s="100" t="s">
        <v>1488</v>
      </c>
      <c r="D75" s="101" t="s">
        <v>1981</v>
      </c>
      <c r="E75" s="101" t="s">
        <v>1982</v>
      </c>
      <c r="F75" s="101"/>
      <c r="G75" s="101" t="s">
        <v>212</v>
      </c>
      <c r="H75" s="100" t="s">
        <v>1983</v>
      </c>
      <c r="I75" s="100" t="s">
        <v>104</v>
      </c>
      <c r="J75" s="102" t="s">
        <v>1984</v>
      </c>
      <c r="K75" s="100">
        <v>21</v>
      </c>
      <c r="L75" s="100" t="s">
        <v>148</v>
      </c>
      <c r="M75" s="100" t="s">
        <v>107</v>
      </c>
      <c r="N75" s="100" t="s">
        <v>967</v>
      </c>
      <c r="O75" s="100" t="s">
        <v>109</v>
      </c>
      <c r="P75" s="101" t="s">
        <v>1985</v>
      </c>
      <c r="Q75" s="100"/>
      <c r="R75" s="103">
        <v>8620026892</v>
      </c>
      <c r="S75" s="103">
        <v>9062471680</v>
      </c>
      <c r="T75" s="303" t="s">
        <v>1986</v>
      </c>
      <c r="U75" s="303" t="s">
        <v>1987</v>
      </c>
      <c r="V75" s="100" t="s">
        <v>1988</v>
      </c>
      <c r="W75" s="100" t="s">
        <v>223</v>
      </c>
      <c r="X75" s="100" t="s">
        <v>1989</v>
      </c>
      <c r="Y75" s="100" t="s">
        <v>1990</v>
      </c>
      <c r="Z75" s="100" t="s">
        <v>120</v>
      </c>
      <c r="AA75" s="100">
        <v>2011</v>
      </c>
      <c r="AB75" s="104">
        <v>86.625</v>
      </c>
      <c r="AC75" s="104">
        <v>86.625</v>
      </c>
      <c r="AD75" s="100">
        <v>693</v>
      </c>
      <c r="AE75" s="100">
        <v>800</v>
      </c>
      <c r="AF75" s="100" t="s">
        <v>226</v>
      </c>
      <c r="AG75" s="100" t="s">
        <v>279</v>
      </c>
      <c r="AH75" s="100" t="s">
        <v>1989</v>
      </c>
      <c r="AI75" s="100" t="s">
        <v>1991</v>
      </c>
      <c r="AJ75" s="100" t="s">
        <v>120</v>
      </c>
      <c r="AK75" s="100">
        <v>2013</v>
      </c>
      <c r="AL75" s="104">
        <v>80.599999999999994</v>
      </c>
      <c r="AM75" s="104">
        <v>80.856999999999999</v>
      </c>
      <c r="AN75" s="100">
        <v>566</v>
      </c>
      <c r="AO75" s="100">
        <v>700</v>
      </c>
      <c r="AP75" s="100"/>
      <c r="AQ75" s="100"/>
      <c r="AR75" s="100"/>
      <c r="AS75" s="100"/>
      <c r="AT75" s="100"/>
      <c r="AU75" s="104"/>
      <c r="AV75" s="100" t="s">
        <v>124</v>
      </c>
      <c r="AW75" s="100"/>
      <c r="AX75" s="100">
        <v>11939</v>
      </c>
      <c r="AY75" s="100">
        <v>2013</v>
      </c>
      <c r="AZ75" s="100" t="s">
        <v>125</v>
      </c>
      <c r="BA75" s="100" t="s">
        <v>1653</v>
      </c>
      <c r="BB75" s="100">
        <v>2013</v>
      </c>
      <c r="BC75" s="100">
        <v>2017</v>
      </c>
      <c r="BD75" s="100" t="s">
        <v>120</v>
      </c>
      <c r="BE75" s="105">
        <v>10903113023</v>
      </c>
      <c r="BF75" s="106" t="s">
        <v>1992</v>
      </c>
      <c r="BG75" s="104">
        <v>8.3699999999999992</v>
      </c>
      <c r="BH75" s="104">
        <v>8.66</v>
      </c>
      <c r="BI75" s="104">
        <v>8.6199999999999992</v>
      </c>
      <c r="BJ75" s="104">
        <v>8.42</v>
      </c>
      <c r="BK75" s="104">
        <v>9.23</v>
      </c>
      <c r="BL75" s="223">
        <f t="shared" si="2"/>
        <v>8.66</v>
      </c>
      <c r="BM75" s="269"/>
      <c r="BN75" s="252"/>
      <c r="BO75" s="107"/>
      <c r="BP75" s="107"/>
      <c r="BQ75" s="108"/>
      <c r="BR75" s="100" t="s">
        <v>1725</v>
      </c>
      <c r="BS75" s="100" t="s">
        <v>1993</v>
      </c>
      <c r="BT75" s="100"/>
      <c r="BU75" s="100"/>
      <c r="BV75" s="100"/>
      <c r="BW75" s="100" t="s">
        <v>1994</v>
      </c>
      <c r="BX75" s="108"/>
      <c r="BY75" s="108"/>
      <c r="BZ75" s="100"/>
      <c r="CA75" s="100" t="s">
        <v>1995</v>
      </c>
      <c r="CB75" s="100" t="s">
        <v>1996</v>
      </c>
      <c r="CC75" s="100" t="s">
        <v>1997</v>
      </c>
      <c r="CD75" s="100" t="s">
        <v>1998</v>
      </c>
      <c r="CE75" s="100" t="s">
        <v>235</v>
      </c>
      <c r="CF75" s="100" t="s">
        <v>1999</v>
      </c>
      <c r="CG75" s="100" t="s">
        <v>2000</v>
      </c>
      <c r="CH75" s="100" t="s">
        <v>2001</v>
      </c>
      <c r="CI75" s="100" t="s">
        <v>203</v>
      </c>
      <c r="CJ75" s="100"/>
      <c r="CK75" s="100"/>
      <c r="CL75" s="100"/>
      <c r="CM75" s="100"/>
      <c r="CN75" s="100"/>
      <c r="CO75" s="100"/>
      <c r="CP75" s="100"/>
      <c r="CQ75" s="100" t="s">
        <v>2002</v>
      </c>
      <c r="CR75" s="100" t="s">
        <v>2003</v>
      </c>
      <c r="CS75" s="100" t="s">
        <v>573</v>
      </c>
      <c r="CT75" s="100" t="s">
        <v>142</v>
      </c>
      <c r="CU75" s="100">
        <v>700032</v>
      </c>
      <c r="CV75" s="100" t="s">
        <v>2002</v>
      </c>
      <c r="CW75" s="100" t="s">
        <v>2004</v>
      </c>
      <c r="CX75" s="100" t="s">
        <v>573</v>
      </c>
      <c r="CY75" s="100" t="s">
        <v>142</v>
      </c>
      <c r="CZ75" s="100">
        <v>700032</v>
      </c>
    </row>
    <row r="76" spans="1:397" s="61" customFormat="1" ht="15.95" customHeight="1">
      <c r="A76" s="39">
        <v>75</v>
      </c>
      <c r="B76" s="100">
        <v>1410906026</v>
      </c>
      <c r="C76" s="100" t="s">
        <v>1488</v>
      </c>
      <c r="D76" s="101" t="s">
        <v>2005</v>
      </c>
      <c r="E76" s="101" t="s">
        <v>2006</v>
      </c>
      <c r="F76" s="101"/>
      <c r="G76" s="101" t="s">
        <v>320</v>
      </c>
      <c r="H76" s="100" t="s">
        <v>2007</v>
      </c>
      <c r="I76" s="100" t="s">
        <v>180</v>
      </c>
      <c r="J76" s="102" t="s">
        <v>2008</v>
      </c>
      <c r="K76" s="100">
        <v>21</v>
      </c>
      <c r="L76" s="114" t="s">
        <v>2009</v>
      </c>
      <c r="M76" s="100" t="s">
        <v>2010</v>
      </c>
      <c r="N76" s="100" t="s">
        <v>967</v>
      </c>
      <c r="O76" s="100" t="s">
        <v>109</v>
      </c>
      <c r="P76" s="101" t="s">
        <v>2011</v>
      </c>
      <c r="Q76" s="100"/>
      <c r="R76" s="103">
        <v>9732433225</v>
      </c>
      <c r="S76" s="103">
        <v>7059913849</v>
      </c>
      <c r="T76" s="303" t="s">
        <v>2012</v>
      </c>
      <c r="U76" s="303" t="s">
        <v>2013</v>
      </c>
      <c r="V76" s="100" t="s">
        <v>726</v>
      </c>
      <c r="W76" s="100" t="s">
        <v>223</v>
      </c>
      <c r="X76" s="100" t="s">
        <v>2014</v>
      </c>
      <c r="Y76" s="100" t="s">
        <v>2015</v>
      </c>
      <c r="Z76" s="100" t="s">
        <v>333</v>
      </c>
      <c r="AA76" s="100">
        <v>2010</v>
      </c>
      <c r="AB76" s="104">
        <v>52.5</v>
      </c>
      <c r="AC76" s="104">
        <v>52.5</v>
      </c>
      <c r="AD76" s="100">
        <v>420</v>
      </c>
      <c r="AE76" s="100">
        <v>800</v>
      </c>
      <c r="AF76" s="100" t="s">
        <v>1963</v>
      </c>
      <c r="AG76" s="100" t="s">
        <v>1963</v>
      </c>
      <c r="AH76" s="100" t="s">
        <v>1963</v>
      </c>
      <c r="AI76" s="100" t="s">
        <v>1963</v>
      </c>
      <c r="AJ76" s="100" t="s">
        <v>1963</v>
      </c>
      <c r="AK76" s="100" t="s">
        <v>1963</v>
      </c>
      <c r="AL76" s="100" t="s">
        <v>1963</v>
      </c>
      <c r="AM76" s="100" t="s">
        <v>1963</v>
      </c>
      <c r="AN76" s="100" t="s">
        <v>1963</v>
      </c>
      <c r="AO76" s="100" t="s">
        <v>1963</v>
      </c>
      <c r="AP76" s="100" t="s">
        <v>2016</v>
      </c>
      <c r="AQ76" s="100" t="s">
        <v>1378</v>
      </c>
      <c r="AR76" s="100" t="s">
        <v>2017</v>
      </c>
      <c r="AS76" s="100" t="s">
        <v>120</v>
      </c>
      <c r="AT76" s="100">
        <v>2014</v>
      </c>
      <c r="AU76" s="104">
        <v>71.900000000000006</v>
      </c>
      <c r="AV76" s="100" t="s">
        <v>1356</v>
      </c>
      <c r="AW76" s="100">
        <v>3224</v>
      </c>
      <c r="AX76" s="100">
        <v>3224</v>
      </c>
      <c r="AY76" s="100">
        <v>2014</v>
      </c>
      <c r="AZ76" s="100" t="s">
        <v>1504</v>
      </c>
      <c r="BA76" s="100" t="s">
        <v>1505</v>
      </c>
      <c r="BB76" s="100">
        <v>2014</v>
      </c>
      <c r="BC76" s="100">
        <v>2017</v>
      </c>
      <c r="BD76" s="100" t="s">
        <v>120</v>
      </c>
      <c r="BE76" s="105">
        <v>10903114022</v>
      </c>
      <c r="BF76" s="106">
        <v>141090120088</v>
      </c>
      <c r="BG76" s="104" t="s">
        <v>1963</v>
      </c>
      <c r="BH76" s="104" t="s">
        <v>1963</v>
      </c>
      <c r="BI76" s="104">
        <v>5.55</v>
      </c>
      <c r="BJ76" s="104">
        <v>6.88</v>
      </c>
      <c r="BK76" s="104">
        <v>6.58</v>
      </c>
      <c r="BL76" s="223">
        <f t="shared" ref="BL76:BL79" si="3">SUM(BI76:BK76)/3</f>
        <v>6.336666666666666</v>
      </c>
      <c r="BM76" s="269" t="s">
        <v>196</v>
      </c>
      <c r="BN76" s="252" t="s">
        <v>2018</v>
      </c>
      <c r="BO76" s="107" t="s">
        <v>196</v>
      </c>
      <c r="BP76" s="107" t="s">
        <v>2023</v>
      </c>
      <c r="BQ76" s="108" t="s">
        <v>1952</v>
      </c>
      <c r="BR76" s="100" t="s">
        <v>2019</v>
      </c>
      <c r="BS76" s="114" t="s">
        <v>2020</v>
      </c>
      <c r="BT76" s="100" t="s">
        <v>2021</v>
      </c>
      <c r="BU76" s="100" t="s">
        <v>1814</v>
      </c>
      <c r="BV76" s="100" t="s">
        <v>2022</v>
      </c>
      <c r="BW76" s="100"/>
      <c r="BX76" s="108"/>
      <c r="BY76" s="108"/>
      <c r="BZ76" s="100"/>
      <c r="CA76" s="100"/>
      <c r="CB76" s="100"/>
      <c r="CC76" s="100"/>
      <c r="CD76" s="100" t="s">
        <v>2024</v>
      </c>
      <c r="CE76" s="100" t="s">
        <v>288</v>
      </c>
      <c r="CF76" s="100"/>
      <c r="CG76" s="100"/>
      <c r="CH76" s="100" t="s">
        <v>2025</v>
      </c>
      <c r="CI76" s="100" t="s">
        <v>170</v>
      </c>
      <c r="CJ76" s="100"/>
      <c r="CK76" s="100"/>
      <c r="CL76" s="100"/>
      <c r="CM76" s="100"/>
      <c r="CN76" s="100"/>
      <c r="CO76" s="100"/>
      <c r="CP76" s="100"/>
      <c r="CQ76" s="100" t="s">
        <v>2026</v>
      </c>
      <c r="CR76" s="100" t="s">
        <v>2026</v>
      </c>
      <c r="CS76" s="100" t="s">
        <v>1340</v>
      </c>
      <c r="CT76" s="100" t="s">
        <v>142</v>
      </c>
      <c r="CU76" s="100">
        <v>743273</v>
      </c>
      <c r="CV76" s="100" t="s">
        <v>2027</v>
      </c>
      <c r="CW76" s="100" t="s">
        <v>2028</v>
      </c>
      <c r="CX76" s="100" t="s">
        <v>140</v>
      </c>
      <c r="CY76" s="100" t="s">
        <v>2029</v>
      </c>
      <c r="CZ76" s="100">
        <v>700084</v>
      </c>
    </row>
    <row r="77" spans="1:397" s="119" customFormat="1" ht="15.95" customHeight="1">
      <c r="A77" s="39">
        <v>76</v>
      </c>
      <c r="B77" s="100">
        <v>1410906023</v>
      </c>
      <c r="C77" s="100" t="s">
        <v>1488</v>
      </c>
      <c r="D77" s="101" t="s">
        <v>2030</v>
      </c>
      <c r="E77" s="101" t="s">
        <v>2031</v>
      </c>
      <c r="F77" s="101"/>
      <c r="G77" s="101" t="s">
        <v>1344</v>
      </c>
      <c r="H77" s="100"/>
      <c r="I77" s="100" t="s">
        <v>180</v>
      </c>
      <c r="J77" s="102" t="s">
        <v>2032</v>
      </c>
      <c r="K77" s="100">
        <v>21</v>
      </c>
      <c r="L77" s="100" t="s">
        <v>323</v>
      </c>
      <c r="M77" s="100" t="s">
        <v>149</v>
      </c>
      <c r="N77" s="100" t="s">
        <v>108</v>
      </c>
      <c r="O77" s="100" t="s">
        <v>109</v>
      </c>
      <c r="P77" s="101" t="s">
        <v>2033</v>
      </c>
      <c r="Q77" s="100"/>
      <c r="R77" s="103">
        <v>9153896411</v>
      </c>
      <c r="S77" s="103">
        <v>9851107250</v>
      </c>
      <c r="T77" s="303" t="s">
        <v>2034</v>
      </c>
      <c r="U77" s="303" t="s">
        <v>2035</v>
      </c>
      <c r="V77" s="100" t="s">
        <v>726</v>
      </c>
      <c r="W77" s="100" t="s">
        <v>1574</v>
      </c>
      <c r="X77" s="100" t="s">
        <v>2036</v>
      </c>
      <c r="Y77" s="100"/>
      <c r="Z77" s="100" t="s">
        <v>333</v>
      </c>
      <c r="AA77" s="100">
        <v>2009</v>
      </c>
      <c r="AB77" s="104">
        <v>61.9</v>
      </c>
      <c r="AC77" s="117"/>
      <c r="AD77" s="100">
        <v>495</v>
      </c>
      <c r="AE77" s="100">
        <v>800</v>
      </c>
      <c r="AF77" s="100" t="s">
        <v>1963</v>
      </c>
      <c r="AG77" s="100" t="s">
        <v>1963</v>
      </c>
      <c r="AH77" s="100" t="s">
        <v>1963</v>
      </c>
      <c r="AI77" s="100" t="s">
        <v>1963</v>
      </c>
      <c r="AJ77" s="100" t="s">
        <v>1963</v>
      </c>
      <c r="AK77" s="100" t="s">
        <v>1963</v>
      </c>
      <c r="AL77" s="100" t="s">
        <v>1963</v>
      </c>
      <c r="AM77" s="100" t="s">
        <v>1963</v>
      </c>
      <c r="AN77" s="100" t="s">
        <v>1963</v>
      </c>
      <c r="AO77" s="100" t="s">
        <v>1963</v>
      </c>
      <c r="AP77" s="100" t="s">
        <v>2016</v>
      </c>
      <c r="AQ77" s="100" t="s">
        <v>1378</v>
      </c>
      <c r="AR77" s="100" t="s">
        <v>2017</v>
      </c>
      <c r="AS77" s="100" t="s">
        <v>120</v>
      </c>
      <c r="AT77" s="100">
        <v>2014</v>
      </c>
      <c r="AU77" s="104">
        <v>76</v>
      </c>
      <c r="AV77" s="100" t="s">
        <v>1356</v>
      </c>
      <c r="AW77" s="100"/>
      <c r="AX77" s="100">
        <v>733</v>
      </c>
      <c r="AY77" s="100">
        <v>2014</v>
      </c>
      <c r="AZ77" s="100" t="s">
        <v>125</v>
      </c>
      <c r="BA77" s="100" t="s">
        <v>1488</v>
      </c>
      <c r="BB77" s="100">
        <v>2014</v>
      </c>
      <c r="BC77" s="100">
        <v>2017</v>
      </c>
      <c r="BD77" s="100" t="s">
        <v>120</v>
      </c>
      <c r="BE77" s="105">
        <v>10903114023</v>
      </c>
      <c r="BF77" s="106">
        <v>141090120089</v>
      </c>
      <c r="BG77" s="104" t="s">
        <v>1963</v>
      </c>
      <c r="BH77" s="104" t="s">
        <v>1963</v>
      </c>
      <c r="BI77" s="104">
        <v>6.41</v>
      </c>
      <c r="BJ77" s="104">
        <v>6.58</v>
      </c>
      <c r="BK77" s="104">
        <v>6.88</v>
      </c>
      <c r="BL77" s="223">
        <f t="shared" si="3"/>
        <v>6.623333333333334</v>
      </c>
      <c r="BM77" s="269" t="s">
        <v>982</v>
      </c>
      <c r="BN77" s="252"/>
      <c r="BO77" s="107"/>
      <c r="BP77" s="107"/>
      <c r="BQ77" s="108"/>
      <c r="BR77" s="100"/>
      <c r="BS77" s="100" t="s">
        <v>127</v>
      </c>
      <c r="BT77" s="100"/>
      <c r="BU77" s="100"/>
      <c r="BV77" s="100"/>
      <c r="BW77" s="100"/>
      <c r="BX77" s="108"/>
      <c r="BY77" s="108"/>
      <c r="BZ77" s="100"/>
      <c r="CA77" s="100"/>
      <c r="CB77" s="100"/>
      <c r="CC77" s="100"/>
      <c r="CD77" s="100" t="s">
        <v>2037</v>
      </c>
      <c r="CE77" s="100" t="s">
        <v>288</v>
      </c>
      <c r="CF77" s="100"/>
      <c r="CG77" s="100"/>
      <c r="CH77" s="100" t="s">
        <v>2038</v>
      </c>
      <c r="CI77" s="100" t="s">
        <v>170</v>
      </c>
      <c r="CJ77" s="100"/>
      <c r="CK77" s="100"/>
      <c r="CL77" s="100"/>
      <c r="CM77" s="100"/>
      <c r="CN77" s="100"/>
      <c r="CO77" s="100"/>
      <c r="CP77" s="100"/>
      <c r="CQ77" s="100" t="s">
        <v>2039</v>
      </c>
      <c r="CR77" s="100" t="s">
        <v>2040</v>
      </c>
      <c r="CS77" s="100" t="s">
        <v>1590</v>
      </c>
      <c r="CT77" s="100" t="s">
        <v>142</v>
      </c>
      <c r="CU77" s="100">
        <v>731236</v>
      </c>
      <c r="CV77" s="100" t="s">
        <v>2041</v>
      </c>
      <c r="CW77" s="100" t="s">
        <v>140</v>
      </c>
      <c r="CX77" s="100" t="s">
        <v>573</v>
      </c>
      <c r="CY77" s="100" t="s">
        <v>142</v>
      </c>
      <c r="CZ77" s="100">
        <v>700084</v>
      </c>
      <c r="DA77" s="61"/>
      <c r="DB77" s="61"/>
      <c r="DC77" s="61"/>
      <c r="DD77" s="61"/>
      <c r="DE77" s="61"/>
      <c r="DF77" s="61"/>
      <c r="DG77" s="61"/>
      <c r="DH77" s="61"/>
      <c r="DI77" s="61"/>
      <c r="DJ77" s="61"/>
      <c r="DK77" s="61"/>
      <c r="DL77" s="61"/>
      <c r="DM77" s="61"/>
      <c r="DN77" s="61"/>
      <c r="DO77" s="61"/>
      <c r="DP77" s="61"/>
      <c r="DQ77" s="61"/>
      <c r="DR77" s="61"/>
      <c r="DS77" s="61"/>
      <c r="DT77" s="61"/>
      <c r="DU77" s="61"/>
      <c r="DV77" s="61"/>
      <c r="DW77" s="61"/>
      <c r="DX77" s="61"/>
      <c r="DY77" s="61"/>
      <c r="DZ77" s="61"/>
      <c r="EA77" s="61"/>
      <c r="EB77" s="61"/>
      <c r="EC77" s="61"/>
      <c r="ED77" s="61"/>
      <c r="EE77" s="61"/>
      <c r="EF77" s="61"/>
      <c r="EG77" s="61"/>
      <c r="EH77" s="61"/>
      <c r="EI77" s="61"/>
      <c r="EJ77" s="61"/>
      <c r="EK77" s="61"/>
      <c r="EL77" s="61"/>
      <c r="EM77" s="61"/>
      <c r="EN77" s="61"/>
      <c r="EO77" s="61"/>
      <c r="EP77" s="61"/>
      <c r="EQ77" s="61"/>
      <c r="ER77" s="61"/>
      <c r="ES77" s="61"/>
      <c r="ET77" s="61"/>
      <c r="EU77" s="61"/>
      <c r="EV77" s="61"/>
      <c r="EW77" s="61"/>
      <c r="EX77" s="61"/>
      <c r="EY77" s="61"/>
      <c r="EZ77" s="61"/>
      <c r="FA77" s="61"/>
      <c r="FB77" s="61"/>
      <c r="FC77" s="61"/>
      <c r="FD77" s="61"/>
      <c r="FE77" s="61"/>
      <c r="FF77" s="61"/>
      <c r="FG77" s="61"/>
      <c r="FH77" s="61"/>
      <c r="FI77" s="61"/>
      <c r="FJ77" s="61"/>
      <c r="FK77" s="61"/>
      <c r="FL77" s="61"/>
      <c r="FM77" s="61"/>
      <c r="FN77" s="61"/>
      <c r="FO77" s="61"/>
      <c r="FP77" s="61"/>
      <c r="FQ77" s="61"/>
      <c r="FR77" s="61"/>
      <c r="FS77" s="61"/>
      <c r="FT77" s="61"/>
      <c r="FU77" s="61"/>
      <c r="FV77" s="61"/>
      <c r="FW77" s="61"/>
      <c r="FX77" s="61"/>
      <c r="FY77" s="61"/>
      <c r="FZ77" s="61"/>
      <c r="GA77" s="61"/>
      <c r="GB77" s="61"/>
      <c r="GC77" s="61"/>
      <c r="GD77" s="61"/>
      <c r="GE77" s="61"/>
      <c r="GF77" s="61"/>
      <c r="GG77" s="61"/>
      <c r="GH77" s="61"/>
      <c r="GI77" s="61"/>
      <c r="GJ77" s="61"/>
      <c r="GK77" s="61"/>
      <c r="GL77" s="61"/>
      <c r="GM77" s="61"/>
      <c r="GN77" s="61"/>
      <c r="GO77" s="61"/>
      <c r="GP77" s="61"/>
      <c r="GQ77" s="61"/>
      <c r="GR77" s="61"/>
      <c r="GS77" s="61"/>
      <c r="GT77" s="61"/>
      <c r="GU77" s="61"/>
      <c r="GV77" s="61"/>
      <c r="GW77" s="61"/>
      <c r="GX77" s="61"/>
      <c r="GY77" s="61"/>
      <c r="GZ77" s="61"/>
      <c r="HA77" s="61"/>
      <c r="HB77" s="61"/>
      <c r="HC77" s="61"/>
      <c r="HD77" s="61"/>
      <c r="HE77" s="61"/>
      <c r="HF77" s="61"/>
      <c r="HG77" s="61"/>
      <c r="HH77" s="61"/>
      <c r="HI77" s="61"/>
      <c r="HJ77" s="61"/>
      <c r="HK77" s="61"/>
      <c r="HL77" s="61"/>
      <c r="HM77" s="61"/>
      <c r="HN77" s="61"/>
      <c r="HO77" s="61"/>
      <c r="HP77" s="61"/>
      <c r="HQ77" s="61"/>
      <c r="HR77" s="61"/>
      <c r="HS77" s="61"/>
      <c r="HT77" s="61"/>
      <c r="HU77" s="61"/>
      <c r="HV77" s="61"/>
      <c r="HW77" s="61"/>
      <c r="HX77" s="61"/>
      <c r="HY77" s="61"/>
      <c r="HZ77" s="61"/>
      <c r="IA77" s="61"/>
      <c r="IB77" s="61"/>
      <c r="IC77" s="61"/>
      <c r="ID77" s="61"/>
      <c r="IE77" s="61"/>
      <c r="IF77" s="61"/>
      <c r="IG77" s="61"/>
      <c r="IH77" s="61"/>
      <c r="II77" s="61"/>
      <c r="IJ77" s="61"/>
      <c r="IK77" s="61"/>
      <c r="IL77" s="61"/>
      <c r="IM77" s="61"/>
      <c r="IN77" s="61"/>
      <c r="IO77" s="61"/>
      <c r="IP77" s="61"/>
      <c r="IQ77" s="61"/>
      <c r="IR77" s="61"/>
      <c r="IS77" s="61"/>
      <c r="IT77" s="61"/>
      <c r="IU77" s="61"/>
      <c r="IV77" s="61"/>
      <c r="IW77" s="61"/>
      <c r="IX77" s="61"/>
      <c r="IY77" s="61"/>
      <c r="IZ77" s="61"/>
      <c r="JA77" s="61"/>
      <c r="JB77" s="61"/>
      <c r="JC77" s="61"/>
      <c r="JD77" s="61"/>
      <c r="JE77" s="61"/>
      <c r="JF77" s="61"/>
      <c r="JG77" s="61"/>
      <c r="JH77" s="61"/>
      <c r="JI77" s="61"/>
      <c r="JJ77" s="61"/>
      <c r="JK77" s="61"/>
      <c r="JL77" s="61"/>
      <c r="JM77" s="61"/>
      <c r="JN77" s="61"/>
      <c r="JO77" s="61"/>
      <c r="JP77" s="61"/>
      <c r="JQ77" s="61"/>
      <c r="JR77" s="61"/>
      <c r="JS77" s="61"/>
      <c r="JT77" s="61"/>
      <c r="JU77" s="61"/>
      <c r="JV77" s="61"/>
      <c r="JW77" s="61"/>
      <c r="JX77" s="61"/>
      <c r="JY77" s="61"/>
      <c r="JZ77" s="61"/>
      <c r="KA77" s="61"/>
      <c r="KB77" s="61"/>
      <c r="KC77" s="61"/>
      <c r="KD77" s="61"/>
      <c r="KE77" s="61"/>
      <c r="KF77" s="61"/>
      <c r="KG77" s="61"/>
      <c r="KH77" s="61"/>
      <c r="KI77" s="61"/>
      <c r="KJ77" s="61"/>
      <c r="KK77" s="61"/>
      <c r="KL77" s="61"/>
      <c r="KM77" s="61"/>
      <c r="KN77" s="61"/>
      <c r="KO77" s="61"/>
      <c r="KP77" s="61"/>
      <c r="KQ77" s="61"/>
      <c r="KR77" s="61"/>
      <c r="KS77" s="61"/>
      <c r="KT77" s="61"/>
      <c r="KU77" s="61"/>
      <c r="KV77" s="61"/>
      <c r="KW77" s="61"/>
      <c r="KX77" s="61"/>
      <c r="KY77" s="61"/>
      <c r="KZ77" s="61"/>
      <c r="LA77" s="61"/>
      <c r="LB77" s="61"/>
      <c r="LC77" s="61"/>
      <c r="LD77" s="61"/>
      <c r="LE77" s="61"/>
      <c r="LF77" s="61"/>
      <c r="LG77" s="61"/>
      <c r="LH77" s="61"/>
      <c r="LI77" s="61"/>
      <c r="LJ77" s="61"/>
      <c r="LK77" s="61"/>
      <c r="LL77" s="61"/>
      <c r="LM77" s="61"/>
      <c r="LN77" s="61"/>
      <c r="LO77" s="61"/>
      <c r="LP77" s="61"/>
      <c r="LQ77" s="61"/>
      <c r="LR77" s="61"/>
      <c r="LS77" s="61"/>
      <c r="LT77" s="61"/>
      <c r="LU77" s="61"/>
      <c r="LV77" s="61"/>
      <c r="LW77" s="61"/>
      <c r="LX77" s="61"/>
      <c r="LY77" s="61"/>
      <c r="LZ77" s="61"/>
      <c r="MA77" s="61"/>
      <c r="MB77" s="61"/>
      <c r="MC77" s="61"/>
      <c r="MD77" s="61"/>
      <c r="ME77" s="61"/>
      <c r="MF77" s="61"/>
      <c r="MG77" s="61"/>
      <c r="MH77" s="61"/>
      <c r="MI77" s="61"/>
      <c r="MJ77" s="61"/>
      <c r="MK77" s="61"/>
      <c r="ML77" s="61"/>
      <c r="MM77" s="61"/>
      <c r="MN77" s="61"/>
      <c r="MO77" s="61"/>
      <c r="MP77" s="61"/>
      <c r="MQ77" s="61"/>
      <c r="MR77" s="61"/>
      <c r="MS77" s="61"/>
      <c r="MT77" s="61"/>
      <c r="MU77" s="61"/>
      <c r="MV77" s="61"/>
      <c r="MW77" s="61"/>
      <c r="MX77" s="61"/>
      <c r="MY77" s="61"/>
      <c r="MZ77" s="61"/>
      <c r="NA77" s="61"/>
      <c r="NB77" s="61"/>
      <c r="NC77" s="61"/>
      <c r="ND77" s="61"/>
      <c r="NE77" s="61"/>
      <c r="NF77" s="61"/>
      <c r="NG77" s="61"/>
      <c r="NH77" s="61"/>
      <c r="NI77" s="61"/>
      <c r="NJ77" s="61"/>
      <c r="NK77" s="61"/>
      <c r="NL77" s="61"/>
      <c r="NM77" s="61"/>
      <c r="NN77" s="61"/>
      <c r="NO77" s="61"/>
      <c r="NP77" s="61"/>
      <c r="NQ77" s="61"/>
      <c r="NR77" s="61"/>
      <c r="NS77" s="61"/>
      <c r="NT77" s="61"/>
      <c r="NU77" s="61"/>
      <c r="NV77" s="61"/>
      <c r="NW77" s="61"/>
      <c r="NX77" s="61"/>
      <c r="NY77" s="61"/>
      <c r="NZ77" s="61"/>
      <c r="OA77" s="61"/>
      <c r="OB77" s="61"/>
      <c r="OC77" s="61"/>
      <c r="OD77" s="61"/>
      <c r="OE77" s="61"/>
      <c r="OF77" s="61"/>
      <c r="OG77" s="61"/>
    </row>
    <row r="78" spans="1:397" s="61" customFormat="1" ht="15.95" customHeight="1">
      <c r="A78" s="39">
        <v>77</v>
      </c>
      <c r="B78" s="100">
        <v>1410906025</v>
      </c>
      <c r="C78" s="100" t="s">
        <v>1488</v>
      </c>
      <c r="D78" s="101" t="s">
        <v>2042</v>
      </c>
      <c r="E78" s="101" t="s">
        <v>2043</v>
      </c>
      <c r="F78" s="101"/>
      <c r="G78" s="101" t="s">
        <v>320</v>
      </c>
      <c r="H78" s="100" t="s">
        <v>2044</v>
      </c>
      <c r="I78" s="100" t="s">
        <v>180</v>
      </c>
      <c r="J78" s="102" t="s">
        <v>14026</v>
      </c>
      <c r="K78" s="100">
        <v>20</v>
      </c>
      <c r="L78" s="100" t="s">
        <v>148</v>
      </c>
      <c r="M78" s="100" t="s">
        <v>107</v>
      </c>
      <c r="N78" s="100" t="s">
        <v>967</v>
      </c>
      <c r="O78" s="100" t="s">
        <v>109</v>
      </c>
      <c r="P78" s="101" t="s">
        <v>2045</v>
      </c>
      <c r="Q78" s="100"/>
      <c r="R78" s="103">
        <v>9749264253</v>
      </c>
      <c r="S78" s="103">
        <v>9851122723</v>
      </c>
      <c r="T78" s="303" t="s">
        <v>2046</v>
      </c>
      <c r="U78" s="303" t="s">
        <v>2047</v>
      </c>
      <c r="V78" s="100" t="s">
        <v>726</v>
      </c>
      <c r="W78" s="100" t="s">
        <v>2048</v>
      </c>
      <c r="X78" s="100" t="s">
        <v>2049</v>
      </c>
      <c r="Y78" s="100" t="s">
        <v>2050</v>
      </c>
      <c r="Z78" s="100" t="s">
        <v>2051</v>
      </c>
      <c r="AA78" s="100">
        <v>2011</v>
      </c>
      <c r="AB78" s="104">
        <v>65.099999999999994</v>
      </c>
      <c r="AC78" s="104">
        <v>65.099999999999994</v>
      </c>
      <c r="AD78" s="100">
        <v>521</v>
      </c>
      <c r="AE78" s="100">
        <v>800</v>
      </c>
      <c r="AF78" s="100" t="s">
        <v>1963</v>
      </c>
      <c r="AG78" s="100" t="s">
        <v>1963</v>
      </c>
      <c r="AH78" s="100" t="s">
        <v>1963</v>
      </c>
      <c r="AI78" s="100" t="s">
        <v>1963</v>
      </c>
      <c r="AJ78" s="100" t="s">
        <v>1963</v>
      </c>
      <c r="AK78" s="100" t="s">
        <v>1963</v>
      </c>
      <c r="AL78" s="100" t="s">
        <v>1963</v>
      </c>
      <c r="AM78" s="100" t="s">
        <v>1963</v>
      </c>
      <c r="AN78" s="100" t="s">
        <v>1963</v>
      </c>
      <c r="AO78" s="100" t="s">
        <v>1963</v>
      </c>
      <c r="AP78" s="100" t="s">
        <v>2016</v>
      </c>
      <c r="AQ78" s="100" t="s">
        <v>1378</v>
      </c>
      <c r="AR78" s="100" t="s">
        <v>2017</v>
      </c>
      <c r="AS78" s="100" t="s">
        <v>2052</v>
      </c>
      <c r="AT78" s="100">
        <v>2014</v>
      </c>
      <c r="AU78" s="104">
        <v>78.599999999999994</v>
      </c>
      <c r="AV78" s="100" t="s">
        <v>1356</v>
      </c>
      <c r="AW78" s="100"/>
      <c r="AX78" s="100"/>
      <c r="AY78" s="100">
        <v>2014</v>
      </c>
      <c r="AZ78" s="100" t="s">
        <v>2053</v>
      </c>
      <c r="BA78" s="100" t="s">
        <v>2054</v>
      </c>
      <c r="BB78" s="100">
        <v>2015</v>
      </c>
      <c r="BC78" s="100">
        <v>2017</v>
      </c>
      <c r="BD78" s="100" t="s">
        <v>1257</v>
      </c>
      <c r="BE78" s="105">
        <v>10903114024</v>
      </c>
      <c r="BF78" s="106">
        <v>141090120090</v>
      </c>
      <c r="BG78" s="104">
        <v>6.45</v>
      </c>
      <c r="BH78" s="104">
        <v>7.58</v>
      </c>
      <c r="BI78" s="104">
        <v>7.23</v>
      </c>
      <c r="BJ78" s="117"/>
      <c r="BK78" s="117"/>
      <c r="BL78" s="117"/>
      <c r="BM78" s="269" t="s">
        <v>196</v>
      </c>
      <c r="BN78" s="252" t="s">
        <v>2055</v>
      </c>
      <c r="BO78" s="107" t="s">
        <v>982</v>
      </c>
      <c r="BP78" s="107" t="s">
        <v>982</v>
      </c>
      <c r="BQ78" s="108" t="s">
        <v>982</v>
      </c>
      <c r="BR78" s="100" t="s">
        <v>2056</v>
      </c>
      <c r="BS78" s="100" t="s">
        <v>127</v>
      </c>
      <c r="BT78" s="100" t="s">
        <v>2057</v>
      </c>
      <c r="BU78" s="100" t="s">
        <v>2058</v>
      </c>
      <c r="BV78" s="100" t="s">
        <v>2059</v>
      </c>
      <c r="BW78" s="100" t="s">
        <v>2060</v>
      </c>
      <c r="BX78" s="108" t="s">
        <v>982</v>
      </c>
      <c r="BY78" s="108" t="s">
        <v>982</v>
      </c>
      <c r="BZ78" s="100" t="s">
        <v>982</v>
      </c>
      <c r="CA78" s="100" t="s">
        <v>982</v>
      </c>
      <c r="CB78" s="100" t="s">
        <v>982</v>
      </c>
      <c r="CC78" s="100" t="s">
        <v>982</v>
      </c>
      <c r="CD78" s="100" t="s">
        <v>2061</v>
      </c>
      <c r="CE78" s="100" t="s">
        <v>2062</v>
      </c>
      <c r="CF78" s="100" t="s">
        <v>2063</v>
      </c>
      <c r="CG78" s="100" t="s">
        <v>1161</v>
      </c>
      <c r="CH78" s="100" t="s">
        <v>2064</v>
      </c>
      <c r="CI78" s="100" t="s">
        <v>170</v>
      </c>
      <c r="CJ78" s="100"/>
      <c r="CK78" s="100"/>
      <c r="CL78" s="100"/>
      <c r="CM78" s="100"/>
      <c r="CN78" s="100"/>
      <c r="CO78" s="100"/>
      <c r="CP78" s="100"/>
      <c r="CQ78" s="100" t="s">
        <v>2065</v>
      </c>
      <c r="CR78" s="100" t="s">
        <v>2065</v>
      </c>
      <c r="CS78" s="100" t="s">
        <v>1065</v>
      </c>
      <c r="CT78" s="100" t="s">
        <v>142</v>
      </c>
      <c r="CU78" s="100">
        <v>742102</v>
      </c>
      <c r="CV78" s="100" t="s">
        <v>2066</v>
      </c>
      <c r="CW78" s="100" t="s">
        <v>2066</v>
      </c>
      <c r="CX78" s="100" t="s">
        <v>1712</v>
      </c>
      <c r="CY78" s="100" t="s">
        <v>142</v>
      </c>
      <c r="CZ78" s="100">
        <v>700084</v>
      </c>
    </row>
    <row r="79" spans="1:397" s="119" customFormat="1" ht="15.95" customHeight="1">
      <c r="A79" s="39">
        <v>78</v>
      </c>
      <c r="B79" s="100">
        <v>1410906024</v>
      </c>
      <c r="C79" s="100" t="s">
        <v>1488</v>
      </c>
      <c r="D79" s="101" t="s">
        <v>2067</v>
      </c>
      <c r="E79" s="101" t="s">
        <v>2068</v>
      </c>
      <c r="F79" s="101"/>
      <c r="G79" s="101" t="s">
        <v>1045</v>
      </c>
      <c r="H79" s="100" t="s">
        <v>2069</v>
      </c>
      <c r="I79" s="100" t="s">
        <v>180</v>
      </c>
      <c r="J79" s="102" t="s">
        <v>14027</v>
      </c>
      <c r="K79" s="100">
        <v>23</v>
      </c>
      <c r="L79" s="100" t="s">
        <v>106</v>
      </c>
      <c r="M79" s="100" t="s">
        <v>996</v>
      </c>
      <c r="N79" s="100" t="s">
        <v>967</v>
      </c>
      <c r="O79" s="100" t="s">
        <v>109</v>
      </c>
      <c r="P79" s="101" t="s">
        <v>2070</v>
      </c>
      <c r="Q79" s="100"/>
      <c r="R79" s="103" t="s">
        <v>2071</v>
      </c>
      <c r="S79" s="103" t="s">
        <v>2071</v>
      </c>
      <c r="T79" s="303" t="s">
        <v>2072</v>
      </c>
      <c r="U79" s="303" t="s">
        <v>2073</v>
      </c>
      <c r="V79" s="100" t="s">
        <v>726</v>
      </c>
      <c r="W79" s="100" t="s">
        <v>223</v>
      </c>
      <c r="X79" s="100" t="s">
        <v>2074</v>
      </c>
      <c r="Y79" s="100" t="s">
        <v>853</v>
      </c>
      <c r="Z79" s="100" t="s">
        <v>333</v>
      </c>
      <c r="AA79" s="100">
        <v>2009</v>
      </c>
      <c r="AB79" s="117" t="s">
        <v>2075</v>
      </c>
      <c r="AC79" s="117">
        <v>61</v>
      </c>
      <c r="AD79" s="100">
        <v>481</v>
      </c>
      <c r="AE79" s="100">
        <v>800</v>
      </c>
      <c r="AF79" s="100" t="s">
        <v>356</v>
      </c>
      <c r="AG79" s="100" t="s">
        <v>279</v>
      </c>
      <c r="AH79" s="100" t="s">
        <v>2076</v>
      </c>
      <c r="AI79" s="100" t="s">
        <v>2077</v>
      </c>
      <c r="AJ79" s="100" t="s">
        <v>333</v>
      </c>
      <c r="AK79" s="100">
        <v>2011</v>
      </c>
      <c r="AL79" s="117">
        <v>375</v>
      </c>
      <c r="AM79" s="117">
        <v>295</v>
      </c>
      <c r="AN79" s="100">
        <v>500</v>
      </c>
      <c r="AO79" s="100">
        <v>500</v>
      </c>
      <c r="AP79" s="100" t="s">
        <v>2016</v>
      </c>
      <c r="AQ79" s="100" t="s">
        <v>2078</v>
      </c>
      <c r="AR79" s="100" t="s">
        <v>2079</v>
      </c>
      <c r="AS79" s="100" t="s">
        <v>120</v>
      </c>
      <c r="AT79" s="100">
        <v>2014</v>
      </c>
      <c r="AU79" s="104">
        <v>75.3</v>
      </c>
      <c r="AV79" s="100" t="s">
        <v>1356</v>
      </c>
      <c r="AW79" s="100"/>
      <c r="AX79" s="100">
        <v>1920</v>
      </c>
      <c r="AY79" s="100">
        <v>2014</v>
      </c>
      <c r="AZ79" s="100" t="s">
        <v>125</v>
      </c>
      <c r="BA79" s="100" t="s">
        <v>1505</v>
      </c>
      <c r="BB79" s="100">
        <v>2014</v>
      </c>
      <c r="BC79" s="100">
        <v>2017</v>
      </c>
      <c r="BD79" s="100" t="s">
        <v>120</v>
      </c>
      <c r="BE79" s="105">
        <v>10903114025</v>
      </c>
      <c r="BF79" s="106">
        <v>141090120091</v>
      </c>
      <c r="BG79" s="104" t="s">
        <v>1963</v>
      </c>
      <c r="BH79" s="104" t="s">
        <v>1963</v>
      </c>
      <c r="BI79" s="104">
        <v>6.85</v>
      </c>
      <c r="BJ79" s="104">
        <v>7.65</v>
      </c>
      <c r="BK79" s="104">
        <v>7.54</v>
      </c>
      <c r="BL79" s="223">
        <f t="shared" si="3"/>
        <v>7.3466666666666667</v>
      </c>
      <c r="BM79" s="269" t="s">
        <v>196</v>
      </c>
      <c r="BN79" s="252" t="s">
        <v>2055</v>
      </c>
      <c r="BO79" s="107" t="s">
        <v>982</v>
      </c>
      <c r="BP79" s="107"/>
      <c r="BQ79" s="108"/>
      <c r="BR79" s="100"/>
      <c r="BS79" s="100" t="s">
        <v>2080</v>
      </c>
      <c r="BT79" s="100" t="s">
        <v>2081</v>
      </c>
      <c r="BU79" s="100" t="s">
        <v>2082</v>
      </c>
      <c r="BV79" s="100" t="s">
        <v>2083</v>
      </c>
      <c r="BW79" s="100" t="s">
        <v>2084</v>
      </c>
      <c r="BX79" s="108" t="s">
        <v>2085</v>
      </c>
      <c r="BY79" s="108" t="s">
        <v>2082</v>
      </c>
      <c r="BZ79" s="100"/>
      <c r="CA79" s="100"/>
      <c r="CB79" s="100"/>
      <c r="CC79" s="100"/>
      <c r="CD79" s="100" t="s">
        <v>2086</v>
      </c>
      <c r="CE79" s="100" t="s">
        <v>235</v>
      </c>
      <c r="CF79" s="100" t="s">
        <v>2087</v>
      </c>
      <c r="CG79" s="100" t="s">
        <v>2088</v>
      </c>
      <c r="CH79" s="100" t="s">
        <v>2089</v>
      </c>
      <c r="CI79" s="100" t="s">
        <v>170</v>
      </c>
      <c r="CJ79" s="100"/>
      <c r="CK79" s="100"/>
      <c r="CL79" s="100"/>
      <c r="CM79" s="100"/>
      <c r="CN79" s="100"/>
      <c r="CO79" s="100"/>
      <c r="CP79" s="100"/>
      <c r="CQ79" s="100" t="s">
        <v>2070</v>
      </c>
      <c r="CR79" s="100" t="s">
        <v>2090</v>
      </c>
      <c r="CS79" s="100" t="s">
        <v>2091</v>
      </c>
      <c r="CT79" s="100" t="s">
        <v>142</v>
      </c>
      <c r="CU79" s="100">
        <v>742187</v>
      </c>
      <c r="CV79" s="100" t="s">
        <v>2092</v>
      </c>
      <c r="CW79" s="100" t="s">
        <v>1667</v>
      </c>
      <c r="CX79" s="100" t="s">
        <v>140</v>
      </c>
      <c r="CY79" s="100" t="s">
        <v>142</v>
      </c>
      <c r="CZ79" s="100">
        <v>700084</v>
      </c>
      <c r="DA79" s="61"/>
      <c r="DB79" s="61"/>
      <c r="DC79" s="61"/>
      <c r="DD79" s="61"/>
      <c r="DE79" s="61"/>
      <c r="DF79" s="61"/>
      <c r="DG79" s="61"/>
      <c r="DH79" s="61"/>
      <c r="DI79" s="61"/>
      <c r="DJ79" s="61"/>
      <c r="DK79" s="61"/>
      <c r="DL79" s="61"/>
      <c r="DM79" s="61"/>
      <c r="DN79" s="61"/>
      <c r="DO79" s="61"/>
      <c r="DP79" s="61"/>
      <c r="DQ79" s="61"/>
      <c r="DR79" s="61"/>
      <c r="DS79" s="61"/>
      <c r="DT79" s="61"/>
      <c r="DU79" s="61"/>
      <c r="DV79" s="61"/>
      <c r="DW79" s="61"/>
      <c r="DX79" s="61"/>
      <c r="DY79" s="61"/>
      <c r="DZ79" s="61"/>
      <c r="EA79" s="61"/>
      <c r="EB79" s="61"/>
      <c r="EC79" s="61"/>
      <c r="ED79" s="61"/>
      <c r="EE79" s="61"/>
      <c r="EF79" s="61"/>
      <c r="EG79" s="61"/>
      <c r="EH79" s="61"/>
      <c r="EI79" s="61"/>
      <c r="EJ79" s="61"/>
      <c r="EK79" s="61"/>
      <c r="EL79" s="61"/>
      <c r="EM79" s="61"/>
      <c r="EN79" s="61"/>
      <c r="EO79" s="61"/>
      <c r="EP79" s="61"/>
      <c r="EQ79" s="61"/>
      <c r="ER79" s="61"/>
      <c r="ES79" s="61"/>
      <c r="ET79" s="61"/>
      <c r="EU79" s="61"/>
      <c r="EV79" s="61"/>
      <c r="EW79" s="61"/>
      <c r="EX79" s="61"/>
      <c r="EY79" s="61"/>
      <c r="EZ79" s="61"/>
      <c r="FA79" s="61"/>
      <c r="FB79" s="61"/>
      <c r="FC79" s="61"/>
      <c r="FD79" s="61"/>
      <c r="FE79" s="61"/>
      <c r="FF79" s="61"/>
      <c r="FG79" s="61"/>
      <c r="FH79" s="61"/>
      <c r="FI79" s="61"/>
      <c r="FJ79" s="61"/>
      <c r="FK79" s="61"/>
      <c r="FL79" s="61"/>
      <c r="FM79" s="61"/>
      <c r="FN79" s="61"/>
      <c r="FO79" s="61"/>
      <c r="FP79" s="61"/>
      <c r="FQ79" s="61"/>
      <c r="FR79" s="61"/>
      <c r="FS79" s="61"/>
      <c r="FT79" s="61"/>
      <c r="FU79" s="61"/>
      <c r="FV79" s="61"/>
      <c r="FW79" s="61"/>
      <c r="FX79" s="61"/>
      <c r="FY79" s="61"/>
      <c r="FZ79" s="61"/>
      <c r="GA79" s="61"/>
      <c r="GB79" s="61"/>
      <c r="GC79" s="61"/>
      <c r="GD79" s="61"/>
      <c r="GE79" s="61"/>
      <c r="GF79" s="61"/>
      <c r="GG79" s="61"/>
      <c r="GH79" s="61"/>
      <c r="GI79" s="61"/>
      <c r="GJ79" s="61"/>
      <c r="GK79" s="61"/>
      <c r="GL79" s="61"/>
      <c r="GM79" s="61"/>
      <c r="GN79" s="61"/>
      <c r="GO79" s="61"/>
      <c r="GP79" s="61"/>
      <c r="GQ79" s="61"/>
      <c r="GR79" s="61"/>
      <c r="GS79" s="61"/>
      <c r="GT79" s="61"/>
      <c r="GU79" s="61"/>
      <c r="GV79" s="61"/>
      <c r="GW79" s="61"/>
      <c r="GX79" s="61"/>
      <c r="GY79" s="61"/>
      <c r="GZ79" s="61"/>
      <c r="HA79" s="61"/>
      <c r="HB79" s="61"/>
      <c r="HC79" s="61"/>
      <c r="HD79" s="61"/>
      <c r="HE79" s="61"/>
      <c r="HF79" s="61"/>
      <c r="HG79" s="61"/>
      <c r="HH79" s="61"/>
      <c r="HI79" s="61"/>
      <c r="HJ79" s="61"/>
      <c r="HK79" s="61"/>
      <c r="HL79" s="61"/>
      <c r="HM79" s="61"/>
      <c r="HN79" s="61"/>
      <c r="HO79" s="61"/>
      <c r="HP79" s="61"/>
      <c r="HQ79" s="61"/>
      <c r="HR79" s="61"/>
      <c r="HS79" s="61"/>
      <c r="HT79" s="61"/>
      <c r="HU79" s="61"/>
      <c r="HV79" s="61"/>
      <c r="HW79" s="61"/>
      <c r="HX79" s="61"/>
      <c r="HY79" s="61"/>
      <c r="HZ79" s="61"/>
      <c r="IA79" s="61"/>
      <c r="IB79" s="61"/>
      <c r="IC79" s="61"/>
      <c r="ID79" s="61"/>
      <c r="IE79" s="61"/>
      <c r="IF79" s="61"/>
      <c r="IG79" s="61"/>
      <c r="IH79" s="61"/>
      <c r="II79" s="61"/>
      <c r="IJ79" s="61"/>
      <c r="IK79" s="61"/>
      <c r="IL79" s="61"/>
      <c r="IM79" s="61"/>
      <c r="IN79" s="61"/>
      <c r="IO79" s="61"/>
      <c r="IP79" s="61"/>
      <c r="IQ79" s="61"/>
      <c r="IR79" s="61"/>
      <c r="IS79" s="61"/>
      <c r="IT79" s="61"/>
      <c r="IU79" s="61"/>
      <c r="IV79" s="61"/>
      <c r="IW79" s="61"/>
      <c r="IX79" s="61"/>
      <c r="IY79" s="61"/>
      <c r="IZ79" s="61"/>
      <c r="JA79" s="61"/>
      <c r="JB79" s="61"/>
      <c r="JC79" s="61"/>
      <c r="JD79" s="61"/>
      <c r="JE79" s="61"/>
      <c r="JF79" s="61"/>
      <c r="JG79" s="61"/>
      <c r="JH79" s="61"/>
      <c r="JI79" s="61"/>
      <c r="JJ79" s="61"/>
      <c r="JK79" s="61"/>
      <c r="JL79" s="61"/>
      <c r="JM79" s="61"/>
      <c r="JN79" s="61"/>
      <c r="JO79" s="61"/>
      <c r="JP79" s="61"/>
      <c r="JQ79" s="61"/>
      <c r="JR79" s="61"/>
      <c r="JS79" s="61"/>
      <c r="JT79" s="61"/>
      <c r="JU79" s="61"/>
      <c r="JV79" s="61"/>
      <c r="JW79" s="61"/>
      <c r="JX79" s="61"/>
      <c r="JY79" s="61"/>
      <c r="JZ79" s="61"/>
      <c r="KA79" s="61"/>
      <c r="KB79" s="61"/>
      <c r="KC79" s="61"/>
      <c r="KD79" s="61"/>
      <c r="KE79" s="61"/>
      <c r="KF79" s="61"/>
      <c r="KG79" s="61"/>
      <c r="KH79" s="61"/>
      <c r="KI79" s="61"/>
      <c r="KJ79" s="61"/>
      <c r="KK79" s="61"/>
      <c r="KL79" s="61"/>
      <c r="KM79" s="61"/>
      <c r="KN79" s="61"/>
      <c r="KO79" s="61"/>
      <c r="KP79" s="61"/>
      <c r="KQ79" s="61"/>
      <c r="KR79" s="61"/>
      <c r="KS79" s="61"/>
      <c r="KT79" s="61"/>
      <c r="KU79" s="61"/>
      <c r="KV79" s="61"/>
      <c r="KW79" s="61"/>
      <c r="KX79" s="61"/>
      <c r="KY79" s="61"/>
      <c r="KZ79" s="61"/>
      <c r="LA79" s="61"/>
      <c r="LB79" s="61"/>
      <c r="LC79" s="61"/>
      <c r="LD79" s="61"/>
      <c r="LE79" s="61"/>
      <c r="LF79" s="61"/>
      <c r="LG79" s="61"/>
      <c r="LH79" s="61"/>
      <c r="LI79" s="61"/>
      <c r="LJ79" s="61"/>
      <c r="LK79" s="61"/>
      <c r="LL79" s="61"/>
      <c r="LM79" s="61"/>
      <c r="LN79" s="61"/>
      <c r="LO79" s="61"/>
      <c r="LP79" s="61"/>
      <c r="LQ79" s="61"/>
      <c r="LR79" s="61"/>
      <c r="LS79" s="61"/>
      <c r="LT79" s="61"/>
      <c r="LU79" s="61"/>
      <c r="LV79" s="61"/>
      <c r="LW79" s="61"/>
      <c r="LX79" s="61"/>
      <c r="LY79" s="61"/>
      <c r="LZ79" s="61"/>
      <c r="MA79" s="61"/>
      <c r="MB79" s="61"/>
      <c r="MC79" s="61"/>
      <c r="MD79" s="61"/>
      <c r="ME79" s="61"/>
      <c r="MF79" s="61"/>
      <c r="MG79" s="61"/>
      <c r="MH79" s="61"/>
      <c r="MI79" s="61"/>
      <c r="MJ79" s="61"/>
      <c r="MK79" s="61"/>
      <c r="ML79" s="61"/>
      <c r="MM79" s="61"/>
      <c r="MN79" s="61"/>
      <c r="MO79" s="61"/>
      <c r="MP79" s="61"/>
      <c r="MQ79" s="61"/>
      <c r="MR79" s="61"/>
      <c r="MS79" s="61"/>
      <c r="MT79" s="61"/>
      <c r="MU79" s="61"/>
      <c r="MV79" s="61"/>
      <c r="MW79" s="61"/>
      <c r="MX79" s="61"/>
      <c r="MY79" s="61"/>
      <c r="MZ79" s="61"/>
      <c r="NA79" s="61"/>
      <c r="NB79" s="61"/>
      <c r="NC79" s="61"/>
      <c r="ND79" s="61"/>
      <c r="NE79" s="61"/>
      <c r="NF79" s="61"/>
      <c r="NG79" s="61"/>
      <c r="NH79" s="61"/>
      <c r="NI79" s="61"/>
      <c r="NJ79" s="61"/>
      <c r="NK79" s="61"/>
      <c r="NL79" s="61"/>
      <c r="NM79" s="61"/>
      <c r="NN79" s="61"/>
      <c r="NO79" s="61"/>
      <c r="NP79" s="61"/>
      <c r="NQ79" s="61"/>
      <c r="NR79" s="61"/>
      <c r="NS79" s="61"/>
      <c r="NT79" s="61"/>
      <c r="NU79" s="61"/>
      <c r="NV79" s="61"/>
      <c r="NW79" s="61"/>
      <c r="NX79" s="61"/>
      <c r="NY79" s="61"/>
      <c r="NZ79" s="61"/>
      <c r="OA79" s="61"/>
      <c r="OB79" s="61"/>
      <c r="OC79" s="61"/>
      <c r="OD79" s="61"/>
      <c r="OE79" s="61"/>
      <c r="OF79" s="61"/>
      <c r="OG79" s="61"/>
    </row>
    <row r="80" spans="1:397" s="49" customFormat="1" ht="15.95" customHeight="1">
      <c r="A80" s="39">
        <v>79</v>
      </c>
      <c r="B80" s="3">
        <v>1310908020</v>
      </c>
      <c r="C80" s="3" t="s">
        <v>2093</v>
      </c>
      <c r="D80" s="5" t="s">
        <v>2094</v>
      </c>
      <c r="E80" s="5" t="s">
        <v>2095</v>
      </c>
      <c r="F80" s="5"/>
      <c r="G80" s="5" t="s">
        <v>2096</v>
      </c>
      <c r="H80" s="3" t="s">
        <v>2097</v>
      </c>
      <c r="I80" s="3" t="s">
        <v>180</v>
      </c>
      <c r="J80" s="40" t="s">
        <v>2098</v>
      </c>
      <c r="K80" s="3">
        <v>22</v>
      </c>
      <c r="L80" s="3" t="s">
        <v>106</v>
      </c>
      <c r="M80" s="3" t="s">
        <v>107</v>
      </c>
      <c r="N80" s="3" t="s">
        <v>967</v>
      </c>
      <c r="O80" s="3" t="s">
        <v>109</v>
      </c>
      <c r="P80" s="5" t="s">
        <v>2099</v>
      </c>
      <c r="Q80" s="3"/>
      <c r="R80" s="42">
        <v>8017253393</v>
      </c>
      <c r="S80" s="42">
        <v>8272923085</v>
      </c>
      <c r="T80" s="304" t="s">
        <v>2100</v>
      </c>
      <c r="U80" s="304" t="s">
        <v>2101</v>
      </c>
      <c r="V80" s="3" t="s">
        <v>726</v>
      </c>
      <c r="W80" s="3" t="s">
        <v>330</v>
      </c>
      <c r="X80" s="3" t="s">
        <v>2102</v>
      </c>
      <c r="Y80" s="3" t="s">
        <v>2103</v>
      </c>
      <c r="Z80" s="3" t="s">
        <v>333</v>
      </c>
      <c r="AA80" s="3">
        <v>2009</v>
      </c>
      <c r="AB80" s="43">
        <v>77</v>
      </c>
      <c r="AC80" s="43">
        <v>77</v>
      </c>
      <c r="AD80" s="3">
        <v>616</v>
      </c>
      <c r="AE80" s="3">
        <v>800</v>
      </c>
      <c r="AF80" s="3" t="s">
        <v>2104</v>
      </c>
      <c r="AG80" s="3" t="s">
        <v>334</v>
      </c>
      <c r="AH80" s="3" t="s">
        <v>2102</v>
      </c>
      <c r="AI80" s="3" t="s">
        <v>2105</v>
      </c>
      <c r="AJ80" s="3" t="s">
        <v>333</v>
      </c>
      <c r="AK80" s="3">
        <v>2011</v>
      </c>
      <c r="AL80" s="43">
        <v>65.2</v>
      </c>
      <c r="AM80" s="43">
        <v>62.14</v>
      </c>
      <c r="AN80" s="3">
        <v>435</v>
      </c>
      <c r="AO80" s="3">
        <v>700</v>
      </c>
      <c r="AP80" s="3" t="s">
        <v>830</v>
      </c>
      <c r="AQ80" s="3" t="s">
        <v>830</v>
      </c>
      <c r="AR80" s="3" t="s">
        <v>830</v>
      </c>
      <c r="AS80" s="3" t="s">
        <v>830</v>
      </c>
      <c r="AT80" s="3" t="s">
        <v>830</v>
      </c>
      <c r="AU80" s="43" t="s">
        <v>830</v>
      </c>
      <c r="AV80" s="3" t="s">
        <v>124</v>
      </c>
      <c r="AW80" s="3"/>
      <c r="AX80" s="3">
        <v>13523</v>
      </c>
      <c r="AY80" s="3">
        <v>2013</v>
      </c>
      <c r="AZ80" s="3" t="s">
        <v>125</v>
      </c>
      <c r="BA80" s="3" t="s">
        <v>2106</v>
      </c>
      <c r="BB80" s="3">
        <v>2013</v>
      </c>
      <c r="BC80" s="3">
        <v>2017</v>
      </c>
      <c r="BD80" s="3" t="s">
        <v>120</v>
      </c>
      <c r="BE80" s="44">
        <v>10901313001</v>
      </c>
      <c r="BF80" s="45">
        <v>131090110430</v>
      </c>
      <c r="BG80" s="43">
        <v>6.96</v>
      </c>
      <c r="BH80" s="43">
        <v>6.83</v>
      </c>
      <c r="BI80" s="43">
        <v>7.1</v>
      </c>
      <c r="BJ80" s="43">
        <v>7.08</v>
      </c>
      <c r="BK80" s="43">
        <v>7.16</v>
      </c>
      <c r="BL80" s="223">
        <f t="shared" ref="BL80:BL81" si="4">SUM(BG80:BK80)/5</f>
        <v>7.0259999999999989</v>
      </c>
      <c r="BM80" s="270" t="s">
        <v>982</v>
      </c>
      <c r="BN80" s="255"/>
      <c r="BO80" s="1" t="s">
        <v>196</v>
      </c>
      <c r="BP80" s="1" t="s">
        <v>1609</v>
      </c>
      <c r="BQ80" s="46">
        <v>2</v>
      </c>
      <c r="BR80" s="5" t="s">
        <v>2107</v>
      </c>
      <c r="BS80" s="5" t="s">
        <v>982</v>
      </c>
      <c r="BT80" s="5"/>
      <c r="BU80" s="5"/>
      <c r="BV80" s="5"/>
      <c r="BW80" s="5"/>
      <c r="BX80" s="46"/>
      <c r="BY80" s="46"/>
      <c r="BZ80" s="41"/>
      <c r="CA80" s="5"/>
      <c r="CB80" s="5"/>
      <c r="CC80" s="5"/>
      <c r="CD80" s="5" t="s">
        <v>2108</v>
      </c>
      <c r="CE80" s="5" t="s">
        <v>288</v>
      </c>
      <c r="CF80" s="5"/>
      <c r="CG80" s="5"/>
      <c r="CH80" s="5" t="s">
        <v>2109</v>
      </c>
      <c r="CI80" s="5" t="s">
        <v>170</v>
      </c>
      <c r="CJ80" s="5"/>
      <c r="CK80" s="5"/>
      <c r="CL80" s="5"/>
      <c r="CM80" s="5"/>
      <c r="CN80" s="5"/>
      <c r="CO80" s="5"/>
      <c r="CP80" s="5"/>
      <c r="CQ80" s="5" t="s">
        <v>2110</v>
      </c>
      <c r="CR80" s="5" t="s">
        <v>2111</v>
      </c>
      <c r="CS80" s="5" t="s">
        <v>863</v>
      </c>
      <c r="CT80" s="5" t="s">
        <v>1519</v>
      </c>
      <c r="CU80" s="5">
        <v>711101</v>
      </c>
      <c r="CV80" s="5" t="s">
        <v>2110</v>
      </c>
      <c r="CW80" s="5" t="s">
        <v>2111</v>
      </c>
      <c r="CX80" s="5" t="s">
        <v>863</v>
      </c>
      <c r="CY80" s="5" t="s">
        <v>1519</v>
      </c>
      <c r="CZ80" s="5">
        <v>71101</v>
      </c>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50"/>
      <c r="IY80" s="50"/>
      <c r="IZ80" s="50"/>
      <c r="JA80" s="50"/>
      <c r="JB80" s="50"/>
      <c r="JC80" s="50"/>
      <c r="JD80" s="50"/>
      <c r="JE80" s="50"/>
      <c r="JF80" s="50"/>
      <c r="JG80" s="50"/>
      <c r="JH80" s="50"/>
      <c r="JI80" s="50"/>
      <c r="JJ80" s="50"/>
      <c r="JK80" s="50"/>
      <c r="JL80" s="50"/>
      <c r="JM80" s="50"/>
      <c r="JN80" s="50"/>
      <c r="JO80" s="50"/>
      <c r="JP80" s="50"/>
      <c r="JQ80" s="50"/>
      <c r="JR80" s="50"/>
      <c r="JS80" s="50"/>
      <c r="JT80" s="50"/>
      <c r="JU80" s="50"/>
      <c r="JV80" s="50"/>
      <c r="JW80" s="50"/>
      <c r="JX80" s="50"/>
      <c r="JY80" s="50"/>
      <c r="JZ80" s="50"/>
      <c r="KA80" s="50"/>
      <c r="KB80" s="50"/>
      <c r="KC80" s="50"/>
      <c r="KD80" s="50"/>
      <c r="KE80" s="50"/>
      <c r="KF80" s="50"/>
      <c r="KG80" s="50"/>
      <c r="KH80" s="50"/>
      <c r="KI80" s="50"/>
      <c r="KJ80" s="50"/>
      <c r="KK80" s="50"/>
      <c r="KL80" s="50"/>
      <c r="KM80" s="50"/>
      <c r="KN80" s="50"/>
      <c r="KO80" s="50"/>
      <c r="KP80" s="50"/>
      <c r="KQ80" s="50"/>
      <c r="KR80" s="50"/>
      <c r="KS80" s="50"/>
      <c r="KT80" s="50"/>
      <c r="KU80" s="50"/>
      <c r="KV80" s="50"/>
      <c r="KW80" s="50"/>
      <c r="KX80" s="50"/>
      <c r="KY80" s="50"/>
      <c r="KZ80" s="50"/>
      <c r="LA80" s="50"/>
      <c r="LB80" s="50"/>
      <c r="LC80" s="50"/>
      <c r="LD80" s="50"/>
      <c r="LE80" s="50"/>
      <c r="LF80" s="50"/>
      <c r="LG80" s="50"/>
      <c r="LH80" s="50"/>
      <c r="LI80" s="50"/>
      <c r="LJ80" s="50"/>
      <c r="LK80" s="50"/>
      <c r="LL80" s="50"/>
      <c r="LM80" s="50"/>
      <c r="LN80" s="50"/>
      <c r="LO80" s="50"/>
      <c r="LP80" s="50"/>
      <c r="LQ80" s="50"/>
      <c r="LR80" s="50"/>
      <c r="LS80" s="50"/>
      <c r="LT80" s="50"/>
      <c r="LU80" s="50"/>
      <c r="LV80" s="50"/>
      <c r="LW80" s="50"/>
      <c r="LX80" s="50"/>
      <c r="LY80" s="50"/>
      <c r="LZ80" s="50"/>
      <c r="MA80" s="50"/>
      <c r="MB80" s="50"/>
      <c r="MC80" s="50"/>
      <c r="MD80" s="50"/>
      <c r="ME80" s="50"/>
      <c r="MF80" s="50"/>
      <c r="MG80" s="50"/>
      <c r="MH80" s="50"/>
      <c r="MI80" s="50"/>
      <c r="MJ80" s="50"/>
      <c r="MK80" s="50"/>
      <c r="ML80" s="50"/>
      <c r="MM80" s="50"/>
      <c r="MN80" s="50"/>
      <c r="MO80" s="50"/>
      <c r="MP80" s="50"/>
      <c r="MQ80" s="50"/>
      <c r="MR80" s="50"/>
      <c r="MS80" s="50"/>
      <c r="MT80" s="50"/>
      <c r="MU80" s="50"/>
      <c r="MV80" s="50"/>
      <c r="MW80" s="50"/>
      <c r="MX80" s="50"/>
      <c r="MY80" s="50"/>
      <c r="MZ80" s="50"/>
      <c r="NA80" s="50"/>
      <c r="NB80" s="50"/>
      <c r="NC80" s="50"/>
      <c r="ND80" s="50"/>
      <c r="NE80" s="50"/>
      <c r="NF80" s="50"/>
      <c r="NG80" s="50"/>
      <c r="NH80" s="50"/>
      <c r="NI80" s="50"/>
      <c r="NJ80" s="50"/>
      <c r="NK80" s="50"/>
      <c r="NL80" s="50"/>
      <c r="NM80" s="50"/>
      <c r="NN80" s="50"/>
      <c r="NO80" s="50"/>
      <c r="NP80" s="50"/>
      <c r="NQ80" s="50"/>
      <c r="NR80" s="50"/>
      <c r="NS80" s="50"/>
      <c r="NT80" s="50"/>
      <c r="NU80" s="50"/>
      <c r="NV80" s="50"/>
      <c r="NW80" s="50"/>
      <c r="NX80" s="50"/>
      <c r="NY80" s="50"/>
      <c r="NZ80" s="50"/>
      <c r="OA80" s="50"/>
      <c r="OB80" s="50"/>
      <c r="OC80" s="50"/>
      <c r="OD80" s="50"/>
      <c r="OE80" s="50"/>
      <c r="OF80" s="50"/>
      <c r="OG80" s="50"/>
    </row>
    <row r="81" spans="1:397" s="64" customFormat="1" ht="15.95" customHeight="1">
      <c r="A81" s="39">
        <v>80</v>
      </c>
      <c r="B81" s="64">
        <v>1310908045</v>
      </c>
      <c r="C81" s="64" t="s">
        <v>2093</v>
      </c>
      <c r="D81" s="2" t="s">
        <v>2112</v>
      </c>
      <c r="E81" s="2" t="s">
        <v>2113</v>
      </c>
      <c r="F81" s="2"/>
      <c r="G81" s="2" t="s">
        <v>2114</v>
      </c>
      <c r="H81" s="64" t="s">
        <v>2115</v>
      </c>
      <c r="I81" s="64" t="s">
        <v>180</v>
      </c>
      <c r="J81" s="65" t="s">
        <v>2116</v>
      </c>
      <c r="K81" s="64">
        <v>20</v>
      </c>
      <c r="L81" s="64" t="s">
        <v>106</v>
      </c>
      <c r="M81" s="64" t="s">
        <v>107</v>
      </c>
      <c r="N81" s="64" t="s">
        <v>967</v>
      </c>
      <c r="O81" s="64" t="s">
        <v>109</v>
      </c>
      <c r="P81" s="2" t="s">
        <v>820</v>
      </c>
      <c r="Q81" s="64" t="s">
        <v>2117</v>
      </c>
      <c r="R81" s="66">
        <v>8961019919</v>
      </c>
      <c r="S81" s="66">
        <v>9433245962</v>
      </c>
      <c r="T81" s="305" t="s">
        <v>2118</v>
      </c>
      <c r="U81" s="305" t="s">
        <v>2119</v>
      </c>
      <c r="V81" s="64" t="s">
        <v>222</v>
      </c>
      <c r="W81" s="64" t="s">
        <v>330</v>
      </c>
      <c r="X81" s="64" t="s">
        <v>2120</v>
      </c>
      <c r="Y81" s="64" t="s">
        <v>2121</v>
      </c>
      <c r="Z81" s="64" t="s">
        <v>120</v>
      </c>
      <c r="AA81" s="64">
        <v>2011</v>
      </c>
      <c r="AB81" s="67">
        <v>80.5</v>
      </c>
      <c r="AC81" s="67">
        <v>80.5</v>
      </c>
      <c r="AD81" s="64">
        <v>644</v>
      </c>
      <c r="AE81" s="64">
        <v>800</v>
      </c>
      <c r="AF81" s="64" t="s">
        <v>226</v>
      </c>
      <c r="AG81" s="64" t="s">
        <v>279</v>
      </c>
      <c r="AH81" s="64" t="s">
        <v>404</v>
      </c>
      <c r="AI81" s="64" t="s">
        <v>2122</v>
      </c>
      <c r="AJ81" s="64" t="s">
        <v>120</v>
      </c>
      <c r="AK81" s="64">
        <v>2013</v>
      </c>
      <c r="AL81" s="67">
        <v>76.599999999999994</v>
      </c>
      <c r="AM81" s="67">
        <v>77.709999999999994</v>
      </c>
      <c r="AN81" s="64">
        <v>544</v>
      </c>
      <c r="AO81" s="64">
        <v>700</v>
      </c>
      <c r="AP81" s="3" t="s">
        <v>830</v>
      </c>
      <c r="AQ81" s="3" t="s">
        <v>830</v>
      </c>
      <c r="AR81" s="3" t="s">
        <v>830</v>
      </c>
      <c r="AS81" s="3" t="s">
        <v>830</v>
      </c>
      <c r="AT81" s="3" t="s">
        <v>830</v>
      </c>
      <c r="AU81" s="43" t="s">
        <v>830</v>
      </c>
      <c r="AV81" s="64" t="s">
        <v>124</v>
      </c>
      <c r="AX81" s="64">
        <v>13126</v>
      </c>
      <c r="AY81" s="64">
        <v>2013</v>
      </c>
      <c r="AZ81" s="64" t="s">
        <v>1606</v>
      </c>
      <c r="BA81" s="64" t="s">
        <v>2106</v>
      </c>
      <c r="BB81" s="64">
        <v>2013</v>
      </c>
      <c r="BC81" s="64">
        <v>2017</v>
      </c>
      <c r="BD81" s="64" t="s">
        <v>120</v>
      </c>
      <c r="BE81" s="68">
        <v>10901313002</v>
      </c>
      <c r="BF81" s="69">
        <v>131090110431</v>
      </c>
      <c r="BG81" s="67">
        <v>7.3</v>
      </c>
      <c r="BH81" s="67">
        <v>7.59</v>
      </c>
      <c r="BI81" s="67">
        <v>8.7200000000000006</v>
      </c>
      <c r="BJ81" s="67">
        <v>8.65</v>
      </c>
      <c r="BK81" s="67">
        <v>8.84</v>
      </c>
      <c r="BL81" s="223">
        <f t="shared" si="4"/>
        <v>8.2199999999999989</v>
      </c>
      <c r="BM81" s="271" t="s">
        <v>982</v>
      </c>
      <c r="BN81" s="272"/>
      <c r="BO81" s="70" t="s">
        <v>982</v>
      </c>
      <c r="BP81" s="70"/>
      <c r="BQ81" s="71"/>
      <c r="BR81" s="2" t="s">
        <v>2123</v>
      </c>
      <c r="BS81" s="2" t="s">
        <v>1133</v>
      </c>
      <c r="BT81" s="2"/>
      <c r="BU81" s="2"/>
      <c r="BV81" s="2"/>
      <c r="BW81" s="2" t="s">
        <v>2124</v>
      </c>
      <c r="BX81" s="71"/>
      <c r="BY81" s="71"/>
      <c r="BZ81" s="72" t="s">
        <v>2125</v>
      </c>
      <c r="CA81" s="2" t="s">
        <v>2126</v>
      </c>
      <c r="CB81" s="2" t="s">
        <v>2127</v>
      </c>
      <c r="CC81" s="2" t="s">
        <v>2128</v>
      </c>
      <c r="CD81" s="2" t="s">
        <v>2129</v>
      </c>
      <c r="CE81" s="2" t="s">
        <v>2130</v>
      </c>
      <c r="CF81" s="2" t="s">
        <v>2131</v>
      </c>
      <c r="CG81" s="2" t="s">
        <v>2132</v>
      </c>
      <c r="CH81" s="2" t="s">
        <v>2133</v>
      </c>
      <c r="CI81" s="2" t="s">
        <v>138</v>
      </c>
      <c r="CJ81" s="2" t="s">
        <v>830</v>
      </c>
      <c r="CK81" s="2" t="s">
        <v>830</v>
      </c>
      <c r="CL81" s="2"/>
      <c r="CM81" s="2"/>
      <c r="CN81" s="2"/>
      <c r="CO81" s="2"/>
      <c r="CP81" s="2"/>
      <c r="CQ81" s="2" t="s">
        <v>2134</v>
      </c>
      <c r="CR81" s="2" t="s">
        <v>2135</v>
      </c>
      <c r="CS81" s="2" t="s">
        <v>140</v>
      </c>
      <c r="CT81" s="2" t="s">
        <v>142</v>
      </c>
      <c r="CU81" s="2">
        <v>700070</v>
      </c>
      <c r="CV81" s="2" t="s">
        <v>2134</v>
      </c>
      <c r="CW81" s="2" t="s">
        <v>2135</v>
      </c>
      <c r="CX81" s="2" t="s">
        <v>140</v>
      </c>
      <c r="CY81" s="2" t="s">
        <v>142</v>
      </c>
      <c r="CZ81" s="2">
        <v>700070</v>
      </c>
    </row>
    <row r="82" spans="1:397" s="49" customFormat="1" ht="15.95" customHeight="1">
      <c r="A82" s="39">
        <v>81</v>
      </c>
      <c r="B82" s="3">
        <v>1410908136</v>
      </c>
      <c r="C82" s="3" t="s">
        <v>2136</v>
      </c>
      <c r="D82" s="5" t="s">
        <v>2137</v>
      </c>
      <c r="E82" s="5" t="s">
        <v>2138</v>
      </c>
      <c r="F82" s="5"/>
      <c r="G82" s="5" t="s">
        <v>422</v>
      </c>
      <c r="H82" s="3"/>
      <c r="I82" s="3" t="s">
        <v>180</v>
      </c>
      <c r="J82" s="40" t="s">
        <v>2139</v>
      </c>
      <c r="K82" s="3">
        <v>23</v>
      </c>
      <c r="L82" s="3"/>
      <c r="M82" s="3" t="s">
        <v>107</v>
      </c>
      <c r="N82" s="3" t="s">
        <v>967</v>
      </c>
      <c r="O82" s="3" t="s">
        <v>109</v>
      </c>
      <c r="P82" s="5" t="s">
        <v>2140</v>
      </c>
      <c r="Q82" s="3" t="s">
        <v>2141</v>
      </c>
      <c r="R82" s="42">
        <v>813344828</v>
      </c>
      <c r="S82" s="42" t="s">
        <v>2142</v>
      </c>
      <c r="T82" s="304" t="s">
        <v>2143</v>
      </c>
      <c r="U82" s="304" t="s">
        <v>2144</v>
      </c>
      <c r="V82" s="3" t="s">
        <v>1755</v>
      </c>
      <c r="W82" s="3" t="s">
        <v>2145</v>
      </c>
      <c r="X82" s="3" t="s">
        <v>2146</v>
      </c>
      <c r="Y82" s="3" t="s">
        <v>2147</v>
      </c>
      <c r="Z82" s="3" t="s">
        <v>333</v>
      </c>
      <c r="AA82" s="3">
        <v>2008</v>
      </c>
      <c r="AB82" s="43">
        <v>72.62</v>
      </c>
      <c r="AC82" s="43">
        <v>66.25</v>
      </c>
      <c r="AD82" s="3">
        <v>530</v>
      </c>
      <c r="AE82" s="3">
        <v>800</v>
      </c>
      <c r="AF82" s="3" t="s">
        <v>226</v>
      </c>
      <c r="AG82" s="3" t="s">
        <v>2148</v>
      </c>
      <c r="AH82" s="3" t="s">
        <v>2149</v>
      </c>
      <c r="AI82" s="3" t="s">
        <v>2150</v>
      </c>
      <c r="AJ82" s="3" t="s">
        <v>333</v>
      </c>
      <c r="AK82" s="3">
        <v>2011</v>
      </c>
      <c r="AL82" s="43">
        <v>51.25</v>
      </c>
      <c r="AM82" s="43">
        <v>51.25</v>
      </c>
      <c r="AN82" s="3">
        <v>256</v>
      </c>
      <c r="AO82" s="3">
        <v>500</v>
      </c>
      <c r="AP82" s="3" t="s">
        <v>2151</v>
      </c>
      <c r="AQ82" s="3" t="s">
        <v>2152</v>
      </c>
      <c r="AR82" s="3" t="s">
        <v>2153</v>
      </c>
      <c r="AS82" s="3" t="s">
        <v>120</v>
      </c>
      <c r="AT82" s="3">
        <v>2014</v>
      </c>
      <c r="AU82" s="43">
        <v>72.2</v>
      </c>
      <c r="AV82" s="3" t="s">
        <v>1356</v>
      </c>
      <c r="AW82" s="3"/>
      <c r="AX82" s="3">
        <v>727</v>
      </c>
      <c r="AY82" s="3">
        <v>2014</v>
      </c>
      <c r="AZ82" s="3" t="s">
        <v>2154</v>
      </c>
      <c r="BA82" s="3" t="s">
        <v>2151</v>
      </c>
      <c r="BB82" s="3">
        <v>2014</v>
      </c>
      <c r="BC82" s="3">
        <v>2017</v>
      </c>
      <c r="BD82" s="3" t="s">
        <v>120</v>
      </c>
      <c r="BE82" s="44">
        <v>10901314122</v>
      </c>
      <c r="BF82" s="45">
        <v>141090120055</v>
      </c>
      <c r="BG82" s="43" t="s">
        <v>1963</v>
      </c>
      <c r="BH82" s="43" t="s">
        <v>1963</v>
      </c>
      <c r="BI82" s="43">
        <v>7.61</v>
      </c>
      <c r="BJ82" s="43">
        <v>5.82</v>
      </c>
      <c r="BK82" s="43">
        <v>7.62</v>
      </c>
      <c r="BL82" s="223">
        <f t="shared" ref="BL82" si="5">SUM(BI82:BK82)/3</f>
        <v>7.0166666666666666</v>
      </c>
      <c r="BM82" s="270" t="s">
        <v>196</v>
      </c>
      <c r="BN82" s="255">
        <v>1</v>
      </c>
      <c r="BO82" s="1" t="s">
        <v>196</v>
      </c>
      <c r="BP82" s="1" t="s">
        <v>2157</v>
      </c>
      <c r="BQ82" s="46">
        <v>1</v>
      </c>
      <c r="BR82" s="5" t="s">
        <v>2156</v>
      </c>
      <c r="BS82" s="5"/>
      <c r="BT82" s="5"/>
      <c r="BU82" s="5"/>
      <c r="BV82" s="5"/>
      <c r="BW82" s="5"/>
      <c r="BX82" s="46"/>
      <c r="BY82" s="46"/>
      <c r="BZ82" s="41"/>
      <c r="CA82" s="5"/>
      <c r="CB82" s="41"/>
      <c r="CC82" s="5"/>
      <c r="CD82" s="5" t="s">
        <v>2158</v>
      </c>
      <c r="CE82" s="5" t="s">
        <v>2159</v>
      </c>
      <c r="CF82" s="5" t="s">
        <v>2160</v>
      </c>
      <c r="CG82" s="5" t="s">
        <v>2161</v>
      </c>
      <c r="CH82" s="5" t="s">
        <v>2162</v>
      </c>
      <c r="CI82" s="5" t="s">
        <v>203</v>
      </c>
      <c r="CJ82" s="5"/>
      <c r="CK82" s="5"/>
      <c r="CL82" s="5"/>
      <c r="CM82" s="5"/>
      <c r="CN82" s="5"/>
      <c r="CO82" s="5"/>
      <c r="CP82" s="5"/>
      <c r="CQ82" s="5" t="s">
        <v>2163</v>
      </c>
      <c r="CR82" s="5" t="s">
        <v>2164</v>
      </c>
      <c r="CS82" s="5" t="s">
        <v>2165</v>
      </c>
      <c r="CT82" s="5" t="s">
        <v>142</v>
      </c>
      <c r="CU82" s="5">
        <v>721101</v>
      </c>
      <c r="CV82" s="5" t="s">
        <v>2166</v>
      </c>
      <c r="CW82" s="5" t="s">
        <v>140</v>
      </c>
      <c r="CX82" s="5" t="s">
        <v>2167</v>
      </c>
      <c r="CY82" s="5" t="s">
        <v>2168</v>
      </c>
      <c r="CZ82" s="5">
        <v>700065</v>
      </c>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50"/>
      <c r="IY82" s="50"/>
      <c r="IZ82" s="50"/>
      <c r="JA82" s="50"/>
      <c r="JB82" s="50"/>
      <c r="JC82" s="50"/>
      <c r="JD82" s="50"/>
      <c r="JE82" s="50"/>
      <c r="JF82" s="50"/>
      <c r="JG82" s="50"/>
      <c r="JH82" s="50"/>
      <c r="JI82" s="50"/>
      <c r="JJ82" s="50"/>
      <c r="JK82" s="50"/>
      <c r="JL82" s="50"/>
      <c r="JM82" s="50"/>
      <c r="JN82" s="50"/>
      <c r="JO82" s="50"/>
      <c r="JP82" s="50"/>
      <c r="JQ82" s="50"/>
      <c r="JR82" s="50"/>
      <c r="JS82" s="50"/>
      <c r="JT82" s="50"/>
      <c r="JU82" s="50"/>
      <c r="JV82" s="50"/>
      <c r="JW82" s="50"/>
      <c r="JX82" s="50"/>
      <c r="JY82" s="50"/>
      <c r="JZ82" s="50"/>
      <c r="KA82" s="50"/>
      <c r="KB82" s="50"/>
      <c r="KC82" s="50"/>
      <c r="KD82" s="50"/>
      <c r="KE82" s="50"/>
      <c r="KF82" s="50"/>
      <c r="KG82" s="50"/>
      <c r="KH82" s="50"/>
      <c r="KI82" s="50"/>
      <c r="KJ82" s="50"/>
      <c r="KK82" s="50"/>
      <c r="KL82" s="50"/>
      <c r="KM82" s="50"/>
      <c r="KN82" s="50"/>
      <c r="KO82" s="50"/>
      <c r="KP82" s="50"/>
      <c r="KQ82" s="50"/>
      <c r="KR82" s="50"/>
      <c r="KS82" s="50"/>
      <c r="KT82" s="50"/>
      <c r="KU82" s="50"/>
      <c r="KV82" s="50"/>
      <c r="KW82" s="50"/>
      <c r="KX82" s="50"/>
      <c r="KY82" s="50"/>
      <c r="KZ82" s="50"/>
      <c r="LA82" s="50"/>
      <c r="LB82" s="50"/>
      <c r="LC82" s="50"/>
      <c r="LD82" s="50"/>
      <c r="LE82" s="50"/>
      <c r="LF82" s="50"/>
      <c r="LG82" s="50"/>
      <c r="LH82" s="50"/>
      <c r="LI82" s="50"/>
      <c r="LJ82" s="50"/>
      <c r="LK82" s="50"/>
      <c r="LL82" s="50"/>
      <c r="LM82" s="50"/>
      <c r="LN82" s="50"/>
      <c r="LO82" s="50"/>
      <c r="LP82" s="50"/>
      <c r="LQ82" s="50"/>
      <c r="LR82" s="50"/>
      <c r="LS82" s="50"/>
      <c r="LT82" s="50"/>
      <c r="LU82" s="50"/>
      <c r="LV82" s="50"/>
      <c r="LW82" s="50"/>
      <c r="LX82" s="50"/>
      <c r="LY82" s="50"/>
      <c r="LZ82" s="50"/>
      <c r="MA82" s="50"/>
      <c r="MB82" s="50"/>
      <c r="MC82" s="50"/>
      <c r="MD82" s="50"/>
      <c r="ME82" s="50"/>
      <c r="MF82" s="50"/>
      <c r="MG82" s="50"/>
      <c r="MH82" s="50"/>
      <c r="MI82" s="50"/>
      <c r="MJ82" s="50"/>
      <c r="MK82" s="50"/>
      <c r="ML82" s="50"/>
      <c r="MM82" s="50"/>
      <c r="MN82" s="50"/>
      <c r="MO82" s="50"/>
      <c r="MP82" s="50"/>
      <c r="MQ82" s="50"/>
      <c r="MR82" s="50"/>
      <c r="MS82" s="50"/>
      <c r="MT82" s="50"/>
      <c r="MU82" s="50"/>
      <c r="MV82" s="50"/>
      <c r="MW82" s="50"/>
      <c r="MX82" s="50"/>
      <c r="MY82" s="50"/>
      <c r="MZ82" s="50"/>
      <c r="NA82" s="50"/>
      <c r="NB82" s="50"/>
      <c r="NC82" s="50"/>
      <c r="ND82" s="50"/>
      <c r="NE82" s="50"/>
      <c r="NF82" s="50"/>
      <c r="NG82" s="50"/>
      <c r="NH82" s="50"/>
      <c r="NI82" s="50"/>
      <c r="NJ82" s="50"/>
      <c r="NK82" s="50"/>
      <c r="NL82" s="50"/>
      <c r="NM82" s="50"/>
      <c r="NN82" s="50"/>
      <c r="NO82" s="50"/>
      <c r="NP82" s="50"/>
      <c r="NQ82" s="50"/>
      <c r="NR82" s="50"/>
      <c r="NS82" s="50"/>
      <c r="NT82" s="50"/>
      <c r="NU82" s="50"/>
      <c r="NV82" s="50"/>
      <c r="NW82" s="50"/>
      <c r="NX82" s="50"/>
      <c r="NY82" s="50"/>
      <c r="NZ82" s="50"/>
      <c r="OA82" s="50"/>
      <c r="OB82" s="50"/>
      <c r="OC82" s="50"/>
      <c r="OD82" s="50"/>
      <c r="OE82" s="50"/>
      <c r="OF82" s="50"/>
      <c r="OG82" s="50"/>
    </row>
    <row r="83" spans="1:397" s="49" customFormat="1" ht="15.95" customHeight="1">
      <c r="A83" s="39">
        <v>82</v>
      </c>
      <c r="B83" s="3">
        <v>1310908027</v>
      </c>
      <c r="C83" s="3" t="s">
        <v>2093</v>
      </c>
      <c r="D83" s="5" t="s">
        <v>2169</v>
      </c>
      <c r="E83" s="5" t="s">
        <v>2170</v>
      </c>
      <c r="F83" s="5"/>
      <c r="G83" s="5" t="s">
        <v>2171</v>
      </c>
      <c r="H83" s="3" t="s">
        <v>2172</v>
      </c>
      <c r="I83" s="3" t="s">
        <v>180</v>
      </c>
      <c r="J83" s="40" t="s">
        <v>2173</v>
      </c>
      <c r="K83" s="3">
        <v>20</v>
      </c>
      <c r="L83" s="3" t="s">
        <v>106</v>
      </c>
      <c r="M83" s="3" t="s">
        <v>107</v>
      </c>
      <c r="N83" s="3" t="s">
        <v>967</v>
      </c>
      <c r="O83" s="3" t="s">
        <v>109</v>
      </c>
      <c r="P83" s="5" t="s">
        <v>2174</v>
      </c>
      <c r="Q83" s="3" t="s">
        <v>2175</v>
      </c>
      <c r="R83" s="42">
        <v>8697924779</v>
      </c>
      <c r="S83" s="42">
        <v>8282870392</v>
      </c>
      <c r="T83" s="304" t="s">
        <v>2176</v>
      </c>
      <c r="U83" s="304" t="s">
        <v>2177</v>
      </c>
      <c r="V83" s="3" t="s">
        <v>222</v>
      </c>
      <c r="W83" s="3" t="s">
        <v>330</v>
      </c>
      <c r="X83" s="3" t="s">
        <v>944</v>
      </c>
      <c r="Y83" s="3" t="s">
        <v>485</v>
      </c>
      <c r="Z83" s="3" t="s">
        <v>120</v>
      </c>
      <c r="AA83" s="3">
        <v>2011</v>
      </c>
      <c r="AB83" s="43">
        <v>84.5</v>
      </c>
      <c r="AC83" s="43">
        <v>84.5</v>
      </c>
      <c r="AD83" s="3">
        <v>676</v>
      </c>
      <c r="AE83" s="3">
        <v>800</v>
      </c>
      <c r="AF83" s="3" t="s">
        <v>226</v>
      </c>
      <c r="AG83" s="3" t="s">
        <v>334</v>
      </c>
      <c r="AH83" s="3" t="s">
        <v>944</v>
      </c>
      <c r="AI83" s="3" t="s">
        <v>1920</v>
      </c>
      <c r="AJ83" s="3" t="s">
        <v>120</v>
      </c>
      <c r="AK83" s="3">
        <v>2013</v>
      </c>
      <c r="AL83" s="43">
        <v>72</v>
      </c>
      <c r="AM83" s="43">
        <v>72.849999999999994</v>
      </c>
      <c r="AN83" s="3">
        <v>510</v>
      </c>
      <c r="AO83" s="3">
        <v>700</v>
      </c>
      <c r="AP83" s="3" t="s">
        <v>830</v>
      </c>
      <c r="AQ83" s="3" t="s">
        <v>830</v>
      </c>
      <c r="AR83" s="3" t="s">
        <v>830</v>
      </c>
      <c r="AS83" s="3" t="s">
        <v>830</v>
      </c>
      <c r="AT83" s="3" t="s">
        <v>830</v>
      </c>
      <c r="AU83" s="43" t="s">
        <v>830</v>
      </c>
      <c r="AV83" s="3" t="s">
        <v>124</v>
      </c>
      <c r="AW83" s="3"/>
      <c r="AX83" s="3">
        <v>11567</v>
      </c>
      <c r="AY83" s="3">
        <v>2013</v>
      </c>
      <c r="AZ83" s="3" t="s">
        <v>125</v>
      </c>
      <c r="BA83" s="3" t="s">
        <v>2151</v>
      </c>
      <c r="BB83" s="3">
        <v>2013</v>
      </c>
      <c r="BC83" s="3">
        <v>2017</v>
      </c>
      <c r="BD83" s="3" t="s">
        <v>120</v>
      </c>
      <c r="BE83" s="44">
        <v>10901313003</v>
      </c>
      <c r="BF83" s="45">
        <v>131090110432</v>
      </c>
      <c r="BG83" s="43">
        <v>8.11</v>
      </c>
      <c r="BH83" s="43">
        <v>8.2799999999999994</v>
      </c>
      <c r="BI83" s="43">
        <v>8.86</v>
      </c>
      <c r="BJ83" s="43">
        <v>9.27</v>
      </c>
      <c r="BK83" s="43">
        <v>9.1999999999999993</v>
      </c>
      <c r="BL83" s="223">
        <f t="shared" ref="BL83" si="6">SUM(BG83:BK83)/5</f>
        <v>8.7439999999999998</v>
      </c>
      <c r="BM83" s="270" t="s">
        <v>982</v>
      </c>
      <c r="BN83" s="255"/>
      <c r="BO83" s="1" t="s">
        <v>982</v>
      </c>
      <c r="BP83" s="1"/>
      <c r="BQ83" s="46"/>
      <c r="BR83" s="5" t="s">
        <v>2178</v>
      </c>
      <c r="BS83" s="5" t="s">
        <v>2179</v>
      </c>
      <c r="BT83" s="5"/>
      <c r="BU83" s="5"/>
      <c r="BV83" s="5"/>
      <c r="BW83" s="5" t="s">
        <v>2180</v>
      </c>
      <c r="BX83" s="46"/>
      <c r="BY83" s="46"/>
      <c r="BZ83" s="41" t="s">
        <v>2181</v>
      </c>
      <c r="CA83" s="5" t="s">
        <v>2182</v>
      </c>
      <c r="CB83" s="5" t="s">
        <v>2183</v>
      </c>
      <c r="CC83" s="5" t="s">
        <v>2184</v>
      </c>
      <c r="CD83" s="5" t="s">
        <v>2185</v>
      </c>
      <c r="CE83" s="5" t="s">
        <v>235</v>
      </c>
      <c r="CF83" s="5" t="s">
        <v>2186</v>
      </c>
      <c r="CG83" s="5" t="s">
        <v>2187</v>
      </c>
      <c r="CH83" s="5" t="s">
        <v>2188</v>
      </c>
      <c r="CI83" s="5" t="s">
        <v>2189</v>
      </c>
      <c r="CJ83" s="5"/>
      <c r="CK83" s="5"/>
      <c r="CL83" s="5"/>
      <c r="CM83" s="5"/>
      <c r="CN83" s="5"/>
      <c r="CO83" s="5"/>
      <c r="CP83" s="5"/>
      <c r="CQ83" s="5" t="s">
        <v>2190</v>
      </c>
      <c r="CR83" s="5" t="s">
        <v>140</v>
      </c>
      <c r="CS83" s="5" t="s">
        <v>1712</v>
      </c>
      <c r="CT83" s="5" t="s">
        <v>142</v>
      </c>
      <c r="CU83" s="5">
        <v>700152</v>
      </c>
      <c r="CV83" s="5" t="s">
        <v>2190</v>
      </c>
      <c r="CW83" s="5" t="s">
        <v>2191</v>
      </c>
      <c r="CX83" s="5" t="s">
        <v>1712</v>
      </c>
      <c r="CY83" s="5" t="s">
        <v>142</v>
      </c>
      <c r="CZ83" s="5">
        <v>700152</v>
      </c>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50"/>
      <c r="IY83" s="50"/>
      <c r="IZ83" s="50"/>
      <c r="JA83" s="50"/>
      <c r="JB83" s="50"/>
      <c r="JC83" s="50"/>
      <c r="JD83" s="50"/>
      <c r="JE83" s="50"/>
      <c r="JF83" s="50"/>
      <c r="JG83" s="50"/>
      <c r="JH83" s="50"/>
      <c r="JI83" s="50"/>
      <c r="JJ83" s="50"/>
      <c r="JK83" s="50"/>
      <c r="JL83" s="50"/>
      <c r="JM83" s="50"/>
      <c r="JN83" s="50"/>
      <c r="JO83" s="50"/>
      <c r="JP83" s="50"/>
      <c r="JQ83" s="50"/>
      <c r="JR83" s="50"/>
      <c r="JS83" s="50"/>
      <c r="JT83" s="50"/>
      <c r="JU83" s="50"/>
      <c r="JV83" s="50"/>
      <c r="JW83" s="50"/>
      <c r="JX83" s="50"/>
      <c r="JY83" s="50"/>
      <c r="JZ83" s="50"/>
      <c r="KA83" s="50"/>
      <c r="KB83" s="50"/>
      <c r="KC83" s="50"/>
      <c r="KD83" s="50"/>
      <c r="KE83" s="50"/>
      <c r="KF83" s="50"/>
      <c r="KG83" s="50"/>
      <c r="KH83" s="50"/>
      <c r="KI83" s="50"/>
      <c r="KJ83" s="50"/>
      <c r="KK83" s="50"/>
      <c r="KL83" s="50"/>
      <c r="KM83" s="50"/>
      <c r="KN83" s="50"/>
      <c r="KO83" s="50"/>
      <c r="KP83" s="50"/>
      <c r="KQ83" s="50"/>
      <c r="KR83" s="50"/>
      <c r="KS83" s="50"/>
      <c r="KT83" s="50"/>
      <c r="KU83" s="50"/>
      <c r="KV83" s="50"/>
      <c r="KW83" s="50"/>
      <c r="KX83" s="50"/>
      <c r="KY83" s="50"/>
      <c r="KZ83" s="50"/>
      <c r="LA83" s="50"/>
      <c r="LB83" s="50"/>
      <c r="LC83" s="50"/>
      <c r="LD83" s="50"/>
      <c r="LE83" s="50"/>
      <c r="LF83" s="50"/>
      <c r="LG83" s="50"/>
      <c r="LH83" s="50"/>
      <c r="LI83" s="50"/>
      <c r="LJ83" s="50"/>
      <c r="LK83" s="50"/>
      <c r="LL83" s="50"/>
      <c r="LM83" s="50"/>
      <c r="LN83" s="50"/>
      <c r="LO83" s="50"/>
      <c r="LP83" s="50"/>
      <c r="LQ83" s="50"/>
      <c r="LR83" s="50"/>
      <c r="LS83" s="50"/>
      <c r="LT83" s="50"/>
      <c r="LU83" s="50"/>
      <c r="LV83" s="50"/>
      <c r="LW83" s="50"/>
      <c r="LX83" s="50"/>
      <c r="LY83" s="50"/>
      <c r="LZ83" s="50"/>
      <c r="MA83" s="50"/>
      <c r="MB83" s="50"/>
      <c r="MC83" s="50"/>
      <c r="MD83" s="50"/>
      <c r="ME83" s="50"/>
      <c r="MF83" s="50"/>
      <c r="MG83" s="50"/>
      <c r="MH83" s="50"/>
      <c r="MI83" s="50"/>
      <c r="MJ83" s="50"/>
      <c r="MK83" s="50"/>
      <c r="ML83" s="50"/>
      <c r="MM83" s="50"/>
      <c r="MN83" s="50"/>
      <c r="MO83" s="50"/>
      <c r="MP83" s="50"/>
      <c r="MQ83" s="50"/>
      <c r="MR83" s="50"/>
      <c r="MS83" s="50"/>
      <c r="MT83" s="50"/>
      <c r="MU83" s="50"/>
      <c r="MV83" s="50"/>
      <c r="MW83" s="50"/>
      <c r="MX83" s="50"/>
      <c r="MY83" s="50"/>
      <c r="MZ83" s="50"/>
      <c r="NA83" s="50"/>
      <c r="NB83" s="50"/>
      <c r="NC83" s="50"/>
      <c r="ND83" s="50"/>
      <c r="NE83" s="50"/>
      <c r="NF83" s="50"/>
      <c r="NG83" s="50"/>
      <c r="NH83" s="50"/>
      <c r="NI83" s="50"/>
      <c r="NJ83" s="50"/>
      <c r="NK83" s="50"/>
      <c r="NL83" s="50"/>
      <c r="NM83" s="50"/>
      <c r="NN83" s="50"/>
      <c r="NO83" s="50"/>
      <c r="NP83" s="50"/>
      <c r="NQ83" s="50"/>
      <c r="NR83" s="50"/>
      <c r="NS83" s="50"/>
      <c r="NT83" s="50"/>
      <c r="NU83" s="50"/>
      <c r="NV83" s="50"/>
      <c r="NW83" s="50"/>
      <c r="NX83" s="50"/>
      <c r="NY83" s="50"/>
      <c r="NZ83" s="50"/>
      <c r="OA83" s="50"/>
      <c r="OB83" s="50"/>
      <c r="OC83" s="50"/>
      <c r="OD83" s="50"/>
      <c r="OE83" s="50"/>
      <c r="OF83" s="50"/>
      <c r="OG83" s="50"/>
    </row>
    <row r="84" spans="1:397" s="49" customFormat="1" ht="15.95" customHeight="1">
      <c r="A84" s="39">
        <v>83</v>
      </c>
      <c r="B84" s="3">
        <v>1410908139</v>
      </c>
      <c r="C84" s="3" t="s">
        <v>2093</v>
      </c>
      <c r="D84" s="5" t="s">
        <v>2192</v>
      </c>
      <c r="E84" s="5" t="s">
        <v>2193</v>
      </c>
      <c r="F84" s="5"/>
      <c r="G84" s="5" t="s">
        <v>2194</v>
      </c>
      <c r="H84" s="3"/>
      <c r="I84" s="3" t="s">
        <v>180</v>
      </c>
      <c r="J84" s="40" t="s">
        <v>2195</v>
      </c>
      <c r="K84" s="3">
        <v>21</v>
      </c>
      <c r="L84" s="3"/>
      <c r="M84" s="3" t="s">
        <v>107</v>
      </c>
      <c r="N84" s="3" t="s">
        <v>967</v>
      </c>
      <c r="O84" s="3" t="s">
        <v>109</v>
      </c>
      <c r="P84" s="5" t="s">
        <v>142</v>
      </c>
      <c r="Q84" s="3"/>
      <c r="R84" s="42">
        <v>8641965734</v>
      </c>
      <c r="S84" s="42">
        <v>8013924558</v>
      </c>
      <c r="T84" s="304" t="s">
        <v>2196</v>
      </c>
      <c r="U84" s="5"/>
      <c r="V84" s="3" t="s">
        <v>726</v>
      </c>
      <c r="W84" s="3" t="s">
        <v>1574</v>
      </c>
      <c r="X84" s="3" t="s">
        <v>2197</v>
      </c>
      <c r="Y84" s="3" t="s">
        <v>2198</v>
      </c>
      <c r="Z84" s="3" t="s">
        <v>333</v>
      </c>
      <c r="AA84" s="3">
        <v>2011</v>
      </c>
      <c r="AB84" s="43">
        <v>62.22</v>
      </c>
      <c r="AC84" s="43">
        <v>60</v>
      </c>
      <c r="AD84" s="3">
        <v>480</v>
      </c>
      <c r="AE84" s="3">
        <v>800</v>
      </c>
      <c r="AF84" s="100" t="s">
        <v>1963</v>
      </c>
      <c r="AG84" s="100" t="s">
        <v>1963</v>
      </c>
      <c r="AH84" s="100" t="s">
        <v>1963</v>
      </c>
      <c r="AI84" s="100" t="s">
        <v>1963</v>
      </c>
      <c r="AJ84" s="100" t="s">
        <v>1963</v>
      </c>
      <c r="AK84" s="100" t="s">
        <v>1963</v>
      </c>
      <c r="AL84" s="100" t="s">
        <v>1963</v>
      </c>
      <c r="AM84" s="100" t="s">
        <v>1963</v>
      </c>
      <c r="AN84" s="100" t="s">
        <v>1963</v>
      </c>
      <c r="AO84" s="100" t="s">
        <v>1963</v>
      </c>
      <c r="AP84" s="3" t="s">
        <v>2151</v>
      </c>
      <c r="AQ84" s="3" t="s">
        <v>1378</v>
      </c>
      <c r="AR84" s="3" t="s">
        <v>2199</v>
      </c>
      <c r="AS84" s="3" t="s">
        <v>120</v>
      </c>
      <c r="AT84" s="3">
        <v>2014</v>
      </c>
      <c r="AU84" s="43">
        <v>70.05</v>
      </c>
      <c r="AV84" s="3" t="s">
        <v>1356</v>
      </c>
      <c r="AW84" s="3"/>
      <c r="AX84" s="3">
        <v>5892</v>
      </c>
      <c r="AY84" s="3">
        <v>2014</v>
      </c>
      <c r="AZ84" s="3" t="s">
        <v>125</v>
      </c>
      <c r="BA84" s="3" t="s">
        <v>2151</v>
      </c>
      <c r="BB84" s="3">
        <v>2014</v>
      </c>
      <c r="BC84" s="3">
        <v>2017</v>
      </c>
      <c r="BD84" s="3" t="s">
        <v>120</v>
      </c>
      <c r="BE84" s="44">
        <v>10901314123</v>
      </c>
      <c r="BF84" s="45">
        <v>141090120056</v>
      </c>
      <c r="BG84" s="43" t="s">
        <v>1963</v>
      </c>
      <c r="BH84" s="43" t="s">
        <v>1963</v>
      </c>
      <c r="BI84" s="43">
        <v>6.48</v>
      </c>
      <c r="BJ84" s="43">
        <v>5.81</v>
      </c>
      <c r="BK84" s="43">
        <v>5.4</v>
      </c>
      <c r="BL84" s="223">
        <f t="shared" ref="BL84" si="7">SUM(BI84:BK84)/3</f>
        <v>5.8966666666666656</v>
      </c>
      <c r="BM84" s="270" t="s">
        <v>196</v>
      </c>
      <c r="BN84" s="255">
        <v>4</v>
      </c>
      <c r="BO84" s="1" t="s">
        <v>982</v>
      </c>
      <c r="BP84" s="1"/>
      <c r="BQ84" s="46"/>
      <c r="BR84" s="5" t="s">
        <v>2200</v>
      </c>
      <c r="BS84" s="5" t="s">
        <v>196</v>
      </c>
      <c r="BT84" s="5"/>
      <c r="BU84" s="5"/>
      <c r="BV84" s="5"/>
      <c r="BW84" s="5"/>
      <c r="BX84" s="46"/>
      <c r="BY84" s="46"/>
      <c r="BZ84" s="41" t="s">
        <v>2201</v>
      </c>
      <c r="CA84" s="5"/>
      <c r="CB84" s="5" t="s">
        <v>196</v>
      </c>
      <c r="CC84" s="5"/>
      <c r="CD84" s="5" t="s">
        <v>2202</v>
      </c>
      <c r="CE84" s="5" t="s">
        <v>235</v>
      </c>
      <c r="CF84" s="5" t="s">
        <v>2203</v>
      </c>
      <c r="CG84" s="5" t="s">
        <v>2204</v>
      </c>
      <c r="CH84" s="5" t="s">
        <v>2205</v>
      </c>
      <c r="CI84" s="5" t="s">
        <v>170</v>
      </c>
      <c r="CJ84" s="5"/>
      <c r="CK84" s="5"/>
      <c r="CL84" s="5"/>
      <c r="CM84" s="5"/>
      <c r="CN84" s="5"/>
      <c r="CO84" s="5"/>
      <c r="CP84" s="5"/>
      <c r="CQ84" s="5" t="s">
        <v>2206</v>
      </c>
      <c r="CR84" s="5" t="s">
        <v>2207</v>
      </c>
      <c r="CS84" s="5" t="s">
        <v>2208</v>
      </c>
      <c r="CT84" s="5" t="s">
        <v>142</v>
      </c>
      <c r="CU84" s="5">
        <v>700144</v>
      </c>
      <c r="CV84" s="5" t="s">
        <v>2206</v>
      </c>
      <c r="CW84" s="5" t="s">
        <v>2207</v>
      </c>
      <c r="CX84" s="5" t="s">
        <v>2208</v>
      </c>
      <c r="CY84" s="5" t="s">
        <v>142</v>
      </c>
      <c r="CZ84" s="5">
        <v>700144</v>
      </c>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50"/>
      <c r="IY84" s="50"/>
      <c r="IZ84" s="50"/>
      <c r="JA84" s="50"/>
      <c r="JB84" s="50"/>
      <c r="JC84" s="50"/>
      <c r="JD84" s="50"/>
      <c r="JE84" s="50"/>
      <c r="JF84" s="50"/>
      <c r="JG84" s="50"/>
      <c r="JH84" s="50"/>
      <c r="JI84" s="50"/>
      <c r="JJ84" s="50"/>
      <c r="JK84" s="50"/>
      <c r="JL84" s="50"/>
      <c r="JM84" s="50"/>
      <c r="JN84" s="50"/>
      <c r="JO84" s="50"/>
      <c r="JP84" s="50"/>
      <c r="JQ84" s="50"/>
      <c r="JR84" s="50"/>
      <c r="JS84" s="50"/>
      <c r="JT84" s="50"/>
      <c r="JU84" s="50"/>
      <c r="JV84" s="50"/>
      <c r="JW84" s="50"/>
      <c r="JX84" s="50"/>
      <c r="JY84" s="50"/>
      <c r="JZ84" s="50"/>
      <c r="KA84" s="50"/>
      <c r="KB84" s="50"/>
      <c r="KC84" s="50"/>
      <c r="KD84" s="50"/>
      <c r="KE84" s="50"/>
      <c r="KF84" s="50"/>
      <c r="KG84" s="50"/>
      <c r="KH84" s="50"/>
      <c r="KI84" s="50"/>
      <c r="KJ84" s="50"/>
      <c r="KK84" s="50"/>
      <c r="KL84" s="50"/>
      <c r="KM84" s="50"/>
      <c r="KN84" s="50"/>
      <c r="KO84" s="50"/>
      <c r="KP84" s="50"/>
      <c r="KQ84" s="50"/>
      <c r="KR84" s="50"/>
      <c r="KS84" s="50"/>
      <c r="KT84" s="50"/>
      <c r="KU84" s="50"/>
      <c r="KV84" s="50"/>
      <c r="KW84" s="50"/>
      <c r="KX84" s="50"/>
      <c r="KY84" s="50"/>
      <c r="KZ84" s="50"/>
      <c r="LA84" s="50"/>
      <c r="LB84" s="50"/>
      <c r="LC84" s="50"/>
      <c r="LD84" s="50"/>
      <c r="LE84" s="50"/>
      <c r="LF84" s="50"/>
      <c r="LG84" s="50"/>
      <c r="LH84" s="50"/>
      <c r="LI84" s="50"/>
      <c r="LJ84" s="50"/>
      <c r="LK84" s="50"/>
      <c r="LL84" s="50"/>
      <c r="LM84" s="50"/>
      <c r="LN84" s="50"/>
      <c r="LO84" s="50"/>
      <c r="LP84" s="50"/>
      <c r="LQ84" s="50"/>
      <c r="LR84" s="50"/>
      <c r="LS84" s="50"/>
      <c r="LT84" s="50"/>
      <c r="LU84" s="50"/>
      <c r="LV84" s="50"/>
      <c r="LW84" s="50"/>
      <c r="LX84" s="50"/>
      <c r="LY84" s="50"/>
      <c r="LZ84" s="50"/>
      <c r="MA84" s="50"/>
      <c r="MB84" s="50"/>
      <c r="MC84" s="50"/>
      <c r="MD84" s="50"/>
      <c r="ME84" s="50"/>
      <c r="MF84" s="50"/>
      <c r="MG84" s="50"/>
      <c r="MH84" s="50"/>
      <c r="MI84" s="50"/>
      <c r="MJ84" s="50"/>
      <c r="MK84" s="50"/>
      <c r="ML84" s="50"/>
      <c r="MM84" s="50"/>
      <c r="MN84" s="50"/>
      <c r="MO84" s="50"/>
      <c r="MP84" s="50"/>
      <c r="MQ84" s="50"/>
      <c r="MR84" s="50"/>
      <c r="MS84" s="50"/>
      <c r="MT84" s="50"/>
      <c r="MU84" s="50"/>
      <c r="MV84" s="50"/>
      <c r="MW84" s="50"/>
      <c r="MX84" s="50"/>
      <c r="MY84" s="50"/>
      <c r="MZ84" s="50"/>
      <c r="NA84" s="50"/>
      <c r="NB84" s="50"/>
      <c r="NC84" s="50"/>
      <c r="ND84" s="50"/>
      <c r="NE84" s="50"/>
      <c r="NF84" s="50"/>
      <c r="NG84" s="50"/>
      <c r="NH84" s="50"/>
      <c r="NI84" s="50"/>
      <c r="NJ84" s="50"/>
      <c r="NK84" s="50"/>
      <c r="NL84" s="50"/>
      <c r="NM84" s="50"/>
      <c r="NN84" s="50"/>
      <c r="NO84" s="50"/>
      <c r="NP84" s="50"/>
      <c r="NQ84" s="50"/>
      <c r="NR84" s="50"/>
      <c r="NS84" s="50"/>
      <c r="NT84" s="50"/>
      <c r="NU84" s="50"/>
      <c r="NV84" s="50"/>
      <c r="NW84" s="50"/>
      <c r="NX84" s="50"/>
      <c r="NY84" s="50"/>
      <c r="NZ84" s="50"/>
      <c r="OA84" s="50"/>
      <c r="OB84" s="50"/>
      <c r="OC84" s="50"/>
      <c r="OD84" s="50"/>
      <c r="OE84" s="50"/>
      <c r="OF84" s="50"/>
      <c r="OG84" s="50"/>
    </row>
    <row r="85" spans="1:397" s="49" customFormat="1" ht="15.95" customHeight="1">
      <c r="A85" s="39">
        <v>84</v>
      </c>
      <c r="B85" s="3">
        <v>1310908074</v>
      </c>
      <c r="C85" s="3" t="s">
        <v>2093</v>
      </c>
      <c r="D85" s="5" t="s">
        <v>2209</v>
      </c>
      <c r="E85" s="5" t="s">
        <v>2210</v>
      </c>
      <c r="F85" s="5"/>
      <c r="G85" s="5" t="s">
        <v>212</v>
      </c>
      <c r="H85" s="3"/>
      <c r="I85" s="3" t="s">
        <v>104</v>
      </c>
      <c r="J85" s="40" t="s">
        <v>2211</v>
      </c>
      <c r="K85" s="3">
        <v>23</v>
      </c>
      <c r="L85" s="3" t="s">
        <v>148</v>
      </c>
      <c r="M85" s="3" t="s">
        <v>107</v>
      </c>
      <c r="N85" s="3" t="s">
        <v>967</v>
      </c>
      <c r="O85" s="3" t="s">
        <v>109</v>
      </c>
      <c r="P85" s="5" t="s">
        <v>142</v>
      </c>
      <c r="Q85" s="3" t="s">
        <v>2212</v>
      </c>
      <c r="R85" s="42">
        <v>9831492188</v>
      </c>
      <c r="S85" s="42">
        <v>9163107287</v>
      </c>
      <c r="T85" s="304" t="s">
        <v>2213</v>
      </c>
      <c r="U85" s="5"/>
      <c r="V85" s="3" t="s">
        <v>2214</v>
      </c>
      <c r="W85" s="3" t="s">
        <v>223</v>
      </c>
      <c r="X85" s="3" t="s">
        <v>2215</v>
      </c>
      <c r="Y85" s="3" t="s">
        <v>2216</v>
      </c>
      <c r="Z85" s="3" t="s">
        <v>120</v>
      </c>
      <c r="AA85" s="3">
        <v>2009</v>
      </c>
      <c r="AB85" s="43">
        <v>65.5</v>
      </c>
      <c r="AC85" s="43">
        <v>73.2</v>
      </c>
      <c r="AD85" s="3">
        <v>659</v>
      </c>
      <c r="AE85" s="3">
        <v>900</v>
      </c>
      <c r="AF85" s="3" t="s">
        <v>226</v>
      </c>
      <c r="AG85" s="3" t="s">
        <v>279</v>
      </c>
      <c r="AH85" s="3" t="s">
        <v>2217</v>
      </c>
      <c r="AI85" s="3" t="s">
        <v>2218</v>
      </c>
      <c r="AJ85" s="3" t="s">
        <v>120</v>
      </c>
      <c r="AK85" s="3">
        <v>2011</v>
      </c>
      <c r="AL85" s="43">
        <v>73</v>
      </c>
      <c r="AM85" s="43">
        <v>77.28</v>
      </c>
      <c r="AN85" s="3">
        <v>541</v>
      </c>
      <c r="AO85" s="3">
        <v>700</v>
      </c>
      <c r="AP85" s="3" t="s">
        <v>830</v>
      </c>
      <c r="AQ85" s="3" t="s">
        <v>830</v>
      </c>
      <c r="AR85" s="3" t="s">
        <v>830</v>
      </c>
      <c r="AS85" s="3" t="s">
        <v>830</v>
      </c>
      <c r="AT85" s="3" t="s">
        <v>830</v>
      </c>
      <c r="AU85" s="43" t="s">
        <v>830</v>
      </c>
      <c r="AV85" s="3" t="s">
        <v>124</v>
      </c>
      <c r="AW85" s="3"/>
      <c r="AX85" s="3"/>
      <c r="AY85" s="3">
        <v>2013</v>
      </c>
      <c r="AZ85" s="3" t="s">
        <v>125</v>
      </c>
      <c r="BA85" s="3" t="s">
        <v>2151</v>
      </c>
      <c r="BB85" s="3">
        <v>2013</v>
      </c>
      <c r="BC85" s="3">
        <v>2017</v>
      </c>
      <c r="BD85" s="3" t="s">
        <v>120</v>
      </c>
      <c r="BE85" s="44">
        <v>10901313004</v>
      </c>
      <c r="BF85" s="45">
        <v>131090110433</v>
      </c>
      <c r="BG85" s="43">
        <v>7.11</v>
      </c>
      <c r="BH85" s="43">
        <v>7.9</v>
      </c>
      <c r="BI85" s="43">
        <v>8.41</v>
      </c>
      <c r="BJ85" s="43">
        <v>8.65</v>
      </c>
      <c r="BK85" s="43">
        <v>8.4</v>
      </c>
      <c r="BL85" s="223">
        <f t="shared" ref="BL85:BL103" si="8">SUM(BG85:BK85)/5</f>
        <v>8.0939999999999994</v>
      </c>
      <c r="BM85" s="270" t="s">
        <v>982</v>
      </c>
      <c r="BN85" s="255"/>
      <c r="BO85" s="1" t="s">
        <v>196</v>
      </c>
      <c r="BP85" s="1" t="s">
        <v>1609</v>
      </c>
      <c r="BQ85" s="46">
        <v>2</v>
      </c>
      <c r="BR85" s="5"/>
      <c r="BS85" s="5" t="s">
        <v>982</v>
      </c>
      <c r="BT85" s="5"/>
      <c r="BU85" s="5"/>
      <c r="BV85" s="5"/>
      <c r="BW85" s="5"/>
      <c r="BX85" s="46"/>
      <c r="BY85" s="46"/>
      <c r="BZ85" s="41"/>
      <c r="CA85" s="5"/>
      <c r="CB85" s="5"/>
      <c r="CC85" s="5"/>
      <c r="CD85" s="5" t="s">
        <v>2219</v>
      </c>
      <c r="CE85" s="5" t="s">
        <v>2220</v>
      </c>
      <c r="CF85" s="5"/>
      <c r="CG85" s="5" t="s">
        <v>2221</v>
      </c>
      <c r="CH85" s="5" t="s">
        <v>2222</v>
      </c>
      <c r="CI85" s="5" t="s">
        <v>2223</v>
      </c>
      <c r="CJ85" s="5"/>
      <c r="CK85" s="5"/>
      <c r="CL85" s="5"/>
      <c r="CM85" s="5"/>
      <c r="CN85" s="5"/>
      <c r="CO85" s="5"/>
      <c r="CP85" s="5"/>
      <c r="CQ85" s="5" t="s">
        <v>2224</v>
      </c>
      <c r="CR85" s="5" t="s">
        <v>140</v>
      </c>
      <c r="CS85" s="5" t="s">
        <v>140</v>
      </c>
      <c r="CT85" s="5" t="s">
        <v>142</v>
      </c>
      <c r="CU85" s="5">
        <v>700003</v>
      </c>
      <c r="CV85" s="5" t="s">
        <v>2225</v>
      </c>
      <c r="CW85" s="5" t="s">
        <v>140</v>
      </c>
      <c r="CX85" s="5" t="s">
        <v>140</v>
      </c>
      <c r="CY85" s="5" t="s">
        <v>142</v>
      </c>
      <c r="CZ85" s="5">
        <v>700037</v>
      </c>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50"/>
      <c r="IY85" s="50"/>
      <c r="IZ85" s="50"/>
      <c r="JA85" s="50"/>
      <c r="JB85" s="50"/>
      <c r="JC85" s="50"/>
      <c r="JD85" s="50"/>
      <c r="JE85" s="50"/>
      <c r="JF85" s="50"/>
      <c r="JG85" s="50"/>
      <c r="JH85" s="50"/>
      <c r="JI85" s="50"/>
      <c r="JJ85" s="50"/>
      <c r="JK85" s="50"/>
      <c r="JL85" s="50"/>
      <c r="JM85" s="50"/>
      <c r="JN85" s="50"/>
      <c r="JO85" s="50"/>
      <c r="JP85" s="50"/>
      <c r="JQ85" s="50"/>
      <c r="JR85" s="50"/>
      <c r="JS85" s="50"/>
      <c r="JT85" s="50"/>
      <c r="JU85" s="50"/>
      <c r="JV85" s="50"/>
      <c r="JW85" s="50"/>
      <c r="JX85" s="50"/>
      <c r="JY85" s="50"/>
      <c r="JZ85" s="50"/>
      <c r="KA85" s="50"/>
      <c r="KB85" s="50"/>
      <c r="KC85" s="50"/>
      <c r="KD85" s="50"/>
      <c r="KE85" s="50"/>
      <c r="KF85" s="50"/>
      <c r="KG85" s="50"/>
      <c r="KH85" s="50"/>
      <c r="KI85" s="50"/>
      <c r="KJ85" s="50"/>
      <c r="KK85" s="50"/>
      <c r="KL85" s="50"/>
      <c r="KM85" s="50"/>
      <c r="KN85" s="50"/>
      <c r="KO85" s="50"/>
      <c r="KP85" s="50"/>
      <c r="KQ85" s="50"/>
      <c r="KR85" s="50"/>
      <c r="KS85" s="50"/>
      <c r="KT85" s="50"/>
      <c r="KU85" s="50"/>
      <c r="KV85" s="50"/>
      <c r="KW85" s="50"/>
      <c r="KX85" s="50"/>
      <c r="KY85" s="50"/>
      <c r="KZ85" s="50"/>
      <c r="LA85" s="50"/>
      <c r="LB85" s="50"/>
      <c r="LC85" s="50"/>
      <c r="LD85" s="50"/>
      <c r="LE85" s="50"/>
      <c r="LF85" s="50"/>
      <c r="LG85" s="50"/>
      <c r="LH85" s="50"/>
      <c r="LI85" s="50"/>
      <c r="LJ85" s="50"/>
      <c r="LK85" s="50"/>
      <c r="LL85" s="50"/>
      <c r="LM85" s="50"/>
      <c r="LN85" s="50"/>
      <c r="LO85" s="50"/>
      <c r="LP85" s="50"/>
      <c r="LQ85" s="50"/>
      <c r="LR85" s="50"/>
      <c r="LS85" s="50"/>
      <c r="LT85" s="50"/>
      <c r="LU85" s="50"/>
      <c r="LV85" s="50"/>
      <c r="LW85" s="50"/>
      <c r="LX85" s="50"/>
      <c r="LY85" s="50"/>
      <c r="LZ85" s="50"/>
      <c r="MA85" s="50"/>
      <c r="MB85" s="50"/>
      <c r="MC85" s="50"/>
      <c r="MD85" s="50"/>
      <c r="ME85" s="50"/>
      <c r="MF85" s="50"/>
      <c r="MG85" s="50"/>
      <c r="MH85" s="50"/>
      <c r="MI85" s="50"/>
      <c r="MJ85" s="50"/>
      <c r="MK85" s="50"/>
      <c r="ML85" s="50"/>
      <c r="MM85" s="50"/>
      <c r="MN85" s="50"/>
      <c r="MO85" s="50"/>
      <c r="MP85" s="50"/>
      <c r="MQ85" s="50"/>
      <c r="MR85" s="50"/>
      <c r="MS85" s="50"/>
      <c r="MT85" s="50"/>
      <c r="MU85" s="50"/>
      <c r="MV85" s="50"/>
      <c r="MW85" s="50"/>
      <c r="MX85" s="50"/>
      <c r="MY85" s="50"/>
      <c r="MZ85" s="50"/>
      <c r="NA85" s="50"/>
      <c r="NB85" s="50"/>
      <c r="NC85" s="50"/>
      <c r="ND85" s="50"/>
      <c r="NE85" s="50"/>
      <c r="NF85" s="50"/>
      <c r="NG85" s="50"/>
      <c r="NH85" s="50"/>
      <c r="NI85" s="50"/>
      <c r="NJ85" s="50"/>
      <c r="NK85" s="50"/>
      <c r="NL85" s="50"/>
      <c r="NM85" s="50"/>
      <c r="NN85" s="50"/>
      <c r="NO85" s="50"/>
      <c r="NP85" s="50"/>
      <c r="NQ85" s="50"/>
      <c r="NR85" s="50"/>
      <c r="NS85" s="50"/>
      <c r="NT85" s="50"/>
      <c r="NU85" s="50"/>
      <c r="NV85" s="50"/>
      <c r="NW85" s="50"/>
      <c r="NX85" s="50"/>
      <c r="NY85" s="50"/>
      <c r="NZ85" s="50"/>
      <c r="OA85" s="50"/>
      <c r="OB85" s="50"/>
      <c r="OC85" s="50"/>
      <c r="OD85" s="50"/>
      <c r="OE85" s="50"/>
      <c r="OF85" s="50"/>
      <c r="OG85" s="50"/>
    </row>
    <row r="86" spans="1:397" s="49" customFormat="1" ht="15.95" customHeight="1">
      <c r="A86" s="39">
        <v>85</v>
      </c>
      <c r="B86" s="3">
        <v>1310908014</v>
      </c>
      <c r="C86" s="3" t="s">
        <v>2093</v>
      </c>
      <c r="D86" s="5" t="s">
        <v>2226</v>
      </c>
      <c r="E86" s="5" t="s">
        <v>2227</v>
      </c>
      <c r="F86" s="5" t="s">
        <v>2228</v>
      </c>
      <c r="G86" s="5"/>
      <c r="H86" s="3"/>
      <c r="I86" s="3" t="s">
        <v>180</v>
      </c>
      <c r="J86" s="40" t="s">
        <v>2229</v>
      </c>
      <c r="K86" s="3">
        <v>20</v>
      </c>
      <c r="L86" s="3" t="s">
        <v>106</v>
      </c>
      <c r="M86" s="3" t="s">
        <v>149</v>
      </c>
      <c r="N86" s="3" t="s">
        <v>579</v>
      </c>
      <c r="O86" s="3" t="s">
        <v>109</v>
      </c>
      <c r="P86" s="5" t="s">
        <v>2230</v>
      </c>
      <c r="Q86" s="3">
        <v>9563727451</v>
      </c>
      <c r="R86" s="42">
        <v>9563727451</v>
      </c>
      <c r="S86" s="42">
        <v>9734977091</v>
      </c>
      <c r="T86" s="304" t="s">
        <v>2231</v>
      </c>
      <c r="U86" s="304" t="s">
        <v>2232</v>
      </c>
      <c r="V86" s="3" t="s">
        <v>222</v>
      </c>
      <c r="W86" s="3" t="s">
        <v>223</v>
      </c>
      <c r="X86" s="3" t="s">
        <v>2233</v>
      </c>
      <c r="Y86" s="3" t="s">
        <v>2234</v>
      </c>
      <c r="Z86" s="3" t="s">
        <v>333</v>
      </c>
      <c r="AA86" s="3">
        <v>2010</v>
      </c>
      <c r="AB86" s="43">
        <v>71.25</v>
      </c>
      <c r="AC86" s="43">
        <v>71.66</v>
      </c>
      <c r="AD86" s="3">
        <v>645</v>
      </c>
      <c r="AE86" s="3">
        <v>900</v>
      </c>
      <c r="AF86" s="3" t="s">
        <v>226</v>
      </c>
      <c r="AG86" s="3" t="s">
        <v>2235</v>
      </c>
      <c r="AH86" s="3" t="s">
        <v>2236</v>
      </c>
      <c r="AI86" s="3" t="s">
        <v>2237</v>
      </c>
      <c r="AJ86" s="3" t="s">
        <v>333</v>
      </c>
      <c r="AK86" s="3">
        <v>2012</v>
      </c>
      <c r="AL86" s="43">
        <v>74.400000000000006</v>
      </c>
      <c r="AM86" s="43">
        <v>73.14</v>
      </c>
      <c r="AN86" s="3">
        <v>512</v>
      </c>
      <c r="AO86" s="3">
        <v>700</v>
      </c>
      <c r="AP86" s="3" t="s">
        <v>830</v>
      </c>
      <c r="AQ86" s="3" t="s">
        <v>830</v>
      </c>
      <c r="AR86" s="3" t="s">
        <v>830</v>
      </c>
      <c r="AS86" s="3" t="s">
        <v>830</v>
      </c>
      <c r="AT86" s="3" t="s">
        <v>830</v>
      </c>
      <c r="AU86" s="43" t="s">
        <v>830</v>
      </c>
      <c r="AV86" s="3" t="s">
        <v>124</v>
      </c>
      <c r="AW86" s="3"/>
      <c r="AX86" s="3">
        <v>13824</v>
      </c>
      <c r="AY86" s="3">
        <v>2013</v>
      </c>
      <c r="AZ86" s="3" t="s">
        <v>1504</v>
      </c>
      <c r="BA86" s="3" t="s">
        <v>2106</v>
      </c>
      <c r="BB86" s="3">
        <v>2013</v>
      </c>
      <c r="BC86" s="3">
        <v>2017</v>
      </c>
      <c r="BD86" s="3" t="s">
        <v>120</v>
      </c>
      <c r="BE86" s="44">
        <v>10901313005</v>
      </c>
      <c r="BF86" s="45">
        <v>131090110434</v>
      </c>
      <c r="BG86" s="43">
        <v>7.59</v>
      </c>
      <c r="BH86" s="43">
        <v>8.2100000000000009</v>
      </c>
      <c r="BI86" s="43">
        <v>8.4499999999999993</v>
      </c>
      <c r="BJ86" s="43">
        <v>8.69</v>
      </c>
      <c r="BK86" s="43">
        <v>8.84</v>
      </c>
      <c r="BL86" s="223">
        <f t="shared" si="8"/>
        <v>8.3559999999999999</v>
      </c>
      <c r="BM86" s="270"/>
      <c r="BN86" s="255"/>
      <c r="BO86" s="1" t="s">
        <v>196</v>
      </c>
      <c r="BP86" s="1" t="s">
        <v>197</v>
      </c>
      <c r="BQ86" s="46">
        <v>1</v>
      </c>
      <c r="BR86" s="5" t="s">
        <v>2238</v>
      </c>
      <c r="BS86" s="5" t="s">
        <v>2239</v>
      </c>
      <c r="BT86" s="5"/>
      <c r="BU86" s="5"/>
      <c r="BV86" s="5"/>
      <c r="BW86" s="5"/>
      <c r="BX86" s="46"/>
      <c r="BY86" s="46"/>
      <c r="BZ86" s="41"/>
      <c r="CA86" s="5" t="s">
        <v>2240</v>
      </c>
      <c r="CB86" s="5"/>
      <c r="CC86" s="5"/>
      <c r="CD86" s="5" t="s">
        <v>2241</v>
      </c>
      <c r="CE86" s="5" t="s">
        <v>288</v>
      </c>
      <c r="CF86" s="5" t="s">
        <v>830</v>
      </c>
      <c r="CG86" s="5" t="s">
        <v>830</v>
      </c>
      <c r="CH86" s="5" t="s">
        <v>2242</v>
      </c>
      <c r="CI86" s="5" t="s">
        <v>203</v>
      </c>
      <c r="CJ86" s="5" t="s">
        <v>830</v>
      </c>
      <c r="CK86" s="5" t="s">
        <v>830</v>
      </c>
      <c r="CL86" s="5"/>
      <c r="CM86" s="5"/>
      <c r="CN86" s="5"/>
      <c r="CO86" s="5"/>
      <c r="CP86" s="5"/>
      <c r="CQ86" s="5" t="s">
        <v>2243</v>
      </c>
      <c r="CR86" s="5" t="s">
        <v>2244</v>
      </c>
      <c r="CS86" s="5" t="s">
        <v>1065</v>
      </c>
      <c r="CT86" s="5" t="s">
        <v>142</v>
      </c>
      <c r="CU86" s="5">
        <v>742226</v>
      </c>
      <c r="CV86" s="5" t="s">
        <v>2245</v>
      </c>
      <c r="CW86" s="5" t="s">
        <v>140</v>
      </c>
      <c r="CX86" s="5" t="s">
        <v>140</v>
      </c>
      <c r="CY86" s="5" t="s">
        <v>142</v>
      </c>
      <c r="CZ86" s="5">
        <v>700152</v>
      </c>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50"/>
      <c r="IY86" s="50"/>
      <c r="IZ86" s="50"/>
      <c r="JA86" s="50"/>
      <c r="JB86" s="50"/>
      <c r="JC86" s="50"/>
      <c r="JD86" s="50"/>
      <c r="JE86" s="50"/>
      <c r="JF86" s="50"/>
      <c r="JG86" s="50"/>
      <c r="JH86" s="50"/>
      <c r="JI86" s="50"/>
      <c r="JJ86" s="50"/>
      <c r="JK86" s="50"/>
      <c r="JL86" s="50"/>
      <c r="JM86" s="50"/>
      <c r="JN86" s="50"/>
      <c r="JO86" s="50"/>
      <c r="JP86" s="50"/>
      <c r="JQ86" s="50"/>
      <c r="JR86" s="50"/>
      <c r="JS86" s="50"/>
      <c r="JT86" s="50"/>
      <c r="JU86" s="50"/>
      <c r="JV86" s="50"/>
      <c r="JW86" s="50"/>
      <c r="JX86" s="50"/>
      <c r="JY86" s="50"/>
      <c r="JZ86" s="50"/>
      <c r="KA86" s="50"/>
      <c r="KB86" s="50"/>
      <c r="KC86" s="50"/>
      <c r="KD86" s="50"/>
      <c r="KE86" s="50"/>
      <c r="KF86" s="50"/>
      <c r="KG86" s="50"/>
      <c r="KH86" s="50"/>
      <c r="KI86" s="50"/>
      <c r="KJ86" s="50"/>
      <c r="KK86" s="50"/>
      <c r="KL86" s="50"/>
      <c r="KM86" s="50"/>
      <c r="KN86" s="50"/>
      <c r="KO86" s="50"/>
      <c r="KP86" s="50"/>
      <c r="KQ86" s="50"/>
      <c r="KR86" s="50"/>
      <c r="KS86" s="50"/>
      <c r="KT86" s="50"/>
      <c r="KU86" s="50"/>
      <c r="KV86" s="50"/>
      <c r="KW86" s="50"/>
      <c r="KX86" s="50"/>
      <c r="KY86" s="50"/>
      <c r="KZ86" s="50"/>
      <c r="LA86" s="50"/>
      <c r="LB86" s="50"/>
      <c r="LC86" s="50"/>
      <c r="LD86" s="50"/>
      <c r="LE86" s="50"/>
      <c r="LF86" s="50"/>
      <c r="LG86" s="50"/>
      <c r="LH86" s="50"/>
      <c r="LI86" s="50"/>
      <c r="LJ86" s="50"/>
      <c r="LK86" s="50"/>
      <c r="LL86" s="50"/>
      <c r="LM86" s="50"/>
      <c r="LN86" s="50"/>
      <c r="LO86" s="50"/>
      <c r="LP86" s="50"/>
      <c r="LQ86" s="50"/>
      <c r="LR86" s="50"/>
      <c r="LS86" s="50"/>
      <c r="LT86" s="50"/>
      <c r="LU86" s="50"/>
      <c r="LV86" s="50"/>
      <c r="LW86" s="50"/>
      <c r="LX86" s="50"/>
      <c r="LY86" s="50"/>
      <c r="LZ86" s="50"/>
      <c r="MA86" s="50"/>
      <c r="MB86" s="50"/>
      <c r="MC86" s="50"/>
      <c r="MD86" s="50"/>
      <c r="ME86" s="50"/>
      <c r="MF86" s="50"/>
      <c r="MG86" s="50"/>
      <c r="MH86" s="50"/>
      <c r="MI86" s="50"/>
      <c r="MJ86" s="50"/>
      <c r="MK86" s="50"/>
      <c r="ML86" s="50"/>
      <c r="MM86" s="50"/>
      <c r="MN86" s="50"/>
      <c r="MO86" s="50"/>
      <c r="MP86" s="50"/>
      <c r="MQ86" s="50"/>
      <c r="MR86" s="50"/>
      <c r="MS86" s="50"/>
      <c r="MT86" s="50"/>
      <c r="MU86" s="50"/>
      <c r="MV86" s="50"/>
      <c r="MW86" s="50"/>
      <c r="MX86" s="50"/>
      <c r="MY86" s="50"/>
      <c r="MZ86" s="50"/>
      <c r="NA86" s="50"/>
      <c r="NB86" s="50"/>
      <c r="NC86" s="50"/>
      <c r="ND86" s="50"/>
      <c r="NE86" s="50"/>
      <c r="NF86" s="50"/>
      <c r="NG86" s="50"/>
      <c r="NH86" s="50"/>
      <c r="NI86" s="50"/>
      <c r="NJ86" s="50"/>
      <c r="NK86" s="50"/>
      <c r="NL86" s="50"/>
      <c r="NM86" s="50"/>
      <c r="NN86" s="50"/>
      <c r="NO86" s="50"/>
      <c r="NP86" s="50"/>
      <c r="NQ86" s="50"/>
      <c r="NR86" s="50"/>
      <c r="NS86" s="50"/>
      <c r="NT86" s="50"/>
      <c r="NU86" s="50"/>
      <c r="NV86" s="50"/>
      <c r="NW86" s="50"/>
      <c r="NX86" s="50"/>
      <c r="NY86" s="50"/>
      <c r="NZ86" s="50"/>
      <c r="OA86" s="50"/>
      <c r="OB86" s="50"/>
      <c r="OC86" s="50"/>
      <c r="OD86" s="50"/>
      <c r="OE86" s="50"/>
      <c r="OF86" s="50"/>
      <c r="OG86" s="50"/>
    </row>
    <row r="87" spans="1:397" s="49" customFormat="1" ht="15.95" customHeight="1">
      <c r="A87" s="39">
        <v>86</v>
      </c>
      <c r="B87" s="3">
        <v>1310908025</v>
      </c>
      <c r="C87" s="3" t="s">
        <v>2093</v>
      </c>
      <c r="D87" s="5" t="s">
        <v>2246</v>
      </c>
      <c r="E87" s="5" t="s">
        <v>2247</v>
      </c>
      <c r="F87" s="5" t="s">
        <v>178</v>
      </c>
      <c r="G87" s="5" t="s">
        <v>476</v>
      </c>
      <c r="H87" s="3"/>
      <c r="I87" s="3" t="s">
        <v>180</v>
      </c>
      <c r="J87" s="40" t="s">
        <v>2248</v>
      </c>
      <c r="K87" s="3">
        <v>23</v>
      </c>
      <c r="L87" s="3" t="s">
        <v>148</v>
      </c>
      <c r="M87" s="3" t="s">
        <v>107</v>
      </c>
      <c r="N87" s="3" t="s">
        <v>967</v>
      </c>
      <c r="O87" s="3" t="s">
        <v>109</v>
      </c>
      <c r="P87" s="5" t="s">
        <v>1788</v>
      </c>
      <c r="Q87" s="3">
        <v>9830257850</v>
      </c>
      <c r="R87" s="42">
        <v>9830943203</v>
      </c>
      <c r="S87" s="42">
        <v>9830009935</v>
      </c>
      <c r="T87" s="304" t="s">
        <v>2249</v>
      </c>
      <c r="U87" s="304" t="s">
        <v>2250</v>
      </c>
      <c r="V87" s="3" t="s">
        <v>222</v>
      </c>
      <c r="W87" s="3" t="s">
        <v>223</v>
      </c>
      <c r="X87" s="3" t="s">
        <v>2251</v>
      </c>
      <c r="Y87" s="3" t="s">
        <v>2252</v>
      </c>
      <c r="Z87" s="3" t="s">
        <v>120</v>
      </c>
      <c r="AA87" s="3">
        <v>2010</v>
      </c>
      <c r="AB87" s="43">
        <v>81.12</v>
      </c>
      <c r="AC87" s="43">
        <v>81.66</v>
      </c>
      <c r="AD87" s="3">
        <v>735</v>
      </c>
      <c r="AE87" s="3">
        <v>900</v>
      </c>
      <c r="AF87" s="3" t="s">
        <v>356</v>
      </c>
      <c r="AG87" s="3" t="s">
        <v>279</v>
      </c>
      <c r="AH87" s="3" t="s">
        <v>2253</v>
      </c>
      <c r="AI87" s="3" t="s">
        <v>2254</v>
      </c>
      <c r="AJ87" s="3" t="s">
        <v>120</v>
      </c>
      <c r="AK87" s="3">
        <v>2012</v>
      </c>
      <c r="AL87" s="43">
        <v>66.400000000000006</v>
      </c>
      <c r="AM87" s="43">
        <v>67.569999999999993</v>
      </c>
      <c r="AN87" s="3">
        <v>473</v>
      </c>
      <c r="AO87" s="3">
        <v>700</v>
      </c>
      <c r="AP87" s="3" t="s">
        <v>830</v>
      </c>
      <c r="AQ87" s="3" t="s">
        <v>830</v>
      </c>
      <c r="AR87" s="3" t="s">
        <v>830</v>
      </c>
      <c r="AS87" s="3" t="s">
        <v>830</v>
      </c>
      <c r="AT87" s="3" t="s">
        <v>830</v>
      </c>
      <c r="AU87" s="43" t="s">
        <v>830</v>
      </c>
      <c r="AV87" s="3" t="s">
        <v>124</v>
      </c>
      <c r="AW87" s="3"/>
      <c r="AX87" s="3">
        <v>12491</v>
      </c>
      <c r="AY87" s="3">
        <v>2013</v>
      </c>
      <c r="AZ87" s="3" t="s">
        <v>1504</v>
      </c>
      <c r="BA87" s="3" t="s">
        <v>2151</v>
      </c>
      <c r="BB87" s="3">
        <v>2013</v>
      </c>
      <c r="BC87" s="3"/>
      <c r="BD87" s="3" t="s">
        <v>120</v>
      </c>
      <c r="BE87" s="44">
        <v>10901313006</v>
      </c>
      <c r="BF87" s="45">
        <v>131090110435</v>
      </c>
      <c r="BG87" s="43">
        <v>8.44</v>
      </c>
      <c r="BH87" s="43">
        <v>8.34</v>
      </c>
      <c r="BI87" s="43">
        <v>8.7899999999999991</v>
      </c>
      <c r="BJ87" s="43">
        <v>8.65</v>
      </c>
      <c r="BK87" s="43">
        <v>9</v>
      </c>
      <c r="BL87" s="223">
        <f t="shared" si="8"/>
        <v>8.6440000000000001</v>
      </c>
      <c r="BM87" s="270"/>
      <c r="BN87" s="255"/>
      <c r="BO87" s="1" t="s">
        <v>196</v>
      </c>
      <c r="BP87" s="1" t="s">
        <v>2257</v>
      </c>
      <c r="BQ87" s="46">
        <v>1</v>
      </c>
      <c r="BR87" s="5" t="s">
        <v>2255</v>
      </c>
      <c r="BS87" s="5" t="s">
        <v>127</v>
      </c>
      <c r="BT87" s="5"/>
      <c r="BU87" s="5"/>
      <c r="BV87" s="5"/>
      <c r="BW87" s="5" t="s">
        <v>2256</v>
      </c>
      <c r="BX87" s="46"/>
      <c r="BY87" s="46"/>
      <c r="BZ87" s="41"/>
      <c r="CA87" s="5"/>
      <c r="CB87" s="5" t="s">
        <v>2258</v>
      </c>
      <c r="CC87" s="5"/>
      <c r="CD87" s="5" t="s">
        <v>2259</v>
      </c>
      <c r="CE87" s="5" t="s">
        <v>2260</v>
      </c>
      <c r="CF87" s="5" t="s">
        <v>2261</v>
      </c>
      <c r="CG87" s="5" t="s">
        <v>2262</v>
      </c>
      <c r="CH87" s="5" t="s">
        <v>2263</v>
      </c>
      <c r="CI87" s="5" t="s">
        <v>203</v>
      </c>
      <c r="CJ87" s="5"/>
      <c r="CK87" s="5"/>
      <c r="CL87" s="5"/>
      <c r="CM87" s="5"/>
      <c r="CN87" s="5"/>
      <c r="CO87" s="5"/>
      <c r="CP87" s="5"/>
      <c r="CQ87" s="5" t="s">
        <v>2264</v>
      </c>
      <c r="CR87" s="5" t="s">
        <v>140</v>
      </c>
      <c r="CS87" s="5" t="s">
        <v>140</v>
      </c>
      <c r="CT87" s="5" t="s">
        <v>142</v>
      </c>
      <c r="CU87" s="5">
        <v>700012</v>
      </c>
      <c r="CV87" s="5" t="s">
        <v>2265</v>
      </c>
      <c r="CW87" s="5" t="s">
        <v>140</v>
      </c>
      <c r="CX87" s="5" t="s">
        <v>2266</v>
      </c>
      <c r="CY87" s="5" t="s">
        <v>142</v>
      </c>
      <c r="CZ87" s="5">
        <v>700074</v>
      </c>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50"/>
      <c r="IY87" s="50"/>
      <c r="IZ87" s="50"/>
      <c r="JA87" s="50"/>
      <c r="JB87" s="50"/>
      <c r="JC87" s="50"/>
      <c r="JD87" s="50"/>
      <c r="JE87" s="50"/>
      <c r="JF87" s="50"/>
      <c r="JG87" s="50"/>
      <c r="JH87" s="50"/>
      <c r="JI87" s="50"/>
      <c r="JJ87" s="50"/>
      <c r="JK87" s="50"/>
      <c r="JL87" s="50"/>
      <c r="JM87" s="50"/>
      <c r="JN87" s="50"/>
      <c r="JO87" s="50"/>
      <c r="JP87" s="50"/>
      <c r="JQ87" s="50"/>
      <c r="JR87" s="50"/>
      <c r="JS87" s="50"/>
      <c r="JT87" s="50"/>
      <c r="JU87" s="50"/>
      <c r="JV87" s="50"/>
      <c r="JW87" s="50"/>
      <c r="JX87" s="50"/>
      <c r="JY87" s="50"/>
      <c r="JZ87" s="50"/>
      <c r="KA87" s="50"/>
      <c r="KB87" s="50"/>
      <c r="KC87" s="50"/>
      <c r="KD87" s="50"/>
      <c r="KE87" s="50"/>
      <c r="KF87" s="50"/>
      <c r="KG87" s="50"/>
      <c r="KH87" s="50"/>
      <c r="KI87" s="50"/>
      <c r="KJ87" s="50"/>
      <c r="KK87" s="50"/>
      <c r="KL87" s="50"/>
      <c r="KM87" s="50"/>
      <c r="KN87" s="50"/>
      <c r="KO87" s="50"/>
      <c r="KP87" s="50"/>
      <c r="KQ87" s="50"/>
      <c r="KR87" s="50"/>
      <c r="KS87" s="50"/>
      <c r="KT87" s="50"/>
      <c r="KU87" s="50"/>
      <c r="KV87" s="50"/>
      <c r="KW87" s="50"/>
      <c r="KX87" s="50"/>
      <c r="KY87" s="50"/>
      <c r="KZ87" s="50"/>
      <c r="LA87" s="50"/>
      <c r="LB87" s="50"/>
      <c r="LC87" s="50"/>
      <c r="LD87" s="50"/>
      <c r="LE87" s="50"/>
      <c r="LF87" s="50"/>
      <c r="LG87" s="50"/>
      <c r="LH87" s="50"/>
      <c r="LI87" s="50"/>
      <c r="LJ87" s="50"/>
      <c r="LK87" s="50"/>
      <c r="LL87" s="50"/>
      <c r="LM87" s="50"/>
      <c r="LN87" s="50"/>
      <c r="LO87" s="50"/>
      <c r="LP87" s="50"/>
      <c r="LQ87" s="50"/>
      <c r="LR87" s="50"/>
      <c r="LS87" s="50"/>
      <c r="LT87" s="50"/>
      <c r="LU87" s="50"/>
      <c r="LV87" s="50"/>
      <c r="LW87" s="50"/>
      <c r="LX87" s="50"/>
      <c r="LY87" s="50"/>
      <c r="LZ87" s="50"/>
      <c r="MA87" s="50"/>
      <c r="MB87" s="50"/>
      <c r="MC87" s="50"/>
      <c r="MD87" s="50"/>
      <c r="ME87" s="50"/>
      <c r="MF87" s="50"/>
      <c r="MG87" s="50"/>
      <c r="MH87" s="50"/>
      <c r="MI87" s="50"/>
      <c r="MJ87" s="50"/>
      <c r="MK87" s="50"/>
      <c r="ML87" s="50"/>
      <c r="MM87" s="50"/>
      <c r="MN87" s="50"/>
      <c r="MO87" s="50"/>
      <c r="MP87" s="50"/>
      <c r="MQ87" s="50"/>
      <c r="MR87" s="50"/>
      <c r="MS87" s="50"/>
      <c r="MT87" s="50"/>
      <c r="MU87" s="50"/>
      <c r="MV87" s="50"/>
      <c r="MW87" s="50"/>
      <c r="MX87" s="50"/>
      <c r="MY87" s="50"/>
      <c r="MZ87" s="50"/>
      <c r="NA87" s="50"/>
      <c r="NB87" s="50"/>
      <c r="NC87" s="50"/>
      <c r="ND87" s="50"/>
      <c r="NE87" s="50"/>
      <c r="NF87" s="50"/>
      <c r="NG87" s="50"/>
      <c r="NH87" s="50"/>
      <c r="NI87" s="50"/>
      <c r="NJ87" s="50"/>
      <c r="NK87" s="50"/>
      <c r="NL87" s="50"/>
      <c r="NM87" s="50"/>
      <c r="NN87" s="50"/>
      <c r="NO87" s="50"/>
      <c r="NP87" s="50"/>
      <c r="NQ87" s="50"/>
      <c r="NR87" s="50"/>
      <c r="NS87" s="50"/>
      <c r="NT87" s="50"/>
      <c r="NU87" s="50"/>
      <c r="NV87" s="50"/>
      <c r="NW87" s="50"/>
      <c r="NX87" s="50"/>
      <c r="NY87" s="50"/>
      <c r="NZ87" s="50"/>
      <c r="OA87" s="50"/>
      <c r="OB87" s="50"/>
      <c r="OC87" s="50"/>
      <c r="OD87" s="50"/>
      <c r="OE87" s="50"/>
      <c r="OF87" s="50"/>
      <c r="OG87" s="50"/>
    </row>
    <row r="88" spans="1:397" s="49" customFormat="1" ht="15.95" customHeight="1">
      <c r="A88" s="39">
        <v>87</v>
      </c>
      <c r="B88" s="3">
        <v>1310908059</v>
      </c>
      <c r="C88" s="3" t="s">
        <v>2093</v>
      </c>
      <c r="D88" s="5" t="s">
        <v>2267</v>
      </c>
      <c r="E88" s="5" t="s">
        <v>2268</v>
      </c>
      <c r="F88" s="5"/>
      <c r="G88" s="5" t="s">
        <v>2269</v>
      </c>
      <c r="H88" s="3"/>
      <c r="I88" s="3" t="s">
        <v>104</v>
      </c>
      <c r="J88" s="40" t="s">
        <v>2270</v>
      </c>
      <c r="K88" s="3">
        <v>20</v>
      </c>
      <c r="L88" s="3" t="s">
        <v>106</v>
      </c>
      <c r="M88" s="3" t="s">
        <v>107</v>
      </c>
      <c r="N88" s="3" t="s">
        <v>967</v>
      </c>
      <c r="O88" s="3" t="s">
        <v>109</v>
      </c>
      <c r="P88" s="5" t="s">
        <v>2271</v>
      </c>
      <c r="Q88" s="3">
        <v>9674076180</v>
      </c>
      <c r="R88" s="42">
        <v>9674076180</v>
      </c>
      <c r="S88" s="42">
        <v>9903323123</v>
      </c>
      <c r="T88" s="304" t="s">
        <v>2272</v>
      </c>
      <c r="U88" s="304" t="s">
        <v>2273</v>
      </c>
      <c r="V88" s="3" t="s">
        <v>726</v>
      </c>
      <c r="W88" s="3" t="s">
        <v>223</v>
      </c>
      <c r="X88" s="3" t="s">
        <v>2274</v>
      </c>
      <c r="Y88" s="3" t="s">
        <v>2275</v>
      </c>
      <c r="Z88" s="3" t="s">
        <v>333</v>
      </c>
      <c r="AA88" s="3">
        <v>2011</v>
      </c>
      <c r="AB88" s="43">
        <v>83.38</v>
      </c>
      <c r="AC88" s="43">
        <v>83.38</v>
      </c>
      <c r="AD88" s="3">
        <v>667</v>
      </c>
      <c r="AE88" s="3">
        <v>800</v>
      </c>
      <c r="AF88" s="3" t="s">
        <v>356</v>
      </c>
      <c r="AG88" s="3" t="s">
        <v>279</v>
      </c>
      <c r="AH88" s="3" t="s">
        <v>404</v>
      </c>
      <c r="AI88" s="3" t="s">
        <v>2276</v>
      </c>
      <c r="AJ88" s="3" t="s">
        <v>120</v>
      </c>
      <c r="AK88" s="3">
        <v>2013</v>
      </c>
      <c r="AL88" s="43">
        <v>60.4</v>
      </c>
      <c r="AM88" s="43">
        <v>61.71</v>
      </c>
      <c r="AN88" s="3">
        <v>302</v>
      </c>
      <c r="AO88" s="3">
        <v>500</v>
      </c>
      <c r="AP88" s="3" t="s">
        <v>830</v>
      </c>
      <c r="AQ88" s="3" t="s">
        <v>830</v>
      </c>
      <c r="AR88" s="3" t="s">
        <v>830</v>
      </c>
      <c r="AS88" s="3" t="s">
        <v>830</v>
      </c>
      <c r="AT88" s="3" t="s">
        <v>830</v>
      </c>
      <c r="AU88" s="43" t="s">
        <v>830</v>
      </c>
      <c r="AV88" s="3" t="s">
        <v>124</v>
      </c>
      <c r="AW88" s="3"/>
      <c r="AX88" s="3">
        <v>55762</v>
      </c>
      <c r="AY88" s="3">
        <v>2013</v>
      </c>
      <c r="AZ88" s="3" t="s">
        <v>1837</v>
      </c>
      <c r="BA88" s="3" t="s">
        <v>2277</v>
      </c>
      <c r="BB88" s="3">
        <v>2013</v>
      </c>
      <c r="BC88" s="3">
        <v>2017</v>
      </c>
      <c r="BD88" s="3" t="s">
        <v>120</v>
      </c>
      <c r="BE88" s="44">
        <v>10901313007</v>
      </c>
      <c r="BF88" s="45">
        <v>131090110436</v>
      </c>
      <c r="BG88" s="43">
        <v>6.81</v>
      </c>
      <c r="BH88" s="43">
        <v>6.9</v>
      </c>
      <c r="BI88" s="43">
        <v>7.38</v>
      </c>
      <c r="BJ88" s="43">
        <v>6.88</v>
      </c>
      <c r="BK88" s="43">
        <v>7.28</v>
      </c>
      <c r="BL88" s="223">
        <f t="shared" si="8"/>
        <v>7.05</v>
      </c>
      <c r="BM88" s="270"/>
      <c r="BN88" s="255"/>
      <c r="BO88" s="1" t="s">
        <v>982</v>
      </c>
      <c r="BP88" s="1"/>
      <c r="BQ88" s="46"/>
      <c r="BR88" s="5"/>
      <c r="BS88" s="5" t="s">
        <v>2179</v>
      </c>
      <c r="BT88" s="5"/>
      <c r="BU88" s="5"/>
      <c r="BV88" s="5"/>
      <c r="BW88" s="5"/>
      <c r="BX88" s="46"/>
      <c r="BY88" s="46"/>
      <c r="BZ88" s="41"/>
      <c r="CA88" s="5"/>
      <c r="CB88" s="5"/>
      <c r="CC88" s="5"/>
      <c r="CD88" s="5" t="s">
        <v>2278</v>
      </c>
      <c r="CE88" s="5" t="s">
        <v>235</v>
      </c>
      <c r="CF88" s="5" t="s">
        <v>2279</v>
      </c>
      <c r="CG88" s="5" t="s">
        <v>2280</v>
      </c>
      <c r="CH88" s="5" t="s">
        <v>2281</v>
      </c>
      <c r="CI88" s="5" t="s">
        <v>235</v>
      </c>
      <c r="CJ88" s="5" t="s">
        <v>2282</v>
      </c>
      <c r="CK88" s="5" t="s">
        <v>2283</v>
      </c>
      <c r="CL88" s="5"/>
      <c r="CM88" s="5"/>
      <c r="CN88" s="5"/>
      <c r="CO88" s="5"/>
      <c r="CP88" s="5"/>
      <c r="CQ88" s="5" t="s">
        <v>2284</v>
      </c>
      <c r="CR88" s="5" t="s">
        <v>2284</v>
      </c>
      <c r="CS88" s="5" t="s">
        <v>140</v>
      </c>
      <c r="CT88" s="5" t="s">
        <v>142</v>
      </c>
      <c r="CU88" s="5">
        <v>700094</v>
      </c>
      <c r="CV88" s="5" t="s">
        <v>2284</v>
      </c>
      <c r="CW88" s="5" t="s">
        <v>2284</v>
      </c>
      <c r="CX88" s="5" t="s">
        <v>140</v>
      </c>
      <c r="CY88" s="5" t="s">
        <v>142</v>
      </c>
      <c r="CZ88" s="5">
        <v>700094</v>
      </c>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50"/>
      <c r="IY88" s="50"/>
      <c r="IZ88" s="50"/>
      <c r="JA88" s="50"/>
      <c r="JB88" s="50"/>
      <c r="JC88" s="50"/>
      <c r="JD88" s="50"/>
      <c r="JE88" s="50"/>
      <c r="JF88" s="50"/>
      <c r="JG88" s="50"/>
      <c r="JH88" s="50"/>
      <c r="JI88" s="50"/>
      <c r="JJ88" s="50"/>
      <c r="JK88" s="50"/>
      <c r="JL88" s="50"/>
      <c r="JM88" s="50"/>
      <c r="JN88" s="50"/>
      <c r="JO88" s="50"/>
      <c r="JP88" s="50"/>
      <c r="JQ88" s="50"/>
      <c r="JR88" s="50"/>
      <c r="JS88" s="50"/>
      <c r="JT88" s="50"/>
      <c r="JU88" s="50"/>
      <c r="JV88" s="50"/>
      <c r="JW88" s="50"/>
      <c r="JX88" s="50"/>
      <c r="JY88" s="50"/>
      <c r="JZ88" s="50"/>
      <c r="KA88" s="50"/>
      <c r="KB88" s="50"/>
      <c r="KC88" s="50"/>
      <c r="KD88" s="50"/>
      <c r="KE88" s="50"/>
      <c r="KF88" s="50"/>
      <c r="KG88" s="50"/>
      <c r="KH88" s="50"/>
      <c r="KI88" s="50"/>
      <c r="KJ88" s="50"/>
      <c r="KK88" s="50"/>
      <c r="KL88" s="50"/>
      <c r="KM88" s="50"/>
      <c r="KN88" s="50"/>
      <c r="KO88" s="50"/>
      <c r="KP88" s="50"/>
      <c r="KQ88" s="50"/>
      <c r="KR88" s="50"/>
      <c r="KS88" s="50"/>
      <c r="KT88" s="50"/>
      <c r="KU88" s="50"/>
      <c r="KV88" s="50"/>
      <c r="KW88" s="50"/>
      <c r="KX88" s="50"/>
      <c r="KY88" s="50"/>
      <c r="KZ88" s="50"/>
      <c r="LA88" s="50"/>
      <c r="LB88" s="50"/>
      <c r="LC88" s="50"/>
      <c r="LD88" s="50"/>
      <c r="LE88" s="50"/>
      <c r="LF88" s="50"/>
      <c r="LG88" s="50"/>
      <c r="LH88" s="50"/>
      <c r="LI88" s="50"/>
      <c r="LJ88" s="50"/>
      <c r="LK88" s="50"/>
      <c r="LL88" s="50"/>
      <c r="LM88" s="50"/>
      <c r="LN88" s="50"/>
      <c r="LO88" s="50"/>
      <c r="LP88" s="50"/>
      <c r="LQ88" s="50"/>
      <c r="LR88" s="50"/>
      <c r="LS88" s="50"/>
      <c r="LT88" s="50"/>
      <c r="LU88" s="50"/>
      <c r="LV88" s="50"/>
      <c r="LW88" s="50"/>
      <c r="LX88" s="50"/>
      <c r="LY88" s="50"/>
      <c r="LZ88" s="50"/>
      <c r="MA88" s="50"/>
      <c r="MB88" s="50"/>
      <c r="MC88" s="50"/>
      <c r="MD88" s="50"/>
      <c r="ME88" s="50"/>
      <c r="MF88" s="50"/>
      <c r="MG88" s="50"/>
      <c r="MH88" s="50"/>
      <c r="MI88" s="50"/>
      <c r="MJ88" s="50"/>
      <c r="MK88" s="50"/>
      <c r="ML88" s="50"/>
      <c r="MM88" s="50"/>
      <c r="MN88" s="50"/>
      <c r="MO88" s="50"/>
      <c r="MP88" s="50"/>
      <c r="MQ88" s="50"/>
      <c r="MR88" s="50"/>
      <c r="MS88" s="50"/>
      <c r="MT88" s="50"/>
      <c r="MU88" s="50"/>
      <c r="MV88" s="50"/>
      <c r="MW88" s="50"/>
      <c r="MX88" s="50"/>
      <c r="MY88" s="50"/>
      <c r="MZ88" s="50"/>
      <c r="NA88" s="50"/>
      <c r="NB88" s="50"/>
      <c r="NC88" s="50"/>
      <c r="ND88" s="50"/>
      <c r="NE88" s="50"/>
      <c r="NF88" s="50"/>
      <c r="NG88" s="50"/>
      <c r="NH88" s="50"/>
      <c r="NI88" s="50"/>
      <c r="NJ88" s="50"/>
      <c r="NK88" s="50"/>
      <c r="NL88" s="50"/>
      <c r="NM88" s="50"/>
      <c r="NN88" s="50"/>
      <c r="NO88" s="50"/>
      <c r="NP88" s="50"/>
      <c r="NQ88" s="50"/>
      <c r="NR88" s="50"/>
      <c r="NS88" s="50"/>
      <c r="NT88" s="50"/>
      <c r="NU88" s="50"/>
      <c r="NV88" s="50"/>
      <c r="NW88" s="50"/>
      <c r="NX88" s="50"/>
      <c r="NY88" s="50"/>
      <c r="NZ88" s="50"/>
      <c r="OA88" s="50"/>
      <c r="OB88" s="50"/>
      <c r="OC88" s="50"/>
      <c r="OD88" s="50"/>
      <c r="OE88" s="50"/>
      <c r="OF88" s="50"/>
      <c r="OG88" s="50"/>
    </row>
    <row r="89" spans="1:397" s="49" customFormat="1" ht="15.95" customHeight="1">
      <c r="A89" s="39">
        <v>88</v>
      </c>
      <c r="B89" s="3">
        <v>1310908029</v>
      </c>
      <c r="C89" s="3" t="s">
        <v>2093</v>
      </c>
      <c r="D89" s="5" t="s">
        <v>2285</v>
      </c>
      <c r="E89" s="5" t="s">
        <v>2286</v>
      </c>
      <c r="F89" s="5"/>
      <c r="G89" s="5" t="s">
        <v>178</v>
      </c>
      <c r="H89" s="3"/>
      <c r="I89" s="3" t="s">
        <v>180</v>
      </c>
      <c r="J89" s="40" t="s">
        <v>2287</v>
      </c>
      <c r="K89" s="3">
        <v>20</v>
      </c>
      <c r="L89" s="3" t="s">
        <v>506</v>
      </c>
      <c r="M89" s="3" t="s">
        <v>107</v>
      </c>
      <c r="N89" s="3" t="s">
        <v>967</v>
      </c>
      <c r="O89" s="3" t="s">
        <v>109</v>
      </c>
      <c r="P89" s="5" t="s">
        <v>2288</v>
      </c>
      <c r="Q89" s="3">
        <v>9007723831</v>
      </c>
      <c r="R89" s="42">
        <v>9007723831</v>
      </c>
      <c r="S89" s="42">
        <v>9015473318</v>
      </c>
      <c r="T89" s="304" t="s">
        <v>2289</v>
      </c>
      <c r="U89" s="304" t="s">
        <v>2290</v>
      </c>
      <c r="V89" s="3" t="s">
        <v>378</v>
      </c>
      <c r="W89" s="3" t="s">
        <v>2291</v>
      </c>
      <c r="X89" s="3" t="s">
        <v>2292</v>
      </c>
      <c r="Y89" s="3" t="s">
        <v>157</v>
      </c>
      <c r="Z89" s="3" t="s">
        <v>158</v>
      </c>
      <c r="AA89" s="3">
        <v>2010</v>
      </c>
      <c r="AB89" s="43">
        <v>82.6</v>
      </c>
      <c r="AC89" s="43">
        <v>80.66</v>
      </c>
      <c r="AD89" s="3">
        <v>413</v>
      </c>
      <c r="AE89" s="3">
        <v>500</v>
      </c>
      <c r="AF89" s="3" t="s">
        <v>2293</v>
      </c>
      <c r="AG89" s="3" t="s">
        <v>2291</v>
      </c>
      <c r="AH89" s="3" t="s">
        <v>2294</v>
      </c>
      <c r="AI89" s="3" t="s">
        <v>2295</v>
      </c>
      <c r="AJ89" s="3" t="s">
        <v>120</v>
      </c>
      <c r="AK89" s="3">
        <v>2012</v>
      </c>
      <c r="AL89" s="43">
        <v>74.8</v>
      </c>
      <c r="AM89" s="43">
        <v>74.8</v>
      </c>
      <c r="AN89" s="3">
        <v>374</v>
      </c>
      <c r="AO89" s="3">
        <v>500</v>
      </c>
      <c r="AP89" s="3" t="s">
        <v>830</v>
      </c>
      <c r="AQ89" s="3" t="s">
        <v>830</v>
      </c>
      <c r="AR89" s="3" t="s">
        <v>830</v>
      </c>
      <c r="AS89" s="3" t="s">
        <v>830</v>
      </c>
      <c r="AT89" s="3" t="s">
        <v>830</v>
      </c>
      <c r="AU89" s="43" t="s">
        <v>830</v>
      </c>
      <c r="AV89" s="3" t="s">
        <v>2296</v>
      </c>
      <c r="AW89" s="3">
        <v>101646</v>
      </c>
      <c r="AX89" s="3">
        <v>5684</v>
      </c>
      <c r="AY89" s="3">
        <v>2013</v>
      </c>
      <c r="AZ89" s="3" t="s">
        <v>1504</v>
      </c>
      <c r="BA89" s="3" t="s">
        <v>2106</v>
      </c>
      <c r="BB89" s="3">
        <v>2013</v>
      </c>
      <c r="BC89" s="3">
        <v>2017</v>
      </c>
      <c r="BD89" s="3" t="s">
        <v>120</v>
      </c>
      <c r="BE89" s="44">
        <v>10901313008</v>
      </c>
      <c r="BF89" s="45">
        <v>131090110437</v>
      </c>
      <c r="BG89" s="43">
        <v>6.93</v>
      </c>
      <c r="BH89" s="43">
        <v>7.38</v>
      </c>
      <c r="BI89" s="43">
        <v>7.69</v>
      </c>
      <c r="BJ89" s="43">
        <v>7.08</v>
      </c>
      <c r="BK89" s="43">
        <v>8.1999999999999993</v>
      </c>
      <c r="BL89" s="223">
        <f t="shared" si="8"/>
        <v>7.4560000000000004</v>
      </c>
      <c r="BM89" s="270" t="s">
        <v>982</v>
      </c>
      <c r="BN89" s="255"/>
      <c r="BO89" s="1" t="s">
        <v>196</v>
      </c>
      <c r="BP89" s="1" t="s">
        <v>197</v>
      </c>
      <c r="BQ89" s="46">
        <v>1</v>
      </c>
      <c r="BR89" s="5" t="s">
        <v>2297</v>
      </c>
      <c r="BS89" s="5" t="s">
        <v>127</v>
      </c>
      <c r="BT89" s="5"/>
      <c r="BU89" s="5"/>
      <c r="BV89" s="5"/>
      <c r="BW89" s="5"/>
      <c r="BX89" s="46"/>
      <c r="BY89" s="46"/>
      <c r="BZ89" s="41"/>
      <c r="CA89" s="5"/>
      <c r="CB89" s="5"/>
      <c r="CC89" s="5"/>
      <c r="CD89" s="5" t="s">
        <v>2298</v>
      </c>
      <c r="CE89" s="5" t="s">
        <v>288</v>
      </c>
      <c r="CF89" s="5"/>
      <c r="CG89" s="5"/>
      <c r="CH89" s="5" t="s">
        <v>2299</v>
      </c>
      <c r="CI89" s="5" t="s">
        <v>203</v>
      </c>
      <c r="CJ89" s="5"/>
      <c r="CK89" s="5"/>
      <c r="CL89" s="5"/>
      <c r="CM89" s="5"/>
      <c r="CN89" s="5"/>
      <c r="CO89" s="5"/>
      <c r="CP89" s="5"/>
      <c r="CQ89" s="5" t="s">
        <v>2300</v>
      </c>
      <c r="CR89" s="5" t="s">
        <v>2301</v>
      </c>
      <c r="CS89" s="5" t="s">
        <v>2302</v>
      </c>
      <c r="CT89" s="5" t="s">
        <v>174</v>
      </c>
      <c r="CU89" s="5">
        <v>824232</v>
      </c>
      <c r="CV89" s="5" t="s">
        <v>2303</v>
      </c>
      <c r="CW89" s="5" t="s">
        <v>2304</v>
      </c>
      <c r="CX89" s="5" t="s">
        <v>573</v>
      </c>
      <c r="CY89" s="5" t="s">
        <v>1537</v>
      </c>
      <c r="CZ89" s="5">
        <v>700152</v>
      </c>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50"/>
      <c r="IY89" s="50"/>
      <c r="IZ89" s="50"/>
      <c r="JA89" s="50"/>
      <c r="JB89" s="50"/>
      <c r="JC89" s="50"/>
      <c r="JD89" s="50"/>
      <c r="JE89" s="50"/>
      <c r="JF89" s="50"/>
      <c r="JG89" s="50"/>
      <c r="JH89" s="50"/>
      <c r="JI89" s="50"/>
      <c r="JJ89" s="50"/>
      <c r="JK89" s="50"/>
      <c r="JL89" s="50"/>
      <c r="JM89" s="50"/>
      <c r="JN89" s="50"/>
      <c r="JO89" s="50"/>
      <c r="JP89" s="50"/>
      <c r="JQ89" s="50"/>
      <c r="JR89" s="50"/>
      <c r="JS89" s="50"/>
      <c r="JT89" s="50"/>
      <c r="JU89" s="50"/>
      <c r="JV89" s="50"/>
      <c r="JW89" s="50"/>
      <c r="JX89" s="50"/>
      <c r="JY89" s="50"/>
      <c r="JZ89" s="50"/>
      <c r="KA89" s="50"/>
      <c r="KB89" s="50"/>
      <c r="KC89" s="50"/>
      <c r="KD89" s="50"/>
      <c r="KE89" s="50"/>
      <c r="KF89" s="50"/>
      <c r="KG89" s="50"/>
      <c r="KH89" s="50"/>
      <c r="KI89" s="50"/>
      <c r="KJ89" s="50"/>
      <c r="KK89" s="50"/>
      <c r="KL89" s="50"/>
      <c r="KM89" s="50"/>
      <c r="KN89" s="50"/>
      <c r="KO89" s="50"/>
      <c r="KP89" s="50"/>
      <c r="KQ89" s="50"/>
      <c r="KR89" s="50"/>
      <c r="KS89" s="50"/>
      <c r="KT89" s="50"/>
      <c r="KU89" s="50"/>
      <c r="KV89" s="50"/>
      <c r="KW89" s="50"/>
      <c r="KX89" s="50"/>
      <c r="KY89" s="50"/>
      <c r="KZ89" s="50"/>
      <c r="LA89" s="50"/>
      <c r="LB89" s="50"/>
      <c r="LC89" s="50"/>
      <c r="LD89" s="50"/>
      <c r="LE89" s="50"/>
      <c r="LF89" s="50"/>
      <c r="LG89" s="50"/>
      <c r="LH89" s="50"/>
      <c r="LI89" s="50"/>
      <c r="LJ89" s="50"/>
      <c r="LK89" s="50"/>
      <c r="LL89" s="50"/>
      <c r="LM89" s="50"/>
      <c r="LN89" s="50"/>
      <c r="LO89" s="50"/>
      <c r="LP89" s="50"/>
      <c r="LQ89" s="50"/>
      <c r="LR89" s="50"/>
      <c r="LS89" s="50"/>
      <c r="LT89" s="50"/>
      <c r="LU89" s="50"/>
      <c r="LV89" s="50"/>
      <c r="LW89" s="50"/>
      <c r="LX89" s="50"/>
      <c r="LY89" s="50"/>
      <c r="LZ89" s="50"/>
      <c r="MA89" s="50"/>
      <c r="MB89" s="50"/>
      <c r="MC89" s="50"/>
      <c r="MD89" s="50"/>
      <c r="ME89" s="50"/>
      <c r="MF89" s="50"/>
      <c r="MG89" s="50"/>
      <c r="MH89" s="50"/>
      <c r="MI89" s="50"/>
      <c r="MJ89" s="50"/>
      <c r="MK89" s="50"/>
      <c r="ML89" s="50"/>
      <c r="MM89" s="50"/>
      <c r="MN89" s="50"/>
      <c r="MO89" s="50"/>
      <c r="MP89" s="50"/>
      <c r="MQ89" s="50"/>
      <c r="MR89" s="50"/>
      <c r="MS89" s="50"/>
      <c r="MT89" s="50"/>
      <c r="MU89" s="50"/>
      <c r="MV89" s="50"/>
      <c r="MW89" s="50"/>
      <c r="MX89" s="50"/>
      <c r="MY89" s="50"/>
      <c r="MZ89" s="50"/>
      <c r="NA89" s="50"/>
      <c r="NB89" s="50"/>
      <c r="NC89" s="50"/>
      <c r="ND89" s="50"/>
      <c r="NE89" s="50"/>
      <c r="NF89" s="50"/>
      <c r="NG89" s="50"/>
      <c r="NH89" s="50"/>
      <c r="NI89" s="50"/>
      <c r="NJ89" s="50"/>
      <c r="NK89" s="50"/>
      <c r="NL89" s="50"/>
      <c r="NM89" s="50"/>
      <c r="NN89" s="50"/>
      <c r="NO89" s="50"/>
      <c r="NP89" s="50"/>
      <c r="NQ89" s="50"/>
      <c r="NR89" s="50"/>
      <c r="NS89" s="50"/>
      <c r="NT89" s="50"/>
      <c r="NU89" s="50"/>
      <c r="NV89" s="50"/>
      <c r="NW89" s="50"/>
      <c r="NX89" s="50"/>
      <c r="NY89" s="50"/>
      <c r="NZ89" s="50"/>
      <c r="OA89" s="50"/>
      <c r="OB89" s="50"/>
      <c r="OC89" s="50"/>
      <c r="OD89" s="50"/>
      <c r="OE89" s="50"/>
      <c r="OF89" s="50"/>
      <c r="OG89" s="50"/>
    </row>
    <row r="90" spans="1:397" s="49" customFormat="1" ht="15.95" customHeight="1">
      <c r="A90" s="39">
        <v>89</v>
      </c>
      <c r="B90" s="3">
        <v>1310908043</v>
      </c>
      <c r="C90" s="3" t="s">
        <v>2093</v>
      </c>
      <c r="D90" s="5" t="s">
        <v>2305</v>
      </c>
      <c r="E90" s="5" t="s">
        <v>2286</v>
      </c>
      <c r="F90" s="5"/>
      <c r="G90" s="5" t="s">
        <v>245</v>
      </c>
      <c r="H90" s="3"/>
      <c r="I90" s="3" t="s">
        <v>180</v>
      </c>
      <c r="J90" s="40" t="s">
        <v>2306</v>
      </c>
      <c r="K90" s="3">
        <v>21</v>
      </c>
      <c r="L90" s="3" t="s">
        <v>323</v>
      </c>
      <c r="M90" s="3" t="s">
        <v>107</v>
      </c>
      <c r="N90" s="3" t="s">
        <v>967</v>
      </c>
      <c r="O90" s="3" t="s">
        <v>109</v>
      </c>
      <c r="P90" s="5" t="s">
        <v>2307</v>
      </c>
      <c r="Q90" s="3" t="s">
        <v>2308</v>
      </c>
      <c r="R90" s="42">
        <v>8981306399</v>
      </c>
      <c r="S90" s="42"/>
      <c r="T90" s="304" t="s">
        <v>2309</v>
      </c>
      <c r="U90" s="5"/>
      <c r="V90" s="3" t="s">
        <v>1422</v>
      </c>
      <c r="W90" s="3" t="s">
        <v>191</v>
      </c>
      <c r="X90" s="3" t="s">
        <v>2310</v>
      </c>
      <c r="Y90" s="3" t="s">
        <v>2311</v>
      </c>
      <c r="Z90" s="3" t="s">
        <v>120</v>
      </c>
      <c r="AA90" s="3">
        <v>2010</v>
      </c>
      <c r="AB90" s="43">
        <v>66.5</v>
      </c>
      <c r="AC90" s="43">
        <v>66.5</v>
      </c>
      <c r="AD90" s="3">
        <v>332.5</v>
      </c>
      <c r="AE90" s="3">
        <v>500</v>
      </c>
      <c r="AF90" s="3" t="s">
        <v>879</v>
      </c>
      <c r="AG90" s="3" t="s">
        <v>191</v>
      </c>
      <c r="AH90" s="3" t="s">
        <v>2312</v>
      </c>
      <c r="AI90" s="3" t="s">
        <v>2313</v>
      </c>
      <c r="AJ90" s="3" t="s">
        <v>120</v>
      </c>
      <c r="AK90" s="3">
        <v>2012</v>
      </c>
      <c r="AL90" s="183"/>
      <c r="AM90" s="43">
        <v>66.2</v>
      </c>
      <c r="AN90" s="3">
        <v>331</v>
      </c>
      <c r="AO90" s="3">
        <v>500</v>
      </c>
      <c r="AP90" s="3" t="s">
        <v>830</v>
      </c>
      <c r="AQ90" s="3" t="s">
        <v>830</v>
      </c>
      <c r="AR90" s="3" t="s">
        <v>830</v>
      </c>
      <c r="AS90" s="3" t="s">
        <v>830</v>
      </c>
      <c r="AT90" s="3" t="s">
        <v>830</v>
      </c>
      <c r="AU90" s="43" t="s">
        <v>830</v>
      </c>
      <c r="AV90" s="3" t="s">
        <v>124</v>
      </c>
      <c r="AW90" s="3"/>
      <c r="AX90" s="3">
        <v>11833</v>
      </c>
      <c r="AY90" s="3">
        <v>2013</v>
      </c>
      <c r="AZ90" s="3" t="s">
        <v>125</v>
      </c>
      <c r="BA90" s="3" t="s">
        <v>2151</v>
      </c>
      <c r="BB90" s="3">
        <v>2013</v>
      </c>
      <c r="BC90" s="3">
        <v>2017</v>
      </c>
      <c r="BD90" s="3" t="s">
        <v>120</v>
      </c>
      <c r="BE90" s="44">
        <v>10901313009</v>
      </c>
      <c r="BF90" s="45">
        <v>131090110438</v>
      </c>
      <c r="BG90" s="43">
        <v>6.93</v>
      </c>
      <c r="BH90" s="43">
        <v>6.93</v>
      </c>
      <c r="BI90" s="43">
        <v>7.14</v>
      </c>
      <c r="BJ90" s="43">
        <v>6.81</v>
      </c>
      <c r="BK90" s="43">
        <v>7.88</v>
      </c>
      <c r="BL90" s="223">
        <f t="shared" si="8"/>
        <v>7.1379999999999999</v>
      </c>
      <c r="BM90" s="270"/>
      <c r="BN90" s="255"/>
      <c r="BO90" s="1" t="s">
        <v>196</v>
      </c>
      <c r="BP90" s="1" t="s">
        <v>197</v>
      </c>
      <c r="BQ90" s="46">
        <v>1</v>
      </c>
      <c r="BR90" s="5" t="s">
        <v>2200</v>
      </c>
      <c r="BS90" s="5" t="s">
        <v>882</v>
      </c>
      <c r="BT90" s="5"/>
      <c r="BU90" s="5"/>
      <c r="BV90" s="5"/>
      <c r="BW90" s="5"/>
      <c r="BX90" s="46"/>
      <c r="BY90" s="46"/>
      <c r="BZ90" s="41"/>
      <c r="CA90" s="5"/>
      <c r="CB90" s="5"/>
      <c r="CC90" s="5"/>
      <c r="CD90" s="5" t="s">
        <v>2314</v>
      </c>
      <c r="CE90" s="5" t="s">
        <v>2315</v>
      </c>
      <c r="CF90" s="5" t="s">
        <v>2316</v>
      </c>
      <c r="CG90" s="5" t="s">
        <v>2317</v>
      </c>
      <c r="CH90" s="5" t="s">
        <v>2318</v>
      </c>
      <c r="CI90" s="5" t="s">
        <v>203</v>
      </c>
      <c r="CJ90" s="5"/>
      <c r="CK90" s="5"/>
      <c r="CL90" s="5"/>
      <c r="CM90" s="5"/>
      <c r="CN90" s="5"/>
      <c r="CO90" s="5"/>
      <c r="CP90" s="5"/>
      <c r="CQ90" s="5" t="s">
        <v>2319</v>
      </c>
      <c r="CR90" s="5" t="s">
        <v>2319</v>
      </c>
      <c r="CS90" s="5" t="s">
        <v>140</v>
      </c>
      <c r="CT90" s="5" t="s">
        <v>142</v>
      </c>
      <c r="CU90" s="5">
        <v>700055</v>
      </c>
      <c r="CV90" s="5" t="s">
        <v>2319</v>
      </c>
      <c r="CW90" s="5" t="s">
        <v>140</v>
      </c>
      <c r="CX90" s="5" t="s">
        <v>140</v>
      </c>
      <c r="CY90" s="5" t="s">
        <v>142</v>
      </c>
      <c r="CZ90" s="5">
        <v>700055</v>
      </c>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50"/>
      <c r="IY90" s="50"/>
      <c r="IZ90" s="50"/>
      <c r="JA90" s="50"/>
      <c r="JB90" s="50"/>
      <c r="JC90" s="50"/>
      <c r="JD90" s="50"/>
      <c r="JE90" s="50"/>
      <c r="JF90" s="50"/>
      <c r="JG90" s="50"/>
      <c r="JH90" s="50"/>
      <c r="JI90" s="50"/>
      <c r="JJ90" s="50"/>
      <c r="JK90" s="50"/>
      <c r="JL90" s="50"/>
      <c r="JM90" s="50"/>
      <c r="JN90" s="50"/>
      <c r="JO90" s="50"/>
      <c r="JP90" s="50"/>
      <c r="JQ90" s="50"/>
      <c r="JR90" s="50"/>
      <c r="JS90" s="50"/>
      <c r="JT90" s="50"/>
      <c r="JU90" s="50"/>
      <c r="JV90" s="50"/>
      <c r="JW90" s="50"/>
      <c r="JX90" s="50"/>
      <c r="JY90" s="50"/>
      <c r="JZ90" s="50"/>
      <c r="KA90" s="50"/>
      <c r="KB90" s="50"/>
      <c r="KC90" s="50"/>
      <c r="KD90" s="50"/>
      <c r="KE90" s="50"/>
      <c r="KF90" s="50"/>
      <c r="KG90" s="50"/>
      <c r="KH90" s="50"/>
      <c r="KI90" s="50"/>
      <c r="KJ90" s="50"/>
      <c r="KK90" s="50"/>
      <c r="KL90" s="50"/>
      <c r="KM90" s="50"/>
      <c r="KN90" s="50"/>
      <c r="KO90" s="50"/>
      <c r="KP90" s="50"/>
      <c r="KQ90" s="50"/>
      <c r="KR90" s="50"/>
      <c r="KS90" s="50"/>
      <c r="KT90" s="50"/>
      <c r="KU90" s="50"/>
      <c r="KV90" s="50"/>
      <c r="KW90" s="50"/>
      <c r="KX90" s="50"/>
      <c r="KY90" s="50"/>
      <c r="KZ90" s="50"/>
      <c r="LA90" s="50"/>
      <c r="LB90" s="50"/>
      <c r="LC90" s="50"/>
      <c r="LD90" s="50"/>
      <c r="LE90" s="50"/>
      <c r="LF90" s="50"/>
      <c r="LG90" s="50"/>
      <c r="LH90" s="50"/>
      <c r="LI90" s="50"/>
      <c r="LJ90" s="50"/>
      <c r="LK90" s="50"/>
      <c r="LL90" s="50"/>
      <c r="LM90" s="50"/>
      <c r="LN90" s="50"/>
      <c r="LO90" s="50"/>
      <c r="LP90" s="50"/>
      <c r="LQ90" s="50"/>
      <c r="LR90" s="50"/>
      <c r="LS90" s="50"/>
      <c r="LT90" s="50"/>
      <c r="LU90" s="50"/>
      <c r="LV90" s="50"/>
      <c r="LW90" s="50"/>
      <c r="LX90" s="50"/>
      <c r="LY90" s="50"/>
      <c r="LZ90" s="50"/>
      <c r="MA90" s="50"/>
      <c r="MB90" s="50"/>
      <c r="MC90" s="50"/>
      <c r="MD90" s="50"/>
      <c r="ME90" s="50"/>
      <c r="MF90" s="50"/>
      <c r="MG90" s="50"/>
      <c r="MH90" s="50"/>
      <c r="MI90" s="50"/>
      <c r="MJ90" s="50"/>
      <c r="MK90" s="50"/>
      <c r="ML90" s="50"/>
      <c r="MM90" s="50"/>
      <c r="MN90" s="50"/>
      <c r="MO90" s="50"/>
      <c r="MP90" s="50"/>
      <c r="MQ90" s="50"/>
      <c r="MR90" s="50"/>
      <c r="MS90" s="50"/>
      <c r="MT90" s="50"/>
      <c r="MU90" s="50"/>
      <c r="MV90" s="50"/>
      <c r="MW90" s="50"/>
      <c r="MX90" s="50"/>
      <c r="MY90" s="50"/>
      <c r="MZ90" s="50"/>
      <c r="NA90" s="50"/>
      <c r="NB90" s="50"/>
      <c r="NC90" s="50"/>
      <c r="ND90" s="50"/>
      <c r="NE90" s="50"/>
      <c r="NF90" s="50"/>
      <c r="NG90" s="50"/>
      <c r="NH90" s="50"/>
      <c r="NI90" s="50"/>
      <c r="NJ90" s="50"/>
      <c r="NK90" s="50"/>
      <c r="NL90" s="50"/>
      <c r="NM90" s="50"/>
      <c r="NN90" s="50"/>
      <c r="NO90" s="50"/>
      <c r="NP90" s="50"/>
      <c r="NQ90" s="50"/>
      <c r="NR90" s="50"/>
      <c r="NS90" s="50"/>
      <c r="NT90" s="50"/>
      <c r="NU90" s="50"/>
      <c r="NV90" s="50"/>
      <c r="NW90" s="50"/>
      <c r="NX90" s="50"/>
      <c r="NY90" s="50"/>
      <c r="NZ90" s="50"/>
      <c r="OA90" s="50"/>
      <c r="OB90" s="50"/>
      <c r="OC90" s="50"/>
      <c r="OD90" s="50"/>
      <c r="OE90" s="50"/>
      <c r="OF90" s="50"/>
      <c r="OG90" s="50"/>
    </row>
    <row r="91" spans="1:397" s="49" customFormat="1" ht="15.95" customHeight="1">
      <c r="A91" s="39">
        <v>90</v>
      </c>
      <c r="B91" s="3">
        <v>1410908138</v>
      </c>
      <c r="C91" s="3" t="s">
        <v>2093</v>
      </c>
      <c r="D91" s="5" t="s">
        <v>2320</v>
      </c>
      <c r="E91" s="5" t="s">
        <v>295</v>
      </c>
      <c r="F91" s="5"/>
      <c r="G91" s="5" t="s">
        <v>994</v>
      </c>
      <c r="H91" s="3"/>
      <c r="I91" s="3" t="s">
        <v>104</v>
      </c>
      <c r="J91" s="40" t="s">
        <v>2321</v>
      </c>
      <c r="K91" s="3">
        <v>24</v>
      </c>
      <c r="L91" s="3" t="s">
        <v>106</v>
      </c>
      <c r="M91" s="3" t="s">
        <v>107</v>
      </c>
      <c r="N91" s="3" t="s">
        <v>967</v>
      </c>
      <c r="O91" s="3" t="s">
        <v>109</v>
      </c>
      <c r="P91" s="5" t="s">
        <v>140</v>
      </c>
      <c r="Q91" s="3"/>
      <c r="R91" s="42">
        <v>9883313281</v>
      </c>
      <c r="S91" s="42">
        <v>8961207922</v>
      </c>
      <c r="T91" s="304" t="s">
        <v>2322</v>
      </c>
      <c r="U91" s="5"/>
      <c r="V91" s="3" t="s">
        <v>726</v>
      </c>
      <c r="W91" s="3" t="s">
        <v>2323</v>
      </c>
      <c r="X91" s="3" t="s">
        <v>2324</v>
      </c>
      <c r="Y91" s="3" t="s">
        <v>2325</v>
      </c>
      <c r="Z91" s="3" t="s">
        <v>333</v>
      </c>
      <c r="AA91" s="3">
        <v>2008</v>
      </c>
      <c r="AB91" s="43">
        <v>65</v>
      </c>
      <c r="AC91" s="43">
        <v>64.650000000000006</v>
      </c>
      <c r="AD91" s="3">
        <v>507</v>
      </c>
      <c r="AE91" s="3">
        <v>800</v>
      </c>
      <c r="AF91" s="3" t="s">
        <v>2326</v>
      </c>
      <c r="AG91" s="3" t="s">
        <v>2327</v>
      </c>
      <c r="AH91" s="3" t="s">
        <v>2324</v>
      </c>
      <c r="AI91" s="3" t="s">
        <v>2328</v>
      </c>
      <c r="AJ91" s="3" t="s">
        <v>333</v>
      </c>
      <c r="AK91" s="3">
        <v>2010</v>
      </c>
      <c r="AL91" s="43">
        <v>55</v>
      </c>
      <c r="AM91" s="43">
        <v>55</v>
      </c>
      <c r="AN91" s="3">
        <v>265</v>
      </c>
      <c r="AO91" s="3">
        <v>500</v>
      </c>
      <c r="AP91" s="3" t="s">
        <v>2151</v>
      </c>
      <c r="AQ91" s="3" t="s">
        <v>2329</v>
      </c>
      <c r="AR91" s="3" t="s">
        <v>2330</v>
      </c>
      <c r="AS91" s="3" t="s">
        <v>120</v>
      </c>
      <c r="AT91" s="3">
        <v>2014</v>
      </c>
      <c r="AU91" s="43">
        <v>73.7</v>
      </c>
      <c r="AV91" s="3" t="s">
        <v>1356</v>
      </c>
      <c r="AW91" s="3"/>
      <c r="AX91" s="3"/>
      <c r="AY91" s="3">
        <v>2014</v>
      </c>
      <c r="AZ91" s="3" t="s">
        <v>125</v>
      </c>
      <c r="BA91" s="3" t="s">
        <v>2151</v>
      </c>
      <c r="BB91" s="3">
        <v>2014</v>
      </c>
      <c r="BC91" s="3">
        <v>2017</v>
      </c>
      <c r="BD91" s="3" t="s">
        <v>120</v>
      </c>
      <c r="BE91" s="44">
        <v>10901314124</v>
      </c>
      <c r="BF91" s="45">
        <v>141090120057</v>
      </c>
      <c r="BG91" s="183"/>
      <c r="BH91" s="183"/>
      <c r="BI91" s="183"/>
      <c r="BJ91" s="183"/>
      <c r="BK91" s="183"/>
      <c r="BL91" s="183"/>
      <c r="BM91" s="270" t="s">
        <v>196</v>
      </c>
      <c r="BN91" s="255">
        <v>3</v>
      </c>
      <c r="BO91" s="1" t="s">
        <v>196</v>
      </c>
      <c r="BP91" s="1">
        <v>1</v>
      </c>
      <c r="BQ91" s="46">
        <v>1</v>
      </c>
      <c r="BR91" s="5"/>
      <c r="BS91" s="5"/>
      <c r="BT91" s="5"/>
      <c r="BU91" s="5"/>
      <c r="BV91" s="5"/>
      <c r="BW91" s="5"/>
      <c r="BX91" s="46"/>
      <c r="BY91" s="46"/>
      <c r="BZ91" s="41"/>
      <c r="CA91" s="5"/>
      <c r="CB91" s="5"/>
      <c r="CC91" s="5"/>
      <c r="CD91" s="5" t="s">
        <v>2331</v>
      </c>
      <c r="CE91" s="5" t="s">
        <v>235</v>
      </c>
      <c r="CF91" s="5" t="s">
        <v>2332</v>
      </c>
      <c r="CG91" s="5" t="s">
        <v>2333</v>
      </c>
      <c r="CH91" s="5" t="s">
        <v>2334</v>
      </c>
      <c r="CI91" s="5"/>
      <c r="CJ91" s="5" t="s">
        <v>138</v>
      </c>
      <c r="CK91" s="5"/>
      <c r="CL91" s="5"/>
      <c r="CM91" s="5"/>
      <c r="CN91" s="5"/>
      <c r="CO91" s="5"/>
      <c r="CP91" s="5"/>
      <c r="CQ91" s="5" t="s">
        <v>2335</v>
      </c>
      <c r="CR91" s="5" t="s">
        <v>140</v>
      </c>
      <c r="CS91" s="5" t="s">
        <v>573</v>
      </c>
      <c r="CT91" s="5" t="s">
        <v>735</v>
      </c>
      <c r="CU91" s="5">
        <v>700093</v>
      </c>
      <c r="CV91" s="5" t="s">
        <v>2336</v>
      </c>
      <c r="CW91" s="5" t="s">
        <v>140</v>
      </c>
      <c r="CX91" s="5" t="s">
        <v>140</v>
      </c>
      <c r="CY91" s="5" t="s">
        <v>142</v>
      </c>
      <c r="CZ91" s="5">
        <v>700093</v>
      </c>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50"/>
      <c r="IY91" s="50"/>
      <c r="IZ91" s="50"/>
      <c r="JA91" s="50"/>
      <c r="JB91" s="50"/>
      <c r="JC91" s="50"/>
      <c r="JD91" s="50"/>
      <c r="JE91" s="50"/>
      <c r="JF91" s="50"/>
      <c r="JG91" s="50"/>
      <c r="JH91" s="50"/>
      <c r="JI91" s="50"/>
      <c r="JJ91" s="50"/>
      <c r="JK91" s="50"/>
      <c r="JL91" s="50"/>
      <c r="JM91" s="50"/>
      <c r="JN91" s="50"/>
      <c r="JO91" s="50"/>
      <c r="JP91" s="50"/>
      <c r="JQ91" s="50"/>
      <c r="JR91" s="50"/>
      <c r="JS91" s="50"/>
      <c r="JT91" s="50"/>
      <c r="JU91" s="50"/>
      <c r="JV91" s="50"/>
      <c r="JW91" s="50"/>
      <c r="JX91" s="50"/>
      <c r="JY91" s="50"/>
      <c r="JZ91" s="50"/>
      <c r="KA91" s="50"/>
      <c r="KB91" s="50"/>
      <c r="KC91" s="50"/>
      <c r="KD91" s="50"/>
      <c r="KE91" s="50"/>
      <c r="KF91" s="50"/>
      <c r="KG91" s="50"/>
      <c r="KH91" s="50"/>
      <c r="KI91" s="50"/>
      <c r="KJ91" s="50"/>
      <c r="KK91" s="50"/>
      <c r="KL91" s="50"/>
      <c r="KM91" s="50"/>
      <c r="KN91" s="50"/>
      <c r="KO91" s="50"/>
      <c r="KP91" s="50"/>
      <c r="KQ91" s="50"/>
      <c r="KR91" s="50"/>
      <c r="KS91" s="50"/>
      <c r="KT91" s="50"/>
      <c r="KU91" s="50"/>
      <c r="KV91" s="50"/>
      <c r="KW91" s="50"/>
      <c r="KX91" s="50"/>
      <c r="KY91" s="50"/>
      <c r="KZ91" s="50"/>
      <c r="LA91" s="50"/>
      <c r="LB91" s="50"/>
      <c r="LC91" s="50"/>
      <c r="LD91" s="50"/>
      <c r="LE91" s="50"/>
      <c r="LF91" s="50"/>
      <c r="LG91" s="50"/>
      <c r="LH91" s="50"/>
      <c r="LI91" s="50"/>
      <c r="LJ91" s="50"/>
      <c r="LK91" s="50"/>
      <c r="LL91" s="50"/>
      <c r="LM91" s="50"/>
      <c r="LN91" s="50"/>
      <c r="LO91" s="50"/>
      <c r="LP91" s="50"/>
      <c r="LQ91" s="50"/>
      <c r="LR91" s="50"/>
      <c r="LS91" s="50"/>
      <c r="LT91" s="50"/>
      <c r="LU91" s="50"/>
      <c r="LV91" s="50"/>
      <c r="LW91" s="50"/>
      <c r="LX91" s="50"/>
      <c r="LY91" s="50"/>
      <c r="LZ91" s="50"/>
      <c r="MA91" s="50"/>
      <c r="MB91" s="50"/>
      <c r="MC91" s="50"/>
      <c r="MD91" s="50"/>
      <c r="ME91" s="50"/>
      <c r="MF91" s="50"/>
      <c r="MG91" s="50"/>
      <c r="MH91" s="50"/>
      <c r="MI91" s="50"/>
      <c r="MJ91" s="50"/>
      <c r="MK91" s="50"/>
      <c r="ML91" s="50"/>
      <c r="MM91" s="50"/>
      <c r="MN91" s="50"/>
      <c r="MO91" s="50"/>
      <c r="MP91" s="50"/>
      <c r="MQ91" s="50"/>
      <c r="MR91" s="50"/>
      <c r="MS91" s="50"/>
      <c r="MT91" s="50"/>
      <c r="MU91" s="50"/>
      <c r="MV91" s="50"/>
      <c r="MW91" s="50"/>
      <c r="MX91" s="50"/>
      <c r="MY91" s="50"/>
      <c r="MZ91" s="50"/>
      <c r="NA91" s="50"/>
      <c r="NB91" s="50"/>
      <c r="NC91" s="50"/>
      <c r="ND91" s="50"/>
      <c r="NE91" s="50"/>
      <c r="NF91" s="50"/>
      <c r="NG91" s="50"/>
      <c r="NH91" s="50"/>
      <c r="NI91" s="50"/>
      <c r="NJ91" s="50"/>
      <c r="NK91" s="50"/>
      <c r="NL91" s="50"/>
      <c r="NM91" s="50"/>
      <c r="NN91" s="50"/>
      <c r="NO91" s="50"/>
      <c r="NP91" s="50"/>
      <c r="NQ91" s="50"/>
      <c r="NR91" s="50"/>
      <c r="NS91" s="50"/>
      <c r="NT91" s="50"/>
      <c r="NU91" s="50"/>
      <c r="NV91" s="50"/>
      <c r="NW91" s="50"/>
      <c r="NX91" s="50"/>
      <c r="NY91" s="50"/>
      <c r="NZ91" s="50"/>
      <c r="OA91" s="50"/>
      <c r="OB91" s="50"/>
      <c r="OC91" s="50"/>
      <c r="OD91" s="50"/>
      <c r="OE91" s="50"/>
      <c r="OF91" s="50"/>
      <c r="OG91" s="50"/>
    </row>
    <row r="92" spans="1:397" s="49" customFormat="1" ht="15.95" customHeight="1">
      <c r="A92" s="39">
        <v>91</v>
      </c>
      <c r="B92" s="3">
        <v>1310908004</v>
      </c>
      <c r="C92" s="3" t="s">
        <v>2093</v>
      </c>
      <c r="D92" s="5" t="s">
        <v>2337</v>
      </c>
      <c r="E92" s="5" t="s">
        <v>2338</v>
      </c>
      <c r="F92" s="5"/>
      <c r="G92" s="5" t="s">
        <v>556</v>
      </c>
      <c r="H92" s="3" t="s">
        <v>2339</v>
      </c>
      <c r="I92" s="3" t="s">
        <v>180</v>
      </c>
      <c r="J92" s="40" t="s">
        <v>2340</v>
      </c>
      <c r="K92" s="3">
        <v>21</v>
      </c>
      <c r="L92" s="3" t="s">
        <v>2341</v>
      </c>
      <c r="M92" s="3" t="s">
        <v>107</v>
      </c>
      <c r="N92" s="3" t="s">
        <v>967</v>
      </c>
      <c r="O92" s="3" t="s">
        <v>109</v>
      </c>
      <c r="P92" s="5" t="s">
        <v>2342</v>
      </c>
      <c r="Q92" s="3" t="s">
        <v>2343</v>
      </c>
      <c r="R92" s="42">
        <v>8906457906</v>
      </c>
      <c r="S92" s="42">
        <v>7687081374</v>
      </c>
      <c r="T92" s="304" t="s">
        <v>2344</v>
      </c>
      <c r="U92" s="304" t="s">
        <v>2345</v>
      </c>
      <c r="V92" s="3" t="s">
        <v>1600</v>
      </c>
      <c r="W92" s="3" t="s">
        <v>2346</v>
      </c>
      <c r="X92" s="3" t="s">
        <v>2347</v>
      </c>
      <c r="Y92" s="3" t="s">
        <v>2348</v>
      </c>
      <c r="Z92" s="3" t="s">
        <v>120</v>
      </c>
      <c r="AA92" s="3">
        <v>2011</v>
      </c>
      <c r="AB92" s="43">
        <v>90.6</v>
      </c>
      <c r="AC92" s="43">
        <v>89.14</v>
      </c>
      <c r="AD92" s="3">
        <v>624</v>
      </c>
      <c r="AE92" s="3">
        <v>700</v>
      </c>
      <c r="AF92" s="3" t="s">
        <v>921</v>
      </c>
      <c r="AG92" s="3" t="s">
        <v>2346</v>
      </c>
      <c r="AH92" s="3" t="s">
        <v>2347</v>
      </c>
      <c r="AI92" s="3" t="s">
        <v>2349</v>
      </c>
      <c r="AJ92" s="3" t="s">
        <v>120</v>
      </c>
      <c r="AK92" s="3">
        <v>2013</v>
      </c>
      <c r="AL92" s="43">
        <v>92.5</v>
      </c>
      <c r="AM92" s="43">
        <v>92</v>
      </c>
      <c r="AN92" s="3">
        <v>460</v>
      </c>
      <c r="AO92" s="3">
        <v>500</v>
      </c>
      <c r="AP92" s="3" t="s">
        <v>830</v>
      </c>
      <c r="AQ92" s="3" t="s">
        <v>830</v>
      </c>
      <c r="AR92" s="3" t="s">
        <v>830</v>
      </c>
      <c r="AS92" s="3" t="s">
        <v>830</v>
      </c>
      <c r="AT92" s="3" t="s">
        <v>830</v>
      </c>
      <c r="AU92" s="43" t="s">
        <v>830</v>
      </c>
      <c r="AV92" s="3" t="s">
        <v>124</v>
      </c>
      <c r="AW92" s="3"/>
      <c r="AX92" s="3">
        <v>24054</v>
      </c>
      <c r="AY92" s="3">
        <v>2013</v>
      </c>
      <c r="AZ92" s="3" t="s">
        <v>1837</v>
      </c>
      <c r="BA92" s="3" t="s">
        <v>2106</v>
      </c>
      <c r="BB92" s="3">
        <v>2013</v>
      </c>
      <c r="BC92" s="3">
        <v>2017</v>
      </c>
      <c r="BD92" s="3" t="s">
        <v>120</v>
      </c>
      <c r="BE92" s="44">
        <v>10901313010</v>
      </c>
      <c r="BF92" s="45">
        <v>131090110439</v>
      </c>
      <c r="BG92" s="43">
        <v>8.7799999999999994</v>
      </c>
      <c r="BH92" s="43">
        <v>9.3800000000000008</v>
      </c>
      <c r="BI92" s="43">
        <v>9.6199999999999992</v>
      </c>
      <c r="BJ92" s="43">
        <v>9.6199999999999992</v>
      </c>
      <c r="BK92" s="43">
        <v>9.76</v>
      </c>
      <c r="BL92" s="223">
        <f t="shared" si="8"/>
        <v>9.4319999999999986</v>
      </c>
      <c r="BM92" s="270" t="s">
        <v>982</v>
      </c>
      <c r="BN92" s="255"/>
      <c r="BO92" s="1" t="s">
        <v>982</v>
      </c>
      <c r="BP92" s="1"/>
      <c r="BQ92" s="46"/>
      <c r="BR92" s="5" t="s">
        <v>2350</v>
      </c>
      <c r="BS92" s="5" t="s">
        <v>2351</v>
      </c>
      <c r="BT92" s="5"/>
      <c r="BU92" s="5"/>
      <c r="BV92" s="5"/>
      <c r="BW92" s="5" t="s">
        <v>2352</v>
      </c>
      <c r="BX92" s="46"/>
      <c r="BY92" s="46"/>
      <c r="BZ92" s="41" t="s">
        <v>2353</v>
      </c>
      <c r="CA92" s="5" t="s">
        <v>2354</v>
      </c>
      <c r="CB92" s="5" t="s">
        <v>2355</v>
      </c>
      <c r="CC92" s="5" t="s">
        <v>2356</v>
      </c>
      <c r="CD92" s="5" t="s">
        <v>2357</v>
      </c>
      <c r="CE92" s="5" t="s">
        <v>235</v>
      </c>
      <c r="CF92" s="5" t="s">
        <v>411</v>
      </c>
      <c r="CG92" s="5" t="s">
        <v>2358</v>
      </c>
      <c r="CH92" s="5" t="s">
        <v>2359</v>
      </c>
      <c r="CI92" s="5" t="s">
        <v>170</v>
      </c>
      <c r="CJ92" s="5"/>
      <c r="CK92" s="5"/>
      <c r="CL92" s="5"/>
      <c r="CM92" s="5"/>
      <c r="CN92" s="5"/>
      <c r="CO92" s="5"/>
      <c r="CP92" s="5"/>
      <c r="CQ92" s="5" t="s">
        <v>2360</v>
      </c>
      <c r="CR92" s="5" t="s">
        <v>2361</v>
      </c>
      <c r="CS92" s="5" t="s">
        <v>2362</v>
      </c>
      <c r="CT92" s="5" t="s">
        <v>142</v>
      </c>
      <c r="CU92" s="5">
        <v>736160</v>
      </c>
      <c r="CV92" s="5" t="s">
        <v>2363</v>
      </c>
      <c r="CW92" s="5" t="s">
        <v>291</v>
      </c>
      <c r="CX92" s="5" t="s">
        <v>573</v>
      </c>
      <c r="CY92" s="5" t="s">
        <v>142</v>
      </c>
      <c r="CZ92" s="5">
        <v>700084</v>
      </c>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50"/>
      <c r="IY92" s="50"/>
      <c r="IZ92" s="50"/>
      <c r="JA92" s="50"/>
      <c r="JB92" s="50"/>
      <c r="JC92" s="50"/>
      <c r="JD92" s="50"/>
      <c r="JE92" s="50"/>
      <c r="JF92" s="50"/>
      <c r="JG92" s="50"/>
      <c r="JH92" s="50"/>
      <c r="JI92" s="50"/>
      <c r="JJ92" s="50"/>
      <c r="JK92" s="50"/>
      <c r="JL92" s="50"/>
      <c r="JM92" s="50"/>
      <c r="JN92" s="50"/>
      <c r="JO92" s="50"/>
      <c r="JP92" s="50"/>
      <c r="JQ92" s="50"/>
      <c r="JR92" s="50"/>
      <c r="JS92" s="50"/>
      <c r="JT92" s="50"/>
      <c r="JU92" s="50"/>
      <c r="JV92" s="50"/>
      <c r="JW92" s="50"/>
      <c r="JX92" s="50"/>
      <c r="JY92" s="50"/>
      <c r="JZ92" s="50"/>
      <c r="KA92" s="50"/>
      <c r="KB92" s="50"/>
      <c r="KC92" s="50"/>
      <c r="KD92" s="50"/>
      <c r="KE92" s="50"/>
      <c r="KF92" s="50"/>
      <c r="KG92" s="50"/>
      <c r="KH92" s="50"/>
      <c r="KI92" s="50"/>
      <c r="KJ92" s="50"/>
      <c r="KK92" s="50"/>
      <c r="KL92" s="50"/>
      <c r="KM92" s="50"/>
      <c r="KN92" s="50"/>
      <c r="KO92" s="50"/>
      <c r="KP92" s="50"/>
      <c r="KQ92" s="50"/>
      <c r="KR92" s="50"/>
      <c r="KS92" s="50"/>
      <c r="KT92" s="50"/>
      <c r="KU92" s="50"/>
      <c r="KV92" s="50"/>
      <c r="KW92" s="50"/>
      <c r="KX92" s="50"/>
      <c r="KY92" s="50"/>
      <c r="KZ92" s="50"/>
      <c r="LA92" s="50"/>
      <c r="LB92" s="50"/>
      <c r="LC92" s="50"/>
      <c r="LD92" s="50"/>
      <c r="LE92" s="50"/>
      <c r="LF92" s="50"/>
      <c r="LG92" s="50"/>
      <c r="LH92" s="50"/>
      <c r="LI92" s="50"/>
      <c r="LJ92" s="50"/>
      <c r="LK92" s="50"/>
      <c r="LL92" s="50"/>
      <c r="LM92" s="50"/>
      <c r="LN92" s="50"/>
      <c r="LO92" s="50"/>
      <c r="LP92" s="50"/>
      <c r="LQ92" s="50"/>
      <c r="LR92" s="50"/>
      <c r="LS92" s="50"/>
      <c r="LT92" s="50"/>
      <c r="LU92" s="50"/>
      <c r="LV92" s="50"/>
      <c r="LW92" s="50"/>
      <c r="LX92" s="50"/>
      <c r="LY92" s="50"/>
      <c r="LZ92" s="50"/>
      <c r="MA92" s="50"/>
      <c r="MB92" s="50"/>
      <c r="MC92" s="50"/>
      <c r="MD92" s="50"/>
      <c r="ME92" s="50"/>
      <c r="MF92" s="50"/>
      <c r="MG92" s="50"/>
      <c r="MH92" s="50"/>
      <c r="MI92" s="50"/>
      <c r="MJ92" s="50"/>
      <c r="MK92" s="50"/>
      <c r="ML92" s="50"/>
      <c r="MM92" s="50"/>
      <c r="MN92" s="50"/>
      <c r="MO92" s="50"/>
      <c r="MP92" s="50"/>
      <c r="MQ92" s="50"/>
      <c r="MR92" s="50"/>
      <c r="MS92" s="50"/>
      <c r="MT92" s="50"/>
      <c r="MU92" s="50"/>
      <c r="MV92" s="50"/>
      <c r="MW92" s="50"/>
      <c r="MX92" s="50"/>
      <c r="MY92" s="50"/>
      <c r="MZ92" s="50"/>
      <c r="NA92" s="50"/>
      <c r="NB92" s="50"/>
      <c r="NC92" s="50"/>
      <c r="ND92" s="50"/>
      <c r="NE92" s="50"/>
      <c r="NF92" s="50"/>
      <c r="NG92" s="50"/>
      <c r="NH92" s="50"/>
      <c r="NI92" s="50"/>
      <c r="NJ92" s="50"/>
      <c r="NK92" s="50"/>
      <c r="NL92" s="50"/>
      <c r="NM92" s="50"/>
      <c r="NN92" s="50"/>
      <c r="NO92" s="50"/>
      <c r="NP92" s="50"/>
      <c r="NQ92" s="50"/>
      <c r="NR92" s="50"/>
      <c r="NS92" s="50"/>
      <c r="NT92" s="50"/>
      <c r="NU92" s="50"/>
      <c r="NV92" s="50"/>
      <c r="NW92" s="50"/>
      <c r="NX92" s="50"/>
      <c r="NY92" s="50"/>
      <c r="NZ92" s="50"/>
      <c r="OA92" s="50"/>
      <c r="OB92" s="50"/>
      <c r="OC92" s="50"/>
      <c r="OD92" s="50"/>
      <c r="OE92" s="50"/>
      <c r="OF92" s="50"/>
      <c r="OG92" s="50"/>
    </row>
    <row r="93" spans="1:397" s="49" customFormat="1" ht="15.95" customHeight="1">
      <c r="A93" s="39">
        <v>92</v>
      </c>
      <c r="B93" s="3">
        <v>1310908075</v>
      </c>
      <c r="C93" s="3" t="s">
        <v>2093</v>
      </c>
      <c r="D93" s="5" t="s">
        <v>2364</v>
      </c>
      <c r="E93" s="5" t="s">
        <v>2365</v>
      </c>
      <c r="F93" s="5"/>
      <c r="G93" s="5" t="s">
        <v>2366</v>
      </c>
      <c r="H93" s="3"/>
      <c r="I93" s="3" t="s">
        <v>180</v>
      </c>
      <c r="J93" s="40" t="s">
        <v>2367</v>
      </c>
      <c r="K93" s="3">
        <v>20</v>
      </c>
      <c r="L93" s="3" t="s">
        <v>215</v>
      </c>
      <c r="M93" s="3" t="s">
        <v>107</v>
      </c>
      <c r="N93" s="3" t="s">
        <v>967</v>
      </c>
      <c r="O93" s="3" t="s">
        <v>109</v>
      </c>
      <c r="P93" s="5" t="s">
        <v>2368</v>
      </c>
      <c r="Q93" s="3" t="s">
        <v>2369</v>
      </c>
      <c r="R93" s="42">
        <v>9474662909</v>
      </c>
      <c r="S93" s="42">
        <v>8620030118</v>
      </c>
      <c r="T93" s="304" t="s">
        <v>2370</v>
      </c>
      <c r="U93" s="5"/>
      <c r="V93" s="3" t="s">
        <v>222</v>
      </c>
      <c r="W93" s="3" t="s">
        <v>330</v>
      </c>
      <c r="X93" s="3" t="s">
        <v>2371</v>
      </c>
      <c r="Y93" s="3" t="s">
        <v>2372</v>
      </c>
      <c r="Z93" s="3" t="s">
        <v>333</v>
      </c>
      <c r="AA93" s="3">
        <v>2011</v>
      </c>
      <c r="AB93" s="43">
        <v>81</v>
      </c>
      <c r="AC93" s="43">
        <v>81</v>
      </c>
      <c r="AD93" s="3">
        <v>648</v>
      </c>
      <c r="AE93" s="3">
        <v>800</v>
      </c>
      <c r="AF93" s="3" t="s">
        <v>2373</v>
      </c>
      <c r="AG93" s="3" t="s">
        <v>1860</v>
      </c>
      <c r="AH93" s="3" t="s">
        <v>2371</v>
      </c>
      <c r="AI93" s="3" t="s">
        <v>2374</v>
      </c>
      <c r="AJ93" s="3" t="s">
        <v>333</v>
      </c>
      <c r="AK93" s="3">
        <v>2013</v>
      </c>
      <c r="AL93" s="43">
        <v>61</v>
      </c>
      <c r="AM93" s="43">
        <v>61</v>
      </c>
      <c r="AN93" s="3">
        <v>306</v>
      </c>
      <c r="AO93" s="3">
        <v>500</v>
      </c>
      <c r="AP93" s="3" t="s">
        <v>830</v>
      </c>
      <c r="AQ93" s="3" t="s">
        <v>830</v>
      </c>
      <c r="AR93" s="3" t="s">
        <v>830</v>
      </c>
      <c r="AS93" s="3" t="s">
        <v>830</v>
      </c>
      <c r="AT93" s="3" t="s">
        <v>830</v>
      </c>
      <c r="AU93" s="43" t="s">
        <v>830</v>
      </c>
      <c r="AV93" s="3" t="s">
        <v>124</v>
      </c>
      <c r="AW93" s="3"/>
      <c r="AX93" s="3">
        <v>31621</v>
      </c>
      <c r="AY93" s="3">
        <v>2013</v>
      </c>
      <c r="AZ93" s="3" t="s">
        <v>125</v>
      </c>
      <c r="BA93" s="3" t="s">
        <v>2106</v>
      </c>
      <c r="BB93" s="3">
        <v>2013</v>
      </c>
      <c r="BC93" s="3">
        <v>2017</v>
      </c>
      <c r="BD93" s="3" t="s">
        <v>120</v>
      </c>
      <c r="BE93" s="44">
        <v>10901313011</v>
      </c>
      <c r="BF93" s="45">
        <v>131090110440</v>
      </c>
      <c r="BG93" s="43">
        <v>6.04</v>
      </c>
      <c r="BH93" s="43">
        <v>5.5</v>
      </c>
      <c r="BI93" s="43">
        <v>5.86</v>
      </c>
      <c r="BJ93" s="43">
        <v>4.7699999999999996</v>
      </c>
      <c r="BK93" s="43">
        <v>5.12</v>
      </c>
      <c r="BL93" s="223">
        <f t="shared" si="8"/>
        <v>5.4580000000000002</v>
      </c>
      <c r="BM93" s="270" t="s">
        <v>196</v>
      </c>
      <c r="BN93" s="255">
        <v>2</v>
      </c>
      <c r="BO93" s="1" t="s">
        <v>982</v>
      </c>
      <c r="BP93" s="1"/>
      <c r="BQ93" s="46"/>
      <c r="BR93" s="5" t="s">
        <v>2375</v>
      </c>
      <c r="BS93" s="5" t="s">
        <v>127</v>
      </c>
      <c r="BT93" s="5"/>
      <c r="BU93" s="5"/>
      <c r="BV93" s="5"/>
      <c r="BW93" s="5" t="s">
        <v>196</v>
      </c>
      <c r="BX93" s="46"/>
      <c r="BY93" s="46"/>
      <c r="BZ93" s="41"/>
      <c r="CA93" s="5"/>
      <c r="CB93" s="5"/>
      <c r="CC93" s="5"/>
      <c r="CD93" s="5" t="s">
        <v>2376</v>
      </c>
      <c r="CE93" s="5" t="s">
        <v>2377</v>
      </c>
      <c r="CF93" s="5" t="s">
        <v>2378</v>
      </c>
      <c r="CG93" s="5" t="s">
        <v>365</v>
      </c>
      <c r="CH93" s="5" t="s">
        <v>2379</v>
      </c>
      <c r="CI93" s="5" t="s">
        <v>2380</v>
      </c>
      <c r="CJ93" s="5" t="s">
        <v>2381</v>
      </c>
      <c r="CK93" s="5" t="s">
        <v>365</v>
      </c>
      <c r="CL93" s="5" t="s">
        <v>2376</v>
      </c>
      <c r="CM93" s="5" t="s">
        <v>2377</v>
      </c>
      <c r="CN93" s="5" t="s">
        <v>2378</v>
      </c>
      <c r="CO93" s="5" t="s">
        <v>365</v>
      </c>
      <c r="CP93" s="5" t="s">
        <v>2382</v>
      </c>
      <c r="CQ93" s="5" t="s">
        <v>2383</v>
      </c>
      <c r="CR93" s="5" t="s">
        <v>1667</v>
      </c>
      <c r="CS93" s="5" t="s">
        <v>365</v>
      </c>
      <c r="CT93" s="5" t="s">
        <v>142</v>
      </c>
      <c r="CU93" s="5">
        <v>735101</v>
      </c>
      <c r="CV93" s="5" t="s">
        <v>2384</v>
      </c>
      <c r="CW93" s="5" t="s">
        <v>1667</v>
      </c>
      <c r="CX93" s="5" t="s">
        <v>140</v>
      </c>
      <c r="CY93" s="5" t="s">
        <v>142</v>
      </c>
      <c r="CZ93" s="5">
        <v>700032</v>
      </c>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50"/>
      <c r="IY93" s="50"/>
      <c r="IZ93" s="50"/>
      <c r="JA93" s="50"/>
      <c r="JB93" s="50"/>
      <c r="JC93" s="50"/>
      <c r="JD93" s="50"/>
      <c r="JE93" s="50"/>
      <c r="JF93" s="50"/>
      <c r="JG93" s="50"/>
      <c r="JH93" s="50"/>
      <c r="JI93" s="50"/>
      <c r="JJ93" s="50"/>
      <c r="JK93" s="50"/>
      <c r="JL93" s="50"/>
      <c r="JM93" s="50"/>
      <c r="JN93" s="50"/>
      <c r="JO93" s="50"/>
      <c r="JP93" s="50"/>
      <c r="JQ93" s="50"/>
      <c r="JR93" s="50"/>
      <c r="JS93" s="50"/>
      <c r="JT93" s="50"/>
      <c r="JU93" s="50"/>
      <c r="JV93" s="50"/>
      <c r="JW93" s="50"/>
      <c r="JX93" s="50"/>
      <c r="JY93" s="50"/>
      <c r="JZ93" s="50"/>
      <c r="KA93" s="50"/>
      <c r="KB93" s="50"/>
      <c r="KC93" s="50"/>
      <c r="KD93" s="50"/>
      <c r="KE93" s="50"/>
      <c r="KF93" s="50"/>
      <c r="KG93" s="50"/>
      <c r="KH93" s="50"/>
      <c r="KI93" s="50"/>
      <c r="KJ93" s="50"/>
      <c r="KK93" s="50"/>
      <c r="KL93" s="50"/>
      <c r="KM93" s="50"/>
      <c r="KN93" s="50"/>
      <c r="KO93" s="50"/>
      <c r="KP93" s="50"/>
      <c r="KQ93" s="50"/>
      <c r="KR93" s="50"/>
      <c r="KS93" s="50"/>
      <c r="KT93" s="50"/>
      <c r="KU93" s="50"/>
      <c r="KV93" s="50"/>
      <c r="KW93" s="50"/>
      <c r="KX93" s="50"/>
      <c r="KY93" s="50"/>
      <c r="KZ93" s="50"/>
      <c r="LA93" s="50"/>
      <c r="LB93" s="50"/>
      <c r="LC93" s="50"/>
      <c r="LD93" s="50"/>
      <c r="LE93" s="50"/>
      <c r="LF93" s="50"/>
      <c r="LG93" s="50"/>
      <c r="LH93" s="50"/>
      <c r="LI93" s="50"/>
      <c r="LJ93" s="50"/>
      <c r="LK93" s="50"/>
      <c r="LL93" s="50"/>
      <c r="LM93" s="50"/>
      <c r="LN93" s="50"/>
      <c r="LO93" s="50"/>
      <c r="LP93" s="50"/>
      <c r="LQ93" s="50"/>
      <c r="LR93" s="50"/>
      <c r="LS93" s="50"/>
      <c r="LT93" s="50"/>
      <c r="LU93" s="50"/>
      <c r="LV93" s="50"/>
      <c r="LW93" s="50"/>
      <c r="LX93" s="50"/>
      <c r="LY93" s="50"/>
      <c r="LZ93" s="50"/>
      <c r="MA93" s="50"/>
      <c r="MB93" s="50"/>
      <c r="MC93" s="50"/>
      <c r="MD93" s="50"/>
      <c r="ME93" s="50"/>
      <c r="MF93" s="50"/>
      <c r="MG93" s="50"/>
      <c r="MH93" s="50"/>
      <c r="MI93" s="50"/>
      <c r="MJ93" s="50"/>
      <c r="MK93" s="50"/>
      <c r="ML93" s="50"/>
      <c r="MM93" s="50"/>
      <c r="MN93" s="50"/>
      <c r="MO93" s="50"/>
      <c r="MP93" s="50"/>
      <c r="MQ93" s="50"/>
      <c r="MR93" s="50"/>
      <c r="MS93" s="50"/>
      <c r="MT93" s="50"/>
      <c r="MU93" s="50"/>
      <c r="MV93" s="50"/>
      <c r="MW93" s="50"/>
      <c r="MX93" s="50"/>
      <c r="MY93" s="50"/>
      <c r="MZ93" s="50"/>
      <c r="NA93" s="50"/>
      <c r="NB93" s="50"/>
      <c r="NC93" s="50"/>
      <c r="ND93" s="50"/>
      <c r="NE93" s="50"/>
      <c r="NF93" s="50"/>
      <c r="NG93" s="50"/>
      <c r="NH93" s="50"/>
      <c r="NI93" s="50"/>
      <c r="NJ93" s="50"/>
      <c r="NK93" s="50"/>
      <c r="NL93" s="50"/>
      <c r="NM93" s="50"/>
      <c r="NN93" s="50"/>
      <c r="NO93" s="50"/>
      <c r="NP93" s="50"/>
      <c r="NQ93" s="50"/>
      <c r="NR93" s="50"/>
      <c r="NS93" s="50"/>
      <c r="NT93" s="50"/>
      <c r="NU93" s="50"/>
      <c r="NV93" s="50"/>
      <c r="NW93" s="50"/>
      <c r="NX93" s="50"/>
      <c r="NY93" s="50"/>
      <c r="NZ93" s="50"/>
      <c r="OA93" s="50"/>
      <c r="OB93" s="50"/>
      <c r="OC93" s="50"/>
      <c r="OD93" s="50"/>
      <c r="OE93" s="50"/>
      <c r="OF93" s="50"/>
      <c r="OG93" s="50"/>
    </row>
    <row r="94" spans="1:397" ht="15.95" customHeight="1">
      <c r="A94" s="39">
        <v>93</v>
      </c>
      <c r="B94" s="3">
        <v>1310908061</v>
      </c>
      <c r="C94" s="3" t="s">
        <v>2093</v>
      </c>
      <c r="D94" s="5" t="s">
        <v>2385</v>
      </c>
      <c r="E94" s="5" t="s">
        <v>2386</v>
      </c>
      <c r="F94" s="5"/>
      <c r="G94" s="5" t="s">
        <v>446</v>
      </c>
      <c r="H94" s="3"/>
      <c r="I94" s="3" t="s">
        <v>180</v>
      </c>
      <c r="J94" s="40" t="s">
        <v>2387</v>
      </c>
      <c r="K94" s="3">
        <v>21</v>
      </c>
      <c r="L94" s="3" t="s">
        <v>106</v>
      </c>
      <c r="M94" s="3" t="s">
        <v>107</v>
      </c>
      <c r="N94" s="3" t="s">
        <v>967</v>
      </c>
      <c r="O94" s="3" t="s">
        <v>109</v>
      </c>
      <c r="P94" s="5" t="s">
        <v>1788</v>
      </c>
      <c r="Q94" s="3">
        <v>3323430966</v>
      </c>
      <c r="R94" s="42">
        <v>9748725903</v>
      </c>
      <c r="S94" s="42">
        <v>8620813384</v>
      </c>
      <c r="T94" s="304" t="s">
        <v>2388</v>
      </c>
      <c r="U94" s="304" t="s">
        <v>2389</v>
      </c>
      <c r="V94" s="3" t="s">
        <v>2390</v>
      </c>
      <c r="W94" s="3" t="s">
        <v>223</v>
      </c>
      <c r="X94" s="3" t="s">
        <v>1792</v>
      </c>
      <c r="Y94" s="3" t="s">
        <v>2391</v>
      </c>
      <c r="Z94" s="3" t="s">
        <v>120</v>
      </c>
      <c r="AA94" s="3">
        <v>2010</v>
      </c>
      <c r="AB94" s="43">
        <v>70.12</v>
      </c>
      <c r="AC94" s="43">
        <v>70.12</v>
      </c>
      <c r="AD94" s="3">
        <v>561</v>
      </c>
      <c r="AE94" s="3">
        <v>800</v>
      </c>
      <c r="AF94" s="3" t="s">
        <v>226</v>
      </c>
      <c r="AG94" s="3" t="s">
        <v>2392</v>
      </c>
      <c r="AH94" s="3" t="s">
        <v>2393</v>
      </c>
      <c r="AI94" s="3" t="s">
        <v>2394</v>
      </c>
      <c r="AJ94" s="3" t="s">
        <v>120</v>
      </c>
      <c r="AK94" s="3">
        <v>2013</v>
      </c>
      <c r="AL94" s="43">
        <v>65.400000000000006</v>
      </c>
      <c r="AM94" s="43">
        <v>63.71</v>
      </c>
      <c r="AN94" s="3">
        <v>446</v>
      </c>
      <c r="AO94" s="3">
        <v>700</v>
      </c>
      <c r="AP94" s="3" t="s">
        <v>830</v>
      </c>
      <c r="AQ94" s="3" t="s">
        <v>830</v>
      </c>
      <c r="AR94" s="3" t="s">
        <v>830</v>
      </c>
      <c r="AS94" s="3" t="s">
        <v>830</v>
      </c>
      <c r="AT94" s="3" t="s">
        <v>830</v>
      </c>
      <c r="AU94" s="43" t="s">
        <v>830</v>
      </c>
      <c r="AV94" s="3" t="s">
        <v>124</v>
      </c>
      <c r="AW94" s="3"/>
      <c r="AX94" s="3">
        <v>17798</v>
      </c>
      <c r="AY94" s="3">
        <v>2013</v>
      </c>
      <c r="AZ94" s="3" t="s">
        <v>125</v>
      </c>
      <c r="BA94" s="3" t="s">
        <v>2106</v>
      </c>
      <c r="BB94" s="3">
        <v>2013</v>
      </c>
      <c r="BC94" s="3">
        <v>2017</v>
      </c>
      <c r="BD94" s="3" t="s">
        <v>120</v>
      </c>
      <c r="BE94" s="44">
        <v>10901313012</v>
      </c>
      <c r="BF94" s="45">
        <v>131090110441</v>
      </c>
      <c r="BG94" s="43">
        <v>6.41</v>
      </c>
      <c r="BH94" s="43">
        <v>6.45</v>
      </c>
      <c r="BI94" s="43">
        <v>7.31</v>
      </c>
      <c r="BJ94" s="43">
        <v>5.77</v>
      </c>
      <c r="BK94" s="43">
        <v>6.36</v>
      </c>
      <c r="BL94" s="223">
        <f t="shared" si="8"/>
        <v>6.4599999999999991</v>
      </c>
      <c r="BM94" s="270" t="s">
        <v>196</v>
      </c>
      <c r="BN94" s="255">
        <v>1</v>
      </c>
      <c r="BO94" s="1" t="s">
        <v>982</v>
      </c>
      <c r="BP94" s="1"/>
      <c r="BQ94" s="46"/>
      <c r="BR94" s="5" t="s">
        <v>2395</v>
      </c>
      <c r="BS94" s="5" t="s">
        <v>1133</v>
      </c>
      <c r="BT94" s="5"/>
      <c r="BU94" s="5"/>
      <c r="BV94" s="5"/>
      <c r="BW94" s="5" t="s">
        <v>2396</v>
      </c>
      <c r="BX94" s="46"/>
      <c r="BY94" s="46"/>
      <c r="BZ94" s="41"/>
      <c r="CA94" s="5"/>
      <c r="CB94" s="5"/>
      <c r="CC94" s="5"/>
      <c r="CD94" s="5" t="s">
        <v>2397</v>
      </c>
      <c r="CE94" s="5" t="s">
        <v>2398</v>
      </c>
      <c r="CF94" s="5" t="s">
        <v>1868</v>
      </c>
      <c r="CG94" s="5" t="s">
        <v>2399</v>
      </c>
      <c r="CH94" s="5" t="s">
        <v>468</v>
      </c>
      <c r="CI94" s="5" t="s">
        <v>203</v>
      </c>
      <c r="CJ94" s="5"/>
      <c r="CK94" s="5"/>
      <c r="CL94" s="5"/>
      <c r="CM94" s="5"/>
      <c r="CN94" s="5"/>
      <c r="CO94" s="5"/>
      <c r="CP94" s="5"/>
      <c r="CQ94" s="5" t="s">
        <v>2400</v>
      </c>
      <c r="CR94" s="5" t="s">
        <v>140</v>
      </c>
      <c r="CS94" s="5" t="s">
        <v>140</v>
      </c>
      <c r="CT94" s="5" t="s">
        <v>142</v>
      </c>
      <c r="CU94" s="5">
        <v>700039</v>
      </c>
      <c r="CV94" s="5" t="s">
        <v>2401</v>
      </c>
      <c r="CW94" s="5" t="s">
        <v>140</v>
      </c>
      <c r="CX94" s="5" t="s">
        <v>140</v>
      </c>
      <c r="CY94" s="5" t="s">
        <v>142</v>
      </c>
      <c r="CZ94" s="5">
        <v>700039</v>
      </c>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41"/>
      <c r="IY94" s="41"/>
      <c r="IZ94" s="41"/>
      <c r="JA94" s="41"/>
      <c r="JB94" s="41"/>
      <c r="JC94" s="41"/>
      <c r="JD94" s="41"/>
      <c r="JE94" s="41"/>
      <c r="JF94" s="41"/>
      <c r="JG94" s="41"/>
      <c r="JH94" s="41"/>
      <c r="JI94" s="41"/>
      <c r="JJ94" s="41"/>
      <c r="JK94" s="41"/>
      <c r="JL94" s="41"/>
      <c r="JM94" s="41"/>
      <c r="JN94" s="41"/>
      <c r="JO94" s="41"/>
      <c r="JP94" s="41"/>
      <c r="JQ94" s="41"/>
      <c r="JR94" s="41"/>
      <c r="JS94" s="41"/>
      <c r="JT94" s="41"/>
      <c r="JU94" s="41"/>
      <c r="JV94" s="41"/>
      <c r="JW94" s="41"/>
      <c r="JX94" s="41"/>
      <c r="JY94" s="41"/>
      <c r="JZ94" s="41"/>
      <c r="KA94" s="41"/>
      <c r="KB94" s="41"/>
      <c r="KC94" s="41"/>
      <c r="KD94" s="41"/>
      <c r="KE94" s="41"/>
      <c r="KF94" s="41"/>
      <c r="KG94" s="41"/>
      <c r="KH94" s="41"/>
      <c r="KI94" s="41"/>
      <c r="KJ94" s="41"/>
      <c r="KK94" s="41"/>
      <c r="KL94" s="41"/>
      <c r="KM94" s="41"/>
      <c r="KN94" s="41"/>
      <c r="KO94" s="41"/>
      <c r="KP94" s="41"/>
      <c r="KQ94" s="41"/>
      <c r="KR94" s="41"/>
      <c r="KS94" s="41"/>
      <c r="KT94" s="41"/>
      <c r="KU94" s="41"/>
      <c r="KV94" s="41"/>
      <c r="KW94" s="41"/>
      <c r="KX94" s="41"/>
      <c r="KY94" s="41"/>
      <c r="KZ94" s="41"/>
      <c r="LA94" s="41"/>
      <c r="LB94" s="41"/>
      <c r="LC94" s="41"/>
      <c r="LD94" s="41"/>
      <c r="LE94" s="41"/>
      <c r="LF94" s="41"/>
      <c r="LG94" s="41"/>
      <c r="LH94" s="41"/>
      <c r="LI94" s="41"/>
      <c r="LJ94" s="41"/>
      <c r="LK94" s="41"/>
      <c r="LL94" s="41"/>
      <c r="LM94" s="41"/>
      <c r="LN94" s="41"/>
      <c r="LO94" s="41"/>
      <c r="LP94" s="41"/>
      <c r="LQ94" s="41"/>
      <c r="LR94" s="41"/>
      <c r="LS94" s="41"/>
      <c r="LT94" s="41"/>
      <c r="LU94" s="41"/>
      <c r="LV94" s="41"/>
      <c r="LW94" s="41"/>
      <c r="LX94" s="41"/>
      <c r="LY94" s="41"/>
      <c r="LZ94" s="41"/>
      <c r="MA94" s="41"/>
      <c r="MB94" s="41"/>
      <c r="MC94" s="41"/>
      <c r="MD94" s="41"/>
      <c r="ME94" s="41"/>
      <c r="MF94" s="41"/>
      <c r="MG94" s="41"/>
      <c r="MH94" s="41"/>
      <c r="MI94" s="41"/>
      <c r="MJ94" s="41"/>
      <c r="MK94" s="41"/>
      <c r="ML94" s="41"/>
      <c r="MM94" s="41"/>
      <c r="MN94" s="41"/>
      <c r="MO94" s="41"/>
      <c r="MP94" s="41"/>
      <c r="MQ94" s="41"/>
      <c r="MR94" s="41"/>
      <c r="MS94" s="41"/>
      <c r="MT94" s="41"/>
      <c r="MU94" s="41"/>
      <c r="MV94" s="41"/>
      <c r="MW94" s="41"/>
      <c r="MX94" s="41"/>
      <c r="MY94" s="41"/>
      <c r="MZ94" s="41"/>
      <c r="NA94" s="41"/>
      <c r="NB94" s="41"/>
      <c r="NC94" s="41"/>
      <c r="ND94" s="41"/>
      <c r="NE94" s="41"/>
      <c r="NF94" s="41"/>
      <c r="NG94" s="41"/>
      <c r="NH94" s="41"/>
      <c r="NI94" s="41"/>
      <c r="NJ94" s="41"/>
      <c r="NK94" s="41"/>
      <c r="NL94" s="41"/>
      <c r="NM94" s="41"/>
      <c r="NN94" s="41"/>
      <c r="NO94" s="41"/>
      <c r="NP94" s="41"/>
      <c r="NQ94" s="41"/>
      <c r="NR94" s="41"/>
      <c r="NS94" s="41"/>
      <c r="NT94" s="41"/>
      <c r="NU94" s="41"/>
      <c r="NV94" s="41"/>
      <c r="NW94" s="41"/>
      <c r="NX94" s="41"/>
      <c r="NY94" s="41"/>
      <c r="NZ94" s="41"/>
      <c r="OA94" s="41"/>
      <c r="OB94" s="41"/>
      <c r="OC94" s="41"/>
      <c r="OD94" s="41"/>
      <c r="OE94" s="41"/>
      <c r="OF94" s="41"/>
      <c r="OG94" s="41"/>
    </row>
    <row r="95" spans="1:397" s="49" customFormat="1" ht="15.95" customHeight="1">
      <c r="A95" s="39">
        <v>94</v>
      </c>
      <c r="B95" s="3">
        <v>1310908033</v>
      </c>
      <c r="C95" s="3" t="s">
        <v>2093</v>
      </c>
      <c r="D95" s="5" t="s">
        <v>2402</v>
      </c>
      <c r="E95" s="5" t="s">
        <v>2403</v>
      </c>
      <c r="F95" s="5"/>
      <c r="G95" s="5" t="s">
        <v>2404</v>
      </c>
      <c r="H95" s="3"/>
      <c r="I95" s="3" t="s">
        <v>180</v>
      </c>
      <c r="J95" s="40" t="s">
        <v>2405</v>
      </c>
      <c r="K95" s="3">
        <v>20</v>
      </c>
      <c r="L95" s="3" t="s">
        <v>106</v>
      </c>
      <c r="M95" s="3" t="s">
        <v>107</v>
      </c>
      <c r="N95" s="3" t="s">
        <v>967</v>
      </c>
      <c r="O95" s="3" t="s">
        <v>109</v>
      </c>
      <c r="P95" s="5" t="s">
        <v>2406</v>
      </c>
      <c r="Q95" s="3"/>
      <c r="R95" s="42">
        <v>9093239369</v>
      </c>
      <c r="S95" s="42">
        <v>8759565494</v>
      </c>
      <c r="T95" s="304" t="s">
        <v>2407</v>
      </c>
      <c r="U95" s="5"/>
      <c r="V95" s="3" t="s">
        <v>222</v>
      </c>
      <c r="W95" s="3" t="s">
        <v>330</v>
      </c>
      <c r="X95" s="3" t="s">
        <v>1328</v>
      </c>
      <c r="Y95" s="3" t="s">
        <v>2408</v>
      </c>
      <c r="Z95" s="3" t="s">
        <v>333</v>
      </c>
      <c r="AA95" s="3">
        <v>2011</v>
      </c>
      <c r="AB95" s="43">
        <v>81.25</v>
      </c>
      <c r="AC95" s="43">
        <v>81.25</v>
      </c>
      <c r="AD95" s="3">
        <v>650</v>
      </c>
      <c r="AE95" s="3">
        <v>800</v>
      </c>
      <c r="AF95" s="3" t="s">
        <v>356</v>
      </c>
      <c r="AG95" s="3" t="s">
        <v>334</v>
      </c>
      <c r="AH95" s="3" t="s">
        <v>1328</v>
      </c>
      <c r="AI95" s="3" t="s">
        <v>2409</v>
      </c>
      <c r="AJ95" s="3" t="s">
        <v>333</v>
      </c>
      <c r="AK95" s="3">
        <v>2013</v>
      </c>
      <c r="AL95" s="43">
        <v>71.400000000000006</v>
      </c>
      <c r="AM95" s="43">
        <v>74.849999999999994</v>
      </c>
      <c r="AN95" s="3">
        <v>357</v>
      </c>
      <c r="AO95" s="3">
        <v>500</v>
      </c>
      <c r="AP95" s="3" t="s">
        <v>830</v>
      </c>
      <c r="AQ95" s="3" t="s">
        <v>830</v>
      </c>
      <c r="AR95" s="3" t="s">
        <v>830</v>
      </c>
      <c r="AS95" s="3" t="s">
        <v>830</v>
      </c>
      <c r="AT95" s="3" t="s">
        <v>830</v>
      </c>
      <c r="AU95" s="43" t="s">
        <v>830</v>
      </c>
      <c r="AV95" s="3" t="s">
        <v>124</v>
      </c>
      <c r="AW95" s="3"/>
      <c r="AX95" s="3">
        <v>10255</v>
      </c>
      <c r="AY95" s="3">
        <v>2013</v>
      </c>
      <c r="AZ95" s="3" t="s">
        <v>1652</v>
      </c>
      <c r="BA95" s="3" t="s">
        <v>2151</v>
      </c>
      <c r="BB95" s="3">
        <v>2013</v>
      </c>
      <c r="BC95" s="3">
        <v>2017</v>
      </c>
      <c r="BD95" s="3" t="s">
        <v>120</v>
      </c>
      <c r="BE95" s="44">
        <v>10901313013</v>
      </c>
      <c r="BF95" s="45">
        <v>131090110442</v>
      </c>
      <c r="BG95" s="43">
        <v>5.96</v>
      </c>
      <c r="BH95" s="43">
        <v>6.31</v>
      </c>
      <c r="BI95" s="43">
        <v>7.14</v>
      </c>
      <c r="BJ95" s="43">
        <v>6.27</v>
      </c>
      <c r="BK95" s="43">
        <v>7.2</v>
      </c>
      <c r="BL95" s="223">
        <f t="shared" si="8"/>
        <v>6.5760000000000005</v>
      </c>
      <c r="BM95" s="270"/>
      <c r="BN95" s="255"/>
      <c r="BO95" s="1" t="s">
        <v>982</v>
      </c>
      <c r="BP95" s="1"/>
      <c r="BQ95" s="46"/>
      <c r="BR95" s="5" t="s">
        <v>2410</v>
      </c>
      <c r="BS95" s="5" t="s">
        <v>978</v>
      </c>
      <c r="BT95" s="5"/>
      <c r="BU95" s="5"/>
      <c r="BV95" s="5"/>
      <c r="BW95" s="5"/>
      <c r="BX95" s="46"/>
      <c r="BY95" s="46"/>
      <c r="BZ95" s="41"/>
      <c r="CA95" s="5"/>
      <c r="CB95" s="5"/>
      <c r="CC95" s="5"/>
      <c r="CD95" s="5" t="s">
        <v>2411</v>
      </c>
      <c r="CE95" s="5" t="s">
        <v>288</v>
      </c>
      <c r="CF95" s="5" t="s">
        <v>1963</v>
      </c>
      <c r="CG95" s="5" t="s">
        <v>1963</v>
      </c>
      <c r="CH95" s="5" t="s">
        <v>2412</v>
      </c>
      <c r="CI95" s="5" t="s">
        <v>170</v>
      </c>
      <c r="CJ95" s="5" t="s">
        <v>1963</v>
      </c>
      <c r="CK95" s="5" t="s">
        <v>1963</v>
      </c>
      <c r="CL95" s="5"/>
      <c r="CM95" s="5"/>
      <c r="CN95" s="5"/>
      <c r="CO95" s="5"/>
      <c r="CP95" s="5"/>
      <c r="CQ95" s="5" t="s">
        <v>2413</v>
      </c>
      <c r="CR95" s="5" t="s">
        <v>2414</v>
      </c>
      <c r="CS95" s="5" t="s">
        <v>1340</v>
      </c>
      <c r="CT95" s="5" t="s">
        <v>142</v>
      </c>
      <c r="CU95" s="5">
        <v>743401</v>
      </c>
      <c r="CV95" s="5" t="s">
        <v>2415</v>
      </c>
      <c r="CW95" s="5" t="s">
        <v>2416</v>
      </c>
      <c r="CX95" s="5" t="s">
        <v>1340</v>
      </c>
      <c r="CY95" s="5" t="s">
        <v>142</v>
      </c>
      <c r="CZ95" s="5">
        <v>700131</v>
      </c>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50"/>
      <c r="IY95" s="50"/>
      <c r="IZ95" s="50"/>
      <c r="JA95" s="50"/>
      <c r="JB95" s="50"/>
      <c r="JC95" s="50"/>
      <c r="JD95" s="50"/>
      <c r="JE95" s="50"/>
      <c r="JF95" s="50"/>
      <c r="JG95" s="50"/>
      <c r="JH95" s="50"/>
      <c r="JI95" s="50"/>
      <c r="JJ95" s="50"/>
      <c r="JK95" s="50"/>
      <c r="JL95" s="50"/>
      <c r="JM95" s="50"/>
      <c r="JN95" s="50"/>
      <c r="JO95" s="50"/>
      <c r="JP95" s="50"/>
      <c r="JQ95" s="50"/>
      <c r="JR95" s="50"/>
      <c r="JS95" s="50"/>
      <c r="JT95" s="50"/>
      <c r="JU95" s="50"/>
      <c r="JV95" s="50"/>
      <c r="JW95" s="50"/>
      <c r="JX95" s="50"/>
      <c r="JY95" s="50"/>
      <c r="JZ95" s="50"/>
      <c r="KA95" s="50"/>
      <c r="KB95" s="50"/>
      <c r="KC95" s="50"/>
      <c r="KD95" s="50"/>
      <c r="KE95" s="50"/>
      <c r="KF95" s="50"/>
      <c r="KG95" s="50"/>
      <c r="KH95" s="50"/>
      <c r="KI95" s="50"/>
      <c r="KJ95" s="50"/>
      <c r="KK95" s="50"/>
      <c r="KL95" s="50"/>
      <c r="KM95" s="50"/>
      <c r="KN95" s="50"/>
      <c r="KO95" s="50"/>
      <c r="KP95" s="50"/>
      <c r="KQ95" s="50"/>
      <c r="KR95" s="50"/>
      <c r="KS95" s="50"/>
      <c r="KT95" s="50"/>
      <c r="KU95" s="50"/>
      <c r="KV95" s="50"/>
      <c r="KW95" s="50"/>
      <c r="KX95" s="50"/>
      <c r="KY95" s="50"/>
      <c r="KZ95" s="50"/>
      <c r="LA95" s="50"/>
      <c r="LB95" s="50"/>
      <c r="LC95" s="50"/>
      <c r="LD95" s="50"/>
      <c r="LE95" s="50"/>
      <c r="LF95" s="50"/>
      <c r="LG95" s="50"/>
      <c r="LH95" s="50"/>
      <c r="LI95" s="50"/>
      <c r="LJ95" s="50"/>
      <c r="LK95" s="50"/>
      <c r="LL95" s="50"/>
      <c r="LM95" s="50"/>
      <c r="LN95" s="50"/>
      <c r="LO95" s="50"/>
      <c r="LP95" s="50"/>
      <c r="LQ95" s="50"/>
      <c r="LR95" s="50"/>
      <c r="LS95" s="50"/>
      <c r="LT95" s="50"/>
      <c r="LU95" s="50"/>
      <c r="LV95" s="50"/>
      <c r="LW95" s="50"/>
      <c r="LX95" s="50"/>
      <c r="LY95" s="50"/>
      <c r="LZ95" s="50"/>
      <c r="MA95" s="50"/>
      <c r="MB95" s="50"/>
      <c r="MC95" s="50"/>
      <c r="MD95" s="50"/>
      <c r="ME95" s="50"/>
      <c r="MF95" s="50"/>
      <c r="MG95" s="50"/>
      <c r="MH95" s="50"/>
      <c r="MI95" s="50"/>
      <c r="MJ95" s="50"/>
      <c r="MK95" s="50"/>
      <c r="ML95" s="50"/>
      <c r="MM95" s="50"/>
      <c r="MN95" s="50"/>
      <c r="MO95" s="50"/>
      <c r="MP95" s="50"/>
      <c r="MQ95" s="50"/>
      <c r="MR95" s="50"/>
      <c r="MS95" s="50"/>
      <c r="MT95" s="50"/>
      <c r="MU95" s="50"/>
      <c r="MV95" s="50"/>
      <c r="MW95" s="50"/>
      <c r="MX95" s="50"/>
      <c r="MY95" s="50"/>
      <c r="MZ95" s="50"/>
      <c r="NA95" s="50"/>
      <c r="NB95" s="50"/>
      <c r="NC95" s="50"/>
      <c r="ND95" s="50"/>
      <c r="NE95" s="50"/>
      <c r="NF95" s="50"/>
      <c r="NG95" s="50"/>
      <c r="NH95" s="50"/>
      <c r="NI95" s="50"/>
      <c r="NJ95" s="50"/>
      <c r="NK95" s="50"/>
      <c r="NL95" s="50"/>
      <c r="NM95" s="50"/>
      <c r="NN95" s="50"/>
      <c r="NO95" s="50"/>
      <c r="NP95" s="50"/>
      <c r="NQ95" s="50"/>
      <c r="NR95" s="50"/>
      <c r="NS95" s="50"/>
      <c r="NT95" s="50"/>
      <c r="NU95" s="50"/>
      <c r="NV95" s="50"/>
      <c r="NW95" s="50"/>
      <c r="NX95" s="50"/>
      <c r="NY95" s="50"/>
      <c r="NZ95" s="50"/>
      <c r="OA95" s="50"/>
      <c r="OB95" s="50"/>
      <c r="OC95" s="50"/>
      <c r="OD95" s="50"/>
      <c r="OE95" s="50"/>
      <c r="OF95" s="50"/>
      <c r="OG95" s="50"/>
    </row>
    <row r="96" spans="1:397" ht="15.95" customHeight="1">
      <c r="A96" s="39">
        <v>95</v>
      </c>
      <c r="B96" s="3">
        <v>1410908127</v>
      </c>
      <c r="C96" s="3" t="s">
        <v>2093</v>
      </c>
      <c r="D96" s="5" t="s">
        <v>2417</v>
      </c>
      <c r="E96" s="5" t="s">
        <v>2418</v>
      </c>
      <c r="F96" s="5"/>
      <c r="G96" s="5" t="s">
        <v>2419</v>
      </c>
      <c r="H96" s="3"/>
      <c r="I96" s="3" t="s">
        <v>180</v>
      </c>
      <c r="J96" s="40" t="s">
        <v>2420</v>
      </c>
      <c r="K96" s="3">
        <v>25</v>
      </c>
      <c r="L96" s="3" t="s">
        <v>506</v>
      </c>
      <c r="M96" s="3" t="s">
        <v>107</v>
      </c>
      <c r="N96" s="3" t="s">
        <v>967</v>
      </c>
      <c r="O96" s="3" t="s">
        <v>109</v>
      </c>
      <c r="P96" s="5" t="s">
        <v>2421</v>
      </c>
      <c r="Q96" s="3"/>
      <c r="R96" s="42">
        <v>9038979682</v>
      </c>
      <c r="S96" s="42">
        <v>8961716359</v>
      </c>
      <c r="T96" s="306" t="s">
        <v>2422</v>
      </c>
      <c r="U96" s="307" t="s">
        <v>2423</v>
      </c>
      <c r="V96" s="3" t="s">
        <v>1675</v>
      </c>
      <c r="W96" s="3" t="s">
        <v>223</v>
      </c>
      <c r="X96" s="3" t="s">
        <v>2424</v>
      </c>
      <c r="Y96" s="3" t="s">
        <v>2425</v>
      </c>
      <c r="Z96" s="3" t="s">
        <v>333</v>
      </c>
      <c r="AA96" s="3">
        <v>2008</v>
      </c>
      <c r="AB96" s="43">
        <v>65.13</v>
      </c>
      <c r="AC96" s="43">
        <v>69.38</v>
      </c>
      <c r="AD96" s="3">
        <v>555</v>
      </c>
      <c r="AE96" s="3">
        <v>800</v>
      </c>
      <c r="AF96" s="3" t="s">
        <v>226</v>
      </c>
      <c r="AG96" s="3" t="s">
        <v>279</v>
      </c>
      <c r="AH96" s="3" t="s">
        <v>2426</v>
      </c>
      <c r="AI96" s="3" t="s">
        <v>2427</v>
      </c>
      <c r="AJ96" s="3" t="s">
        <v>333</v>
      </c>
      <c r="AK96" s="3">
        <v>2010</v>
      </c>
      <c r="AL96" s="43">
        <v>48.8</v>
      </c>
      <c r="AM96" s="43">
        <v>49.43</v>
      </c>
      <c r="AN96" s="3">
        <v>346</v>
      </c>
      <c r="AO96" s="3">
        <v>700</v>
      </c>
      <c r="AP96" s="3" t="s">
        <v>2106</v>
      </c>
      <c r="AQ96" s="3" t="s">
        <v>1378</v>
      </c>
      <c r="AR96" s="3" t="s">
        <v>2428</v>
      </c>
      <c r="AS96" s="3" t="s">
        <v>120</v>
      </c>
      <c r="AT96" s="3">
        <v>2014</v>
      </c>
      <c r="AU96" s="43">
        <v>73</v>
      </c>
      <c r="AV96" s="3" t="s">
        <v>1356</v>
      </c>
      <c r="AW96" s="3"/>
      <c r="AX96" s="3">
        <v>401</v>
      </c>
      <c r="AY96" s="3">
        <v>2014</v>
      </c>
      <c r="AZ96" s="3" t="s">
        <v>125</v>
      </c>
      <c r="BA96" s="3" t="s">
        <v>2151</v>
      </c>
      <c r="BB96" s="3">
        <v>2014</v>
      </c>
      <c r="BC96" s="3">
        <v>2017</v>
      </c>
      <c r="BD96" s="3" t="s">
        <v>120</v>
      </c>
      <c r="BE96" s="44">
        <v>10901314125</v>
      </c>
      <c r="BF96" s="45">
        <v>141090120058</v>
      </c>
      <c r="BG96" s="43" t="s">
        <v>1963</v>
      </c>
      <c r="BH96" s="43" t="s">
        <v>1963</v>
      </c>
      <c r="BI96" s="43">
        <v>7.14</v>
      </c>
      <c r="BJ96" s="43">
        <v>6.6899999999999995</v>
      </c>
      <c r="BK96" s="43">
        <v>6.92</v>
      </c>
      <c r="BL96" s="223">
        <f t="shared" ref="BL96" si="9">SUM(BI96:BK96)/3</f>
        <v>6.916666666666667</v>
      </c>
      <c r="BM96" s="270" t="s">
        <v>982</v>
      </c>
      <c r="BN96" s="255"/>
      <c r="BO96" s="1" t="s">
        <v>196</v>
      </c>
      <c r="BP96" s="1" t="s">
        <v>387</v>
      </c>
      <c r="BQ96" s="46">
        <v>1</v>
      </c>
      <c r="BR96" s="5" t="s">
        <v>2429</v>
      </c>
      <c r="BS96" s="5" t="s">
        <v>2430</v>
      </c>
      <c r="BT96" s="5"/>
      <c r="BU96" s="5"/>
      <c r="BV96" s="5"/>
      <c r="BW96" s="5"/>
      <c r="BX96" s="46"/>
      <c r="BY96" s="46"/>
      <c r="BZ96" s="41"/>
      <c r="CA96" s="5"/>
      <c r="CB96" s="5"/>
      <c r="CC96" s="5"/>
      <c r="CD96" s="5" t="s">
        <v>2431</v>
      </c>
      <c r="CE96" s="5" t="s">
        <v>288</v>
      </c>
      <c r="CF96" s="5" t="s">
        <v>2432</v>
      </c>
      <c r="CG96" s="5" t="s">
        <v>2433</v>
      </c>
      <c r="CH96" s="5" t="s">
        <v>2434</v>
      </c>
      <c r="CI96" s="5"/>
      <c r="CJ96" s="5"/>
      <c r="CK96" s="5"/>
      <c r="CL96" s="5"/>
      <c r="CM96" s="5"/>
      <c r="CN96" s="5"/>
      <c r="CO96" s="5"/>
      <c r="CP96" s="5"/>
      <c r="CQ96" s="5" t="s">
        <v>2435</v>
      </c>
      <c r="CR96" s="5" t="s">
        <v>2436</v>
      </c>
      <c r="CS96" s="5" t="s">
        <v>573</v>
      </c>
      <c r="CT96" s="5" t="s">
        <v>1537</v>
      </c>
      <c r="CU96" s="5">
        <v>700094</v>
      </c>
      <c r="CV96" s="5" t="s">
        <v>2435</v>
      </c>
      <c r="CW96" s="5" t="s">
        <v>2437</v>
      </c>
      <c r="CX96" s="5" t="s">
        <v>573</v>
      </c>
      <c r="CY96" s="5" t="s">
        <v>142</v>
      </c>
      <c r="CZ96" s="5">
        <v>700094</v>
      </c>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41"/>
      <c r="IY96" s="41"/>
      <c r="IZ96" s="41"/>
      <c r="JA96" s="41"/>
      <c r="JB96" s="41"/>
      <c r="JC96" s="41"/>
      <c r="JD96" s="41"/>
      <c r="JE96" s="41"/>
      <c r="JF96" s="41"/>
      <c r="JG96" s="41"/>
      <c r="JH96" s="41"/>
      <c r="JI96" s="41"/>
      <c r="JJ96" s="41"/>
      <c r="JK96" s="41"/>
      <c r="JL96" s="41"/>
      <c r="JM96" s="41"/>
      <c r="JN96" s="41"/>
      <c r="JO96" s="41"/>
      <c r="JP96" s="41"/>
      <c r="JQ96" s="41"/>
      <c r="JR96" s="41"/>
      <c r="JS96" s="41"/>
      <c r="JT96" s="41"/>
      <c r="JU96" s="41"/>
      <c r="JV96" s="41"/>
      <c r="JW96" s="41"/>
      <c r="JX96" s="41"/>
      <c r="JY96" s="41"/>
      <c r="JZ96" s="41"/>
      <c r="KA96" s="41"/>
      <c r="KB96" s="41"/>
      <c r="KC96" s="41"/>
      <c r="KD96" s="41"/>
      <c r="KE96" s="41"/>
      <c r="KF96" s="41"/>
      <c r="KG96" s="41"/>
      <c r="KH96" s="41"/>
      <c r="KI96" s="41"/>
      <c r="KJ96" s="41"/>
      <c r="KK96" s="41"/>
      <c r="KL96" s="41"/>
      <c r="KM96" s="41"/>
      <c r="KN96" s="41"/>
      <c r="KO96" s="41"/>
      <c r="KP96" s="41"/>
      <c r="KQ96" s="41"/>
      <c r="KR96" s="41"/>
      <c r="KS96" s="41"/>
      <c r="KT96" s="41"/>
      <c r="KU96" s="41"/>
      <c r="KV96" s="41"/>
      <c r="KW96" s="41"/>
      <c r="KX96" s="41"/>
      <c r="KY96" s="41"/>
      <c r="KZ96" s="41"/>
      <c r="LA96" s="41"/>
      <c r="LB96" s="41"/>
      <c r="LC96" s="41"/>
      <c r="LD96" s="41"/>
      <c r="LE96" s="41"/>
      <c r="LF96" s="41"/>
      <c r="LG96" s="41"/>
      <c r="LH96" s="41"/>
      <c r="LI96" s="41"/>
      <c r="LJ96" s="41"/>
      <c r="LK96" s="41"/>
      <c r="LL96" s="41"/>
      <c r="LM96" s="41"/>
      <c r="LN96" s="41"/>
      <c r="LO96" s="41"/>
      <c r="LP96" s="41"/>
      <c r="LQ96" s="41"/>
      <c r="LR96" s="41"/>
      <c r="LS96" s="41"/>
      <c r="LT96" s="41"/>
      <c r="LU96" s="41"/>
      <c r="LV96" s="41"/>
      <c r="LW96" s="41"/>
      <c r="LX96" s="41"/>
      <c r="LY96" s="41"/>
      <c r="LZ96" s="41"/>
      <c r="MA96" s="41"/>
      <c r="MB96" s="41"/>
      <c r="MC96" s="41"/>
      <c r="MD96" s="41"/>
      <c r="ME96" s="41"/>
      <c r="MF96" s="41"/>
      <c r="MG96" s="41"/>
      <c r="MH96" s="41"/>
      <c r="MI96" s="41"/>
      <c r="MJ96" s="41"/>
      <c r="MK96" s="41"/>
      <c r="ML96" s="41"/>
      <c r="MM96" s="41"/>
      <c r="MN96" s="41"/>
      <c r="MO96" s="41"/>
      <c r="MP96" s="41"/>
      <c r="MQ96" s="41"/>
      <c r="MR96" s="41"/>
      <c r="MS96" s="41"/>
      <c r="MT96" s="41"/>
      <c r="MU96" s="41"/>
      <c r="MV96" s="41"/>
      <c r="MW96" s="41"/>
      <c r="MX96" s="41"/>
      <c r="MY96" s="41"/>
      <c r="MZ96" s="41"/>
      <c r="NA96" s="41"/>
      <c r="NB96" s="41"/>
      <c r="NC96" s="41"/>
      <c r="ND96" s="41"/>
      <c r="NE96" s="41"/>
      <c r="NF96" s="41"/>
      <c r="NG96" s="41"/>
      <c r="NH96" s="41"/>
      <c r="NI96" s="41"/>
      <c r="NJ96" s="41"/>
      <c r="NK96" s="41"/>
      <c r="NL96" s="41"/>
      <c r="NM96" s="41"/>
      <c r="NN96" s="41"/>
      <c r="NO96" s="41"/>
      <c r="NP96" s="41"/>
      <c r="NQ96" s="41"/>
      <c r="NR96" s="41"/>
      <c r="NS96" s="41"/>
      <c r="NT96" s="41"/>
      <c r="NU96" s="41"/>
      <c r="NV96" s="41"/>
      <c r="NW96" s="41"/>
      <c r="NX96" s="41"/>
      <c r="NY96" s="41"/>
      <c r="NZ96" s="41"/>
      <c r="OA96" s="41"/>
      <c r="OB96" s="41"/>
      <c r="OC96" s="41"/>
      <c r="OD96" s="41"/>
      <c r="OE96" s="41"/>
      <c r="OF96" s="41"/>
      <c r="OG96" s="41"/>
    </row>
    <row r="97" spans="1:397" s="49" customFormat="1" ht="15.95" customHeight="1">
      <c r="A97" s="39">
        <v>96</v>
      </c>
      <c r="B97" s="3">
        <v>1310908051</v>
      </c>
      <c r="C97" s="3" t="s">
        <v>2093</v>
      </c>
      <c r="D97" s="5" t="s">
        <v>2438</v>
      </c>
      <c r="E97" s="5" t="s">
        <v>2439</v>
      </c>
      <c r="F97" s="5" t="s">
        <v>178</v>
      </c>
      <c r="G97" s="5" t="s">
        <v>178</v>
      </c>
      <c r="H97" s="3"/>
      <c r="I97" s="3" t="s">
        <v>180</v>
      </c>
      <c r="J97" s="40" t="s">
        <v>2440</v>
      </c>
      <c r="K97" s="3">
        <v>21</v>
      </c>
      <c r="L97" s="3"/>
      <c r="M97" s="3" t="s">
        <v>107</v>
      </c>
      <c r="N97" s="3" t="s">
        <v>967</v>
      </c>
      <c r="O97" s="3" t="s">
        <v>109</v>
      </c>
      <c r="P97" s="5" t="s">
        <v>2441</v>
      </c>
      <c r="Q97" s="3"/>
      <c r="R97" s="42">
        <v>9088682212</v>
      </c>
      <c r="S97" s="42">
        <v>9470218902</v>
      </c>
      <c r="T97" s="304" t="s">
        <v>2442</v>
      </c>
      <c r="U97" s="304"/>
      <c r="V97" s="3" t="s">
        <v>2443</v>
      </c>
      <c r="W97" s="3" t="s">
        <v>191</v>
      </c>
      <c r="X97" s="3"/>
      <c r="Y97" s="3" t="s">
        <v>2444</v>
      </c>
      <c r="Z97" s="3" t="s">
        <v>120</v>
      </c>
      <c r="AA97" s="3">
        <v>2010</v>
      </c>
      <c r="AB97" s="43">
        <v>77.900000000000006</v>
      </c>
      <c r="AC97" s="43">
        <v>70.3</v>
      </c>
      <c r="AD97" s="3">
        <v>430</v>
      </c>
      <c r="AE97" s="3">
        <v>500</v>
      </c>
      <c r="AF97" s="3" t="s">
        <v>688</v>
      </c>
      <c r="AG97" s="3" t="s">
        <v>2445</v>
      </c>
      <c r="AH97" s="3" t="s">
        <v>2446</v>
      </c>
      <c r="AI97" s="3" t="s">
        <v>2447</v>
      </c>
      <c r="AJ97" s="3" t="s">
        <v>120</v>
      </c>
      <c r="AK97" s="3">
        <v>2012</v>
      </c>
      <c r="AL97" s="43">
        <v>64.599999999999994</v>
      </c>
      <c r="AM97" s="43">
        <v>64.599999999999994</v>
      </c>
      <c r="AN97" s="3">
        <v>323</v>
      </c>
      <c r="AO97" s="3">
        <v>500</v>
      </c>
      <c r="AP97" s="3" t="s">
        <v>830</v>
      </c>
      <c r="AQ97" s="3" t="s">
        <v>830</v>
      </c>
      <c r="AR97" s="3" t="s">
        <v>830</v>
      </c>
      <c r="AS97" s="3" t="s">
        <v>830</v>
      </c>
      <c r="AT97" s="3" t="s">
        <v>830</v>
      </c>
      <c r="AU97" s="43" t="s">
        <v>830</v>
      </c>
      <c r="AV97" s="3" t="s">
        <v>124</v>
      </c>
      <c r="AW97" s="3"/>
      <c r="AX97" s="3">
        <v>8318</v>
      </c>
      <c r="AY97" s="3">
        <v>2013</v>
      </c>
      <c r="AZ97" s="3" t="s">
        <v>125</v>
      </c>
      <c r="BA97" s="3" t="s">
        <v>2093</v>
      </c>
      <c r="BB97" s="3">
        <v>2013</v>
      </c>
      <c r="BC97" s="3">
        <v>2017</v>
      </c>
      <c r="BD97" s="3" t="s">
        <v>120</v>
      </c>
      <c r="BE97" s="44">
        <v>10901313015</v>
      </c>
      <c r="BF97" s="45">
        <v>131090110444</v>
      </c>
      <c r="BG97" s="43">
        <v>7.07</v>
      </c>
      <c r="BH97" s="43">
        <v>7.34</v>
      </c>
      <c r="BI97" s="43">
        <v>7.83</v>
      </c>
      <c r="BJ97" s="183"/>
      <c r="BK97" s="43">
        <v>7.48</v>
      </c>
      <c r="BL97" s="183"/>
      <c r="BM97" s="270" t="s">
        <v>982</v>
      </c>
      <c r="BN97" s="255"/>
      <c r="BO97" s="1" t="s">
        <v>196</v>
      </c>
      <c r="BP97" s="1" t="s">
        <v>197</v>
      </c>
      <c r="BQ97" s="46">
        <v>1</v>
      </c>
      <c r="BR97" s="5"/>
      <c r="BS97" s="5"/>
      <c r="BT97" s="5"/>
      <c r="BU97" s="5"/>
      <c r="BV97" s="73"/>
      <c r="BW97" s="5"/>
      <c r="BX97" s="46"/>
      <c r="BY97" s="46"/>
      <c r="BZ97" s="41"/>
      <c r="CA97" s="5"/>
      <c r="CB97" s="5"/>
      <c r="CC97" s="5"/>
      <c r="CD97" s="5" t="s">
        <v>2448</v>
      </c>
      <c r="CE97" s="5" t="s">
        <v>2449</v>
      </c>
      <c r="CF97" s="5"/>
      <c r="CG97" s="5"/>
      <c r="CH97" s="5" t="s">
        <v>2450</v>
      </c>
      <c r="CI97" s="5" t="s">
        <v>170</v>
      </c>
      <c r="CJ97" s="5"/>
      <c r="CK97" s="5"/>
      <c r="CL97" s="5"/>
      <c r="CM97" s="5"/>
      <c r="CN97" s="5"/>
      <c r="CO97" s="5"/>
      <c r="CP97" s="5"/>
      <c r="CQ97" s="5" t="s">
        <v>2451</v>
      </c>
      <c r="CR97" s="5" t="s">
        <v>2302</v>
      </c>
      <c r="CS97" s="5" t="s">
        <v>2302</v>
      </c>
      <c r="CT97" s="5" t="s">
        <v>174</v>
      </c>
      <c r="CU97" s="5"/>
      <c r="CV97" s="5" t="s">
        <v>2452</v>
      </c>
      <c r="CW97" s="5" t="s">
        <v>417</v>
      </c>
      <c r="CX97" s="5" t="s">
        <v>368</v>
      </c>
      <c r="CY97" s="5" t="s">
        <v>142</v>
      </c>
      <c r="CZ97" s="5">
        <v>700152</v>
      </c>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50"/>
      <c r="IY97" s="50"/>
      <c r="IZ97" s="50"/>
      <c r="JA97" s="50"/>
      <c r="JB97" s="50"/>
      <c r="JC97" s="50"/>
      <c r="JD97" s="50"/>
      <c r="JE97" s="50"/>
      <c r="JF97" s="50"/>
      <c r="JG97" s="50"/>
      <c r="JH97" s="50"/>
      <c r="JI97" s="50"/>
      <c r="JJ97" s="50"/>
      <c r="JK97" s="50"/>
      <c r="JL97" s="50"/>
      <c r="JM97" s="50"/>
      <c r="JN97" s="50"/>
      <c r="JO97" s="50"/>
      <c r="JP97" s="50"/>
      <c r="JQ97" s="50"/>
      <c r="JR97" s="50"/>
      <c r="JS97" s="50"/>
      <c r="JT97" s="50"/>
      <c r="JU97" s="50"/>
      <c r="JV97" s="50"/>
      <c r="JW97" s="50"/>
      <c r="JX97" s="50"/>
      <c r="JY97" s="50"/>
      <c r="JZ97" s="50"/>
      <c r="KA97" s="50"/>
      <c r="KB97" s="50"/>
      <c r="KC97" s="50"/>
      <c r="KD97" s="50"/>
      <c r="KE97" s="50"/>
      <c r="KF97" s="50"/>
      <c r="KG97" s="50"/>
      <c r="KH97" s="50"/>
      <c r="KI97" s="50"/>
      <c r="KJ97" s="50"/>
      <c r="KK97" s="50"/>
      <c r="KL97" s="50"/>
      <c r="KM97" s="50"/>
      <c r="KN97" s="50"/>
      <c r="KO97" s="50"/>
      <c r="KP97" s="50"/>
      <c r="KQ97" s="50"/>
      <c r="KR97" s="50"/>
      <c r="KS97" s="50"/>
      <c r="KT97" s="50"/>
      <c r="KU97" s="50"/>
      <c r="KV97" s="50"/>
      <c r="KW97" s="50"/>
      <c r="KX97" s="50"/>
      <c r="KY97" s="50"/>
      <c r="KZ97" s="50"/>
      <c r="LA97" s="50"/>
      <c r="LB97" s="50"/>
      <c r="LC97" s="50"/>
      <c r="LD97" s="50"/>
      <c r="LE97" s="50"/>
      <c r="LF97" s="50"/>
      <c r="LG97" s="50"/>
      <c r="LH97" s="50"/>
      <c r="LI97" s="50"/>
      <c r="LJ97" s="50"/>
      <c r="LK97" s="50"/>
      <c r="LL97" s="50"/>
      <c r="LM97" s="50"/>
      <c r="LN97" s="50"/>
      <c r="LO97" s="50"/>
      <c r="LP97" s="50"/>
      <c r="LQ97" s="50"/>
      <c r="LR97" s="50"/>
      <c r="LS97" s="50"/>
      <c r="LT97" s="50"/>
      <c r="LU97" s="50"/>
      <c r="LV97" s="50"/>
      <c r="LW97" s="50"/>
      <c r="LX97" s="50"/>
      <c r="LY97" s="50"/>
      <c r="LZ97" s="50"/>
      <c r="MA97" s="50"/>
      <c r="MB97" s="50"/>
      <c r="MC97" s="50"/>
      <c r="MD97" s="50"/>
      <c r="ME97" s="50"/>
      <c r="MF97" s="50"/>
      <c r="MG97" s="50"/>
      <c r="MH97" s="50"/>
      <c r="MI97" s="50"/>
      <c r="MJ97" s="50"/>
      <c r="MK97" s="50"/>
      <c r="ML97" s="50"/>
      <c r="MM97" s="50"/>
      <c r="MN97" s="50"/>
      <c r="MO97" s="50"/>
      <c r="MP97" s="50"/>
      <c r="MQ97" s="50"/>
      <c r="MR97" s="50"/>
      <c r="MS97" s="50"/>
      <c r="MT97" s="50"/>
      <c r="MU97" s="50"/>
      <c r="MV97" s="50"/>
      <c r="MW97" s="50"/>
      <c r="MX97" s="50"/>
      <c r="MY97" s="50"/>
      <c r="MZ97" s="50"/>
      <c r="NA97" s="50"/>
      <c r="NB97" s="50"/>
      <c r="NC97" s="50"/>
      <c r="ND97" s="50"/>
      <c r="NE97" s="50"/>
      <c r="NF97" s="50"/>
      <c r="NG97" s="50"/>
      <c r="NH97" s="50"/>
      <c r="NI97" s="50"/>
      <c r="NJ97" s="50"/>
      <c r="NK97" s="50"/>
      <c r="NL97" s="50"/>
      <c r="NM97" s="50"/>
      <c r="NN97" s="50"/>
      <c r="NO97" s="50"/>
      <c r="NP97" s="50"/>
      <c r="NQ97" s="50"/>
      <c r="NR97" s="50"/>
      <c r="NS97" s="50"/>
      <c r="NT97" s="50"/>
      <c r="NU97" s="50"/>
      <c r="NV97" s="50"/>
      <c r="NW97" s="50"/>
      <c r="NX97" s="50"/>
      <c r="NY97" s="50"/>
      <c r="NZ97" s="50"/>
      <c r="OA97" s="50"/>
      <c r="OB97" s="50"/>
      <c r="OC97" s="50"/>
      <c r="OD97" s="50"/>
      <c r="OE97" s="50"/>
      <c r="OF97" s="50"/>
      <c r="OG97" s="50"/>
    </row>
    <row r="98" spans="1:397" s="49" customFormat="1" ht="15.95" customHeight="1">
      <c r="A98" s="39">
        <v>97</v>
      </c>
      <c r="B98" s="3">
        <v>1310908056</v>
      </c>
      <c r="C98" s="3" t="s">
        <v>2093</v>
      </c>
      <c r="D98" s="5" t="s">
        <v>2453</v>
      </c>
      <c r="E98" s="5" t="s">
        <v>2454</v>
      </c>
      <c r="F98" s="5"/>
      <c r="G98" s="5" t="s">
        <v>2455</v>
      </c>
      <c r="H98" s="3"/>
      <c r="I98" s="3" t="s">
        <v>180</v>
      </c>
      <c r="J98" s="40" t="s">
        <v>2456</v>
      </c>
      <c r="K98" s="3">
        <v>20</v>
      </c>
      <c r="L98" s="3" t="s">
        <v>323</v>
      </c>
      <c r="M98" s="3" t="s">
        <v>107</v>
      </c>
      <c r="N98" s="3" t="s">
        <v>967</v>
      </c>
      <c r="O98" s="3" t="s">
        <v>109</v>
      </c>
      <c r="P98" s="5" t="s">
        <v>2457</v>
      </c>
      <c r="Q98" s="3">
        <v>9934066755</v>
      </c>
      <c r="R98" s="42">
        <v>9097003634</v>
      </c>
      <c r="S98" s="42">
        <v>9470060809</v>
      </c>
      <c r="T98" s="5" t="s">
        <v>2458</v>
      </c>
      <c r="U98" s="5"/>
      <c r="V98" s="3" t="s">
        <v>2459</v>
      </c>
      <c r="W98" s="3" t="s">
        <v>2460</v>
      </c>
      <c r="X98" s="3" t="s">
        <v>2461</v>
      </c>
      <c r="Y98" s="3" t="s">
        <v>2462</v>
      </c>
      <c r="Z98" s="3" t="s">
        <v>120</v>
      </c>
      <c r="AA98" s="3">
        <v>2010</v>
      </c>
      <c r="AB98" s="30">
        <v>66.2</v>
      </c>
      <c r="AC98" s="30">
        <v>61</v>
      </c>
      <c r="AD98" s="3">
        <v>427</v>
      </c>
      <c r="AE98" s="3">
        <v>700</v>
      </c>
      <c r="AF98" s="3" t="s">
        <v>688</v>
      </c>
      <c r="AG98" s="3" t="s">
        <v>2463</v>
      </c>
      <c r="AH98" s="3" t="s">
        <v>2464</v>
      </c>
      <c r="AI98" s="3" t="s">
        <v>2465</v>
      </c>
      <c r="AJ98" s="3" t="s">
        <v>2466</v>
      </c>
      <c r="AK98" s="3">
        <v>2012</v>
      </c>
      <c r="AL98" s="30">
        <v>71.2</v>
      </c>
      <c r="AM98" s="30">
        <v>71.2</v>
      </c>
      <c r="AN98" s="3">
        <v>356</v>
      </c>
      <c r="AO98" s="3">
        <v>500</v>
      </c>
      <c r="AP98" s="3" t="s">
        <v>830</v>
      </c>
      <c r="AQ98" s="3" t="s">
        <v>830</v>
      </c>
      <c r="AR98" s="3" t="s">
        <v>830</v>
      </c>
      <c r="AS98" s="3" t="s">
        <v>830</v>
      </c>
      <c r="AT98" s="3" t="s">
        <v>830</v>
      </c>
      <c r="AU98" s="43" t="s">
        <v>830</v>
      </c>
      <c r="AV98" s="3" t="s">
        <v>124</v>
      </c>
      <c r="AW98" s="3"/>
      <c r="AX98" s="3">
        <v>11204</v>
      </c>
      <c r="AY98" s="3">
        <v>2013</v>
      </c>
      <c r="AZ98" s="3" t="s">
        <v>1652</v>
      </c>
      <c r="BA98" s="3" t="s">
        <v>2093</v>
      </c>
      <c r="BB98" s="3">
        <v>2013</v>
      </c>
      <c r="BC98" s="3">
        <v>2017</v>
      </c>
      <c r="BD98" s="3" t="s">
        <v>120</v>
      </c>
      <c r="BE98" s="44">
        <v>10901313016</v>
      </c>
      <c r="BF98" s="45">
        <v>131090110445</v>
      </c>
      <c r="BG98" s="43">
        <v>6.07</v>
      </c>
      <c r="BH98" s="43">
        <v>6.07</v>
      </c>
      <c r="BI98" s="43">
        <v>7.34</v>
      </c>
      <c r="BJ98" s="43">
        <v>5.65</v>
      </c>
      <c r="BK98" s="43">
        <v>7.48</v>
      </c>
      <c r="BL98" s="223">
        <f t="shared" si="8"/>
        <v>6.5220000000000002</v>
      </c>
      <c r="BM98" s="270" t="s">
        <v>196</v>
      </c>
      <c r="BN98" s="255">
        <v>1</v>
      </c>
      <c r="BO98" s="1" t="s">
        <v>196</v>
      </c>
      <c r="BP98" s="1" t="s">
        <v>197</v>
      </c>
      <c r="BQ98" s="46">
        <v>1</v>
      </c>
      <c r="BR98" s="5"/>
      <c r="BS98" s="5" t="s">
        <v>2467</v>
      </c>
      <c r="BT98" s="5"/>
      <c r="BU98" s="5"/>
      <c r="BV98" s="5"/>
      <c r="BW98" s="5"/>
      <c r="BX98" s="46"/>
      <c r="BY98" s="46"/>
      <c r="BZ98" s="41"/>
      <c r="CA98" s="5"/>
      <c r="CB98" s="5"/>
      <c r="CC98" s="5"/>
      <c r="CD98" s="5" t="s">
        <v>2468</v>
      </c>
      <c r="CE98" s="5" t="s">
        <v>2469</v>
      </c>
      <c r="CF98" s="5" t="s">
        <v>2470</v>
      </c>
      <c r="CG98" s="5" t="s">
        <v>2471</v>
      </c>
      <c r="CH98" s="5" t="s">
        <v>2472</v>
      </c>
      <c r="CI98" s="5" t="s">
        <v>170</v>
      </c>
      <c r="CJ98" s="5"/>
      <c r="CK98" s="5"/>
      <c r="CL98" s="5"/>
      <c r="CM98" s="5"/>
      <c r="CN98" s="5"/>
      <c r="CO98" s="5"/>
      <c r="CP98" s="5"/>
      <c r="CQ98" s="5" t="s">
        <v>2473</v>
      </c>
      <c r="CR98" s="5" t="s">
        <v>2474</v>
      </c>
      <c r="CS98" s="5" t="s">
        <v>2475</v>
      </c>
      <c r="CT98" s="5" t="s">
        <v>174</v>
      </c>
      <c r="CU98" s="5">
        <v>800006</v>
      </c>
      <c r="CV98" s="5" t="s">
        <v>2476</v>
      </c>
      <c r="CW98" s="5" t="s">
        <v>2436</v>
      </c>
      <c r="CX98" s="5" t="s">
        <v>573</v>
      </c>
      <c r="CY98" s="5" t="s">
        <v>142</v>
      </c>
      <c r="CZ98" s="5">
        <v>700152</v>
      </c>
      <c r="DA98" s="3"/>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c r="EO98" s="41"/>
      <c r="EP98" s="41"/>
      <c r="EQ98" s="41"/>
      <c r="ER98" s="41"/>
      <c r="ES98" s="41"/>
      <c r="ET98" s="41"/>
      <c r="EU98" s="41"/>
      <c r="EV98" s="41"/>
      <c r="EW98" s="41"/>
      <c r="EX98" s="41"/>
      <c r="EY98" s="41"/>
      <c r="EZ98" s="41"/>
      <c r="FA98" s="41"/>
      <c r="FB98" s="41"/>
      <c r="FC98" s="41"/>
      <c r="FD98" s="41"/>
      <c r="FE98" s="41"/>
      <c r="FF98" s="41"/>
      <c r="FG98" s="41"/>
      <c r="FH98" s="41"/>
      <c r="FI98" s="41"/>
      <c r="FJ98" s="41"/>
      <c r="FK98" s="41"/>
      <c r="FL98" s="41"/>
      <c r="FM98" s="41"/>
      <c r="FN98" s="41"/>
      <c r="FO98" s="41"/>
      <c r="FP98" s="41"/>
      <c r="FQ98" s="41"/>
      <c r="FR98" s="41"/>
      <c r="FS98" s="41"/>
      <c r="FT98" s="41"/>
      <c r="FU98" s="41"/>
      <c r="FV98" s="41"/>
      <c r="FW98" s="41"/>
      <c r="FX98" s="41"/>
      <c r="FY98" s="41"/>
      <c r="FZ98" s="41"/>
      <c r="GA98" s="41"/>
      <c r="GB98" s="41"/>
      <c r="GC98" s="41"/>
      <c r="GD98" s="41"/>
      <c r="GE98" s="41"/>
      <c r="GF98" s="41"/>
      <c r="GG98" s="41"/>
      <c r="GH98" s="41"/>
      <c r="GI98" s="41"/>
      <c r="GJ98" s="41"/>
      <c r="GK98" s="41"/>
      <c r="GL98" s="41"/>
      <c r="GM98" s="41"/>
      <c r="GN98" s="41"/>
      <c r="GO98" s="41"/>
      <c r="GP98" s="41"/>
      <c r="GQ98" s="41"/>
      <c r="GR98" s="41"/>
      <c r="GS98" s="41"/>
      <c r="GT98" s="41"/>
      <c r="GU98" s="41"/>
      <c r="GV98" s="41"/>
      <c r="GW98" s="41"/>
      <c r="GX98" s="41"/>
      <c r="GY98" s="41"/>
      <c r="GZ98" s="41"/>
      <c r="HA98" s="41"/>
      <c r="HB98" s="41"/>
      <c r="HC98" s="41"/>
      <c r="HD98" s="41"/>
      <c r="HE98" s="41"/>
      <c r="HF98" s="41"/>
      <c r="HG98" s="41"/>
      <c r="HH98" s="41"/>
      <c r="HI98" s="41"/>
      <c r="HJ98" s="41"/>
      <c r="HK98" s="41"/>
      <c r="HL98" s="41"/>
      <c r="HM98" s="41"/>
      <c r="HN98" s="41"/>
      <c r="HO98" s="41"/>
      <c r="HP98" s="41"/>
      <c r="HQ98" s="41"/>
      <c r="HR98" s="41"/>
      <c r="HS98" s="41"/>
      <c r="HT98" s="41"/>
      <c r="HU98" s="41"/>
      <c r="HV98" s="41"/>
      <c r="HW98" s="41"/>
      <c r="HX98" s="41"/>
      <c r="HY98" s="41"/>
      <c r="HZ98" s="41"/>
      <c r="IA98" s="41"/>
      <c r="IB98" s="41"/>
      <c r="IC98" s="41"/>
      <c r="ID98" s="41"/>
      <c r="IE98" s="41"/>
      <c r="IF98" s="41"/>
      <c r="IG98" s="41"/>
      <c r="IH98" s="41"/>
      <c r="II98" s="41"/>
      <c r="IJ98" s="41"/>
      <c r="IK98" s="41"/>
      <c r="IL98" s="41"/>
      <c r="IM98" s="41"/>
      <c r="IN98" s="41"/>
      <c r="IO98" s="41"/>
      <c r="IP98" s="41"/>
      <c r="IQ98" s="41"/>
      <c r="IR98" s="41"/>
      <c r="IS98" s="41"/>
      <c r="IT98" s="41"/>
      <c r="IU98" s="41"/>
      <c r="IV98" s="41"/>
      <c r="IW98" s="41"/>
      <c r="IX98" s="50"/>
      <c r="IY98" s="50"/>
      <c r="IZ98" s="50"/>
      <c r="JA98" s="50"/>
      <c r="JB98" s="50"/>
      <c r="JC98" s="50"/>
      <c r="JD98" s="50"/>
      <c r="JE98" s="50"/>
      <c r="JF98" s="50"/>
      <c r="JG98" s="50"/>
      <c r="JH98" s="50"/>
      <c r="JI98" s="50"/>
      <c r="JJ98" s="50"/>
      <c r="JK98" s="50"/>
      <c r="JL98" s="50"/>
      <c r="JM98" s="50"/>
      <c r="JN98" s="50"/>
      <c r="JO98" s="50"/>
      <c r="JP98" s="50"/>
      <c r="JQ98" s="50"/>
      <c r="JR98" s="50"/>
      <c r="JS98" s="50"/>
      <c r="JT98" s="50"/>
      <c r="JU98" s="50"/>
      <c r="JV98" s="50"/>
      <c r="JW98" s="50"/>
      <c r="JX98" s="50"/>
      <c r="JY98" s="50"/>
      <c r="JZ98" s="50"/>
      <c r="KA98" s="50"/>
      <c r="KB98" s="50"/>
      <c r="KC98" s="50"/>
      <c r="KD98" s="50"/>
      <c r="KE98" s="50"/>
      <c r="KF98" s="50"/>
      <c r="KG98" s="50"/>
      <c r="KH98" s="50"/>
      <c r="KI98" s="50"/>
      <c r="KJ98" s="50"/>
      <c r="KK98" s="50"/>
      <c r="KL98" s="50"/>
      <c r="KM98" s="50"/>
      <c r="KN98" s="50"/>
      <c r="KO98" s="50"/>
      <c r="KP98" s="50"/>
      <c r="KQ98" s="50"/>
      <c r="KR98" s="50"/>
      <c r="KS98" s="50"/>
      <c r="KT98" s="50"/>
      <c r="KU98" s="50"/>
      <c r="KV98" s="50"/>
      <c r="KW98" s="50"/>
      <c r="KX98" s="50"/>
      <c r="KY98" s="50"/>
      <c r="KZ98" s="50"/>
      <c r="LA98" s="50"/>
      <c r="LB98" s="50"/>
      <c r="LC98" s="50"/>
      <c r="LD98" s="50"/>
      <c r="LE98" s="50"/>
      <c r="LF98" s="50"/>
      <c r="LG98" s="50"/>
      <c r="LH98" s="50"/>
      <c r="LI98" s="50"/>
      <c r="LJ98" s="50"/>
      <c r="LK98" s="50"/>
      <c r="LL98" s="50"/>
      <c r="LM98" s="50"/>
      <c r="LN98" s="50"/>
      <c r="LO98" s="50"/>
      <c r="LP98" s="50"/>
      <c r="LQ98" s="50"/>
      <c r="LR98" s="50"/>
      <c r="LS98" s="50"/>
      <c r="LT98" s="50"/>
      <c r="LU98" s="50"/>
      <c r="LV98" s="50"/>
      <c r="LW98" s="50"/>
      <c r="LX98" s="50"/>
      <c r="LY98" s="50"/>
      <c r="LZ98" s="50"/>
      <c r="MA98" s="50"/>
      <c r="MB98" s="50"/>
      <c r="MC98" s="50"/>
      <c r="MD98" s="50"/>
      <c r="ME98" s="50"/>
      <c r="MF98" s="50"/>
      <c r="MG98" s="50"/>
      <c r="MH98" s="50"/>
      <c r="MI98" s="50"/>
      <c r="MJ98" s="50"/>
      <c r="MK98" s="50"/>
      <c r="ML98" s="50"/>
      <c r="MM98" s="50"/>
      <c r="MN98" s="50"/>
      <c r="MO98" s="50"/>
      <c r="MP98" s="50"/>
      <c r="MQ98" s="50"/>
      <c r="MR98" s="50"/>
      <c r="MS98" s="50"/>
      <c r="MT98" s="50"/>
      <c r="MU98" s="50"/>
      <c r="MV98" s="50"/>
      <c r="MW98" s="50"/>
      <c r="MX98" s="50"/>
      <c r="MY98" s="50"/>
      <c r="MZ98" s="50"/>
      <c r="NA98" s="50"/>
      <c r="NB98" s="50"/>
      <c r="NC98" s="50"/>
      <c r="ND98" s="50"/>
      <c r="NE98" s="50"/>
      <c r="NF98" s="50"/>
      <c r="NG98" s="50"/>
      <c r="NH98" s="50"/>
      <c r="NI98" s="50"/>
      <c r="NJ98" s="50"/>
      <c r="NK98" s="50"/>
      <c r="NL98" s="50"/>
      <c r="NM98" s="50"/>
      <c r="NN98" s="50"/>
      <c r="NO98" s="50"/>
      <c r="NP98" s="50"/>
      <c r="NQ98" s="50"/>
      <c r="NR98" s="50"/>
      <c r="NS98" s="50"/>
      <c r="NT98" s="50"/>
      <c r="NU98" s="50"/>
      <c r="NV98" s="50"/>
      <c r="NW98" s="50"/>
      <c r="NX98" s="50"/>
      <c r="NY98" s="50"/>
      <c r="NZ98" s="50"/>
      <c r="OA98" s="50"/>
      <c r="OB98" s="50"/>
      <c r="OC98" s="50"/>
      <c r="OD98" s="50"/>
      <c r="OE98" s="50"/>
      <c r="OF98" s="50"/>
      <c r="OG98" s="50"/>
    </row>
    <row r="99" spans="1:397" s="49" customFormat="1" ht="15.95" customHeight="1">
      <c r="A99" s="39">
        <v>98</v>
      </c>
      <c r="B99" s="3">
        <v>1310908055</v>
      </c>
      <c r="C99" s="3" t="s">
        <v>2093</v>
      </c>
      <c r="D99" s="5" t="s">
        <v>2477</v>
      </c>
      <c r="E99" s="5" t="s">
        <v>2478</v>
      </c>
      <c r="F99" s="5"/>
      <c r="G99" s="5" t="s">
        <v>296</v>
      </c>
      <c r="H99" s="3"/>
      <c r="I99" s="3" t="s">
        <v>180</v>
      </c>
      <c r="J99" s="40" t="s">
        <v>2479</v>
      </c>
      <c r="K99" s="3">
        <v>20</v>
      </c>
      <c r="L99" s="3"/>
      <c r="M99" s="3" t="s">
        <v>107</v>
      </c>
      <c r="N99" s="3" t="s">
        <v>967</v>
      </c>
      <c r="O99" s="3" t="s">
        <v>109</v>
      </c>
      <c r="P99" s="5" t="s">
        <v>2480</v>
      </c>
      <c r="Q99" s="3"/>
      <c r="R99" s="42">
        <v>9775530039</v>
      </c>
      <c r="S99" s="42">
        <v>8926090412</v>
      </c>
      <c r="T99" s="307" t="s">
        <v>2481</v>
      </c>
      <c r="U99" s="307" t="s">
        <v>2482</v>
      </c>
      <c r="V99" s="64" t="s">
        <v>222</v>
      </c>
      <c r="W99" s="64" t="s">
        <v>330</v>
      </c>
      <c r="X99" s="3" t="s">
        <v>2483</v>
      </c>
      <c r="Y99" s="64" t="s">
        <v>2121</v>
      </c>
      <c r="Z99" s="3" t="s">
        <v>333</v>
      </c>
      <c r="AA99" s="64">
        <v>2011</v>
      </c>
      <c r="AB99" s="43">
        <v>87.5</v>
      </c>
      <c r="AC99" s="43">
        <v>87.77</v>
      </c>
      <c r="AD99" s="3">
        <v>700</v>
      </c>
      <c r="AE99" s="3">
        <v>800</v>
      </c>
      <c r="AF99" s="64" t="s">
        <v>226</v>
      </c>
      <c r="AG99" s="64" t="s">
        <v>279</v>
      </c>
      <c r="AH99" s="3" t="s">
        <v>2483</v>
      </c>
      <c r="AI99" s="64" t="s">
        <v>2122</v>
      </c>
      <c r="AJ99" s="3" t="s">
        <v>333</v>
      </c>
      <c r="AK99" s="64">
        <v>2013</v>
      </c>
      <c r="AL99" s="43">
        <v>76.8</v>
      </c>
      <c r="AM99" s="43">
        <v>76.67</v>
      </c>
      <c r="AN99" s="3">
        <v>515</v>
      </c>
      <c r="AO99" s="3">
        <v>700</v>
      </c>
      <c r="AP99" s="3" t="s">
        <v>830</v>
      </c>
      <c r="AQ99" s="3" t="s">
        <v>830</v>
      </c>
      <c r="AR99" s="3" t="s">
        <v>830</v>
      </c>
      <c r="AS99" s="3" t="s">
        <v>830</v>
      </c>
      <c r="AT99" s="3" t="s">
        <v>830</v>
      </c>
      <c r="AU99" s="43" t="s">
        <v>830</v>
      </c>
      <c r="AV99" s="64" t="s">
        <v>124</v>
      </c>
      <c r="AW99" s="3"/>
      <c r="AX99" s="3">
        <v>11999</v>
      </c>
      <c r="AY99" s="3">
        <v>2013</v>
      </c>
      <c r="AZ99" s="64" t="s">
        <v>1606</v>
      </c>
      <c r="BA99" s="64" t="s">
        <v>2106</v>
      </c>
      <c r="BB99" s="64">
        <v>2013</v>
      </c>
      <c r="BC99" s="64">
        <v>2017</v>
      </c>
      <c r="BD99" s="3" t="s">
        <v>333</v>
      </c>
      <c r="BE99" s="44">
        <v>10901313017</v>
      </c>
      <c r="BF99" s="45">
        <v>131090110446</v>
      </c>
      <c r="BG99" s="43">
        <v>6.7</v>
      </c>
      <c r="BH99" s="43">
        <v>8.17</v>
      </c>
      <c r="BI99" s="43">
        <v>8.14</v>
      </c>
      <c r="BJ99" s="43">
        <v>8.23</v>
      </c>
      <c r="BK99" s="43">
        <v>9</v>
      </c>
      <c r="BL99" s="223">
        <f t="shared" si="8"/>
        <v>8.048</v>
      </c>
      <c r="BM99" s="271" t="s">
        <v>982</v>
      </c>
      <c r="BN99" s="255"/>
      <c r="BO99" s="1" t="s">
        <v>982</v>
      </c>
      <c r="BP99" s="1"/>
      <c r="BQ99" s="46"/>
      <c r="BR99" s="5" t="s">
        <v>2484</v>
      </c>
      <c r="BS99" s="2" t="s">
        <v>1133</v>
      </c>
      <c r="BT99" s="2"/>
      <c r="BU99" s="5"/>
      <c r="BV99" s="5"/>
      <c r="BW99" s="2" t="s">
        <v>2124</v>
      </c>
      <c r="BX99" s="46"/>
      <c r="BY99" s="46"/>
      <c r="BZ99" s="41" t="s">
        <v>2485</v>
      </c>
      <c r="CA99" s="5"/>
      <c r="CB99" s="5" t="s">
        <v>2486</v>
      </c>
      <c r="CC99" s="5"/>
      <c r="CD99" s="5" t="s">
        <v>2487</v>
      </c>
      <c r="CE99" s="5" t="s">
        <v>2488</v>
      </c>
      <c r="CF99" s="5"/>
      <c r="CG99" s="5"/>
      <c r="CH99" s="5"/>
      <c r="CI99" s="5"/>
      <c r="CJ99" s="5"/>
      <c r="CK99" s="5"/>
      <c r="CL99" s="5"/>
      <c r="CM99" s="5"/>
      <c r="CN99" s="5"/>
      <c r="CO99" s="5"/>
      <c r="CP99" s="5"/>
      <c r="CQ99" s="5"/>
      <c r="CR99" s="5"/>
      <c r="CS99" s="5"/>
      <c r="CT99" s="5"/>
      <c r="CU99" s="5"/>
      <c r="CV99" s="5"/>
      <c r="CW99" s="5"/>
      <c r="CX99" s="5"/>
      <c r="CY99" s="5"/>
      <c r="CZ99" s="5"/>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50"/>
      <c r="IY99" s="50"/>
      <c r="IZ99" s="50"/>
      <c r="JA99" s="50"/>
      <c r="JB99" s="50"/>
      <c r="JC99" s="50"/>
      <c r="JD99" s="50"/>
      <c r="JE99" s="50"/>
      <c r="JF99" s="50"/>
      <c r="JG99" s="50"/>
      <c r="JH99" s="50"/>
      <c r="JI99" s="50"/>
      <c r="JJ99" s="50"/>
      <c r="JK99" s="50"/>
      <c r="JL99" s="50"/>
      <c r="JM99" s="50"/>
      <c r="JN99" s="50"/>
      <c r="JO99" s="50"/>
      <c r="JP99" s="50"/>
      <c r="JQ99" s="50"/>
      <c r="JR99" s="50"/>
      <c r="JS99" s="50"/>
      <c r="JT99" s="50"/>
      <c r="JU99" s="50"/>
      <c r="JV99" s="50"/>
      <c r="JW99" s="50"/>
      <c r="JX99" s="50"/>
      <c r="JY99" s="50"/>
      <c r="JZ99" s="50"/>
      <c r="KA99" s="50"/>
      <c r="KB99" s="50"/>
      <c r="KC99" s="50"/>
      <c r="KD99" s="50"/>
      <c r="KE99" s="50"/>
      <c r="KF99" s="50"/>
      <c r="KG99" s="50"/>
      <c r="KH99" s="50"/>
      <c r="KI99" s="50"/>
      <c r="KJ99" s="50"/>
      <c r="KK99" s="50"/>
      <c r="KL99" s="50"/>
      <c r="KM99" s="50"/>
      <c r="KN99" s="50"/>
      <c r="KO99" s="50"/>
      <c r="KP99" s="50"/>
      <c r="KQ99" s="50"/>
      <c r="KR99" s="50"/>
      <c r="KS99" s="50"/>
      <c r="KT99" s="50"/>
      <c r="KU99" s="50"/>
      <c r="KV99" s="50"/>
      <c r="KW99" s="50"/>
      <c r="KX99" s="50"/>
      <c r="KY99" s="50"/>
      <c r="KZ99" s="50"/>
      <c r="LA99" s="50"/>
      <c r="LB99" s="50"/>
      <c r="LC99" s="50"/>
      <c r="LD99" s="50"/>
      <c r="LE99" s="50"/>
      <c r="LF99" s="50"/>
      <c r="LG99" s="50"/>
      <c r="LH99" s="50"/>
      <c r="LI99" s="50"/>
      <c r="LJ99" s="50"/>
      <c r="LK99" s="50"/>
      <c r="LL99" s="50"/>
      <c r="LM99" s="50"/>
      <c r="LN99" s="50"/>
      <c r="LO99" s="50"/>
      <c r="LP99" s="50"/>
      <c r="LQ99" s="50"/>
      <c r="LR99" s="50"/>
      <c r="LS99" s="50"/>
      <c r="LT99" s="50"/>
      <c r="LU99" s="50"/>
      <c r="LV99" s="50"/>
      <c r="LW99" s="50"/>
      <c r="LX99" s="50"/>
      <c r="LY99" s="50"/>
      <c r="LZ99" s="50"/>
      <c r="MA99" s="50"/>
      <c r="MB99" s="50"/>
      <c r="MC99" s="50"/>
      <c r="MD99" s="50"/>
      <c r="ME99" s="50"/>
      <c r="MF99" s="50"/>
      <c r="MG99" s="50"/>
      <c r="MH99" s="50"/>
      <c r="MI99" s="50"/>
      <c r="MJ99" s="50"/>
      <c r="MK99" s="50"/>
      <c r="ML99" s="50"/>
      <c r="MM99" s="50"/>
      <c r="MN99" s="50"/>
      <c r="MO99" s="50"/>
      <c r="MP99" s="50"/>
      <c r="MQ99" s="50"/>
      <c r="MR99" s="50"/>
      <c r="MS99" s="50"/>
      <c r="MT99" s="50"/>
      <c r="MU99" s="50"/>
      <c r="MV99" s="50"/>
      <c r="MW99" s="50"/>
      <c r="MX99" s="50"/>
      <c r="MY99" s="50"/>
      <c r="MZ99" s="50"/>
      <c r="NA99" s="50"/>
      <c r="NB99" s="50"/>
      <c r="NC99" s="50"/>
      <c r="ND99" s="50"/>
      <c r="NE99" s="50"/>
      <c r="NF99" s="50"/>
      <c r="NG99" s="50"/>
      <c r="NH99" s="50"/>
      <c r="NI99" s="50"/>
      <c r="NJ99" s="50"/>
      <c r="NK99" s="50"/>
      <c r="NL99" s="50"/>
      <c r="NM99" s="50"/>
      <c r="NN99" s="50"/>
      <c r="NO99" s="50"/>
      <c r="NP99" s="50"/>
      <c r="NQ99" s="50"/>
      <c r="NR99" s="50"/>
      <c r="NS99" s="50"/>
      <c r="NT99" s="50"/>
      <c r="NU99" s="50"/>
      <c r="NV99" s="50"/>
      <c r="NW99" s="50"/>
      <c r="NX99" s="50"/>
      <c r="NY99" s="50"/>
      <c r="NZ99" s="50"/>
      <c r="OA99" s="50"/>
      <c r="OB99" s="50"/>
      <c r="OC99" s="50"/>
      <c r="OD99" s="50"/>
      <c r="OE99" s="50"/>
      <c r="OF99" s="50"/>
      <c r="OG99" s="50"/>
    </row>
    <row r="100" spans="1:397" s="49" customFormat="1" ht="15.95" customHeight="1">
      <c r="A100" s="39">
        <v>99</v>
      </c>
      <c r="B100" s="3">
        <v>1410908135</v>
      </c>
      <c r="C100" s="3" t="s">
        <v>2093</v>
      </c>
      <c r="D100" s="5" t="s">
        <v>2489</v>
      </c>
      <c r="E100" s="5" t="s">
        <v>2490</v>
      </c>
      <c r="F100" s="5"/>
      <c r="G100" s="5" t="s">
        <v>1692</v>
      </c>
      <c r="H100" s="3"/>
      <c r="I100" s="3" t="s">
        <v>180</v>
      </c>
      <c r="J100" s="40" t="s">
        <v>2491</v>
      </c>
      <c r="K100" s="3">
        <v>23</v>
      </c>
      <c r="L100" s="3"/>
      <c r="M100" s="3" t="s">
        <v>996</v>
      </c>
      <c r="N100" s="3" t="s">
        <v>967</v>
      </c>
      <c r="O100" s="3" t="s">
        <v>109</v>
      </c>
      <c r="P100" s="5" t="s">
        <v>2492</v>
      </c>
      <c r="Q100" s="3"/>
      <c r="R100" s="42">
        <v>8981520696</v>
      </c>
      <c r="S100" s="42">
        <v>9804292638</v>
      </c>
      <c r="T100" s="304" t="s">
        <v>2493</v>
      </c>
      <c r="U100" s="304" t="s">
        <v>2494</v>
      </c>
      <c r="V100" s="3" t="s">
        <v>1755</v>
      </c>
      <c r="W100" s="3" t="s">
        <v>223</v>
      </c>
      <c r="X100" s="3" t="s">
        <v>2197</v>
      </c>
      <c r="Y100" s="3" t="s">
        <v>2495</v>
      </c>
      <c r="Z100" s="3" t="s">
        <v>333</v>
      </c>
      <c r="AA100" s="3">
        <v>2009</v>
      </c>
      <c r="AB100" s="43">
        <v>77.12</v>
      </c>
      <c r="AC100" s="43">
        <v>76.77</v>
      </c>
      <c r="AD100" s="3">
        <v>617</v>
      </c>
      <c r="AE100" s="3">
        <v>800</v>
      </c>
      <c r="AF100" s="3" t="s">
        <v>226</v>
      </c>
      <c r="AG100" s="3" t="s">
        <v>279</v>
      </c>
      <c r="AH100" s="3" t="s">
        <v>2197</v>
      </c>
      <c r="AI100" s="3" t="s">
        <v>2496</v>
      </c>
      <c r="AJ100" s="3" t="s">
        <v>333</v>
      </c>
      <c r="AK100" s="3">
        <v>2011</v>
      </c>
      <c r="AL100" s="43">
        <v>62.8</v>
      </c>
      <c r="AM100" s="43">
        <v>62.57</v>
      </c>
      <c r="AN100" s="3">
        <v>314</v>
      </c>
      <c r="AO100" s="3">
        <v>500</v>
      </c>
      <c r="AP100" s="3" t="s">
        <v>2106</v>
      </c>
      <c r="AQ100" s="3" t="s">
        <v>1378</v>
      </c>
      <c r="AR100" s="3" t="s">
        <v>2497</v>
      </c>
      <c r="AS100" s="3" t="s">
        <v>120</v>
      </c>
      <c r="AT100" s="3">
        <v>2014</v>
      </c>
      <c r="AU100" s="43">
        <v>82.07</v>
      </c>
      <c r="AV100" s="3" t="s">
        <v>1356</v>
      </c>
      <c r="AW100" s="3"/>
      <c r="AX100" s="3">
        <v>422</v>
      </c>
      <c r="AY100" s="3">
        <v>2014</v>
      </c>
      <c r="AZ100" s="3" t="s">
        <v>1504</v>
      </c>
      <c r="BA100" s="3" t="s">
        <v>2106</v>
      </c>
      <c r="BB100" s="3">
        <v>2014</v>
      </c>
      <c r="BC100" s="3">
        <v>2017</v>
      </c>
      <c r="BD100" s="3" t="s">
        <v>120</v>
      </c>
      <c r="BE100" s="44">
        <v>10901314126</v>
      </c>
      <c r="BF100" s="45">
        <v>141090120059</v>
      </c>
      <c r="BG100" s="43" t="s">
        <v>1963</v>
      </c>
      <c r="BH100" s="43" t="s">
        <v>1963</v>
      </c>
      <c r="BI100" s="43">
        <v>8.07</v>
      </c>
      <c r="BJ100" s="43">
        <v>7.31</v>
      </c>
      <c r="BK100" s="43">
        <v>7.48</v>
      </c>
      <c r="BL100" s="223">
        <f t="shared" ref="BL100" si="10">SUM(BI100:BK100)/3</f>
        <v>7.62</v>
      </c>
      <c r="BM100" s="270"/>
      <c r="BN100" s="255"/>
      <c r="BO100" s="1" t="s">
        <v>982</v>
      </c>
      <c r="BP100" s="1"/>
      <c r="BQ100" s="46"/>
      <c r="BR100" s="5" t="s">
        <v>2498</v>
      </c>
      <c r="BS100" s="5" t="s">
        <v>2499</v>
      </c>
      <c r="BT100" s="5"/>
      <c r="BU100" s="5"/>
      <c r="BV100" s="5"/>
      <c r="BW100" s="5"/>
      <c r="BX100" s="46"/>
      <c r="BY100" s="46"/>
      <c r="BZ100" s="41"/>
      <c r="CA100" s="5"/>
      <c r="CB100" s="5"/>
      <c r="CC100" s="5" t="s">
        <v>2500</v>
      </c>
      <c r="CD100" s="5" t="s">
        <v>2501</v>
      </c>
      <c r="CE100" s="5" t="s">
        <v>263</v>
      </c>
      <c r="CF100" s="5"/>
      <c r="CG100" s="5"/>
      <c r="CH100" s="5" t="s">
        <v>2502</v>
      </c>
      <c r="CI100" s="6" t="s">
        <v>496</v>
      </c>
      <c r="CJ100" s="5"/>
      <c r="CK100" s="5"/>
      <c r="CL100" s="5"/>
      <c r="CM100" s="5"/>
      <c r="CN100" s="5"/>
      <c r="CO100" s="5"/>
      <c r="CP100" s="5"/>
      <c r="CQ100" s="5" t="s">
        <v>2503</v>
      </c>
      <c r="CR100" s="5" t="s">
        <v>2504</v>
      </c>
      <c r="CS100" s="5" t="s">
        <v>2505</v>
      </c>
      <c r="CT100" s="5" t="s">
        <v>142</v>
      </c>
      <c r="CU100" s="5">
        <v>700144</v>
      </c>
      <c r="CV100" s="5" t="s">
        <v>2506</v>
      </c>
      <c r="CW100" s="5" t="s">
        <v>2504</v>
      </c>
      <c r="CX100" s="5" t="s">
        <v>2507</v>
      </c>
      <c r="CY100" s="5" t="s">
        <v>142</v>
      </c>
      <c r="CZ100" s="5">
        <v>700144</v>
      </c>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50"/>
      <c r="IY100" s="50"/>
      <c r="IZ100" s="50"/>
      <c r="JA100" s="50"/>
      <c r="JB100" s="50"/>
      <c r="JC100" s="50"/>
      <c r="JD100" s="50"/>
      <c r="JE100" s="50"/>
      <c r="JF100" s="50"/>
      <c r="JG100" s="50"/>
      <c r="JH100" s="50"/>
      <c r="JI100" s="50"/>
      <c r="JJ100" s="50"/>
      <c r="JK100" s="50"/>
      <c r="JL100" s="50"/>
      <c r="JM100" s="50"/>
      <c r="JN100" s="50"/>
      <c r="JO100" s="50"/>
      <c r="JP100" s="50"/>
      <c r="JQ100" s="50"/>
      <c r="JR100" s="50"/>
      <c r="JS100" s="50"/>
      <c r="JT100" s="50"/>
      <c r="JU100" s="50"/>
      <c r="JV100" s="50"/>
      <c r="JW100" s="50"/>
      <c r="JX100" s="50"/>
      <c r="JY100" s="50"/>
      <c r="JZ100" s="50"/>
      <c r="KA100" s="50"/>
      <c r="KB100" s="50"/>
      <c r="KC100" s="50"/>
      <c r="KD100" s="50"/>
      <c r="KE100" s="50"/>
      <c r="KF100" s="50"/>
      <c r="KG100" s="50"/>
      <c r="KH100" s="50"/>
      <c r="KI100" s="50"/>
      <c r="KJ100" s="50"/>
      <c r="KK100" s="50"/>
      <c r="KL100" s="50"/>
      <c r="KM100" s="50"/>
      <c r="KN100" s="50"/>
      <c r="KO100" s="50"/>
      <c r="KP100" s="50"/>
      <c r="KQ100" s="50"/>
      <c r="KR100" s="50"/>
      <c r="KS100" s="50"/>
      <c r="KT100" s="50"/>
      <c r="KU100" s="50"/>
      <c r="KV100" s="50"/>
      <c r="KW100" s="50"/>
      <c r="KX100" s="50"/>
      <c r="KY100" s="50"/>
      <c r="KZ100" s="50"/>
      <c r="LA100" s="50"/>
      <c r="LB100" s="50"/>
      <c r="LC100" s="50"/>
      <c r="LD100" s="50"/>
      <c r="LE100" s="50"/>
      <c r="LF100" s="50"/>
      <c r="LG100" s="50"/>
      <c r="LH100" s="50"/>
      <c r="LI100" s="50"/>
      <c r="LJ100" s="50"/>
      <c r="LK100" s="50"/>
      <c r="LL100" s="50"/>
      <c r="LM100" s="50"/>
      <c r="LN100" s="50"/>
      <c r="LO100" s="50"/>
      <c r="LP100" s="50"/>
      <c r="LQ100" s="50"/>
      <c r="LR100" s="50"/>
      <c r="LS100" s="50"/>
      <c r="LT100" s="50"/>
      <c r="LU100" s="50"/>
      <c r="LV100" s="50"/>
      <c r="LW100" s="50"/>
      <c r="LX100" s="50"/>
      <c r="LY100" s="50"/>
      <c r="LZ100" s="50"/>
      <c r="MA100" s="50"/>
      <c r="MB100" s="50"/>
      <c r="MC100" s="50"/>
      <c r="MD100" s="50"/>
      <c r="ME100" s="50"/>
      <c r="MF100" s="50"/>
      <c r="MG100" s="50"/>
      <c r="MH100" s="50"/>
      <c r="MI100" s="50"/>
      <c r="MJ100" s="50"/>
      <c r="MK100" s="50"/>
      <c r="ML100" s="50"/>
      <c r="MM100" s="50"/>
      <c r="MN100" s="50"/>
      <c r="MO100" s="50"/>
      <c r="MP100" s="50"/>
      <c r="MQ100" s="50"/>
      <c r="MR100" s="50"/>
      <c r="MS100" s="50"/>
      <c r="MT100" s="50"/>
      <c r="MU100" s="50"/>
      <c r="MV100" s="50"/>
      <c r="MW100" s="50"/>
      <c r="MX100" s="50"/>
      <c r="MY100" s="50"/>
      <c r="MZ100" s="50"/>
      <c r="NA100" s="50"/>
      <c r="NB100" s="50"/>
      <c r="NC100" s="50"/>
      <c r="ND100" s="50"/>
      <c r="NE100" s="50"/>
      <c r="NF100" s="50"/>
      <c r="NG100" s="50"/>
      <c r="NH100" s="50"/>
      <c r="NI100" s="50"/>
      <c r="NJ100" s="50"/>
      <c r="NK100" s="50"/>
      <c r="NL100" s="50"/>
      <c r="NM100" s="50"/>
      <c r="NN100" s="50"/>
      <c r="NO100" s="50"/>
      <c r="NP100" s="50"/>
      <c r="NQ100" s="50"/>
      <c r="NR100" s="50"/>
      <c r="NS100" s="50"/>
      <c r="NT100" s="50"/>
      <c r="NU100" s="50"/>
      <c r="NV100" s="50"/>
      <c r="NW100" s="50"/>
      <c r="NX100" s="50"/>
      <c r="NY100" s="50"/>
      <c r="NZ100" s="50"/>
      <c r="OA100" s="50"/>
      <c r="OB100" s="50"/>
      <c r="OC100" s="50"/>
      <c r="OD100" s="50"/>
      <c r="OE100" s="50"/>
      <c r="OF100" s="50"/>
      <c r="OG100" s="50"/>
    </row>
    <row r="101" spans="1:397" s="74" customFormat="1" ht="15.95" customHeight="1">
      <c r="A101" s="39">
        <v>100</v>
      </c>
      <c r="B101" s="3">
        <v>1310908049</v>
      </c>
      <c r="C101" s="3" t="s">
        <v>2093</v>
      </c>
      <c r="D101" s="5" t="s">
        <v>2508</v>
      </c>
      <c r="E101" s="5" t="s">
        <v>2509</v>
      </c>
      <c r="F101" s="5"/>
      <c r="G101" s="5" t="s">
        <v>245</v>
      </c>
      <c r="H101" s="3"/>
      <c r="I101" s="3" t="s">
        <v>180</v>
      </c>
      <c r="J101" s="40" t="s">
        <v>2510</v>
      </c>
      <c r="K101" s="3">
        <v>20</v>
      </c>
      <c r="L101" s="3" t="s">
        <v>148</v>
      </c>
      <c r="M101" s="3" t="s">
        <v>107</v>
      </c>
      <c r="N101" s="3" t="s">
        <v>2511</v>
      </c>
      <c r="O101" s="3" t="s">
        <v>109</v>
      </c>
      <c r="P101" s="5" t="s">
        <v>1788</v>
      </c>
      <c r="Q101" s="3"/>
      <c r="R101" s="42">
        <v>9748960989</v>
      </c>
      <c r="S101" s="42">
        <v>9831293668</v>
      </c>
      <c r="T101" s="5" t="s">
        <v>2512</v>
      </c>
      <c r="U101" s="5"/>
      <c r="V101" s="3" t="s">
        <v>2513</v>
      </c>
      <c r="W101" s="3" t="s">
        <v>191</v>
      </c>
      <c r="X101" s="3" t="s">
        <v>2514</v>
      </c>
      <c r="Y101" s="3" t="s">
        <v>2515</v>
      </c>
      <c r="Z101" s="3" t="s">
        <v>120</v>
      </c>
      <c r="AA101" s="3">
        <v>2011</v>
      </c>
      <c r="AB101" s="30">
        <v>89.3</v>
      </c>
      <c r="AC101" s="30">
        <v>89.3</v>
      </c>
      <c r="AD101" s="3">
        <v>9.4</v>
      </c>
      <c r="AE101" s="3">
        <v>10</v>
      </c>
      <c r="AF101" s="3" t="s">
        <v>708</v>
      </c>
      <c r="AG101" s="3" t="s">
        <v>191</v>
      </c>
      <c r="AH101" s="3" t="s">
        <v>2514</v>
      </c>
      <c r="AI101" s="3" t="s">
        <v>2516</v>
      </c>
      <c r="AJ101" s="3" t="s">
        <v>120</v>
      </c>
      <c r="AK101" s="3">
        <v>2013</v>
      </c>
      <c r="AL101" s="30">
        <v>91.4</v>
      </c>
      <c r="AM101" s="30">
        <v>91.4</v>
      </c>
      <c r="AN101" s="3">
        <v>457</v>
      </c>
      <c r="AO101" s="3">
        <v>500</v>
      </c>
      <c r="AP101" s="3" t="s">
        <v>830</v>
      </c>
      <c r="AQ101" s="3" t="s">
        <v>830</v>
      </c>
      <c r="AR101" s="3" t="s">
        <v>830</v>
      </c>
      <c r="AS101" s="3" t="s">
        <v>830</v>
      </c>
      <c r="AT101" s="3" t="s">
        <v>830</v>
      </c>
      <c r="AU101" s="43" t="s">
        <v>830</v>
      </c>
      <c r="AV101" s="3" t="s">
        <v>567</v>
      </c>
      <c r="AW101" s="3">
        <v>102000</v>
      </c>
      <c r="AX101" s="3"/>
      <c r="AY101" s="3">
        <v>2013</v>
      </c>
      <c r="AZ101" s="3" t="s">
        <v>1504</v>
      </c>
      <c r="BA101" s="3" t="s">
        <v>2106</v>
      </c>
      <c r="BB101" s="3">
        <v>2013</v>
      </c>
      <c r="BC101" s="3">
        <v>2017</v>
      </c>
      <c r="BD101" s="3" t="s">
        <v>120</v>
      </c>
      <c r="BE101" s="44">
        <v>10901313018</v>
      </c>
      <c r="BF101" s="45">
        <v>131090110447</v>
      </c>
      <c r="BG101" s="43">
        <v>9.19</v>
      </c>
      <c r="BH101" s="43">
        <v>9.66</v>
      </c>
      <c r="BI101" s="43">
        <v>9.2799999999999994</v>
      </c>
      <c r="BJ101" s="43">
        <v>9.15</v>
      </c>
      <c r="BK101" s="43">
        <v>8.92</v>
      </c>
      <c r="BL101" s="223">
        <f t="shared" si="8"/>
        <v>9.24</v>
      </c>
      <c r="BM101" s="270" t="s">
        <v>982</v>
      </c>
      <c r="BN101" s="255"/>
      <c r="BO101" s="1" t="s">
        <v>982</v>
      </c>
      <c r="BP101" s="1"/>
      <c r="BQ101" s="46"/>
      <c r="BR101" s="5" t="s">
        <v>2517</v>
      </c>
      <c r="BS101" s="5"/>
      <c r="BT101" s="5"/>
      <c r="BU101" s="5"/>
      <c r="BV101" s="5"/>
      <c r="BW101" s="5"/>
      <c r="BX101" s="46"/>
      <c r="BY101" s="46"/>
      <c r="BZ101" s="41" t="s">
        <v>2518</v>
      </c>
      <c r="CA101" s="5" t="s">
        <v>2519</v>
      </c>
      <c r="CB101" s="5" t="s">
        <v>2520</v>
      </c>
      <c r="CC101" s="5" t="s">
        <v>2521</v>
      </c>
      <c r="CD101" s="5" t="s">
        <v>2522</v>
      </c>
      <c r="CE101" s="5"/>
      <c r="CF101" s="5"/>
      <c r="CG101" s="5"/>
      <c r="CH101" s="5" t="s">
        <v>2523</v>
      </c>
      <c r="CI101" s="5" t="s">
        <v>203</v>
      </c>
      <c r="CJ101" s="5"/>
      <c r="CK101" s="5"/>
      <c r="CL101" s="5"/>
      <c r="CM101" s="5"/>
      <c r="CN101" s="5"/>
      <c r="CO101" s="5"/>
      <c r="CP101" s="5"/>
      <c r="CQ101" s="5" t="s">
        <v>2524</v>
      </c>
      <c r="CR101" s="5" t="s">
        <v>2525</v>
      </c>
      <c r="CS101" s="5" t="s">
        <v>140</v>
      </c>
      <c r="CT101" s="5" t="s">
        <v>142</v>
      </c>
      <c r="CU101" s="5">
        <v>700060</v>
      </c>
      <c r="CV101" s="5" t="s">
        <v>2526</v>
      </c>
      <c r="CW101" s="5" t="s">
        <v>140</v>
      </c>
      <c r="CX101" s="5" t="s">
        <v>140</v>
      </c>
      <c r="CY101" s="5" t="s">
        <v>142</v>
      </c>
      <c r="CZ101" s="5">
        <v>700060</v>
      </c>
      <c r="DA101" s="3"/>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c r="EO101" s="41"/>
      <c r="EP101" s="41"/>
      <c r="EQ101" s="41"/>
      <c r="ER101" s="41"/>
      <c r="ES101" s="41"/>
      <c r="ET101" s="41"/>
      <c r="EU101" s="41"/>
      <c r="EV101" s="41"/>
      <c r="EW101" s="41"/>
      <c r="EX101" s="41"/>
      <c r="EY101" s="41"/>
      <c r="EZ101" s="41"/>
      <c r="FA101" s="41"/>
      <c r="FB101" s="41"/>
      <c r="FC101" s="41"/>
      <c r="FD101" s="41"/>
      <c r="FE101" s="41"/>
      <c r="FF101" s="41"/>
      <c r="FG101" s="41"/>
      <c r="FH101" s="41"/>
      <c r="FI101" s="41"/>
      <c r="FJ101" s="41"/>
      <c r="FK101" s="41"/>
      <c r="FL101" s="41"/>
      <c r="FM101" s="41"/>
      <c r="FN101" s="41"/>
      <c r="FO101" s="41"/>
      <c r="FP101" s="41"/>
      <c r="FQ101" s="41"/>
      <c r="FR101" s="41"/>
      <c r="FS101" s="41"/>
      <c r="FT101" s="41"/>
      <c r="FU101" s="41"/>
      <c r="FV101" s="41"/>
      <c r="FW101" s="41"/>
      <c r="FX101" s="41"/>
      <c r="FY101" s="41"/>
      <c r="FZ101" s="41"/>
      <c r="GA101" s="41"/>
      <c r="GB101" s="41"/>
      <c r="GC101" s="41"/>
      <c r="GD101" s="41"/>
      <c r="GE101" s="41"/>
      <c r="GF101" s="41"/>
      <c r="GG101" s="41"/>
      <c r="GH101" s="41"/>
      <c r="GI101" s="41"/>
      <c r="GJ101" s="41"/>
      <c r="GK101" s="41"/>
      <c r="GL101" s="41"/>
      <c r="GM101" s="41"/>
      <c r="GN101" s="41"/>
      <c r="GO101" s="41"/>
      <c r="GP101" s="41"/>
      <c r="GQ101" s="41"/>
      <c r="GR101" s="41"/>
      <c r="GS101" s="41"/>
      <c r="GT101" s="41"/>
      <c r="GU101" s="41"/>
      <c r="GV101" s="41"/>
      <c r="GW101" s="41"/>
      <c r="GX101" s="41"/>
      <c r="GY101" s="41"/>
      <c r="GZ101" s="41"/>
      <c r="HA101" s="41"/>
      <c r="HB101" s="41"/>
      <c r="HC101" s="41"/>
      <c r="HD101" s="41"/>
      <c r="HE101" s="41"/>
      <c r="HF101" s="41"/>
      <c r="HG101" s="41"/>
      <c r="HH101" s="41"/>
      <c r="HI101" s="41"/>
      <c r="HJ101" s="41"/>
      <c r="HK101" s="41"/>
      <c r="HL101" s="41"/>
      <c r="HM101" s="41"/>
      <c r="HN101" s="41"/>
      <c r="HO101" s="41"/>
      <c r="HP101" s="41"/>
      <c r="HQ101" s="41"/>
      <c r="HR101" s="41"/>
      <c r="HS101" s="41"/>
      <c r="HT101" s="41"/>
      <c r="HU101" s="41"/>
      <c r="HV101" s="41"/>
      <c r="HW101" s="41"/>
      <c r="HX101" s="41"/>
      <c r="HY101" s="41"/>
      <c r="HZ101" s="41"/>
      <c r="IA101" s="41"/>
      <c r="IB101" s="41"/>
      <c r="IC101" s="41"/>
      <c r="ID101" s="41"/>
      <c r="IE101" s="41"/>
      <c r="IF101" s="41"/>
      <c r="IG101" s="41"/>
      <c r="IH101" s="41"/>
      <c r="II101" s="41"/>
      <c r="IJ101" s="41"/>
      <c r="IK101" s="41"/>
      <c r="IL101" s="41"/>
      <c r="IM101" s="41"/>
      <c r="IN101" s="41"/>
      <c r="IO101" s="41"/>
      <c r="IP101" s="41"/>
      <c r="IQ101" s="41"/>
      <c r="IR101" s="41"/>
      <c r="IS101" s="41"/>
      <c r="IT101" s="41"/>
      <c r="IU101" s="41"/>
      <c r="IV101" s="41"/>
      <c r="IW101" s="41"/>
    </row>
    <row r="102" spans="1:397" s="49" customFormat="1" ht="15.95" customHeight="1">
      <c r="A102" s="39">
        <v>101</v>
      </c>
      <c r="B102" s="16">
        <v>1310908007</v>
      </c>
      <c r="C102" s="16" t="s">
        <v>2093</v>
      </c>
      <c r="D102" s="6" t="s">
        <v>2527</v>
      </c>
      <c r="E102" s="6" t="s">
        <v>2528</v>
      </c>
      <c r="F102" s="6" t="s">
        <v>178</v>
      </c>
      <c r="G102" s="6" t="s">
        <v>2529</v>
      </c>
      <c r="H102" s="16"/>
      <c r="I102" s="16" t="s">
        <v>180</v>
      </c>
      <c r="J102" s="51" t="s">
        <v>2530</v>
      </c>
      <c r="K102" s="16">
        <v>20</v>
      </c>
      <c r="L102" s="16" t="s">
        <v>106</v>
      </c>
      <c r="M102" s="16" t="s">
        <v>107</v>
      </c>
      <c r="N102" s="16" t="s">
        <v>967</v>
      </c>
      <c r="O102" s="16" t="s">
        <v>109</v>
      </c>
      <c r="P102" s="6" t="s">
        <v>2531</v>
      </c>
      <c r="Q102" s="16">
        <v>9431311528</v>
      </c>
      <c r="R102" s="54">
        <v>9681552817</v>
      </c>
      <c r="S102" s="54"/>
      <c r="T102" s="308" t="s">
        <v>2532</v>
      </c>
      <c r="U102" s="6"/>
      <c r="V102" s="16" t="s">
        <v>378</v>
      </c>
      <c r="W102" s="16" t="s">
        <v>191</v>
      </c>
      <c r="X102" s="16" t="s">
        <v>2533</v>
      </c>
      <c r="Y102" s="16" t="s">
        <v>2534</v>
      </c>
      <c r="Z102" s="16" t="s">
        <v>120</v>
      </c>
      <c r="AA102" s="16">
        <v>2011</v>
      </c>
      <c r="AB102" s="56">
        <v>87.4</v>
      </c>
      <c r="AC102" s="56">
        <v>87.4</v>
      </c>
      <c r="AD102" s="16">
        <v>437</v>
      </c>
      <c r="AE102" s="16">
        <v>500</v>
      </c>
      <c r="AF102" s="16" t="s">
        <v>708</v>
      </c>
      <c r="AG102" s="16" t="s">
        <v>191</v>
      </c>
      <c r="AH102" s="16" t="s">
        <v>2535</v>
      </c>
      <c r="AI102" s="16" t="s">
        <v>2536</v>
      </c>
      <c r="AJ102" s="16" t="s">
        <v>120</v>
      </c>
      <c r="AK102" s="16">
        <v>2013</v>
      </c>
      <c r="AL102" s="56">
        <v>61</v>
      </c>
      <c r="AM102" s="56">
        <v>62.66</v>
      </c>
      <c r="AN102" s="16">
        <v>376</v>
      </c>
      <c r="AO102" s="16">
        <v>600</v>
      </c>
      <c r="AP102" s="3" t="s">
        <v>830</v>
      </c>
      <c r="AQ102" s="3" t="s">
        <v>830</v>
      </c>
      <c r="AR102" s="3" t="s">
        <v>830</v>
      </c>
      <c r="AS102" s="3" t="s">
        <v>830</v>
      </c>
      <c r="AT102" s="3" t="s">
        <v>830</v>
      </c>
      <c r="AU102" s="43" t="s">
        <v>830</v>
      </c>
      <c r="AV102" s="16" t="s">
        <v>124</v>
      </c>
      <c r="AW102" s="16"/>
      <c r="AX102" s="16">
        <v>13158</v>
      </c>
      <c r="AY102" s="16">
        <v>2013</v>
      </c>
      <c r="AZ102" s="16" t="s">
        <v>125</v>
      </c>
      <c r="BA102" s="16" t="s">
        <v>2093</v>
      </c>
      <c r="BB102" s="16">
        <v>2013</v>
      </c>
      <c r="BC102" s="16">
        <v>2017</v>
      </c>
      <c r="BD102" s="16" t="s">
        <v>120</v>
      </c>
      <c r="BE102" s="75">
        <v>10901313019</v>
      </c>
      <c r="BF102" s="76">
        <v>131090110448</v>
      </c>
      <c r="BG102" s="56">
        <v>6.67</v>
      </c>
      <c r="BH102" s="56">
        <v>6.69</v>
      </c>
      <c r="BI102" s="56">
        <v>7.66</v>
      </c>
      <c r="BJ102" s="56">
        <v>6.96</v>
      </c>
      <c r="BK102" s="56">
        <v>8.2799999999999994</v>
      </c>
      <c r="BL102" s="223">
        <f t="shared" si="8"/>
        <v>7.2519999999999998</v>
      </c>
      <c r="BM102" s="273"/>
      <c r="BN102" s="254"/>
      <c r="BO102" s="7" t="s">
        <v>982</v>
      </c>
      <c r="BP102" s="7"/>
      <c r="BQ102" s="77"/>
      <c r="BR102" s="6"/>
      <c r="BS102" s="6" t="s">
        <v>127</v>
      </c>
      <c r="BT102" s="6"/>
      <c r="BU102" s="6"/>
      <c r="BV102" s="6"/>
      <c r="BW102" s="6"/>
      <c r="BX102" s="77"/>
      <c r="BY102" s="77"/>
      <c r="BZ102" s="50"/>
      <c r="CA102" s="6"/>
      <c r="CB102" s="6"/>
      <c r="CC102" s="6"/>
      <c r="CD102" s="6" t="s">
        <v>2537</v>
      </c>
      <c r="CE102" s="6" t="s">
        <v>712</v>
      </c>
      <c r="CF102" s="6"/>
      <c r="CG102" s="6"/>
      <c r="CH102" s="6" t="s">
        <v>2538</v>
      </c>
      <c r="CI102" s="6" t="s">
        <v>170</v>
      </c>
      <c r="CJ102" s="6"/>
      <c r="CK102" s="6"/>
      <c r="CL102" s="6"/>
      <c r="CM102" s="6"/>
      <c r="CN102" s="6"/>
      <c r="CO102" s="6"/>
      <c r="CP102" s="6"/>
      <c r="CQ102" s="6" t="s">
        <v>2539</v>
      </c>
      <c r="CR102" s="6" t="s">
        <v>2540</v>
      </c>
      <c r="CS102" s="6" t="s">
        <v>2540</v>
      </c>
      <c r="CT102" s="6" t="s">
        <v>206</v>
      </c>
      <c r="CU102" s="6">
        <v>815351</v>
      </c>
      <c r="CV102" s="6" t="s">
        <v>2541</v>
      </c>
      <c r="CW102" s="6" t="s">
        <v>1539</v>
      </c>
      <c r="CX102" s="6" t="s">
        <v>573</v>
      </c>
      <c r="CY102" s="6" t="s">
        <v>142</v>
      </c>
      <c r="CZ102" s="6">
        <v>700152</v>
      </c>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50"/>
      <c r="IY102" s="50"/>
      <c r="IZ102" s="50"/>
      <c r="JA102" s="50"/>
      <c r="JB102" s="50"/>
      <c r="JC102" s="50"/>
      <c r="JD102" s="50"/>
      <c r="JE102" s="50"/>
      <c r="JF102" s="50"/>
      <c r="JG102" s="50"/>
      <c r="JH102" s="50"/>
      <c r="JI102" s="50"/>
      <c r="JJ102" s="50"/>
      <c r="JK102" s="50"/>
      <c r="JL102" s="50"/>
      <c r="JM102" s="50"/>
      <c r="JN102" s="50"/>
      <c r="JO102" s="50"/>
      <c r="JP102" s="50"/>
      <c r="JQ102" s="50"/>
      <c r="JR102" s="50"/>
      <c r="JS102" s="50"/>
      <c r="JT102" s="50"/>
      <c r="JU102" s="50"/>
      <c r="JV102" s="50"/>
      <c r="JW102" s="50"/>
      <c r="JX102" s="50"/>
      <c r="JY102" s="50"/>
      <c r="JZ102" s="50"/>
      <c r="KA102" s="50"/>
      <c r="KB102" s="50"/>
      <c r="KC102" s="50"/>
      <c r="KD102" s="50"/>
      <c r="KE102" s="50"/>
      <c r="KF102" s="50"/>
      <c r="KG102" s="50"/>
      <c r="KH102" s="50"/>
      <c r="KI102" s="50"/>
      <c r="KJ102" s="50"/>
      <c r="KK102" s="50"/>
      <c r="KL102" s="50"/>
      <c r="KM102" s="50"/>
      <c r="KN102" s="50"/>
      <c r="KO102" s="50"/>
      <c r="KP102" s="50"/>
      <c r="KQ102" s="50"/>
      <c r="KR102" s="50"/>
      <c r="KS102" s="50"/>
      <c r="KT102" s="50"/>
      <c r="KU102" s="50"/>
      <c r="KV102" s="50"/>
      <c r="KW102" s="50"/>
      <c r="KX102" s="50"/>
      <c r="KY102" s="50"/>
      <c r="KZ102" s="50"/>
      <c r="LA102" s="50"/>
      <c r="LB102" s="50"/>
      <c r="LC102" s="50"/>
      <c r="LD102" s="50"/>
      <c r="LE102" s="50"/>
      <c r="LF102" s="50"/>
      <c r="LG102" s="50"/>
      <c r="LH102" s="50"/>
      <c r="LI102" s="50"/>
      <c r="LJ102" s="50"/>
      <c r="LK102" s="50"/>
      <c r="LL102" s="50"/>
      <c r="LM102" s="50"/>
      <c r="LN102" s="50"/>
      <c r="LO102" s="50"/>
      <c r="LP102" s="50"/>
      <c r="LQ102" s="50"/>
      <c r="LR102" s="50"/>
      <c r="LS102" s="50"/>
      <c r="LT102" s="50"/>
      <c r="LU102" s="50"/>
      <c r="LV102" s="50"/>
      <c r="LW102" s="50"/>
      <c r="LX102" s="50"/>
      <c r="LY102" s="50"/>
      <c r="LZ102" s="50"/>
      <c r="MA102" s="50"/>
      <c r="MB102" s="50"/>
      <c r="MC102" s="50"/>
      <c r="MD102" s="50"/>
      <c r="ME102" s="50"/>
      <c r="MF102" s="50"/>
      <c r="MG102" s="50"/>
      <c r="MH102" s="50"/>
      <c r="MI102" s="50"/>
      <c r="MJ102" s="50"/>
      <c r="MK102" s="50"/>
      <c r="ML102" s="50"/>
      <c r="MM102" s="50"/>
      <c r="MN102" s="50"/>
      <c r="MO102" s="50"/>
      <c r="MP102" s="50"/>
      <c r="MQ102" s="50"/>
      <c r="MR102" s="50"/>
      <c r="MS102" s="50"/>
      <c r="MT102" s="50"/>
      <c r="MU102" s="50"/>
      <c r="MV102" s="50"/>
      <c r="MW102" s="50"/>
      <c r="MX102" s="50"/>
      <c r="MY102" s="50"/>
      <c r="MZ102" s="50"/>
      <c r="NA102" s="50"/>
      <c r="NB102" s="50"/>
      <c r="NC102" s="50"/>
      <c r="ND102" s="50"/>
      <c r="NE102" s="50"/>
      <c r="NF102" s="50"/>
      <c r="NG102" s="50"/>
      <c r="NH102" s="50"/>
      <c r="NI102" s="50"/>
      <c r="NJ102" s="50"/>
      <c r="NK102" s="50"/>
      <c r="NL102" s="50"/>
      <c r="NM102" s="50"/>
      <c r="NN102" s="50"/>
      <c r="NO102" s="50"/>
      <c r="NP102" s="50"/>
      <c r="NQ102" s="50"/>
      <c r="NR102" s="50"/>
      <c r="NS102" s="50"/>
      <c r="NT102" s="50"/>
      <c r="NU102" s="50"/>
      <c r="NV102" s="50"/>
      <c r="NW102" s="50"/>
      <c r="NX102" s="50"/>
      <c r="NY102" s="50"/>
      <c r="NZ102" s="50"/>
      <c r="OA102" s="50"/>
      <c r="OB102" s="50"/>
      <c r="OC102" s="50"/>
      <c r="OD102" s="50"/>
      <c r="OE102" s="50"/>
      <c r="OF102" s="50"/>
      <c r="OG102" s="50"/>
    </row>
    <row r="103" spans="1:397" ht="15.95" customHeight="1">
      <c r="A103" s="39">
        <v>102</v>
      </c>
      <c r="B103" s="3">
        <v>1310908044</v>
      </c>
      <c r="C103" s="3" t="s">
        <v>2093</v>
      </c>
      <c r="D103" s="5" t="s">
        <v>2542</v>
      </c>
      <c r="E103" s="5" t="s">
        <v>2543</v>
      </c>
      <c r="F103" s="5"/>
      <c r="G103" s="5" t="s">
        <v>245</v>
      </c>
      <c r="H103" s="3"/>
      <c r="I103" s="3" t="s">
        <v>180</v>
      </c>
      <c r="J103" s="40" t="s">
        <v>2544</v>
      </c>
      <c r="K103" s="3">
        <v>22</v>
      </c>
      <c r="L103" s="3"/>
      <c r="M103" s="3" t="s">
        <v>107</v>
      </c>
      <c r="N103" s="3" t="s">
        <v>967</v>
      </c>
      <c r="O103" s="3" t="s">
        <v>109</v>
      </c>
      <c r="P103" s="5" t="s">
        <v>2545</v>
      </c>
      <c r="Q103" s="3"/>
      <c r="R103" s="42">
        <v>9038442458</v>
      </c>
      <c r="S103" s="42">
        <v>9038487174</v>
      </c>
      <c r="T103" s="309" t="s">
        <v>2546</v>
      </c>
      <c r="U103" s="309" t="s">
        <v>2546</v>
      </c>
      <c r="V103" s="3" t="s">
        <v>2547</v>
      </c>
      <c r="W103" s="3" t="s">
        <v>330</v>
      </c>
      <c r="X103" s="3"/>
      <c r="Y103" s="3" t="s">
        <v>2548</v>
      </c>
      <c r="Z103" s="3" t="s">
        <v>333</v>
      </c>
      <c r="AA103" s="3">
        <v>2011</v>
      </c>
      <c r="AB103" s="43">
        <v>66.5</v>
      </c>
      <c r="AC103" s="43">
        <v>66.5</v>
      </c>
      <c r="AD103" s="3">
        <v>532</v>
      </c>
      <c r="AE103" s="3">
        <v>800</v>
      </c>
      <c r="AF103" s="3" t="s">
        <v>356</v>
      </c>
      <c r="AG103" s="3" t="s">
        <v>334</v>
      </c>
      <c r="AH103" s="3" t="s">
        <v>2549</v>
      </c>
      <c r="AI103" s="3" t="s">
        <v>2550</v>
      </c>
      <c r="AJ103" s="3" t="s">
        <v>333</v>
      </c>
      <c r="AK103" s="3">
        <v>2013</v>
      </c>
      <c r="AL103" s="43">
        <v>72.599999999999994</v>
      </c>
      <c r="AM103" s="43">
        <v>72.599999999999994</v>
      </c>
      <c r="AN103" s="3">
        <v>363</v>
      </c>
      <c r="AO103" s="3">
        <v>500</v>
      </c>
      <c r="AP103" s="3" t="s">
        <v>830</v>
      </c>
      <c r="AQ103" s="3" t="s">
        <v>830</v>
      </c>
      <c r="AR103" s="3" t="s">
        <v>830</v>
      </c>
      <c r="AS103" s="3" t="s">
        <v>830</v>
      </c>
      <c r="AT103" s="3" t="s">
        <v>830</v>
      </c>
      <c r="AU103" s="43" t="s">
        <v>830</v>
      </c>
      <c r="AV103" s="3" t="s">
        <v>124</v>
      </c>
      <c r="AW103" s="3"/>
      <c r="AX103" s="3">
        <v>10092</v>
      </c>
      <c r="AY103" s="3">
        <v>2013</v>
      </c>
      <c r="AZ103" s="3" t="s">
        <v>1652</v>
      </c>
      <c r="BA103" s="3" t="s">
        <v>2151</v>
      </c>
      <c r="BB103" s="3">
        <v>2013</v>
      </c>
      <c r="BC103" s="3">
        <v>2017</v>
      </c>
      <c r="BD103" s="3" t="s">
        <v>120</v>
      </c>
      <c r="BE103" s="44">
        <v>10901313020</v>
      </c>
      <c r="BF103" s="45">
        <v>131090110449</v>
      </c>
      <c r="BG103" s="43">
        <v>7.3</v>
      </c>
      <c r="BH103" s="43">
        <v>7.24</v>
      </c>
      <c r="BI103" s="43">
        <v>7.79</v>
      </c>
      <c r="BJ103" s="43">
        <v>7.12</v>
      </c>
      <c r="BK103" s="43">
        <v>7.32</v>
      </c>
      <c r="BL103" s="223">
        <f t="shared" si="8"/>
        <v>7.3539999999999992</v>
      </c>
      <c r="BM103" s="270"/>
      <c r="BN103" s="255"/>
      <c r="BO103" s="1" t="s">
        <v>982</v>
      </c>
      <c r="BP103" s="1"/>
      <c r="BQ103" s="46"/>
      <c r="BR103" s="5" t="s">
        <v>2551</v>
      </c>
      <c r="BS103" s="5" t="s">
        <v>666</v>
      </c>
      <c r="BT103" s="5"/>
      <c r="BU103" s="5"/>
      <c r="BV103" s="5"/>
      <c r="BW103" s="5"/>
      <c r="BX103" s="46"/>
      <c r="BY103" s="46"/>
      <c r="BZ103" s="41"/>
      <c r="CA103" s="5"/>
      <c r="CB103" s="5"/>
      <c r="CC103" s="5"/>
      <c r="CD103" s="5" t="s">
        <v>2552</v>
      </c>
      <c r="CE103" s="5" t="s">
        <v>2553</v>
      </c>
      <c r="CF103" s="5"/>
      <c r="CG103" s="5"/>
      <c r="CH103" s="5" t="s">
        <v>2554</v>
      </c>
      <c r="CI103" s="5" t="s">
        <v>203</v>
      </c>
      <c r="CJ103" s="5"/>
      <c r="CK103" s="5"/>
      <c r="CL103" s="5"/>
      <c r="CM103" s="5"/>
      <c r="CN103" s="5"/>
      <c r="CO103" s="5"/>
      <c r="CP103" s="5"/>
      <c r="CQ103" s="5" t="s">
        <v>2555</v>
      </c>
      <c r="CR103" s="5" t="s">
        <v>2556</v>
      </c>
      <c r="CS103" s="5" t="s">
        <v>140</v>
      </c>
      <c r="CT103" s="5" t="s">
        <v>735</v>
      </c>
      <c r="CU103" s="5">
        <v>700038</v>
      </c>
      <c r="CV103" s="5" t="s">
        <v>2555</v>
      </c>
      <c r="CW103" s="5" t="s">
        <v>2556</v>
      </c>
      <c r="CX103" s="5" t="s">
        <v>140</v>
      </c>
      <c r="CY103" s="5" t="s">
        <v>142</v>
      </c>
      <c r="CZ103" s="5">
        <v>700038</v>
      </c>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41"/>
      <c r="IY103" s="41"/>
      <c r="IZ103" s="41"/>
      <c r="JA103" s="41"/>
      <c r="JB103" s="41"/>
      <c r="JC103" s="41"/>
      <c r="JD103" s="41"/>
      <c r="JE103" s="41"/>
      <c r="JF103" s="41"/>
      <c r="JG103" s="41"/>
      <c r="JH103" s="41"/>
      <c r="JI103" s="41"/>
      <c r="JJ103" s="41"/>
      <c r="JK103" s="41"/>
      <c r="JL103" s="41"/>
      <c r="JM103" s="41"/>
      <c r="JN103" s="41"/>
      <c r="JO103" s="41"/>
      <c r="JP103" s="41"/>
      <c r="JQ103" s="41"/>
      <c r="JR103" s="41"/>
      <c r="JS103" s="41"/>
      <c r="JT103" s="41"/>
      <c r="JU103" s="41"/>
      <c r="JV103" s="41"/>
      <c r="JW103" s="41"/>
      <c r="JX103" s="41"/>
      <c r="JY103" s="41"/>
      <c r="JZ103" s="41"/>
      <c r="KA103" s="41"/>
      <c r="KB103" s="41"/>
      <c r="KC103" s="41"/>
      <c r="KD103" s="41"/>
      <c r="KE103" s="41"/>
      <c r="KF103" s="41"/>
      <c r="KG103" s="41"/>
      <c r="KH103" s="41"/>
      <c r="KI103" s="41"/>
      <c r="KJ103" s="41"/>
      <c r="KK103" s="41"/>
      <c r="KL103" s="41"/>
      <c r="KM103" s="41"/>
      <c r="KN103" s="41"/>
      <c r="KO103" s="41"/>
      <c r="KP103" s="41"/>
      <c r="KQ103" s="41"/>
      <c r="KR103" s="41"/>
      <c r="KS103" s="41"/>
      <c r="KT103" s="41"/>
      <c r="KU103" s="41"/>
      <c r="KV103" s="41"/>
      <c r="KW103" s="41"/>
      <c r="KX103" s="41"/>
      <c r="KY103" s="41"/>
      <c r="KZ103" s="41"/>
      <c r="LA103" s="41"/>
      <c r="LB103" s="41"/>
      <c r="LC103" s="41"/>
      <c r="LD103" s="41"/>
      <c r="LE103" s="41"/>
      <c r="LF103" s="41"/>
      <c r="LG103" s="41"/>
      <c r="LH103" s="41"/>
      <c r="LI103" s="41"/>
      <c r="LJ103" s="41"/>
      <c r="LK103" s="41"/>
      <c r="LL103" s="41"/>
      <c r="LM103" s="41"/>
      <c r="LN103" s="41"/>
      <c r="LO103" s="41"/>
      <c r="LP103" s="41"/>
      <c r="LQ103" s="41"/>
      <c r="LR103" s="41"/>
      <c r="LS103" s="41"/>
      <c r="LT103" s="41"/>
      <c r="LU103" s="41"/>
      <c r="LV103" s="41"/>
      <c r="LW103" s="41"/>
      <c r="LX103" s="41"/>
      <c r="LY103" s="41"/>
      <c r="LZ103" s="41"/>
      <c r="MA103" s="41"/>
      <c r="MB103" s="41"/>
      <c r="MC103" s="41"/>
      <c r="MD103" s="41"/>
      <c r="ME103" s="41"/>
      <c r="MF103" s="41"/>
      <c r="MG103" s="41"/>
      <c r="MH103" s="41"/>
      <c r="MI103" s="41"/>
      <c r="MJ103" s="41"/>
      <c r="MK103" s="41"/>
      <c r="ML103" s="41"/>
      <c r="MM103" s="41"/>
      <c r="MN103" s="41"/>
      <c r="MO103" s="41"/>
      <c r="MP103" s="41"/>
      <c r="MQ103" s="41"/>
      <c r="MR103" s="41"/>
      <c r="MS103" s="41"/>
      <c r="MT103" s="41"/>
      <c r="MU103" s="41"/>
      <c r="MV103" s="41"/>
      <c r="MW103" s="41"/>
      <c r="MX103" s="41"/>
      <c r="MY103" s="41"/>
      <c r="MZ103" s="41"/>
      <c r="NA103" s="41"/>
      <c r="NB103" s="41"/>
      <c r="NC103" s="41"/>
      <c r="ND103" s="41"/>
      <c r="NE103" s="41"/>
      <c r="NF103" s="41"/>
      <c r="NG103" s="41"/>
      <c r="NH103" s="41"/>
      <c r="NI103" s="41"/>
      <c r="NJ103" s="41"/>
      <c r="NK103" s="41"/>
      <c r="NL103" s="41"/>
      <c r="NM103" s="41"/>
      <c r="NN103" s="41"/>
      <c r="NO103" s="41"/>
      <c r="NP103" s="41"/>
      <c r="NQ103" s="41"/>
      <c r="NR103" s="41"/>
      <c r="NS103" s="41"/>
      <c r="NT103" s="41"/>
      <c r="NU103" s="41"/>
      <c r="NV103" s="41"/>
      <c r="NW103" s="41"/>
      <c r="NX103" s="41"/>
      <c r="NY103" s="41"/>
      <c r="NZ103" s="41"/>
      <c r="OA103" s="41"/>
      <c r="OB103" s="41"/>
      <c r="OC103" s="41"/>
      <c r="OD103" s="41"/>
      <c r="OE103" s="41"/>
      <c r="OF103" s="41"/>
      <c r="OG103" s="41"/>
    </row>
    <row r="104" spans="1:397" s="49" customFormat="1" ht="15.95" customHeight="1">
      <c r="A104" s="39">
        <v>103</v>
      </c>
      <c r="B104" s="3">
        <v>1410908132</v>
      </c>
      <c r="C104" s="3" t="s">
        <v>2093</v>
      </c>
      <c r="D104" s="5" t="s">
        <v>2557</v>
      </c>
      <c r="E104" s="5" t="s">
        <v>2558</v>
      </c>
      <c r="F104" s="5"/>
      <c r="G104" s="5" t="s">
        <v>2559</v>
      </c>
      <c r="H104" s="3"/>
      <c r="I104" s="3" t="s">
        <v>180</v>
      </c>
      <c r="J104" s="40" t="s">
        <v>2560</v>
      </c>
      <c r="K104" s="3">
        <v>23</v>
      </c>
      <c r="L104" s="3" t="s">
        <v>323</v>
      </c>
      <c r="M104" s="3" t="s">
        <v>149</v>
      </c>
      <c r="N104" s="3" t="s">
        <v>967</v>
      </c>
      <c r="O104" s="3" t="s">
        <v>109</v>
      </c>
      <c r="P104" s="5" t="s">
        <v>2561</v>
      </c>
      <c r="Q104" s="3" t="s">
        <v>2562</v>
      </c>
      <c r="R104" s="42">
        <v>8116312168</v>
      </c>
      <c r="S104" s="42">
        <v>7679961362</v>
      </c>
      <c r="T104" s="304" t="s">
        <v>2563</v>
      </c>
      <c r="U104" s="304" t="s">
        <v>2564</v>
      </c>
      <c r="V104" s="3" t="s">
        <v>1755</v>
      </c>
      <c r="W104" s="3" t="s">
        <v>2145</v>
      </c>
      <c r="X104" s="3" t="s">
        <v>2565</v>
      </c>
      <c r="Y104" s="3" t="s">
        <v>2147</v>
      </c>
      <c r="Z104" s="3" t="s">
        <v>333</v>
      </c>
      <c r="AA104" s="3">
        <v>2008</v>
      </c>
      <c r="AB104" s="43">
        <v>83.12</v>
      </c>
      <c r="AC104" s="43">
        <v>76.25</v>
      </c>
      <c r="AD104" s="3">
        <v>665</v>
      </c>
      <c r="AE104" s="3">
        <v>800</v>
      </c>
      <c r="AF104" s="3" t="s">
        <v>1963</v>
      </c>
      <c r="AG104" s="3" t="s">
        <v>1963</v>
      </c>
      <c r="AH104" s="3" t="s">
        <v>1963</v>
      </c>
      <c r="AI104" s="3" t="s">
        <v>1963</v>
      </c>
      <c r="AJ104" s="3" t="s">
        <v>1963</v>
      </c>
      <c r="AK104" s="3" t="s">
        <v>1963</v>
      </c>
      <c r="AL104" s="43" t="s">
        <v>1963</v>
      </c>
      <c r="AM104" s="43" t="s">
        <v>1963</v>
      </c>
      <c r="AN104" s="3" t="s">
        <v>1963</v>
      </c>
      <c r="AO104" s="3" t="s">
        <v>1963</v>
      </c>
      <c r="AP104" s="3" t="s">
        <v>2151</v>
      </c>
      <c r="AQ104" s="3" t="s">
        <v>2152</v>
      </c>
      <c r="AR104" s="3" t="s">
        <v>2566</v>
      </c>
      <c r="AS104" s="3" t="s">
        <v>120</v>
      </c>
      <c r="AT104" s="3">
        <v>2013</v>
      </c>
      <c r="AU104" s="43">
        <v>71.44</v>
      </c>
      <c r="AV104" s="3" t="s">
        <v>1356</v>
      </c>
      <c r="AW104" s="3"/>
      <c r="AX104" s="3">
        <v>828</v>
      </c>
      <c r="AY104" s="3">
        <v>2014</v>
      </c>
      <c r="AZ104" s="3" t="s">
        <v>2154</v>
      </c>
      <c r="BA104" s="3" t="s">
        <v>2151</v>
      </c>
      <c r="BB104" s="3">
        <v>2014</v>
      </c>
      <c r="BC104" s="3">
        <v>2017</v>
      </c>
      <c r="BD104" s="3" t="s">
        <v>120</v>
      </c>
      <c r="BE104" s="44">
        <v>10901314127</v>
      </c>
      <c r="BF104" s="45">
        <v>141090120060</v>
      </c>
      <c r="BG104" s="43" t="s">
        <v>1963</v>
      </c>
      <c r="BH104" s="43" t="s">
        <v>1963</v>
      </c>
      <c r="BI104" s="43">
        <v>7.03</v>
      </c>
      <c r="BJ104" s="43">
        <v>6.67</v>
      </c>
      <c r="BK104" s="43">
        <v>7.44</v>
      </c>
      <c r="BL104" s="223">
        <f t="shared" ref="BL104:BL105" si="11">SUM(BI104:BK104)/3</f>
        <v>7.0466666666666669</v>
      </c>
      <c r="BM104" s="270" t="s">
        <v>196</v>
      </c>
      <c r="BN104" s="255">
        <v>1</v>
      </c>
      <c r="BO104" s="1" t="s">
        <v>196</v>
      </c>
      <c r="BP104" s="1" t="s">
        <v>2568</v>
      </c>
      <c r="BQ104" s="46">
        <v>2</v>
      </c>
      <c r="BR104" s="5" t="s">
        <v>2567</v>
      </c>
      <c r="BS104" s="5"/>
      <c r="BT104" s="5"/>
      <c r="BU104" s="5"/>
      <c r="BV104" s="5"/>
      <c r="BW104" s="5" t="s">
        <v>196</v>
      </c>
      <c r="BX104" s="46" t="s">
        <v>196</v>
      </c>
      <c r="BY104" s="46" t="s">
        <v>2569</v>
      </c>
      <c r="BZ104" s="41"/>
      <c r="CA104" s="5"/>
      <c r="CB104" s="5"/>
      <c r="CC104" s="5"/>
      <c r="CD104" s="5" t="s">
        <v>2570</v>
      </c>
      <c r="CE104" s="5" t="s">
        <v>2571</v>
      </c>
      <c r="CF104" s="5"/>
      <c r="CG104" s="5"/>
      <c r="CH104" s="5" t="s">
        <v>2572</v>
      </c>
      <c r="CI104" s="5" t="s">
        <v>203</v>
      </c>
      <c r="CJ104" s="5"/>
      <c r="CK104" s="5"/>
      <c r="CL104" s="5"/>
      <c r="CM104" s="5"/>
      <c r="CN104" s="5"/>
      <c r="CO104" s="5"/>
      <c r="CP104" s="5"/>
      <c r="CQ104" s="5" t="s">
        <v>2573</v>
      </c>
      <c r="CR104" s="5" t="s">
        <v>2574</v>
      </c>
      <c r="CS104" s="5" t="s">
        <v>2575</v>
      </c>
      <c r="CT104" s="5" t="s">
        <v>142</v>
      </c>
      <c r="CU104" s="5">
        <v>721443</v>
      </c>
      <c r="CV104" s="5"/>
      <c r="CW104" s="5"/>
      <c r="CX104" s="5"/>
      <c r="CY104" s="5"/>
      <c r="CZ104" s="5"/>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50"/>
      <c r="IY104" s="50"/>
      <c r="IZ104" s="50"/>
      <c r="JA104" s="50"/>
      <c r="JB104" s="50"/>
      <c r="JC104" s="50"/>
      <c r="JD104" s="50"/>
      <c r="JE104" s="50"/>
      <c r="JF104" s="50"/>
      <c r="JG104" s="50"/>
      <c r="JH104" s="50"/>
      <c r="JI104" s="50"/>
      <c r="JJ104" s="50"/>
      <c r="JK104" s="50"/>
      <c r="JL104" s="50"/>
      <c r="JM104" s="50"/>
      <c r="JN104" s="50"/>
      <c r="JO104" s="50"/>
      <c r="JP104" s="50"/>
      <c r="JQ104" s="50"/>
      <c r="JR104" s="50"/>
      <c r="JS104" s="50"/>
      <c r="JT104" s="50"/>
      <c r="JU104" s="50"/>
      <c r="JV104" s="50"/>
      <c r="JW104" s="50"/>
      <c r="JX104" s="50"/>
      <c r="JY104" s="50"/>
      <c r="JZ104" s="50"/>
      <c r="KA104" s="50"/>
      <c r="KB104" s="50"/>
      <c r="KC104" s="50"/>
      <c r="KD104" s="50"/>
      <c r="KE104" s="50"/>
      <c r="KF104" s="50"/>
      <c r="KG104" s="50"/>
      <c r="KH104" s="50"/>
      <c r="KI104" s="50"/>
      <c r="KJ104" s="50"/>
      <c r="KK104" s="50"/>
      <c r="KL104" s="50"/>
      <c r="KM104" s="50"/>
      <c r="KN104" s="50"/>
      <c r="KO104" s="50"/>
      <c r="KP104" s="50"/>
      <c r="KQ104" s="50"/>
      <c r="KR104" s="50"/>
      <c r="KS104" s="50"/>
      <c r="KT104" s="50"/>
      <c r="KU104" s="50"/>
      <c r="KV104" s="50"/>
      <c r="KW104" s="50"/>
      <c r="KX104" s="50"/>
      <c r="KY104" s="50"/>
      <c r="KZ104" s="50"/>
      <c r="LA104" s="50"/>
      <c r="LB104" s="50"/>
      <c r="LC104" s="50"/>
      <c r="LD104" s="50"/>
      <c r="LE104" s="50"/>
      <c r="LF104" s="50"/>
      <c r="LG104" s="50"/>
      <c r="LH104" s="50"/>
      <c r="LI104" s="50"/>
      <c r="LJ104" s="50"/>
      <c r="LK104" s="50"/>
      <c r="LL104" s="50"/>
      <c r="LM104" s="50"/>
      <c r="LN104" s="50"/>
      <c r="LO104" s="50"/>
      <c r="LP104" s="50"/>
      <c r="LQ104" s="50"/>
      <c r="LR104" s="50"/>
      <c r="LS104" s="50"/>
      <c r="LT104" s="50"/>
      <c r="LU104" s="50"/>
      <c r="LV104" s="50"/>
      <c r="LW104" s="50"/>
      <c r="LX104" s="50"/>
      <c r="LY104" s="50"/>
      <c r="LZ104" s="50"/>
      <c r="MA104" s="50"/>
      <c r="MB104" s="50"/>
      <c r="MC104" s="50"/>
      <c r="MD104" s="50"/>
      <c r="ME104" s="50"/>
      <c r="MF104" s="50"/>
      <c r="MG104" s="50"/>
      <c r="MH104" s="50"/>
      <c r="MI104" s="50"/>
      <c r="MJ104" s="50"/>
      <c r="MK104" s="50"/>
      <c r="ML104" s="50"/>
      <c r="MM104" s="50"/>
      <c r="MN104" s="50"/>
      <c r="MO104" s="50"/>
      <c r="MP104" s="50"/>
      <c r="MQ104" s="50"/>
      <c r="MR104" s="50"/>
      <c r="MS104" s="50"/>
      <c r="MT104" s="50"/>
      <c r="MU104" s="50"/>
      <c r="MV104" s="50"/>
      <c r="MW104" s="50"/>
      <c r="MX104" s="50"/>
      <c r="MY104" s="50"/>
      <c r="MZ104" s="50"/>
      <c r="NA104" s="50"/>
      <c r="NB104" s="50"/>
      <c r="NC104" s="50"/>
      <c r="ND104" s="50"/>
      <c r="NE104" s="50"/>
      <c r="NF104" s="50"/>
      <c r="NG104" s="50"/>
      <c r="NH104" s="50"/>
      <c r="NI104" s="50"/>
      <c r="NJ104" s="50"/>
      <c r="NK104" s="50"/>
      <c r="NL104" s="50"/>
      <c r="NM104" s="50"/>
      <c r="NN104" s="50"/>
      <c r="NO104" s="50"/>
      <c r="NP104" s="50"/>
      <c r="NQ104" s="50"/>
      <c r="NR104" s="50"/>
      <c r="NS104" s="50"/>
      <c r="NT104" s="50"/>
      <c r="NU104" s="50"/>
      <c r="NV104" s="50"/>
      <c r="NW104" s="50"/>
      <c r="NX104" s="50"/>
      <c r="NY104" s="50"/>
      <c r="NZ104" s="50"/>
      <c r="OA104" s="50"/>
      <c r="OB104" s="50"/>
      <c r="OC104" s="50"/>
      <c r="OD104" s="50"/>
      <c r="OE104" s="50"/>
      <c r="OF104" s="50"/>
      <c r="OG104" s="50"/>
    </row>
    <row r="105" spans="1:397" s="78" customFormat="1" ht="15.95" customHeight="1">
      <c r="A105" s="39">
        <v>104</v>
      </c>
      <c r="B105" s="3">
        <v>1410908133</v>
      </c>
      <c r="C105" s="3" t="s">
        <v>2093</v>
      </c>
      <c r="D105" s="5" t="s">
        <v>2576</v>
      </c>
      <c r="E105" s="5" t="s">
        <v>2558</v>
      </c>
      <c r="F105" s="5"/>
      <c r="G105" s="5" t="s">
        <v>320</v>
      </c>
      <c r="H105" s="3"/>
      <c r="I105" s="3" t="s">
        <v>180</v>
      </c>
      <c r="J105" s="40" t="s">
        <v>2577</v>
      </c>
      <c r="K105" s="3">
        <v>23</v>
      </c>
      <c r="L105" s="3"/>
      <c r="M105" s="3" t="s">
        <v>107</v>
      </c>
      <c r="N105" s="3" t="s">
        <v>967</v>
      </c>
      <c r="O105" s="3" t="s">
        <v>109</v>
      </c>
      <c r="P105" s="5" t="s">
        <v>2578</v>
      </c>
      <c r="Q105" s="3" t="s">
        <v>2579</v>
      </c>
      <c r="R105" s="42">
        <v>9038863205</v>
      </c>
      <c r="S105" s="42"/>
      <c r="T105" s="307" t="s">
        <v>2580</v>
      </c>
      <c r="U105" s="5"/>
      <c r="V105" s="3" t="s">
        <v>726</v>
      </c>
      <c r="W105" s="3" t="s">
        <v>2145</v>
      </c>
      <c r="X105" s="3" t="s">
        <v>2581</v>
      </c>
      <c r="Y105" s="3" t="s">
        <v>2582</v>
      </c>
      <c r="Z105" s="3" t="s">
        <v>333</v>
      </c>
      <c r="AA105" s="3">
        <v>2008</v>
      </c>
      <c r="AB105" s="43">
        <v>62.125</v>
      </c>
      <c r="AC105" s="43">
        <v>62.125</v>
      </c>
      <c r="AD105" s="3">
        <v>497</v>
      </c>
      <c r="AE105" s="3">
        <v>800</v>
      </c>
      <c r="AF105" s="3" t="s">
        <v>356</v>
      </c>
      <c r="AG105" s="3" t="s">
        <v>2583</v>
      </c>
      <c r="AH105" s="3" t="s">
        <v>2584</v>
      </c>
      <c r="AI105" s="3" t="s">
        <v>2585</v>
      </c>
      <c r="AJ105" s="3" t="s">
        <v>333</v>
      </c>
      <c r="AK105" s="3">
        <v>2010</v>
      </c>
      <c r="AL105" s="43">
        <v>49.8</v>
      </c>
      <c r="AM105" s="43">
        <v>50.86</v>
      </c>
      <c r="AN105" s="3">
        <v>356</v>
      </c>
      <c r="AO105" s="3">
        <v>700</v>
      </c>
      <c r="AP105" s="3" t="s">
        <v>2151</v>
      </c>
      <c r="AQ105" s="3" t="s">
        <v>1378</v>
      </c>
      <c r="AR105" s="3" t="s">
        <v>2586</v>
      </c>
      <c r="AS105" s="3" t="s">
        <v>120</v>
      </c>
      <c r="AT105" s="3">
        <v>2014</v>
      </c>
      <c r="AU105" s="43">
        <v>83.8</v>
      </c>
      <c r="AV105" s="3" t="s">
        <v>1356</v>
      </c>
      <c r="AW105" s="3"/>
      <c r="AX105" s="3">
        <v>466</v>
      </c>
      <c r="AY105" s="3">
        <v>2014</v>
      </c>
      <c r="AZ105" s="3" t="s">
        <v>125</v>
      </c>
      <c r="BA105" s="3" t="s">
        <v>2151</v>
      </c>
      <c r="BB105" s="3">
        <v>2014</v>
      </c>
      <c r="BC105" s="3">
        <v>2017</v>
      </c>
      <c r="BD105" s="3" t="s">
        <v>120</v>
      </c>
      <c r="BE105" s="44">
        <v>10901314128</v>
      </c>
      <c r="BF105" s="45">
        <v>141090120061</v>
      </c>
      <c r="BG105" s="43" t="s">
        <v>1963</v>
      </c>
      <c r="BH105" s="43" t="s">
        <v>1963</v>
      </c>
      <c r="BI105" s="43">
        <v>7.6899999999999995</v>
      </c>
      <c r="BJ105" s="43">
        <v>7.23</v>
      </c>
      <c r="BK105" s="43">
        <v>6.92</v>
      </c>
      <c r="BL105" s="223">
        <f t="shared" si="11"/>
        <v>7.28</v>
      </c>
      <c r="BM105" s="270" t="s">
        <v>982</v>
      </c>
      <c r="BN105" s="255"/>
      <c r="BO105" s="1" t="s">
        <v>982</v>
      </c>
      <c r="BP105" s="1"/>
      <c r="BQ105" s="46"/>
      <c r="BR105" s="5" t="s">
        <v>2587</v>
      </c>
      <c r="BS105" s="5"/>
      <c r="BT105" s="5"/>
      <c r="BU105" s="5"/>
      <c r="BV105" s="5"/>
      <c r="BW105" s="5"/>
      <c r="BX105" s="46"/>
      <c r="BY105" s="46"/>
      <c r="BZ105" s="41"/>
      <c r="CA105" s="5"/>
      <c r="CB105" s="5"/>
      <c r="CC105" s="5"/>
      <c r="CD105" s="5" t="s">
        <v>2588</v>
      </c>
      <c r="CE105" s="5" t="s">
        <v>263</v>
      </c>
      <c r="CF105" s="5"/>
      <c r="CG105" s="5"/>
      <c r="CH105" s="5" t="s">
        <v>2589</v>
      </c>
      <c r="CI105" s="5" t="s">
        <v>203</v>
      </c>
      <c r="CJ105" s="5"/>
      <c r="CK105" s="5"/>
      <c r="CL105" s="5"/>
      <c r="CM105" s="5"/>
      <c r="CN105" s="5"/>
      <c r="CO105" s="5"/>
      <c r="CP105" s="5"/>
      <c r="CQ105" s="5" t="s">
        <v>2590</v>
      </c>
      <c r="CR105" s="5" t="s">
        <v>140</v>
      </c>
      <c r="CS105" s="5" t="s">
        <v>140</v>
      </c>
      <c r="CT105" s="5" t="s">
        <v>142</v>
      </c>
      <c r="CU105" s="5">
        <v>700006</v>
      </c>
      <c r="CV105" s="5" t="s">
        <v>2590</v>
      </c>
      <c r="CW105" s="5" t="s">
        <v>140</v>
      </c>
      <c r="CX105" s="5" t="s">
        <v>140</v>
      </c>
      <c r="CY105" s="5" t="s">
        <v>142</v>
      </c>
      <c r="CZ105" s="5">
        <v>700006</v>
      </c>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row>
    <row r="106" spans="1:397" ht="15.95" customHeight="1">
      <c r="A106" s="39">
        <v>105</v>
      </c>
      <c r="B106" s="3">
        <v>1310908031</v>
      </c>
      <c r="C106" s="3" t="s">
        <v>2093</v>
      </c>
      <c r="D106" s="5" t="s">
        <v>2591</v>
      </c>
      <c r="E106" s="5" t="s">
        <v>2592</v>
      </c>
      <c r="F106" s="5"/>
      <c r="G106" s="5" t="s">
        <v>2593</v>
      </c>
      <c r="H106" s="3"/>
      <c r="I106" s="3" t="s">
        <v>180</v>
      </c>
      <c r="J106" s="40" t="s">
        <v>2594</v>
      </c>
      <c r="K106" s="3">
        <v>21</v>
      </c>
      <c r="L106" s="3" t="s">
        <v>148</v>
      </c>
      <c r="M106" s="3" t="s">
        <v>107</v>
      </c>
      <c r="N106" s="3" t="s">
        <v>967</v>
      </c>
      <c r="O106" s="3" t="s">
        <v>109</v>
      </c>
      <c r="P106" s="5" t="s">
        <v>2595</v>
      </c>
      <c r="Q106" s="3" t="s">
        <v>2596</v>
      </c>
      <c r="R106" s="42">
        <v>9836693867</v>
      </c>
      <c r="S106" s="42">
        <v>7687050644</v>
      </c>
      <c r="T106" s="304" t="s">
        <v>2597</v>
      </c>
      <c r="U106" s="5"/>
      <c r="V106" s="3" t="s">
        <v>1675</v>
      </c>
      <c r="W106" s="3" t="s">
        <v>223</v>
      </c>
      <c r="X106" s="3" t="s">
        <v>2598</v>
      </c>
      <c r="Y106" s="3" t="s">
        <v>2599</v>
      </c>
      <c r="Z106" s="3" t="s">
        <v>333</v>
      </c>
      <c r="AA106" s="3">
        <v>2011</v>
      </c>
      <c r="AB106" s="43">
        <v>85</v>
      </c>
      <c r="AC106" s="43">
        <v>85</v>
      </c>
      <c r="AD106" s="3">
        <v>680</v>
      </c>
      <c r="AE106" s="3">
        <v>800</v>
      </c>
      <c r="AF106" s="3" t="s">
        <v>226</v>
      </c>
      <c r="AG106" s="3" t="s">
        <v>279</v>
      </c>
      <c r="AH106" s="3" t="s">
        <v>2598</v>
      </c>
      <c r="AI106" s="3" t="s">
        <v>2600</v>
      </c>
      <c r="AJ106" s="3" t="s">
        <v>333</v>
      </c>
      <c r="AK106" s="3">
        <v>2013</v>
      </c>
      <c r="AL106" s="43">
        <v>87.8</v>
      </c>
      <c r="AM106" s="43">
        <v>84.43</v>
      </c>
      <c r="AN106" s="3">
        <v>591</v>
      </c>
      <c r="AO106" s="3">
        <v>700</v>
      </c>
      <c r="AP106" s="3" t="s">
        <v>830</v>
      </c>
      <c r="AQ106" s="3" t="s">
        <v>830</v>
      </c>
      <c r="AR106" s="3" t="s">
        <v>830</v>
      </c>
      <c r="AS106" s="3" t="s">
        <v>830</v>
      </c>
      <c r="AT106" s="3" t="s">
        <v>830</v>
      </c>
      <c r="AU106" s="43" t="s">
        <v>830</v>
      </c>
      <c r="AV106" s="3" t="s">
        <v>124</v>
      </c>
      <c r="AW106" s="3"/>
      <c r="AX106" s="3">
        <v>14824</v>
      </c>
      <c r="AY106" s="3">
        <v>2013</v>
      </c>
      <c r="AZ106" s="3" t="s">
        <v>125</v>
      </c>
      <c r="BA106" s="3" t="s">
        <v>2106</v>
      </c>
      <c r="BB106" s="3">
        <v>2013</v>
      </c>
      <c r="BC106" s="3">
        <v>2017</v>
      </c>
      <c r="BD106" s="3" t="s">
        <v>120</v>
      </c>
      <c r="BE106" s="44">
        <v>10901313021</v>
      </c>
      <c r="BF106" s="45">
        <v>131090110450</v>
      </c>
      <c r="BG106" s="43">
        <v>7.96</v>
      </c>
      <c r="BH106" s="43">
        <v>8.24</v>
      </c>
      <c r="BI106" s="43">
        <v>8.69</v>
      </c>
      <c r="BJ106" s="43">
        <v>9</v>
      </c>
      <c r="BK106" s="43">
        <v>8.64</v>
      </c>
      <c r="BL106" s="223">
        <f t="shared" ref="BL106:BL109" si="12">SUM(BG106:BK106)/5</f>
        <v>8.5060000000000002</v>
      </c>
      <c r="BM106" s="270" t="s">
        <v>982</v>
      </c>
      <c r="BN106" s="255"/>
      <c r="BO106" s="1" t="s">
        <v>982</v>
      </c>
      <c r="BP106" s="1"/>
      <c r="BQ106" s="46"/>
      <c r="BR106" s="5" t="s">
        <v>2601</v>
      </c>
      <c r="BS106" s="5" t="s">
        <v>2602</v>
      </c>
      <c r="BT106" s="5"/>
      <c r="BU106" s="5"/>
      <c r="BV106" s="5"/>
      <c r="BW106" s="5"/>
      <c r="BX106" s="46"/>
      <c r="BY106" s="46"/>
      <c r="BZ106" s="41" t="s">
        <v>2603</v>
      </c>
      <c r="CA106" s="5" t="s">
        <v>2604</v>
      </c>
      <c r="CB106" s="5" t="s">
        <v>2605</v>
      </c>
      <c r="CC106" s="5"/>
      <c r="CD106" s="5" t="s">
        <v>2606</v>
      </c>
      <c r="CE106" s="5" t="s">
        <v>235</v>
      </c>
      <c r="CF106" s="5" t="s">
        <v>2607</v>
      </c>
      <c r="CG106" s="5" t="s">
        <v>2608</v>
      </c>
      <c r="CH106" s="5" t="s">
        <v>2609</v>
      </c>
      <c r="CI106" s="5" t="s">
        <v>170</v>
      </c>
      <c r="CJ106" s="5"/>
      <c r="CK106" s="5"/>
      <c r="CL106" s="5"/>
      <c r="CM106" s="5"/>
      <c r="CN106" s="5"/>
      <c r="CO106" s="5"/>
      <c r="CP106" s="5"/>
      <c r="CQ106" s="5" t="s">
        <v>2610</v>
      </c>
      <c r="CR106" s="5" t="s">
        <v>2611</v>
      </c>
      <c r="CS106" s="5" t="s">
        <v>140</v>
      </c>
      <c r="CT106" s="5" t="s">
        <v>142</v>
      </c>
      <c r="CU106" s="5" t="s">
        <v>2612</v>
      </c>
      <c r="CV106" s="5" t="s">
        <v>2610</v>
      </c>
      <c r="CW106" s="5" t="s">
        <v>2611</v>
      </c>
      <c r="CX106" s="5" t="s">
        <v>140</v>
      </c>
      <c r="CY106" s="5" t="s">
        <v>142</v>
      </c>
      <c r="CZ106" s="5" t="s">
        <v>2612</v>
      </c>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41"/>
      <c r="IY106" s="41"/>
      <c r="IZ106" s="41"/>
      <c r="JA106" s="41"/>
      <c r="JB106" s="41"/>
      <c r="JC106" s="41"/>
      <c r="JD106" s="41"/>
      <c r="JE106" s="41"/>
      <c r="JF106" s="41"/>
      <c r="JG106" s="41"/>
      <c r="JH106" s="41"/>
      <c r="JI106" s="41"/>
      <c r="JJ106" s="41"/>
      <c r="JK106" s="41"/>
      <c r="JL106" s="41"/>
      <c r="JM106" s="41"/>
      <c r="JN106" s="41"/>
      <c r="JO106" s="41"/>
      <c r="JP106" s="41"/>
      <c r="JQ106" s="41"/>
      <c r="JR106" s="41"/>
      <c r="JS106" s="41"/>
      <c r="JT106" s="41"/>
      <c r="JU106" s="41"/>
      <c r="JV106" s="41"/>
      <c r="JW106" s="41"/>
      <c r="JX106" s="41"/>
      <c r="JY106" s="41"/>
      <c r="JZ106" s="41"/>
      <c r="KA106" s="41"/>
      <c r="KB106" s="41"/>
      <c r="KC106" s="41"/>
      <c r="KD106" s="41"/>
      <c r="KE106" s="41"/>
      <c r="KF106" s="41"/>
      <c r="KG106" s="41"/>
      <c r="KH106" s="41"/>
      <c r="KI106" s="41"/>
      <c r="KJ106" s="41"/>
      <c r="KK106" s="41"/>
      <c r="KL106" s="41"/>
      <c r="KM106" s="41"/>
      <c r="KN106" s="41"/>
      <c r="KO106" s="41"/>
      <c r="KP106" s="41"/>
      <c r="KQ106" s="41"/>
      <c r="KR106" s="41"/>
      <c r="KS106" s="41"/>
      <c r="KT106" s="41"/>
      <c r="KU106" s="41"/>
      <c r="KV106" s="41"/>
      <c r="KW106" s="41"/>
      <c r="KX106" s="41"/>
      <c r="KY106" s="41"/>
      <c r="KZ106" s="41"/>
      <c r="LA106" s="41"/>
      <c r="LB106" s="41"/>
      <c r="LC106" s="41"/>
      <c r="LD106" s="41"/>
      <c r="LE106" s="41"/>
      <c r="LF106" s="41"/>
      <c r="LG106" s="41"/>
      <c r="LH106" s="41"/>
      <c r="LI106" s="41"/>
      <c r="LJ106" s="41"/>
      <c r="LK106" s="41"/>
      <c r="LL106" s="41"/>
      <c r="LM106" s="41"/>
      <c r="LN106" s="41"/>
      <c r="LO106" s="41"/>
      <c r="LP106" s="41"/>
      <c r="LQ106" s="41"/>
      <c r="LR106" s="41"/>
      <c r="LS106" s="41"/>
      <c r="LT106" s="41"/>
      <c r="LU106" s="41"/>
      <c r="LV106" s="41"/>
      <c r="LW106" s="41"/>
      <c r="LX106" s="41"/>
      <c r="LY106" s="41"/>
      <c r="LZ106" s="41"/>
      <c r="MA106" s="41"/>
      <c r="MB106" s="41"/>
      <c r="MC106" s="41"/>
      <c r="MD106" s="41"/>
      <c r="ME106" s="41"/>
      <c r="MF106" s="41"/>
      <c r="MG106" s="41"/>
      <c r="MH106" s="41"/>
      <c r="MI106" s="41"/>
      <c r="MJ106" s="41"/>
      <c r="MK106" s="41"/>
      <c r="ML106" s="41"/>
      <c r="MM106" s="41"/>
      <c r="MN106" s="41"/>
      <c r="MO106" s="41"/>
      <c r="MP106" s="41"/>
      <c r="MQ106" s="41"/>
      <c r="MR106" s="41"/>
      <c r="MS106" s="41"/>
      <c r="MT106" s="41"/>
      <c r="MU106" s="41"/>
      <c r="MV106" s="41"/>
      <c r="MW106" s="41"/>
      <c r="MX106" s="41"/>
      <c r="MY106" s="41"/>
      <c r="MZ106" s="41"/>
      <c r="NA106" s="41"/>
      <c r="NB106" s="41"/>
      <c r="NC106" s="41"/>
      <c r="ND106" s="41"/>
      <c r="NE106" s="41"/>
      <c r="NF106" s="41"/>
      <c r="NG106" s="41"/>
      <c r="NH106" s="41"/>
      <c r="NI106" s="41"/>
      <c r="NJ106" s="41"/>
      <c r="NK106" s="41"/>
      <c r="NL106" s="41"/>
      <c r="NM106" s="41"/>
      <c r="NN106" s="41"/>
      <c r="NO106" s="41"/>
      <c r="NP106" s="41"/>
      <c r="NQ106" s="41"/>
      <c r="NR106" s="41"/>
      <c r="NS106" s="41"/>
      <c r="NT106" s="41"/>
      <c r="NU106" s="41"/>
      <c r="NV106" s="41"/>
      <c r="NW106" s="41"/>
      <c r="NX106" s="41"/>
      <c r="NY106" s="41"/>
      <c r="NZ106" s="41"/>
      <c r="OA106" s="41"/>
      <c r="OB106" s="41"/>
      <c r="OC106" s="41"/>
      <c r="OD106" s="41"/>
      <c r="OE106" s="41"/>
      <c r="OF106" s="41"/>
      <c r="OG106" s="41"/>
    </row>
    <row r="107" spans="1:397" s="49" customFormat="1" ht="15.95" customHeight="1">
      <c r="A107" s="39">
        <v>106</v>
      </c>
      <c r="B107" s="3">
        <v>1310908024</v>
      </c>
      <c r="C107" s="3" t="s">
        <v>2093</v>
      </c>
      <c r="D107" s="6" t="s">
        <v>2613</v>
      </c>
      <c r="E107" s="6" t="s">
        <v>2614</v>
      </c>
      <c r="F107" s="5"/>
      <c r="G107" s="5" t="s">
        <v>2615</v>
      </c>
      <c r="H107" s="3" t="s">
        <v>2616</v>
      </c>
      <c r="I107" s="3" t="s">
        <v>180</v>
      </c>
      <c r="J107" s="40" t="s">
        <v>2617</v>
      </c>
      <c r="K107" s="3">
        <v>22</v>
      </c>
      <c r="L107" s="3"/>
      <c r="M107" s="3" t="s">
        <v>107</v>
      </c>
      <c r="N107" s="3" t="s">
        <v>967</v>
      </c>
      <c r="O107" s="3" t="s">
        <v>109</v>
      </c>
      <c r="P107" s="5" t="s">
        <v>2618</v>
      </c>
      <c r="Q107" s="3"/>
      <c r="R107" s="42">
        <v>8017378150</v>
      </c>
      <c r="S107" s="42">
        <v>8981525422</v>
      </c>
      <c r="T107" s="304" t="s">
        <v>2619</v>
      </c>
      <c r="U107" s="304" t="s">
        <v>2620</v>
      </c>
      <c r="V107" s="16" t="s">
        <v>222</v>
      </c>
      <c r="W107" s="16" t="s">
        <v>223</v>
      </c>
      <c r="X107" s="16" t="s">
        <v>2621</v>
      </c>
      <c r="Y107" s="16" t="s">
        <v>2622</v>
      </c>
      <c r="Z107" s="16" t="s">
        <v>333</v>
      </c>
      <c r="AA107" s="3">
        <v>2011</v>
      </c>
      <c r="AB107" s="43">
        <v>78.13</v>
      </c>
      <c r="AC107" s="43">
        <v>78.13</v>
      </c>
      <c r="AD107" s="3">
        <v>625</v>
      </c>
      <c r="AE107" s="3">
        <v>800</v>
      </c>
      <c r="AF107" s="16" t="s">
        <v>226</v>
      </c>
      <c r="AG107" s="16" t="s">
        <v>279</v>
      </c>
      <c r="AH107" s="16" t="s">
        <v>2621</v>
      </c>
      <c r="AI107" s="16" t="s">
        <v>1920</v>
      </c>
      <c r="AJ107" s="16" t="s">
        <v>333</v>
      </c>
      <c r="AK107" s="3">
        <v>2013</v>
      </c>
      <c r="AL107" s="43">
        <v>78.599999999999994</v>
      </c>
      <c r="AM107" s="43">
        <v>77.430000000000007</v>
      </c>
      <c r="AN107" s="3">
        <v>542</v>
      </c>
      <c r="AO107" s="3">
        <v>700</v>
      </c>
      <c r="AP107" s="3" t="s">
        <v>830</v>
      </c>
      <c r="AQ107" s="3" t="s">
        <v>830</v>
      </c>
      <c r="AR107" s="3" t="s">
        <v>830</v>
      </c>
      <c r="AS107" s="3" t="s">
        <v>830</v>
      </c>
      <c r="AT107" s="3" t="s">
        <v>830</v>
      </c>
      <c r="AU107" s="43" t="s">
        <v>830</v>
      </c>
      <c r="AV107" s="3" t="s">
        <v>124</v>
      </c>
      <c r="AW107" s="3"/>
      <c r="AX107" s="3">
        <v>12075</v>
      </c>
      <c r="AY107" s="3">
        <v>2013</v>
      </c>
      <c r="AZ107" s="3" t="s">
        <v>125</v>
      </c>
      <c r="BA107" s="3" t="s">
        <v>2106</v>
      </c>
      <c r="BB107" s="3">
        <v>2013</v>
      </c>
      <c r="BC107" s="3">
        <v>2017</v>
      </c>
      <c r="BD107" s="3" t="s">
        <v>120</v>
      </c>
      <c r="BE107" s="44">
        <v>10901313022</v>
      </c>
      <c r="BF107" s="45">
        <v>131090110451</v>
      </c>
      <c r="BG107" s="43">
        <v>7.96</v>
      </c>
      <c r="BH107" s="43">
        <v>9.0299999999999994</v>
      </c>
      <c r="BI107" s="43">
        <v>8.7899999999999991</v>
      </c>
      <c r="BJ107" s="43">
        <v>8.69</v>
      </c>
      <c r="BK107" s="43">
        <v>8.56</v>
      </c>
      <c r="BL107" s="223">
        <f t="shared" si="12"/>
        <v>8.6059999999999999</v>
      </c>
      <c r="BM107" s="270" t="s">
        <v>982</v>
      </c>
      <c r="BN107" s="255"/>
      <c r="BO107" s="1" t="s">
        <v>982</v>
      </c>
      <c r="BP107" s="1"/>
      <c r="BQ107" s="46"/>
      <c r="BR107" s="5" t="s">
        <v>2623</v>
      </c>
      <c r="BS107" s="50" t="s">
        <v>2624</v>
      </c>
      <c r="BT107" s="5"/>
      <c r="BU107" s="5"/>
      <c r="BV107" s="5"/>
      <c r="BW107" s="5"/>
      <c r="BX107" s="46"/>
      <c r="BY107" s="46"/>
      <c r="BZ107" s="41"/>
      <c r="CA107" s="5"/>
      <c r="CB107" s="5"/>
      <c r="CC107" s="5"/>
      <c r="CD107" s="5" t="s">
        <v>2625</v>
      </c>
      <c r="CE107" s="5" t="s">
        <v>465</v>
      </c>
      <c r="CF107" s="5" t="s">
        <v>2626</v>
      </c>
      <c r="CG107" s="5" t="s">
        <v>2627</v>
      </c>
      <c r="CH107" s="5" t="s">
        <v>2628</v>
      </c>
      <c r="CI107" s="5" t="s">
        <v>170</v>
      </c>
      <c r="CJ107" s="5"/>
      <c r="CK107" s="5"/>
      <c r="CL107" s="5"/>
      <c r="CM107" s="5"/>
      <c r="CN107" s="5"/>
      <c r="CO107" s="5"/>
      <c r="CP107" s="5"/>
      <c r="CQ107" s="5" t="s">
        <v>2629</v>
      </c>
      <c r="CR107" s="5" t="s">
        <v>2630</v>
      </c>
      <c r="CS107" s="5" t="s">
        <v>1340</v>
      </c>
      <c r="CT107" s="5" t="s">
        <v>142</v>
      </c>
      <c r="CU107" s="5">
        <v>700028</v>
      </c>
      <c r="CV107" s="5" t="s">
        <v>2629</v>
      </c>
      <c r="CW107" s="5" t="s">
        <v>2630</v>
      </c>
      <c r="CX107" s="5" t="s">
        <v>1340</v>
      </c>
      <c r="CY107" s="5" t="s">
        <v>142</v>
      </c>
      <c r="CZ107" s="5">
        <v>700028</v>
      </c>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50"/>
      <c r="IY107" s="50"/>
      <c r="IZ107" s="50"/>
      <c r="JA107" s="50"/>
      <c r="JB107" s="50"/>
      <c r="JC107" s="50"/>
      <c r="JD107" s="50"/>
      <c r="JE107" s="50"/>
      <c r="JF107" s="50"/>
      <c r="JG107" s="50"/>
      <c r="JH107" s="50"/>
      <c r="JI107" s="50"/>
      <c r="JJ107" s="50"/>
      <c r="JK107" s="50"/>
      <c r="JL107" s="50"/>
      <c r="JM107" s="50"/>
      <c r="JN107" s="50"/>
      <c r="JO107" s="50"/>
      <c r="JP107" s="50"/>
      <c r="JQ107" s="50"/>
      <c r="JR107" s="50"/>
      <c r="JS107" s="50"/>
      <c r="JT107" s="50"/>
      <c r="JU107" s="50"/>
      <c r="JV107" s="50"/>
      <c r="JW107" s="50"/>
      <c r="JX107" s="50"/>
      <c r="JY107" s="50"/>
      <c r="JZ107" s="50"/>
      <c r="KA107" s="50"/>
      <c r="KB107" s="50"/>
      <c r="KC107" s="50"/>
      <c r="KD107" s="50"/>
      <c r="KE107" s="50"/>
      <c r="KF107" s="50"/>
      <c r="KG107" s="50"/>
      <c r="KH107" s="50"/>
      <c r="KI107" s="50"/>
      <c r="KJ107" s="50"/>
      <c r="KK107" s="50"/>
      <c r="KL107" s="50"/>
      <c r="KM107" s="50"/>
      <c r="KN107" s="50"/>
      <c r="KO107" s="50"/>
      <c r="KP107" s="50"/>
      <c r="KQ107" s="50"/>
      <c r="KR107" s="50"/>
      <c r="KS107" s="50"/>
      <c r="KT107" s="50"/>
      <c r="KU107" s="50"/>
      <c r="KV107" s="50"/>
      <c r="KW107" s="50"/>
      <c r="KX107" s="50"/>
      <c r="KY107" s="50"/>
      <c r="KZ107" s="50"/>
      <c r="LA107" s="50"/>
      <c r="LB107" s="50"/>
      <c r="LC107" s="50"/>
      <c r="LD107" s="50"/>
      <c r="LE107" s="50"/>
      <c r="LF107" s="50"/>
      <c r="LG107" s="50"/>
      <c r="LH107" s="50"/>
      <c r="LI107" s="50"/>
      <c r="LJ107" s="50"/>
      <c r="LK107" s="50"/>
      <c r="LL107" s="50"/>
      <c r="LM107" s="50"/>
      <c r="LN107" s="50"/>
      <c r="LO107" s="50"/>
      <c r="LP107" s="50"/>
      <c r="LQ107" s="50"/>
      <c r="LR107" s="50"/>
      <c r="LS107" s="50"/>
      <c r="LT107" s="50"/>
      <c r="LU107" s="50"/>
      <c r="LV107" s="50"/>
      <c r="LW107" s="50"/>
      <c r="LX107" s="50"/>
      <c r="LY107" s="50"/>
      <c r="LZ107" s="50"/>
      <c r="MA107" s="50"/>
      <c r="MB107" s="50"/>
      <c r="MC107" s="50"/>
      <c r="MD107" s="50"/>
      <c r="ME107" s="50"/>
      <c r="MF107" s="50"/>
      <c r="MG107" s="50"/>
      <c r="MH107" s="50"/>
      <c r="MI107" s="50"/>
      <c r="MJ107" s="50"/>
      <c r="MK107" s="50"/>
      <c r="ML107" s="50"/>
      <c r="MM107" s="50"/>
      <c r="MN107" s="50"/>
      <c r="MO107" s="50"/>
      <c r="MP107" s="50"/>
      <c r="MQ107" s="50"/>
      <c r="MR107" s="50"/>
      <c r="MS107" s="50"/>
      <c r="MT107" s="50"/>
      <c r="MU107" s="50"/>
      <c r="MV107" s="50"/>
      <c r="MW107" s="50"/>
      <c r="MX107" s="50"/>
      <c r="MY107" s="50"/>
      <c r="MZ107" s="50"/>
      <c r="NA107" s="50"/>
      <c r="NB107" s="50"/>
      <c r="NC107" s="50"/>
      <c r="ND107" s="50"/>
      <c r="NE107" s="50"/>
      <c r="NF107" s="50"/>
      <c r="NG107" s="50"/>
      <c r="NH107" s="50"/>
      <c r="NI107" s="50"/>
      <c r="NJ107" s="50"/>
      <c r="NK107" s="50"/>
      <c r="NL107" s="50"/>
      <c r="NM107" s="50"/>
      <c r="NN107" s="50"/>
      <c r="NO107" s="50"/>
      <c r="NP107" s="50"/>
      <c r="NQ107" s="50"/>
      <c r="NR107" s="50"/>
      <c r="NS107" s="50"/>
      <c r="NT107" s="50"/>
      <c r="NU107" s="50"/>
      <c r="NV107" s="50"/>
      <c r="NW107" s="50"/>
      <c r="NX107" s="50"/>
      <c r="NY107" s="50"/>
      <c r="NZ107" s="50"/>
      <c r="OA107" s="50"/>
      <c r="OB107" s="50"/>
      <c r="OC107" s="50"/>
      <c r="OD107" s="50"/>
      <c r="OE107" s="50"/>
      <c r="OF107" s="50"/>
      <c r="OG107" s="50"/>
    </row>
    <row r="108" spans="1:397" s="74" customFormat="1" ht="15.95" customHeight="1">
      <c r="A108" s="39">
        <v>107</v>
      </c>
      <c r="B108" s="74">
        <v>1310908048</v>
      </c>
      <c r="C108" s="74" t="s">
        <v>2093</v>
      </c>
      <c r="D108" s="79" t="s">
        <v>2631</v>
      </c>
      <c r="E108" s="79" t="s">
        <v>676</v>
      </c>
      <c r="F108" s="79" t="s">
        <v>2632</v>
      </c>
      <c r="G108" s="79" t="s">
        <v>503</v>
      </c>
      <c r="I108" s="74" t="s">
        <v>180</v>
      </c>
      <c r="J108" s="80" t="s">
        <v>2633</v>
      </c>
      <c r="K108" s="74">
        <v>20</v>
      </c>
      <c r="L108" s="74" t="s">
        <v>106</v>
      </c>
      <c r="M108" s="74" t="s">
        <v>107</v>
      </c>
      <c r="N108" s="74" t="s">
        <v>967</v>
      </c>
      <c r="O108" s="74" t="s">
        <v>109</v>
      </c>
      <c r="P108" s="79" t="s">
        <v>2634</v>
      </c>
      <c r="Q108" s="74" t="s">
        <v>2635</v>
      </c>
      <c r="R108" s="81">
        <v>7890461821</v>
      </c>
      <c r="S108" s="81"/>
      <c r="T108" s="310" t="s">
        <v>2636</v>
      </c>
      <c r="U108" s="311" t="s">
        <v>2637</v>
      </c>
      <c r="V108" s="74" t="s">
        <v>726</v>
      </c>
      <c r="W108" s="74" t="s">
        <v>223</v>
      </c>
      <c r="X108" s="74" t="s">
        <v>2638</v>
      </c>
      <c r="Y108" s="74" t="s">
        <v>2639</v>
      </c>
      <c r="Z108" s="74" t="s">
        <v>333</v>
      </c>
      <c r="AA108" s="74">
        <v>2011</v>
      </c>
      <c r="AB108" s="82">
        <v>81.5</v>
      </c>
      <c r="AC108" s="82">
        <v>81.5</v>
      </c>
      <c r="AD108" s="74">
        <v>652</v>
      </c>
      <c r="AE108" s="74">
        <v>800</v>
      </c>
      <c r="AF108" s="74" t="s">
        <v>356</v>
      </c>
      <c r="AG108" s="74" t="s">
        <v>2640</v>
      </c>
      <c r="AH108" s="74" t="s">
        <v>2638</v>
      </c>
      <c r="AI108" s="74" t="s">
        <v>2641</v>
      </c>
      <c r="AJ108" s="74" t="s">
        <v>333</v>
      </c>
      <c r="AK108" s="74">
        <v>2013</v>
      </c>
      <c r="AL108" s="82">
        <v>74.400000000000006</v>
      </c>
      <c r="AM108" s="82">
        <v>74.856999999999999</v>
      </c>
      <c r="AN108" s="74">
        <v>524</v>
      </c>
      <c r="AO108" s="74">
        <v>700</v>
      </c>
      <c r="AP108" s="3" t="s">
        <v>830</v>
      </c>
      <c r="AQ108" s="3" t="s">
        <v>830</v>
      </c>
      <c r="AR108" s="3" t="s">
        <v>830</v>
      </c>
      <c r="AS108" s="3" t="s">
        <v>830</v>
      </c>
      <c r="AT108" s="3" t="s">
        <v>830</v>
      </c>
      <c r="AU108" s="43" t="s">
        <v>830</v>
      </c>
      <c r="AV108" s="74" t="s">
        <v>2642</v>
      </c>
      <c r="AW108" s="74">
        <v>476543</v>
      </c>
      <c r="AX108" s="74">
        <v>8302</v>
      </c>
      <c r="AY108" s="74">
        <v>2013</v>
      </c>
      <c r="AZ108" s="74" t="s">
        <v>2154</v>
      </c>
      <c r="BA108" s="74" t="s">
        <v>2106</v>
      </c>
      <c r="BB108" s="74">
        <v>2013</v>
      </c>
      <c r="BC108" s="74">
        <v>2017</v>
      </c>
      <c r="BD108" s="74" t="s">
        <v>120</v>
      </c>
      <c r="BE108" s="83">
        <v>10901313023</v>
      </c>
      <c r="BF108" s="84">
        <v>131090110452</v>
      </c>
      <c r="BG108" s="82">
        <v>7.78</v>
      </c>
      <c r="BH108" s="82">
        <v>8.2100000000000009</v>
      </c>
      <c r="BI108" s="82">
        <v>8.6199999999999992</v>
      </c>
      <c r="BJ108" s="82">
        <v>8.81</v>
      </c>
      <c r="BK108" s="82">
        <v>7.76</v>
      </c>
      <c r="BL108" s="223">
        <f t="shared" si="12"/>
        <v>8.2360000000000007</v>
      </c>
      <c r="BM108" s="274" t="s">
        <v>982</v>
      </c>
      <c r="BN108" s="275"/>
      <c r="BO108" s="8" t="s">
        <v>982</v>
      </c>
      <c r="BP108" s="8"/>
      <c r="BQ108" s="85"/>
      <c r="BR108" s="79" t="s">
        <v>2643</v>
      </c>
      <c r="BS108" s="79" t="s">
        <v>127</v>
      </c>
      <c r="BT108" s="79"/>
      <c r="BU108" s="79"/>
      <c r="BV108" s="79"/>
      <c r="BW108" s="79"/>
      <c r="BX108" s="85"/>
      <c r="BY108" s="85"/>
      <c r="BZ108" s="86"/>
      <c r="CA108" s="79"/>
      <c r="CB108" s="79" t="s">
        <v>2644</v>
      </c>
      <c r="CC108" s="79" t="s">
        <v>2645</v>
      </c>
      <c r="CD108" s="79" t="s">
        <v>2646</v>
      </c>
      <c r="CE108" s="79" t="s">
        <v>288</v>
      </c>
      <c r="CF108" s="79"/>
      <c r="CG108" s="79"/>
      <c r="CH108" s="79" t="s">
        <v>2647</v>
      </c>
      <c r="CI108" s="79" t="s">
        <v>203</v>
      </c>
      <c r="CJ108" s="79"/>
      <c r="CK108" s="79"/>
      <c r="CL108" s="79"/>
      <c r="CM108" s="79"/>
      <c r="CN108" s="79"/>
      <c r="CO108" s="79"/>
      <c r="CP108" s="79"/>
      <c r="CQ108" s="79" t="s">
        <v>2648</v>
      </c>
      <c r="CR108" s="79" t="s">
        <v>2649</v>
      </c>
      <c r="CS108" s="79" t="s">
        <v>140</v>
      </c>
      <c r="CT108" s="79" t="s">
        <v>142</v>
      </c>
      <c r="CU108" s="79">
        <v>700009</v>
      </c>
      <c r="CV108" s="79" t="s">
        <v>2648</v>
      </c>
      <c r="CW108" s="79" t="s">
        <v>2649</v>
      </c>
      <c r="CX108" s="79" t="s">
        <v>140</v>
      </c>
      <c r="CY108" s="79" t="s">
        <v>142</v>
      </c>
      <c r="CZ108" s="79">
        <v>700009</v>
      </c>
    </row>
    <row r="109" spans="1:397" ht="15.95" customHeight="1">
      <c r="A109" s="39">
        <v>108</v>
      </c>
      <c r="B109" s="3">
        <v>1310908050</v>
      </c>
      <c r="C109" s="3" t="s">
        <v>2093</v>
      </c>
      <c r="D109" s="5" t="s">
        <v>2650</v>
      </c>
      <c r="E109" s="5" t="s">
        <v>718</v>
      </c>
      <c r="F109" s="5" t="s">
        <v>2651</v>
      </c>
      <c r="G109" s="5" t="s">
        <v>2652</v>
      </c>
      <c r="H109" s="3"/>
      <c r="I109" s="3" t="s">
        <v>180</v>
      </c>
      <c r="J109" s="40" t="s">
        <v>2653</v>
      </c>
      <c r="K109" s="3">
        <v>21</v>
      </c>
      <c r="L109" s="3" t="s">
        <v>506</v>
      </c>
      <c r="M109" s="3" t="s">
        <v>107</v>
      </c>
      <c r="N109" s="3" t="s">
        <v>2654</v>
      </c>
      <c r="O109" s="3" t="s">
        <v>109</v>
      </c>
      <c r="P109" s="5" t="s">
        <v>1788</v>
      </c>
      <c r="Q109" s="3"/>
      <c r="R109" s="42">
        <v>9804800478</v>
      </c>
      <c r="S109" s="42">
        <v>7044013070</v>
      </c>
      <c r="T109" s="5" t="s">
        <v>2655</v>
      </c>
      <c r="U109" s="5"/>
      <c r="V109" s="3" t="s">
        <v>726</v>
      </c>
      <c r="W109" s="3" t="s">
        <v>330</v>
      </c>
      <c r="X109" s="3" t="s">
        <v>2656</v>
      </c>
      <c r="Y109" s="3" t="s">
        <v>2657</v>
      </c>
      <c r="Z109" s="3" t="s">
        <v>120</v>
      </c>
      <c r="AA109" s="3">
        <v>2011</v>
      </c>
      <c r="AB109" s="30">
        <v>77.77</v>
      </c>
      <c r="AC109" s="30">
        <v>77.77</v>
      </c>
      <c r="AD109" s="3">
        <v>621</v>
      </c>
      <c r="AE109" s="3">
        <v>800</v>
      </c>
      <c r="AF109" s="3" t="s">
        <v>356</v>
      </c>
      <c r="AG109" s="3" t="s">
        <v>334</v>
      </c>
      <c r="AH109" s="3" t="s">
        <v>2656</v>
      </c>
      <c r="AI109" s="3" t="s">
        <v>2658</v>
      </c>
      <c r="AJ109" s="3" t="s">
        <v>120</v>
      </c>
      <c r="AK109" s="3">
        <v>2013</v>
      </c>
      <c r="AL109" s="30">
        <v>70.760000000000005</v>
      </c>
      <c r="AM109" s="30">
        <v>71.8</v>
      </c>
      <c r="AN109" s="3">
        <v>359</v>
      </c>
      <c r="AO109" s="3">
        <v>500</v>
      </c>
      <c r="AP109" s="3" t="s">
        <v>830</v>
      </c>
      <c r="AQ109" s="3" t="s">
        <v>830</v>
      </c>
      <c r="AR109" s="3" t="s">
        <v>830</v>
      </c>
      <c r="AS109" s="3" t="s">
        <v>830</v>
      </c>
      <c r="AT109" s="3" t="s">
        <v>830</v>
      </c>
      <c r="AU109" s="43" t="s">
        <v>830</v>
      </c>
      <c r="AV109" s="3" t="s">
        <v>124</v>
      </c>
      <c r="AW109" s="3"/>
      <c r="AX109" s="3">
        <v>10656</v>
      </c>
      <c r="AY109" s="3">
        <v>2013</v>
      </c>
      <c r="AZ109" s="3" t="s">
        <v>1504</v>
      </c>
      <c r="BA109" s="3" t="s">
        <v>2106</v>
      </c>
      <c r="BB109" s="3">
        <v>2013</v>
      </c>
      <c r="BC109" s="3">
        <v>2017</v>
      </c>
      <c r="BD109" s="3" t="s">
        <v>120</v>
      </c>
      <c r="BE109" s="44">
        <v>10901313025</v>
      </c>
      <c r="BF109" s="45">
        <v>131090110454</v>
      </c>
      <c r="BG109" s="43">
        <v>7.78</v>
      </c>
      <c r="BH109" s="43">
        <v>8.7899999999999991</v>
      </c>
      <c r="BI109" s="43">
        <v>8.52</v>
      </c>
      <c r="BJ109" s="43">
        <v>8.1199999999999992</v>
      </c>
      <c r="BK109" s="43">
        <v>8.08</v>
      </c>
      <c r="BL109" s="223">
        <f t="shared" si="12"/>
        <v>8.2579999999999991</v>
      </c>
      <c r="BM109" s="270" t="s">
        <v>982</v>
      </c>
      <c r="BN109" s="255"/>
      <c r="BO109" s="1" t="s">
        <v>982</v>
      </c>
      <c r="BP109" s="1"/>
      <c r="BQ109" s="46"/>
      <c r="BR109" s="5" t="s">
        <v>2659</v>
      </c>
      <c r="BS109" s="5"/>
      <c r="BT109" s="5"/>
      <c r="BU109" s="5"/>
      <c r="BV109" s="5"/>
      <c r="BW109" s="5"/>
      <c r="BX109" s="46"/>
      <c r="BY109" s="46"/>
      <c r="BZ109" s="41"/>
      <c r="CA109" s="5"/>
      <c r="CB109" s="5"/>
      <c r="CC109" s="5"/>
      <c r="CD109" s="5" t="s">
        <v>2660</v>
      </c>
      <c r="CE109" s="5" t="s">
        <v>288</v>
      </c>
      <c r="CF109" s="5" t="s">
        <v>2661</v>
      </c>
      <c r="CG109" s="5"/>
      <c r="CH109" s="5" t="s">
        <v>2662</v>
      </c>
      <c r="CI109" s="5" t="s">
        <v>2189</v>
      </c>
      <c r="CJ109" s="5"/>
      <c r="CK109" s="5"/>
      <c r="CL109" s="5"/>
      <c r="CM109" s="5"/>
      <c r="CN109" s="5"/>
      <c r="CO109" s="5"/>
      <c r="CP109" s="5"/>
      <c r="CQ109" s="5" t="s">
        <v>2663</v>
      </c>
      <c r="CR109" s="5" t="s">
        <v>2664</v>
      </c>
      <c r="CS109" s="5" t="s">
        <v>140</v>
      </c>
      <c r="CT109" s="5" t="s">
        <v>142</v>
      </c>
      <c r="CU109" s="5">
        <v>700023</v>
      </c>
      <c r="CV109" s="5" t="s">
        <v>2663</v>
      </c>
      <c r="CW109" s="5" t="s">
        <v>140</v>
      </c>
      <c r="CX109" s="5" t="s">
        <v>140</v>
      </c>
      <c r="CY109" s="5" t="s">
        <v>142</v>
      </c>
      <c r="CZ109" s="5">
        <v>700023</v>
      </c>
      <c r="DA109" s="3"/>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c r="EO109" s="41"/>
      <c r="EP109" s="41"/>
      <c r="EQ109" s="41"/>
      <c r="ER109" s="41"/>
      <c r="ES109" s="41"/>
      <c r="ET109" s="41"/>
      <c r="EU109" s="41"/>
      <c r="EV109" s="41"/>
      <c r="EW109" s="41"/>
      <c r="EX109" s="41"/>
      <c r="EY109" s="41"/>
      <c r="EZ109" s="41"/>
      <c r="FA109" s="41"/>
      <c r="FB109" s="41"/>
      <c r="FC109" s="41"/>
      <c r="FD109" s="41"/>
      <c r="FE109" s="41"/>
      <c r="FF109" s="41"/>
      <c r="FG109" s="41"/>
      <c r="FH109" s="41"/>
      <c r="FI109" s="41"/>
      <c r="FJ109" s="41"/>
      <c r="FK109" s="41"/>
      <c r="FL109" s="41"/>
      <c r="FM109" s="41"/>
      <c r="FN109" s="41"/>
      <c r="FO109" s="41"/>
      <c r="FP109" s="41"/>
      <c r="FQ109" s="41"/>
      <c r="FR109" s="41"/>
      <c r="FS109" s="41"/>
      <c r="FT109" s="41"/>
      <c r="FU109" s="41"/>
      <c r="FV109" s="41"/>
      <c r="FW109" s="41"/>
      <c r="FX109" s="41"/>
      <c r="FY109" s="41"/>
      <c r="FZ109" s="41"/>
      <c r="GA109" s="41"/>
      <c r="GB109" s="41"/>
      <c r="GC109" s="41"/>
      <c r="GD109" s="41"/>
      <c r="GE109" s="41"/>
      <c r="GF109" s="41"/>
      <c r="GG109" s="41"/>
      <c r="GH109" s="41"/>
      <c r="GI109" s="41"/>
      <c r="GJ109" s="41"/>
      <c r="GK109" s="41"/>
      <c r="GL109" s="41"/>
      <c r="GM109" s="41"/>
      <c r="GN109" s="41"/>
      <c r="GO109" s="41"/>
      <c r="GP109" s="41"/>
      <c r="GQ109" s="41"/>
      <c r="GR109" s="41"/>
      <c r="GS109" s="41"/>
      <c r="GT109" s="41"/>
      <c r="GU109" s="41"/>
      <c r="GV109" s="41"/>
      <c r="GW109" s="41"/>
      <c r="GX109" s="41"/>
      <c r="GY109" s="41"/>
      <c r="GZ109" s="41"/>
      <c r="HA109" s="41"/>
      <c r="HB109" s="41"/>
      <c r="HC109" s="41"/>
      <c r="HD109" s="41"/>
      <c r="HE109" s="41"/>
      <c r="HF109" s="41"/>
      <c r="HG109" s="41"/>
      <c r="HH109" s="41"/>
      <c r="HI109" s="41"/>
      <c r="HJ109" s="41"/>
      <c r="HK109" s="41"/>
      <c r="HL109" s="41"/>
      <c r="HM109" s="41"/>
      <c r="HN109" s="41"/>
      <c r="HO109" s="41"/>
      <c r="HP109" s="41"/>
      <c r="HQ109" s="41"/>
      <c r="HR109" s="41"/>
      <c r="HS109" s="41"/>
      <c r="HT109" s="41"/>
      <c r="HU109" s="41"/>
      <c r="HV109" s="41"/>
      <c r="HW109" s="41"/>
      <c r="HX109" s="41"/>
      <c r="HY109" s="41"/>
      <c r="HZ109" s="41"/>
      <c r="IA109" s="41"/>
      <c r="IB109" s="41"/>
      <c r="IC109" s="41"/>
      <c r="ID109" s="41"/>
      <c r="IE109" s="41"/>
      <c r="IF109" s="41"/>
      <c r="IG109" s="41"/>
      <c r="IH109" s="41"/>
      <c r="II109" s="41"/>
      <c r="IJ109" s="41"/>
      <c r="IK109" s="41"/>
      <c r="IL109" s="41"/>
      <c r="IM109" s="41"/>
      <c r="IN109" s="41"/>
      <c r="IO109" s="41"/>
      <c r="IP109" s="41"/>
      <c r="IQ109" s="41"/>
      <c r="IR109" s="41"/>
      <c r="IS109" s="41"/>
      <c r="IT109" s="41"/>
      <c r="IU109" s="41"/>
      <c r="IV109" s="41"/>
      <c r="IW109" s="41"/>
      <c r="IX109" s="41"/>
      <c r="IY109" s="41"/>
      <c r="IZ109" s="41"/>
      <c r="JA109" s="41"/>
      <c r="JB109" s="41"/>
      <c r="JC109" s="41"/>
      <c r="JD109" s="41"/>
      <c r="JE109" s="41"/>
      <c r="JF109" s="41"/>
      <c r="JG109" s="41"/>
      <c r="JH109" s="41"/>
      <c r="JI109" s="41"/>
      <c r="JJ109" s="41"/>
      <c r="JK109" s="41"/>
      <c r="JL109" s="41"/>
      <c r="JM109" s="41"/>
      <c r="JN109" s="41"/>
      <c r="JO109" s="41"/>
      <c r="JP109" s="41"/>
      <c r="JQ109" s="41"/>
      <c r="JR109" s="41"/>
      <c r="JS109" s="41"/>
      <c r="JT109" s="41"/>
      <c r="JU109" s="41"/>
      <c r="JV109" s="41"/>
      <c r="JW109" s="41"/>
      <c r="JX109" s="41"/>
      <c r="JY109" s="41"/>
      <c r="JZ109" s="41"/>
      <c r="KA109" s="41"/>
      <c r="KB109" s="41"/>
      <c r="KC109" s="41"/>
      <c r="KD109" s="41"/>
      <c r="KE109" s="41"/>
      <c r="KF109" s="41"/>
      <c r="KG109" s="41"/>
      <c r="KH109" s="41"/>
      <c r="KI109" s="41"/>
      <c r="KJ109" s="41"/>
      <c r="KK109" s="41"/>
      <c r="KL109" s="41"/>
      <c r="KM109" s="41"/>
      <c r="KN109" s="41"/>
      <c r="KO109" s="41"/>
      <c r="KP109" s="41"/>
      <c r="KQ109" s="41"/>
      <c r="KR109" s="41"/>
      <c r="KS109" s="41"/>
      <c r="KT109" s="41"/>
      <c r="KU109" s="41"/>
      <c r="KV109" s="41"/>
      <c r="KW109" s="41"/>
      <c r="KX109" s="41"/>
      <c r="KY109" s="41"/>
      <c r="KZ109" s="41"/>
      <c r="LA109" s="41"/>
      <c r="LB109" s="41"/>
      <c r="LC109" s="41"/>
      <c r="LD109" s="41"/>
      <c r="LE109" s="41"/>
      <c r="LF109" s="41"/>
      <c r="LG109" s="41"/>
      <c r="LH109" s="41"/>
      <c r="LI109" s="41"/>
      <c r="LJ109" s="41"/>
      <c r="LK109" s="41"/>
      <c r="LL109" s="41"/>
      <c r="LM109" s="41"/>
      <c r="LN109" s="41"/>
      <c r="LO109" s="41"/>
      <c r="LP109" s="41"/>
      <c r="LQ109" s="41"/>
      <c r="LR109" s="41"/>
      <c r="LS109" s="41"/>
      <c r="LT109" s="41"/>
      <c r="LU109" s="41"/>
      <c r="LV109" s="41"/>
      <c r="LW109" s="41"/>
      <c r="LX109" s="41"/>
      <c r="LY109" s="41"/>
      <c r="LZ109" s="41"/>
      <c r="MA109" s="41"/>
      <c r="MB109" s="41"/>
      <c r="MC109" s="41"/>
      <c r="MD109" s="41"/>
      <c r="ME109" s="41"/>
      <c r="MF109" s="41"/>
      <c r="MG109" s="41"/>
      <c r="MH109" s="41"/>
      <c r="MI109" s="41"/>
      <c r="MJ109" s="41"/>
      <c r="MK109" s="41"/>
      <c r="ML109" s="41"/>
      <c r="MM109" s="41"/>
      <c r="MN109" s="41"/>
      <c r="MO109" s="41"/>
      <c r="MP109" s="41"/>
      <c r="MQ109" s="41"/>
      <c r="MR109" s="41"/>
      <c r="MS109" s="41"/>
      <c r="MT109" s="41"/>
      <c r="MU109" s="41"/>
      <c r="MV109" s="41"/>
      <c r="MW109" s="41"/>
      <c r="MX109" s="41"/>
      <c r="MY109" s="41"/>
      <c r="MZ109" s="41"/>
      <c r="NA109" s="41"/>
      <c r="NB109" s="41"/>
      <c r="NC109" s="41"/>
      <c r="ND109" s="41"/>
      <c r="NE109" s="41"/>
      <c r="NF109" s="41"/>
      <c r="NG109" s="41"/>
      <c r="NH109" s="41"/>
      <c r="NI109" s="41"/>
      <c r="NJ109" s="41"/>
      <c r="NK109" s="41"/>
      <c r="NL109" s="41"/>
      <c r="NM109" s="41"/>
      <c r="NN109" s="41"/>
      <c r="NO109" s="41"/>
      <c r="NP109" s="41"/>
      <c r="NQ109" s="41"/>
      <c r="NR109" s="41"/>
      <c r="NS109" s="41"/>
      <c r="NT109" s="41"/>
      <c r="NU109" s="41"/>
      <c r="NV109" s="41"/>
      <c r="NW109" s="41"/>
      <c r="NX109" s="41"/>
      <c r="NY109" s="41"/>
      <c r="NZ109" s="41"/>
      <c r="OA109" s="41"/>
      <c r="OB109" s="41"/>
      <c r="OC109" s="41"/>
      <c r="OD109" s="41"/>
      <c r="OE109" s="41"/>
      <c r="OF109" s="41"/>
      <c r="OG109" s="41"/>
    </row>
    <row r="110" spans="1:397" s="49" customFormat="1" ht="15.95" customHeight="1">
      <c r="A110" s="39">
        <v>109</v>
      </c>
      <c r="B110" s="3">
        <v>1310908037</v>
      </c>
      <c r="C110" s="3" t="s">
        <v>2093</v>
      </c>
      <c r="D110" s="5" t="s">
        <v>2665</v>
      </c>
      <c r="E110" s="5" t="s">
        <v>718</v>
      </c>
      <c r="F110" s="5" t="s">
        <v>2666</v>
      </c>
      <c r="G110" s="5" t="s">
        <v>2667</v>
      </c>
      <c r="H110" s="3"/>
      <c r="I110" s="3" t="s">
        <v>180</v>
      </c>
      <c r="J110" s="40" t="s">
        <v>2668</v>
      </c>
      <c r="K110" s="3">
        <v>21</v>
      </c>
      <c r="L110" s="3"/>
      <c r="M110" s="3" t="s">
        <v>107</v>
      </c>
      <c r="N110" s="3" t="s">
        <v>2654</v>
      </c>
      <c r="O110" s="3" t="s">
        <v>109</v>
      </c>
      <c r="P110" s="5" t="s">
        <v>2669</v>
      </c>
      <c r="Q110" s="3">
        <v>6452</v>
      </c>
      <c r="R110" s="42">
        <v>8229984714</v>
      </c>
      <c r="S110" s="42">
        <v>8809991833</v>
      </c>
      <c r="T110" s="304" t="s">
        <v>2670</v>
      </c>
      <c r="U110" s="304" t="s">
        <v>2670</v>
      </c>
      <c r="V110" s="3" t="s">
        <v>2671</v>
      </c>
      <c r="W110" s="3" t="s">
        <v>1100</v>
      </c>
      <c r="X110" s="3" t="s">
        <v>2672</v>
      </c>
      <c r="Y110" s="3" t="s">
        <v>2673</v>
      </c>
      <c r="Z110" s="3" t="s">
        <v>120</v>
      </c>
      <c r="AA110" s="3">
        <v>2011</v>
      </c>
      <c r="AB110" s="43">
        <v>74.099999999999994</v>
      </c>
      <c r="AC110" s="43">
        <v>74.099999999999994</v>
      </c>
      <c r="AD110" s="3"/>
      <c r="AE110" s="3"/>
      <c r="AF110" s="3" t="s">
        <v>688</v>
      </c>
      <c r="AG110" s="3" t="s">
        <v>2463</v>
      </c>
      <c r="AH110" s="3" t="s">
        <v>2674</v>
      </c>
      <c r="AI110" s="3" t="s">
        <v>2675</v>
      </c>
      <c r="AJ110" s="3" t="s">
        <v>120</v>
      </c>
      <c r="AK110" s="3">
        <v>2013</v>
      </c>
      <c r="AL110" s="43">
        <v>57.2</v>
      </c>
      <c r="AM110" s="43">
        <v>56.16</v>
      </c>
      <c r="AN110" s="3">
        <v>337</v>
      </c>
      <c r="AO110" s="3">
        <v>600</v>
      </c>
      <c r="AP110" s="3" t="s">
        <v>830</v>
      </c>
      <c r="AQ110" s="3" t="s">
        <v>830</v>
      </c>
      <c r="AR110" s="3" t="s">
        <v>830</v>
      </c>
      <c r="AS110" s="3" t="s">
        <v>830</v>
      </c>
      <c r="AT110" s="3" t="s">
        <v>830</v>
      </c>
      <c r="AU110" s="43" t="s">
        <v>830</v>
      </c>
      <c r="AV110" s="3" t="s">
        <v>124</v>
      </c>
      <c r="AW110" s="3"/>
      <c r="AX110" s="3">
        <v>9676</v>
      </c>
      <c r="AY110" s="3">
        <v>2013</v>
      </c>
      <c r="AZ110" s="3" t="s">
        <v>125</v>
      </c>
      <c r="BA110" s="3" t="s">
        <v>2106</v>
      </c>
      <c r="BB110" s="3">
        <v>2013</v>
      </c>
      <c r="BC110" s="3">
        <v>2017</v>
      </c>
      <c r="BD110" s="3" t="s">
        <v>120</v>
      </c>
      <c r="BE110" s="44">
        <v>10901313024</v>
      </c>
      <c r="BF110" s="45">
        <v>131090110453</v>
      </c>
      <c r="BG110" s="43">
        <v>6.33</v>
      </c>
      <c r="BH110" s="43">
        <v>6.79</v>
      </c>
      <c r="BI110" s="43">
        <v>6.38</v>
      </c>
      <c r="BJ110" s="183"/>
      <c r="BK110" s="43">
        <v>6.2</v>
      </c>
      <c r="BL110" s="183"/>
      <c r="BM110" s="270" t="s">
        <v>196</v>
      </c>
      <c r="BN110" s="255">
        <v>2</v>
      </c>
      <c r="BO110" s="1" t="s">
        <v>982</v>
      </c>
      <c r="BP110" s="1"/>
      <c r="BQ110" s="46"/>
      <c r="BR110" s="5"/>
      <c r="BS110" s="5"/>
      <c r="BT110" s="5"/>
      <c r="BU110" s="5"/>
      <c r="BV110" s="5"/>
      <c r="BW110" s="5"/>
      <c r="BX110" s="46"/>
      <c r="BY110" s="46"/>
      <c r="BZ110" s="41"/>
      <c r="CA110" s="5" t="s">
        <v>2676</v>
      </c>
      <c r="CB110" s="5"/>
      <c r="CC110" s="5" t="s">
        <v>2677</v>
      </c>
      <c r="CD110" s="5" t="s">
        <v>2678</v>
      </c>
      <c r="CE110" s="5" t="s">
        <v>235</v>
      </c>
      <c r="CF110" s="5" t="s">
        <v>2679</v>
      </c>
      <c r="CG110" s="5"/>
      <c r="CH110" s="5" t="s">
        <v>2680</v>
      </c>
      <c r="CI110" s="5" t="s">
        <v>203</v>
      </c>
      <c r="CJ110" s="5"/>
      <c r="CK110" s="5"/>
      <c r="CL110" s="5"/>
      <c r="CM110" s="5"/>
      <c r="CN110" s="5"/>
      <c r="CO110" s="5"/>
      <c r="CP110" s="5"/>
      <c r="CQ110" s="5" t="s">
        <v>2681</v>
      </c>
      <c r="CR110" s="5" t="s">
        <v>2682</v>
      </c>
      <c r="CS110" s="5" t="s">
        <v>2683</v>
      </c>
      <c r="CT110" s="5" t="s">
        <v>174</v>
      </c>
      <c r="CU110" s="5">
        <v>851222</v>
      </c>
      <c r="CV110" s="5" t="s">
        <v>2684</v>
      </c>
      <c r="CW110" s="5" t="s">
        <v>417</v>
      </c>
      <c r="CX110" s="5" t="s">
        <v>368</v>
      </c>
      <c r="CY110" s="5" t="s">
        <v>142</v>
      </c>
      <c r="CZ110" s="5">
        <v>700152</v>
      </c>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50"/>
      <c r="IY110" s="50"/>
      <c r="IZ110" s="50"/>
      <c r="JA110" s="50"/>
      <c r="JB110" s="50"/>
      <c r="JC110" s="50"/>
      <c r="JD110" s="50"/>
      <c r="JE110" s="50"/>
      <c r="JF110" s="50"/>
      <c r="JG110" s="50"/>
      <c r="JH110" s="50"/>
      <c r="JI110" s="50"/>
      <c r="JJ110" s="50"/>
      <c r="JK110" s="50"/>
      <c r="JL110" s="50"/>
      <c r="JM110" s="50"/>
      <c r="JN110" s="50"/>
      <c r="JO110" s="50"/>
      <c r="JP110" s="50"/>
      <c r="JQ110" s="50"/>
      <c r="JR110" s="50"/>
      <c r="JS110" s="50"/>
      <c r="JT110" s="50"/>
      <c r="JU110" s="50"/>
      <c r="JV110" s="50"/>
      <c r="JW110" s="50"/>
      <c r="JX110" s="50"/>
      <c r="JY110" s="50"/>
      <c r="JZ110" s="50"/>
      <c r="KA110" s="50"/>
      <c r="KB110" s="50"/>
      <c r="KC110" s="50"/>
      <c r="KD110" s="50"/>
      <c r="KE110" s="50"/>
      <c r="KF110" s="50"/>
      <c r="KG110" s="50"/>
      <c r="KH110" s="50"/>
      <c r="KI110" s="50"/>
      <c r="KJ110" s="50"/>
      <c r="KK110" s="50"/>
      <c r="KL110" s="50"/>
      <c r="KM110" s="50"/>
      <c r="KN110" s="50"/>
      <c r="KO110" s="50"/>
      <c r="KP110" s="50"/>
      <c r="KQ110" s="50"/>
      <c r="KR110" s="50"/>
      <c r="KS110" s="50"/>
      <c r="KT110" s="50"/>
      <c r="KU110" s="50"/>
      <c r="KV110" s="50"/>
      <c r="KW110" s="50"/>
      <c r="KX110" s="50"/>
      <c r="KY110" s="50"/>
      <c r="KZ110" s="50"/>
      <c r="LA110" s="50"/>
      <c r="LB110" s="50"/>
      <c r="LC110" s="50"/>
      <c r="LD110" s="50"/>
      <c r="LE110" s="50"/>
      <c r="LF110" s="50"/>
      <c r="LG110" s="50"/>
      <c r="LH110" s="50"/>
      <c r="LI110" s="50"/>
      <c r="LJ110" s="50"/>
      <c r="LK110" s="50"/>
      <c r="LL110" s="50"/>
      <c r="LM110" s="50"/>
      <c r="LN110" s="50"/>
      <c r="LO110" s="50"/>
      <c r="LP110" s="50"/>
      <c r="LQ110" s="50"/>
      <c r="LR110" s="50"/>
      <c r="LS110" s="50"/>
      <c r="LT110" s="50"/>
      <c r="LU110" s="50"/>
      <c r="LV110" s="50"/>
      <c r="LW110" s="50"/>
      <c r="LX110" s="50"/>
      <c r="LY110" s="50"/>
      <c r="LZ110" s="50"/>
      <c r="MA110" s="50"/>
      <c r="MB110" s="50"/>
      <c r="MC110" s="50"/>
      <c r="MD110" s="50"/>
      <c r="ME110" s="50"/>
      <c r="MF110" s="50"/>
      <c r="MG110" s="50"/>
      <c r="MH110" s="50"/>
      <c r="MI110" s="50"/>
      <c r="MJ110" s="50"/>
      <c r="MK110" s="50"/>
      <c r="ML110" s="50"/>
      <c r="MM110" s="50"/>
      <c r="MN110" s="50"/>
      <c r="MO110" s="50"/>
      <c r="MP110" s="50"/>
      <c r="MQ110" s="50"/>
      <c r="MR110" s="50"/>
      <c r="MS110" s="50"/>
      <c r="MT110" s="50"/>
      <c r="MU110" s="50"/>
      <c r="MV110" s="50"/>
      <c r="MW110" s="50"/>
      <c r="MX110" s="50"/>
      <c r="MY110" s="50"/>
      <c r="MZ110" s="50"/>
      <c r="NA110" s="50"/>
      <c r="NB110" s="50"/>
      <c r="NC110" s="50"/>
      <c r="ND110" s="50"/>
      <c r="NE110" s="50"/>
      <c r="NF110" s="50"/>
      <c r="NG110" s="50"/>
      <c r="NH110" s="50"/>
      <c r="NI110" s="50"/>
      <c r="NJ110" s="50"/>
      <c r="NK110" s="50"/>
      <c r="NL110" s="50"/>
      <c r="NM110" s="50"/>
      <c r="NN110" s="50"/>
      <c r="NO110" s="50"/>
      <c r="NP110" s="50"/>
      <c r="NQ110" s="50"/>
      <c r="NR110" s="50"/>
      <c r="NS110" s="50"/>
      <c r="NT110" s="50"/>
      <c r="NU110" s="50"/>
      <c r="NV110" s="50"/>
      <c r="NW110" s="50"/>
      <c r="NX110" s="50"/>
      <c r="NY110" s="50"/>
      <c r="NZ110" s="50"/>
      <c r="OA110" s="50"/>
      <c r="OB110" s="50"/>
      <c r="OC110" s="50"/>
      <c r="OD110" s="50"/>
      <c r="OE110" s="50"/>
      <c r="OF110" s="50"/>
      <c r="OG110" s="50"/>
    </row>
    <row r="111" spans="1:397" ht="15.95" customHeight="1">
      <c r="A111" s="39">
        <v>110</v>
      </c>
      <c r="B111" s="3">
        <v>1310908052</v>
      </c>
      <c r="C111" s="3" t="s">
        <v>2093</v>
      </c>
      <c r="D111" s="5" t="s">
        <v>2685</v>
      </c>
      <c r="E111" s="5" t="s">
        <v>2686</v>
      </c>
      <c r="F111" s="5"/>
      <c r="G111" s="5" t="s">
        <v>178</v>
      </c>
      <c r="H111" s="3"/>
      <c r="I111" s="3" t="s">
        <v>180</v>
      </c>
      <c r="J111" s="40" t="s">
        <v>2687</v>
      </c>
      <c r="K111" s="3">
        <v>21</v>
      </c>
      <c r="L111" s="3"/>
      <c r="M111" s="3" t="s">
        <v>149</v>
      </c>
      <c r="N111" s="3" t="s">
        <v>967</v>
      </c>
      <c r="O111" s="3" t="s">
        <v>109</v>
      </c>
      <c r="P111" s="5" t="s">
        <v>2688</v>
      </c>
      <c r="Q111" s="3">
        <v>7400630426</v>
      </c>
      <c r="R111" s="42">
        <v>9681981512</v>
      </c>
      <c r="S111" s="42"/>
      <c r="T111" s="304" t="s">
        <v>2689</v>
      </c>
      <c r="U111" s="5"/>
      <c r="V111" s="3" t="s">
        <v>378</v>
      </c>
      <c r="W111" s="3" t="s">
        <v>2463</v>
      </c>
      <c r="X111" s="3" t="s">
        <v>2690</v>
      </c>
      <c r="Y111" s="3" t="s">
        <v>2691</v>
      </c>
      <c r="Z111" s="3" t="s">
        <v>158</v>
      </c>
      <c r="AA111" s="3">
        <v>2010</v>
      </c>
      <c r="AB111" s="43">
        <v>76.2</v>
      </c>
      <c r="AC111" s="43">
        <v>72.83</v>
      </c>
      <c r="AD111" s="3">
        <v>437</v>
      </c>
      <c r="AE111" s="3">
        <v>600</v>
      </c>
      <c r="AF111" s="3" t="s">
        <v>688</v>
      </c>
      <c r="AG111" s="3" t="s">
        <v>2692</v>
      </c>
      <c r="AH111" s="3" t="s">
        <v>2693</v>
      </c>
      <c r="AI111" s="3" t="s">
        <v>2694</v>
      </c>
      <c r="AJ111" s="3" t="s">
        <v>120</v>
      </c>
      <c r="AK111" s="3">
        <v>2013</v>
      </c>
      <c r="AL111" s="43">
        <v>69.400000000000006</v>
      </c>
      <c r="AM111" s="43">
        <v>69.400000000000006</v>
      </c>
      <c r="AN111" s="3">
        <v>347</v>
      </c>
      <c r="AO111" s="3">
        <v>500</v>
      </c>
      <c r="AP111" s="3" t="s">
        <v>830</v>
      </c>
      <c r="AQ111" s="3" t="s">
        <v>830</v>
      </c>
      <c r="AR111" s="3" t="s">
        <v>830</v>
      </c>
      <c r="AS111" s="3" t="s">
        <v>830</v>
      </c>
      <c r="AT111" s="3" t="s">
        <v>830</v>
      </c>
      <c r="AU111" s="43" t="s">
        <v>830</v>
      </c>
      <c r="AV111" s="3" t="s">
        <v>124</v>
      </c>
      <c r="AW111" s="3"/>
      <c r="AX111" s="3">
        <v>12930</v>
      </c>
      <c r="AY111" s="3">
        <v>2013</v>
      </c>
      <c r="AZ111" s="3" t="s">
        <v>125</v>
      </c>
      <c r="BA111" s="3" t="s">
        <v>2106</v>
      </c>
      <c r="BB111" s="3">
        <v>2013</v>
      </c>
      <c r="BC111" s="3">
        <v>2017</v>
      </c>
      <c r="BD111" s="3" t="s">
        <v>120</v>
      </c>
      <c r="BE111" s="44">
        <v>10901313026</v>
      </c>
      <c r="BF111" s="45">
        <v>131090110455</v>
      </c>
      <c r="BG111" s="43">
        <v>6.3</v>
      </c>
      <c r="BH111" s="43">
        <v>7.66</v>
      </c>
      <c r="BI111" s="43">
        <v>7</v>
      </c>
      <c r="BJ111" s="43">
        <v>6.88</v>
      </c>
      <c r="BK111" s="43">
        <v>8.16</v>
      </c>
      <c r="BL111" s="223">
        <f t="shared" ref="BL111:BL134" si="13">SUM(BG111:BK111)/5</f>
        <v>7.2</v>
      </c>
      <c r="BM111" s="270" t="s">
        <v>196</v>
      </c>
      <c r="BN111" s="255">
        <v>1</v>
      </c>
      <c r="BO111" s="1" t="s">
        <v>196</v>
      </c>
      <c r="BP111" s="1" t="s">
        <v>387</v>
      </c>
      <c r="BQ111" s="46">
        <v>1</v>
      </c>
      <c r="BR111" s="5"/>
      <c r="BS111" s="5" t="s">
        <v>127</v>
      </c>
      <c r="BT111" s="5"/>
      <c r="BU111" s="5"/>
      <c r="BV111" s="5"/>
      <c r="BW111" s="5"/>
      <c r="BX111" s="46"/>
      <c r="BY111" s="46"/>
      <c r="BZ111" s="41"/>
      <c r="CA111" s="5"/>
      <c r="CB111" s="5"/>
      <c r="CC111" s="5"/>
      <c r="CD111" s="5" t="s">
        <v>2695</v>
      </c>
      <c r="CE111" s="5" t="s">
        <v>712</v>
      </c>
      <c r="CF111" s="5"/>
      <c r="CG111" s="5"/>
      <c r="CH111" s="5"/>
      <c r="CI111" s="5" t="s">
        <v>2696</v>
      </c>
      <c r="CJ111" s="5" t="s">
        <v>170</v>
      </c>
      <c r="CK111" s="5"/>
      <c r="CL111" s="5"/>
      <c r="CM111" s="5"/>
      <c r="CN111" s="5"/>
      <c r="CO111" s="5"/>
      <c r="CP111" s="5"/>
      <c r="CQ111" s="5" t="s">
        <v>2697</v>
      </c>
      <c r="CR111" s="5" t="s">
        <v>2698</v>
      </c>
      <c r="CS111" s="5" t="s">
        <v>2699</v>
      </c>
      <c r="CT111" s="5" t="s">
        <v>174</v>
      </c>
      <c r="CU111" s="5">
        <v>848203</v>
      </c>
      <c r="CV111" s="5" t="s">
        <v>2700</v>
      </c>
      <c r="CW111" s="5" t="s">
        <v>1539</v>
      </c>
      <c r="CX111" s="5" t="s">
        <v>573</v>
      </c>
      <c r="CY111" s="5" t="s">
        <v>142</v>
      </c>
      <c r="CZ111" s="5">
        <v>700152</v>
      </c>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41"/>
      <c r="IY111" s="41"/>
      <c r="IZ111" s="41"/>
      <c r="JA111" s="41"/>
      <c r="JB111" s="41"/>
      <c r="JC111" s="41"/>
      <c r="JD111" s="41"/>
      <c r="JE111" s="41"/>
      <c r="JF111" s="41"/>
      <c r="JG111" s="41"/>
      <c r="JH111" s="41"/>
      <c r="JI111" s="41"/>
      <c r="JJ111" s="41"/>
      <c r="JK111" s="41"/>
      <c r="JL111" s="41"/>
      <c r="JM111" s="41"/>
      <c r="JN111" s="41"/>
      <c r="JO111" s="41"/>
      <c r="JP111" s="41"/>
      <c r="JQ111" s="41"/>
      <c r="JR111" s="41"/>
      <c r="JS111" s="41"/>
      <c r="JT111" s="41"/>
      <c r="JU111" s="41"/>
      <c r="JV111" s="41"/>
      <c r="JW111" s="41"/>
      <c r="JX111" s="41"/>
      <c r="JY111" s="41"/>
      <c r="JZ111" s="41"/>
      <c r="KA111" s="41"/>
      <c r="KB111" s="41"/>
      <c r="KC111" s="41"/>
      <c r="KD111" s="41"/>
      <c r="KE111" s="41"/>
      <c r="KF111" s="41"/>
      <c r="KG111" s="41"/>
      <c r="KH111" s="41"/>
      <c r="KI111" s="41"/>
      <c r="KJ111" s="41"/>
      <c r="KK111" s="41"/>
      <c r="KL111" s="41"/>
      <c r="KM111" s="41"/>
      <c r="KN111" s="41"/>
      <c r="KO111" s="41"/>
      <c r="KP111" s="41"/>
      <c r="KQ111" s="41"/>
      <c r="KR111" s="41"/>
      <c r="KS111" s="41"/>
      <c r="KT111" s="41"/>
      <c r="KU111" s="41"/>
      <c r="KV111" s="41"/>
      <c r="KW111" s="41"/>
      <c r="KX111" s="41"/>
      <c r="KY111" s="41"/>
      <c r="KZ111" s="41"/>
      <c r="LA111" s="41"/>
      <c r="LB111" s="41"/>
      <c r="LC111" s="41"/>
      <c r="LD111" s="41"/>
      <c r="LE111" s="41"/>
      <c r="LF111" s="41"/>
      <c r="LG111" s="41"/>
      <c r="LH111" s="41"/>
      <c r="LI111" s="41"/>
      <c r="LJ111" s="41"/>
      <c r="LK111" s="41"/>
      <c r="LL111" s="41"/>
      <c r="LM111" s="41"/>
      <c r="LN111" s="41"/>
      <c r="LO111" s="41"/>
      <c r="LP111" s="41"/>
      <c r="LQ111" s="41"/>
      <c r="LR111" s="41"/>
      <c r="LS111" s="41"/>
      <c r="LT111" s="41"/>
      <c r="LU111" s="41"/>
      <c r="LV111" s="41"/>
      <c r="LW111" s="41"/>
      <c r="LX111" s="41"/>
      <c r="LY111" s="41"/>
      <c r="LZ111" s="41"/>
      <c r="MA111" s="41"/>
      <c r="MB111" s="41"/>
      <c r="MC111" s="41"/>
      <c r="MD111" s="41"/>
      <c r="ME111" s="41"/>
      <c r="MF111" s="41"/>
      <c r="MG111" s="41"/>
      <c r="MH111" s="41"/>
      <c r="MI111" s="41"/>
      <c r="MJ111" s="41"/>
      <c r="MK111" s="41"/>
      <c r="ML111" s="41"/>
      <c r="MM111" s="41"/>
      <c r="MN111" s="41"/>
      <c r="MO111" s="41"/>
      <c r="MP111" s="41"/>
      <c r="MQ111" s="41"/>
      <c r="MR111" s="41"/>
      <c r="MS111" s="41"/>
      <c r="MT111" s="41"/>
      <c r="MU111" s="41"/>
      <c r="MV111" s="41"/>
      <c r="MW111" s="41"/>
      <c r="MX111" s="41"/>
      <c r="MY111" s="41"/>
      <c r="MZ111" s="41"/>
      <c r="NA111" s="41"/>
      <c r="NB111" s="41"/>
      <c r="NC111" s="41"/>
      <c r="ND111" s="41"/>
      <c r="NE111" s="41"/>
      <c r="NF111" s="41"/>
      <c r="NG111" s="41"/>
      <c r="NH111" s="41"/>
      <c r="NI111" s="41"/>
      <c r="NJ111" s="41"/>
      <c r="NK111" s="41"/>
      <c r="NL111" s="41"/>
      <c r="NM111" s="41"/>
      <c r="NN111" s="41"/>
      <c r="NO111" s="41"/>
      <c r="NP111" s="41"/>
      <c r="NQ111" s="41"/>
      <c r="NR111" s="41"/>
      <c r="NS111" s="41"/>
      <c r="NT111" s="41"/>
      <c r="NU111" s="41"/>
      <c r="NV111" s="41"/>
      <c r="NW111" s="41"/>
      <c r="NX111" s="41"/>
      <c r="NY111" s="41"/>
      <c r="NZ111" s="41"/>
      <c r="OA111" s="41"/>
      <c r="OB111" s="41"/>
      <c r="OC111" s="41"/>
      <c r="OD111" s="41"/>
      <c r="OE111" s="41"/>
      <c r="OF111" s="41"/>
      <c r="OG111" s="41"/>
    </row>
    <row r="112" spans="1:397" s="49" customFormat="1" ht="15.95" customHeight="1">
      <c r="A112" s="39">
        <v>111</v>
      </c>
      <c r="B112" s="3">
        <v>1410908134</v>
      </c>
      <c r="C112" s="3" t="s">
        <v>2136</v>
      </c>
      <c r="D112" s="5" t="s">
        <v>2701</v>
      </c>
      <c r="E112" s="5" t="s">
        <v>2702</v>
      </c>
      <c r="F112" s="5"/>
      <c r="G112" s="5" t="s">
        <v>528</v>
      </c>
      <c r="H112" s="3"/>
      <c r="I112" s="3" t="s">
        <v>180</v>
      </c>
      <c r="J112" s="40" t="s">
        <v>2703</v>
      </c>
      <c r="K112" s="3">
        <v>23</v>
      </c>
      <c r="L112" s="3"/>
      <c r="M112" s="3" t="s">
        <v>149</v>
      </c>
      <c r="N112" s="3" t="s">
        <v>967</v>
      </c>
      <c r="O112" s="3" t="s">
        <v>109</v>
      </c>
      <c r="P112" s="5" t="s">
        <v>2704</v>
      </c>
      <c r="Q112" s="3" t="s">
        <v>2705</v>
      </c>
      <c r="R112" s="42">
        <v>7797341770</v>
      </c>
      <c r="S112" s="42">
        <v>7679961362</v>
      </c>
      <c r="T112" s="304" t="s">
        <v>2706</v>
      </c>
      <c r="U112" s="304" t="s">
        <v>2144</v>
      </c>
      <c r="V112" s="3" t="s">
        <v>1755</v>
      </c>
      <c r="W112" s="3" t="s">
        <v>2145</v>
      </c>
      <c r="X112" s="3" t="s">
        <v>2707</v>
      </c>
      <c r="Y112" s="3" t="s">
        <v>2147</v>
      </c>
      <c r="Z112" s="3" t="s">
        <v>333</v>
      </c>
      <c r="AA112" s="3">
        <v>2010</v>
      </c>
      <c r="AB112" s="43">
        <v>77.75</v>
      </c>
      <c r="AC112" s="43">
        <v>77.75</v>
      </c>
      <c r="AD112" s="3">
        <v>622</v>
      </c>
      <c r="AE112" s="3">
        <v>800</v>
      </c>
      <c r="AF112" s="3" t="s">
        <v>1963</v>
      </c>
      <c r="AG112" s="3" t="s">
        <v>1963</v>
      </c>
      <c r="AH112" s="3" t="s">
        <v>1963</v>
      </c>
      <c r="AI112" s="3" t="s">
        <v>1963</v>
      </c>
      <c r="AJ112" s="3" t="s">
        <v>1963</v>
      </c>
      <c r="AK112" s="3" t="s">
        <v>1963</v>
      </c>
      <c r="AL112" s="43" t="s">
        <v>1963</v>
      </c>
      <c r="AM112" s="43" t="s">
        <v>1963</v>
      </c>
      <c r="AN112" s="3" t="s">
        <v>1963</v>
      </c>
      <c r="AO112" s="3" t="s">
        <v>1963</v>
      </c>
      <c r="AP112" s="3" t="s">
        <v>2151</v>
      </c>
      <c r="AQ112" s="3" t="s">
        <v>2152</v>
      </c>
      <c r="AR112" s="3" t="s">
        <v>2708</v>
      </c>
      <c r="AS112" s="3" t="s">
        <v>120</v>
      </c>
      <c r="AT112" s="3">
        <v>2014</v>
      </c>
      <c r="AU112" s="43">
        <v>74.599999999999994</v>
      </c>
      <c r="AV112" s="3" t="s">
        <v>1356</v>
      </c>
      <c r="AW112" s="3"/>
      <c r="AX112" s="3">
        <v>393</v>
      </c>
      <c r="AY112" s="3">
        <v>2014</v>
      </c>
      <c r="AZ112" s="3" t="s">
        <v>2154</v>
      </c>
      <c r="BA112" s="3" t="s">
        <v>2151</v>
      </c>
      <c r="BB112" s="3">
        <v>2014</v>
      </c>
      <c r="BC112" s="3">
        <v>2017</v>
      </c>
      <c r="BD112" s="3" t="s">
        <v>120</v>
      </c>
      <c r="BE112" s="44">
        <v>10901314129</v>
      </c>
      <c r="BF112" s="45">
        <v>141090120062</v>
      </c>
      <c r="BG112" s="43" t="s">
        <v>1963</v>
      </c>
      <c r="BH112" s="43" t="s">
        <v>1963</v>
      </c>
      <c r="BI112" s="43">
        <v>8.34</v>
      </c>
      <c r="BJ112" s="43">
        <v>7.78</v>
      </c>
      <c r="BK112" s="43">
        <v>9.1199999999999992</v>
      </c>
      <c r="BL112" s="223">
        <f t="shared" ref="BL112" si="14">SUM(BI112:BK112)/3</f>
        <v>8.413333333333334</v>
      </c>
      <c r="BM112" s="270" t="s">
        <v>982</v>
      </c>
      <c r="BN112" s="255"/>
      <c r="BO112" s="1" t="s">
        <v>196</v>
      </c>
      <c r="BP112" s="1" t="s">
        <v>387</v>
      </c>
      <c r="BQ112" s="46">
        <v>1</v>
      </c>
      <c r="BR112" s="5" t="s">
        <v>2709</v>
      </c>
      <c r="BS112" s="5"/>
      <c r="BT112" s="5"/>
      <c r="BU112" s="5"/>
      <c r="BV112" s="5"/>
      <c r="BW112" s="5" t="s">
        <v>196</v>
      </c>
      <c r="BX112" s="46"/>
      <c r="BY112" s="46"/>
      <c r="BZ112" s="41"/>
      <c r="CA112" s="5"/>
      <c r="CB112" s="41" t="s">
        <v>2710</v>
      </c>
      <c r="CC112" s="5"/>
      <c r="CD112" s="5" t="s">
        <v>2711</v>
      </c>
      <c r="CE112" s="5" t="s">
        <v>2571</v>
      </c>
      <c r="CF112" s="5"/>
      <c r="CG112" s="5"/>
      <c r="CH112" s="5" t="s">
        <v>2712</v>
      </c>
      <c r="CI112" s="5" t="s">
        <v>203</v>
      </c>
      <c r="CJ112" s="5"/>
      <c r="CK112" s="5"/>
      <c r="CL112" s="5"/>
      <c r="CM112" s="5"/>
      <c r="CN112" s="5"/>
      <c r="CO112" s="5"/>
      <c r="CP112" s="5"/>
      <c r="CQ112" s="5" t="s">
        <v>2713</v>
      </c>
      <c r="CR112" s="5" t="s">
        <v>2714</v>
      </c>
      <c r="CS112" s="5" t="s">
        <v>2715</v>
      </c>
      <c r="CT112" s="5" t="s">
        <v>142</v>
      </c>
      <c r="CU112" s="5">
        <v>742163</v>
      </c>
      <c r="CV112" s="5"/>
      <c r="CW112" s="5"/>
      <c r="CX112" s="5"/>
      <c r="CY112" s="5"/>
      <c r="CZ112" s="5"/>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50"/>
      <c r="IY112" s="50"/>
      <c r="IZ112" s="50"/>
      <c r="JA112" s="50"/>
      <c r="JB112" s="50"/>
      <c r="JC112" s="50"/>
      <c r="JD112" s="50"/>
      <c r="JE112" s="50"/>
      <c r="JF112" s="50"/>
      <c r="JG112" s="50"/>
      <c r="JH112" s="50"/>
      <c r="JI112" s="50"/>
      <c r="JJ112" s="50"/>
      <c r="JK112" s="50"/>
      <c r="JL112" s="50"/>
      <c r="JM112" s="50"/>
      <c r="JN112" s="50"/>
      <c r="JO112" s="50"/>
      <c r="JP112" s="50"/>
      <c r="JQ112" s="50"/>
      <c r="JR112" s="50"/>
      <c r="JS112" s="50"/>
      <c r="JT112" s="50"/>
      <c r="JU112" s="50"/>
      <c r="JV112" s="50"/>
      <c r="JW112" s="50"/>
      <c r="JX112" s="50"/>
      <c r="JY112" s="50"/>
      <c r="JZ112" s="50"/>
      <c r="KA112" s="50"/>
      <c r="KB112" s="50"/>
      <c r="KC112" s="50"/>
      <c r="KD112" s="50"/>
      <c r="KE112" s="50"/>
      <c r="KF112" s="50"/>
      <c r="KG112" s="50"/>
      <c r="KH112" s="50"/>
      <c r="KI112" s="50"/>
      <c r="KJ112" s="50"/>
      <c r="KK112" s="50"/>
      <c r="KL112" s="50"/>
      <c r="KM112" s="50"/>
      <c r="KN112" s="50"/>
      <c r="KO112" s="50"/>
      <c r="KP112" s="50"/>
      <c r="KQ112" s="50"/>
      <c r="KR112" s="50"/>
      <c r="KS112" s="50"/>
      <c r="KT112" s="50"/>
      <c r="KU112" s="50"/>
      <c r="KV112" s="50"/>
      <c r="KW112" s="50"/>
      <c r="KX112" s="50"/>
      <c r="KY112" s="50"/>
      <c r="KZ112" s="50"/>
      <c r="LA112" s="50"/>
      <c r="LB112" s="50"/>
      <c r="LC112" s="50"/>
      <c r="LD112" s="50"/>
      <c r="LE112" s="50"/>
      <c r="LF112" s="50"/>
      <c r="LG112" s="50"/>
      <c r="LH112" s="50"/>
      <c r="LI112" s="50"/>
      <c r="LJ112" s="50"/>
      <c r="LK112" s="50"/>
      <c r="LL112" s="50"/>
      <c r="LM112" s="50"/>
      <c r="LN112" s="50"/>
      <c r="LO112" s="50"/>
      <c r="LP112" s="50"/>
      <c r="LQ112" s="50"/>
      <c r="LR112" s="50"/>
      <c r="LS112" s="50"/>
      <c r="LT112" s="50"/>
      <c r="LU112" s="50"/>
      <c r="LV112" s="50"/>
      <c r="LW112" s="50"/>
      <c r="LX112" s="50"/>
      <c r="LY112" s="50"/>
      <c r="LZ112" s="50"/>
      <c r="MA112" s="50"/>
      <c r="MB112" s="50"/>
      <c r="MC112" s="50"/>
      <c r="MD112" s="50"/>
      <c r="ME112" s="50"/>
      <c r="MF112" s="50"/>
      <c r="MG112" s="50"/>
      <c r="MH112" s="50"/>
      <c r="MI112" s="50"/>
      <c r="MJ112" s="50"/>
      <c r="MK112" s="50"/>
      <c r="ML112" s="50"/>
      <c r="MM112" s="50"/>
      <c r="MN112" s="50"/>
      <c r="MO112" s="50"/>
      <c r="MP112" s="50"/>
      <c r="MQ112" s="50"/>
      <c r="MR112" s="50"/>
      <c r="MS112" s="50"/>
      <c r="MT112" s="50"/>
      <c r="MU112" s="50"/>
      <c r="MV112" s="50"/>
      <c r="MW112" s="50"/>
      <c r="MX112" s="50"/>
      <c r="MY112" s="50"/>
      <c r="MZ112" s="50"/>
      <c r="NA112" s="50"/>
      <c r="NB112" s="50"/>
      <c r="NC112" s="50"/>
      <c r="ND112" s="50"/>
      <c r="NE112" s="50"/>
      <c r="NF112" s="50"/>
      <c r="NG112" s="50"/>
      <c r="NH112" s="50"/>
      <c r="NI112" s="50"/>
      <c r="NJ112" s="50"/>
      <c r="NK112" s="50"/>
      <c r="NL112" s="50"/>
      <c r="NM112" s="50"/>
      <c r="NN112" s="50"/>
      <c r="NO112" s="50"/>
      <c r="NP112" s="50"/>
      <c r="NQ112" s="50"/>
      <c r="NR112" s="50"/>
      <c r="NS112" s="50"/>
      <c r="NT112" s="50"/>
      <c r="NU112" s="50"/>
      <c r="NV112" s="50"/>
      <c r="NW112" s="50"/>
      <c r="NX112" s="50"/>
      <c r="NY112" s="50"/>
      <c r="NZ112" s="50"/>
      <c r="OA112" s="50"/>
      <c r="OB112" s="50"/>
      <c r="OC112" s="50"/>
      <c r="OD112" s="50"/>
      <c r="OE112" s="50"/>
      <c r="OF112" s="50"/>
      <c r="OG112" s="50"/>
    </row>
    <row r="113" spans="1:397" s="49" customFormat="1" ht="15.95" customHeight="1">
      <c r="A113" s="39">
        <v>112</v>
      </c>
      <c r="B113" s="3">
        <v>1310908054</v>
      </c>
      <c r="C113" s="3" t="s">
        <v>2093</v>
      </c>
      <c r="D113" s="5" t="s">
        <v>2716</v>
      </c>
      <c r="E113" s="5" t="s">
        <v>2717</v>
      </c>
      <c r="F113" s="5"/>
      <c r="G113" s="5" t="s">
        <v>2718</v>
      </c>
      <c r="H113" s="3"/>
      <c r="I113" s="3" t="s">
        <v>180</v>
      </c>
      <c r="J113" s="40" t="s">
        <v>2719</v>
      </c>
      <c r="K113" s="3">
        <v>21</v>
      </c>
      <c r="L113" s="3" t="s">
        <v>323</v>
      </c>
      <c r="M113" s="3" t="s">
        <v>107</v>
      </c>
      <c r="N113" s="3" t="s">
        <v>967</v>
      </c>
      <c r="O113" s="3" t="s">
        <v>109</v>
      </c>
      <c r="P113" s="5" t="s">
        <v>2720</v>
      </c>
      <c r="Q113" s="3">
        <v>9431308516</v>
      </c>
      <c r="R113" s="42">
        <v>9470975751</v>
      </c>
      <c r="S113" s="42">
        <v>9570192741</v>
      </c>
      <c r="T113" s="5" t="s">
        <v>2721</v>
      </c>
      <c r="U113" s="5" t="s">
        <v>2722</v>
      </c>
      <c r="V113" s="3" t="s">
        <v>2513</v>
      </c>
      <c r="W113" s="3" t="s">
        <v>191</v>
      </c>
      <c r="X113" s="3" t="s">
        <v>2723</v>
      </c>
      <c r="Y113" s="3" t="s">
        <v>2724</v>
      </c>
      <c r="Z113" s="3" t="s">
        <v>120</v>
      </c>
      <c r="AA113" s="3">
        <v>2010</v>
      </c>
      <c r="AB113" s="30">
        <v>89.3</v>
      </c>
      <c r="AC113" s="30">
        <v>89.3</v>
      </c>
      <c r="AD113" s="3">
        <v>522</v>
      </c>
      <c r="AE113" s="3">
        <v>600</v>
      </c>
      <c r="AF113" s="3" t="s">
        <v>2725</v>
      </c>
      <c r="AG113" s="3" t="s">
        <v>191</v>
      </c>
      <c r="AH113" s="3" t="s">
        <v>2726</v>
      </c>
      <c r="AI113" s="3" t="s">
        <v>2727</v>
      </c>
      <c r="AJ113" s="3" t="s">
        <v>120</v>
      </c>
      <c r="AK113" s="3">
        <v>2012</v>
      </c>
      <c r="AL113" s="30">
        <v>71</v>
      </c>
      <c r="AM113" s="30">
        <v>71</v>
      </c>
      <c r="AN113" s="3">
        <v>355</v>
      </c>
      <c r="AO113" s="3">
        <v>500</v>
      </c>
      <c r="AP113" s="3" t="s">
        <v>830</v>
      </c>
      <c r="AQ113" s="3" t="s">
        <v>830</v>
      </c>
      <c r="AR113" s="3" t="s">
        <v>830</v>
      </c>
      <c r="AS113" s="3" t="s">
        <v>830</v>
      </c>
      <c r="AT113" s="3" t="s">
        <v>830</v>
      </c>
      <c r="AU113" s="43" t="s">
        <v>830</v>
      </c>
      <c r="AV113" s="3" t="s">
        <v>124</v>
      </c>
      <c r="AW113" s="3"/>
      <c r="AX113" s="3">
        <v>12364</v>
      </c>
      <c r="AY113" s="3">
        <v>2013</v>
      </c>
      <c r="AZ113" s="3" t="s">
        <v>2728</v>
      </c>
      <c r="BA113" s="3" t="s">
        <v>2106</v>
      </c>
      <c r="BB113" s="3">
        <v>2013</v>
      </c>
      <c r="BC113" s="3">
        <v>2017</v>
      </c>
      <c r="BD113" s="3" t="s">
        <v>120</v>
      </c>
      <c r="BE113" s="44">
        <v>10901313028</v>
      </c>
      <c r="BF113" s="45">
        <v>131090110457</v>
      </c>
      <c r="BG113" s="43">
        <v>6.96</v>
      </c>
      <c r="BH113" s="43">
        <v>7.21</v>
      </c>
      <c r="BI113" s="43">
        <v>7.41</v>
      </c>
      <c r="BJ113" s="43">
        <v>7.08</v>
      </c>
      <c r="BK113" s="43">
        <v>7.24</v>
      </c>
      <c r="BL113" s="223">
        <f t="shared" si="13"/>
        <v>7.18</v>
      </c>
      <c r="BM113" s="270" t="s">
        <v>982</v>
      </c>
      <c r="BN113" s="255"/>
      <c r="BO113" s="1" t="s">
        <v>196</v>
      </c>
      <c r="BP113" s="1" t="s">
        <v>197</v>
      </c>
      <c r="BQ113" s="46">
        <v>1</v>
      </c>
      <c r="BR113" s="5"/>
      <c r="BS113" s="5"/>
      <c r="BT113" s="5"/>
      <c r="BU113" s="5"/>
      <c r="BV113" s="5"/>
      <c r="BW113" s="5"/>
      <c r="BX113" s="46"/>
      <c r="BY113" s="46"/>
      <c r="BZ113" s="41"/>
      <c r="CA113" s="5"/>
      <c r="CB113" s="5"/>
      <c r="CC113" s="5"/>
      <c r="CD113" s="5" t="s">
        <v>2729</v>
      </c>
      <c r="CE113" s="5" t="s">
        <v>361</v>
      </c>
      <c r="CF113" s="5" t="s">
        <v>2730</v>
      </c>
      <c r="CG113" s="5" t="s">
        <v>2731</v>
      </c>
      <c r="CH113" s="5" t="s">
        <v>2732</v>
      </c>
      <c r="CI113" s="5" t="s">
        <v>203</v>
      </c>
      <c r="CJ113" s="5"/>
      <c r="CK113" s="5"/>
      <c r="CL113" s="5"/>
      <c r="CM113" s="5"/>
      <c r="CN113" s="5"/>
      <c r="CO113" s="5"/>
      <c r="CP113" s="5"/>
      <c r="CQ113" s="5" t="s">
        <v>2733</v>
      </c>
      <c r="CR113" s="5" t="s">
        <v>2734</v>
      </c>
      <c r="CS113" s="5" t="s">
        <v>2735</v>
      </c>
      <c r="CT113" s="5" t="s">
        <v>206</v>
      </c>
      <c r="CU113" s="5">
        <v>822118</v>
      </c>
      <c r="CV113" s="5" t="s">
        <v>2736</v>
      </c>
      <c r="CW113" s="5" t="s">
        <v>140</v>
      </c>
      <c r="CX113" s="5" t="s">
        <v>573</v>
      </c>
      <c r="CY113" s="5" t="s">
        <v>142</v>
      </c>
      <c r="CZ113" s="5">
        <v>700152</v>
      </c>
      <c r="DA113" s="3"/>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c r="EO113" s="41"/>
      <c r="EP113" s="41"/>
      <c r="EQ113" s="41"/>
      <c r="ER113" s="41"/>
      <c r="ES113" s="41"/>
      <c r="ET113" s="41"/>
      <c r="EU113" s="41"/>
      <c r="EV113" s="41"/>
      <c r="EW113" s="41"/>
      <c r="EX113" s="41"/>
      <c r="EY113" s="41"/>
      <c r="EZ113" s="41"/>
      <c r="FA113" s="41"/>
      <c r="FB113" s="41"/>
      <c r="FC113" s="41"/>
      <c r="FD113" s="41"/>
      <c r="FE113" s="41"/>
      <c r="FF113" s="41"/>
      <c r="FG113" s="41"/>
      <c r="FH113" s="41"/>
      <c r="FI113" s="41"/>
      <c r="FJ113" s="41"/>
      <c r="FK113" s="41"/>
      <c r="FL113" s="41"/>
      <c r="FM113" s="41"/>
      <c r="FN113" s="41"/>
      <c r="FO113" s="41"/>
      <c r="FP113" s="41"/>
      <c r="FQ113" s="41"/>
      <c r="FR113" s="41"/>
      <c r="FS113" s="41"/>
      <c r="FT113" s="41"/>
      <c r="FU113" s="41"/>
      <c r="FV113" s="41"/>
      <c r="FW113" s="41"/>
      <c r="FX113" s="41"/>
      <c r="FY113" s="41"/>
      <c r="FZ113" s="41"/>
      <c r="GA113" s="41"/>
      <c r="GB113" s="41"/>
      <c r="GC113" s="41"/>
      <c r="GD113" s="41"/>
      <c r="GE113" s="41"/>
      <c r="GF113" s="41"/>
      <c r="GG113" s="41"/>
      <c r="GH113" s="41"/>
      <c r="GI113" s="41"/>
      <c r="GJ113" s="41"/>
      <c r="GK113" s="41"/>
      <c r="GL113" s="41"/>
      <c r="GM113" s="41"/>
      <c r="GN113" s="41"/>
      <c r="GO113" s="41"/>
      <c r="GP113" s="41"/>
      <c r="GQ113" s="41"/>
      <c r="GR113" s="41"/>
      <c r="GS113" s="41"/>
      <c r="GT113" s="41"/>
      <c r="GU113" s="41"/>
      <c r="GV113" s="41"/>
      <c r="GW113" s="41"/>
      <c r="GX113" s="41"/>
      <c r="GY113" s="41"/>
      <c r="GZ113" s="41"/>
      <c r="HA113" s="41"/>
      <c r="HB113" s="41"/>
      <c r="HC113" s="41"/>
      <c r="HD113" s="41"/>
      <c r="HE113" s="41"/>
      <c r="HF113" s="41"/>
      <c r="HG113" s="41"/>
      <c r="HH113" s="41"/>
      <c r="HI113" s="41"/>
      <c r="HJ113" s="41"/>
      <c r="HK113" s="41"/>
      <c r="HL113" s="41"/>
      <c r="HM113" s="41"/>
      <c r="HN113" s="41"/>
      <c r="HO113" s="41"/>
      <c r="HP113" s="41"/>
      <c r="HQ113" s="41"/>
      <c r="HR113" s="41"/>
      <c r="HS113" s="41"/>
      <c r="HT113" s="41"/>
      <c r="HU113" s="41"/>
      <c r="HV113" s="41"/>
      <c r="HW113" s="41"/>
      <c r="HX113" s="41"/>
      <c r="HY113" s="41"/>
      <c r="HZ113" s="41"/>
      <c r="IA113" s="41"/>
      <c r="IB113" s="41"/>
      <c r="IC113" s="41"/>
      <c r="ID113" s="41"/>
      <c r="IE113" s="41"/>
      <c r="IF113" s="41"/>
      <c r="IG113" s="41"/>
      <c r="IH113" s="41"/>
      <c r="II113" s="41"/>
      <c r="IJ113" s="41"/>
      <c r="IK113" s="41"/>
      <c r="IL113" s="41"/>
      <c r="IM113" s="41"/>
      <c r="IN113" s="41"/>
      <c r="IO113" s="41"/>
      <c r="IP113" s="41"/>
      <c r="IQ113" s="41"/>
      <c r="IR113" s="41"/>
      <c r="IS113" s="41"/>
      <c r="IT113" s="41"/>
      <c r="IU113" s="41"/>
      <c r="IV113" s="41"/>
      <c r="IW113" s="41"/>
      <c r="IX113" s="50"/>
      <c r="IY113" s="50"/>
      <c r="IZ113" s="50"/>
      <c r="JA113" s="50"/>
      <c r="JB113" s="50"/>
      <c r="JC113" s="50"/>
      <c r="JD113" s="50"/>
      <c r="JE113" s="50"/>
      <c r="JF113" s="50"/>
      <c r="JG113" s="50"/>
      <c r="JH113" s="50"/>
      <c r="JI113" s="50"/>
      <c r="JJ113" s="50"/>
      <c r="JK113" s="50"/>
      <c r="JL113" s="50"/>
      <c r="JM113" s="50"/>
      <c r="JN113" s="50"/>
      <c r="JO113" s="50"/>
      <c r="JP113" s="50"/>
      <c r="JQ113" s="50"/>
      <c r="JR113" s="50"/>
      <c r="JS113" s="50"/>
      <c r="JT113" s="50"/>
      <c r="JU113" s="50"/>
      <c r="JV113" s="50"/>
      <c r="JW113" s="50"/>
      <c r="JX113" s="50"/>
      <c r="JY113" s="50"/>
      <c r="JZ113" s="50"/>
      <c r="KA113" s="50"/>
      <c r="KB113" s="50"/>
      <c r="KC113" s="50"/>
      <c r="KD113" s="50"/>
      <c r="KE113" s="50"/>
      <c r="KF113" s="50"/>
      <c r="KG113" s="50"/>
      <c r="KH113" s="50"/>
      <c r="KI113" s="50"/>
      <c r="KJ113" s="50"/>
      <c r="KK113" s="50"/>
      <c r="KL113" s="50"/>
      <c r="KM113" s="50"/>
      <c r="KN113" s="50"/>
      <c r="KO113" s="50"/>
      <c r="KP113" s="50"/>
      <c r="KQ113" s="50"/>
      <c r="KR113" s="50"/>
      <c r="KS113" s="50"/>
      <c r="KT113" s="50"/>
      <c r="KU113" s="50"/>
      <c r="KV113" s="50"/>
      <c r="KW113" s="50"/>
      <c r="KX113" s="50"/>
      <c r="KY113" s="50"/>
      <c r="KZ113" s="50"/>
      <c r="LA113" s="50"/>
      <c r="LB113" s="50"/>
      <c r="LC113" s="50"/>
      <c r="LD113" s="50"/>
      <c r="LE113" s="50"/>
      <c r="LF113" s="50"/>
      <c r="LG113" s="50"/>
      <c r="LH113" s="50"/>
      <c r="LI113" s="50"/>
      <c r="LJ113" s="50"/>
      <c r="LK113" s="50"/>
      <c r="LL113" s="50"/>
      <c r="LM113" s="50"/>
      <c r="LN113" s="50"/>
      <c r="LO113" s="50"/>
      <c r="LP113" s="50"/>
      <c r="LQ113" s="50"/>
      <c r="LR113" s="50"/>
      <c r="LS113" s="50"/>
      <c r="LT113" s="50"/>
      <c r="LU113" s="50"/>
      <c r="LV113" s="50"/>
      <c r="LW113" s="50"/>
      <c r="LX113" s="50"/>
      <c r="LY113" s="50"/>
      <c r="LZ113" s="50"/>
      <c r="MA113" s="50"/>
      <c r="MB113" s="50"/>
      <c r="MC113" s="50"/>
      <c r="MD113" s="50"/>
      <c r="ME113" s="50"/>
      <c r="MF113" s="50"/>
      <c r="MG113" s="50"/>
      <c r="MH113" s="50"/>
      <c r="MI113" s="50"/>
      <c r="MJ113" s="50"/>
      <c r="MK113" s="50"/>
      <c r="ML113" s="50"/>
      <c r="MM113" s="50"/>
      <c r="MN113" s="50"/>
      <c r="MO113" s="50"/>
      <c r="MP113" s="50"/>
      <c r="MQ113" s="50"/>
      <c r="MR113" s="50"/>
      <c r="MS113" s="50"/>
      <c r="MT113" s="50"/>
      <c r="MU113" s="50"/>
      <c r="MV113" s="50"/>
      <c r="MW113" s="50"/>
      <c r="MX113" s="50"/>
      <c r="MY113" s="50"/>
      <c r="MZ113" s="50"/>
      <c r="NA113" s="50"/>
      <c r="NB113" s="50"/>
      <c r="NC113" s="50"/>
      <c r="ND113" s="50"/>
      <c r="NE113" s="50"/>
      <c r="NF113" s="50"/>
      <c r="NG113" s="50"/>
      <c r="NH113" s="50"/>
      <c r="NI113" s="50"/>
      <c r="NJ113" s="50"/>
      <c r="NK113" s="50"/>
      <c r="NL113" s="50"/>
      <c r="NM113" s="50"/>
      <c r="NN113" s="50"/>
      <c r="NO113" s="50"/>
      <c r="NP113" s="50"/>
      <c r="NQ113" s="50"/>
      <c r="NR113" s="50"/>
      <c r="NS113" s="50"/>
      <c r="NT113" s="50"/>
      <c r="NU113" s="50"/>
      <c r="NV113" s="50"/>
      <c r="NW113" s="50"/>
      <c r="NX113" s="50"/>
      <c r="NY113" s="50"/>
      <c r="NZ113" s="50"/>
      <c r="OA113" s="50"/>
      <c r="OB113" s="50"/>
      <c r="OC113" s="50"/>
      <c r="OD113" s="50"/>
      <c r="OE113" s="50"/>
      <c r="OF113" s="50"/>
      <c r="OG113" s="50"/>
    </row>
    <row r="114" spans="1:397" s="49" customFormat="1" ht="15.95" customHeight="1">
      <c r="A114" s="39">
        <v>113</v>
      </c>
      <c r="B114" s="3">
        <v>1310908021</v>
      </c>
      <c r="C114" s="3" t="s">
        <v>2093</v>
      </c>
      <c r="D114" s="5" t="s">
        <v>2737</v>
      </c>
      <c r="E114" s="5" t="s">
        <v>2738</v>
      </c>
      <c r="F114" s="5" t="s">
        <v>2632</v>
      </c>
      <c r="G114" s="5" t="s">
        <v>2739</v>
      </c>
      <c r="H114" s="3" t="s">
        <v>2740</v>
      </c>
      <c r="I114" s="3" t="s">
        <v>180</v>
      </c>
      <c r="J114" s="40" t="s">
        <v>2741</v>
      </c>
      <c r="K114" s="3">
        <v>21</v>
      </c>
      <c r="L114" s="3" t="s">
        <v>106</v>
      </c>
      <c r="M114" s="3" t="s">
        <v>107</v>
      </c>
      <c r="N114" s="3" t="s">
        <v>967</v>
      </c>
      <c r="O114" s="3" t="s">
        <v>109</v>
      </c>
      <c r="P114" s="5" t="s">
        <v>2742</v>
      </c>
      <c r="Q114" s="3"/>
      <c r="R114" s="42">
        <v>9836060376</v>
      </c>
      <c r="S114" s="42">
        <v>9903323414</v>
      </c>
      <c r="T114" s="304" t="s">
        <v>2743</v>
      </c>
      <c r="U114" s="304" t="s">
        <v>2744</v>
      </c>
      <c r="V114" s="3" t="s">
        <v>726</v>
      </c>
      <c r="W114" s="3" t="s">
        <v>223</v>
      </c>
      <c r="X114" s="3" t="s">
        <v>2745</v>
      </c>
      <c r="Y114" s="3" t="s">
        <v>2746</v>
      </c>
      <c r="Z114" s="3" t="s">
        <v>333</v>
      </c>
      <c r="AA114" s="3">
        <v>2011</v>
      </c>
      <c r="AB114" s="43">
        <v>87.125</v>
      </c>
      <c r="AC114" s="43">
        <v>86.444000000000003</v>
      </c>
      <c r="AD114" s="3">
        <v>778</v>
      </c>
      <c r="AE114" s="3">
        <v>900</v>
      </c>
      <c r="AF114" s="3" t="s">
        <v>356</v>
      </c>
      <c r="AG114" s="3" t="s">
        <v>2640</v>
      </c>
      <c r="AH114" s="3" t="s">
        <v>2747</v>
      </c>
      <c r="AI114" s="3" t="s">
        <v>2641</v>
      </c>
      <c r="AJ114" s="3" t="s">
        <v>120</v>
      </c>
      <c r="AK114" s="3">
        <v>2013</v>
      </c>
      <c r="AL114" s="43">
        <v>82.2</v>
      </c>
      <c r="AM114" s="43">
        <v>79.856999999999999</v>
      </c>
      <c r="AN114" s="3">
        <v>559</v>
      </c>
      <c r="AO114" s="3">
        <v>700</v>
      </c>
      <c r="AP114" s="3" t="s">
        <v>830</v>
      </c>
      <c r="AQ114" s="3" t="s">
        <v>830</v>
      </c>
      <c r="AR114" s="3" t="s">
        <v>830</v>
      </c>
      <c r="AS114" s="3" t="s">
        <v>830</v>
      </c>
      <c r="AT114" s="3" t="s">
        <v>830</v>
      </c>
      <c r="AU114" s="43" t="s">
        <v>830</v>
      </c>
      <c r="AV114" s="3" t="s">
        <v>124</v>
      </c>
      <c r="AW114" s="3"/>
      <c r="AX114" s="3">
        <v>12681</v>
      </c>
      <c r="AY114" s="3">
        <v>2013</v>
      </c>
      <c r="AZ114" s="3" t="s">
        <v>2154</v>
      </c>
      <c r="BA114" s="3" t="s">
        <v>2106</v>
      </c>
      <c r="BB114" s="3">
        <v>2013</v>
      </c>
      <c r="BC114" s="3">
        <v>2017</v>
      </c>
      <c r="BD114" s="3" t="s">
        <v>120</v>
      </c>
      <c r="BE114" s="44">
        <v>10901313029</v>
      </c>
      <c r="BF114" s="45">
        <v>131090110458</v>
      </c>
      <c r="BG114" s="43">
        <v>8.19</v>
      </c>
      <c r="BH114" s="43">
        <v>9.2799999999999994</v>
      </c>
      <c r="BI114" s="43">
        <v>9.24</v>
      </c>
      <c r="BJ114" s="43">
        <v>9.27</v>
      </c>
      <c r="BK114" s="43">
        <v>9.36</v>
      </c>
      <c r="BL114" s="223">
        <f t="shared" si="13"/>
        <v>9.0680000000000014</v>
      </c>
      <c r="BM114" s="270" t="s">
        <v>982</v>
      </c>
      <c r="BN114" s="255"/>
      <c r="BO114" s="1" t="s">
        <v>982</v>
      </c>
      <c r="BP114" s="1"/>
      <c r="BQ114" s="46"/>
      <c r="BR114" s="5" t="s">
        <v>2643</v>
      </c>
      <c r="BS114" s="5" t="s">
        <v>127</v>
      </c>
      <c r="BT114" s="5"/>
      <c r="BU114" s="5"/>
      <c r="BV114" s="5"/>
      <c r="BW114" s="5"/>
      <c r="BX114" s="46"/>
      <c r="BY114" s="46"/>
      <c r="BZ114" s="41" t="s">
        <v>2748</v>
      </c>
      <c r="CA114" s="5" t="s">
        <v>2749</v>
      </c>
      <c r="CB114" s="5" t="s">
        <v>2644</v>
      </c>
      <c r="CC114" s="5" t="s">
        <v>2645</v>
      </c>
      <c r="CD114" s="5" t="s">
        <v>2750</v>
      </c>
      <c r="CE114" s="5" t="s">
        <v>288</v>
      </c>
      <c r="CF114" s="5"/>
      <c r="CG114" s="5"/>
      <c r="CH114" s="5" t="s">
        <v>2751</v>
      </c>
      <c r="CI114" s="5" t="s">
        <v>203</v>
      </c>
      <c r="CJ114" s="5"/>
      <c r="CK114" s="5"/>
      <c r="CL114" s="5"/>
      <c r="CM114" s="5"/>
      <c r="CN114" s="5"/>
      <c r="CO114" s="5"/>
      <c r="CP114" s="5"/>
      <c r="CQ114" s="5" t="s">
        <v>2752</v>
      </c>
      <c r="CR114" s="5" t="s">
        <v>2753</v>
      </c>
      <c r="CS114" s="5" t="s">
        <v>472</v>
      </c>
      <c r="CT114" s="5" t="s">
        <v>142</v>
      </c>
      <c r="CU114" s="5">
        <v>700076</v>
      </c>
      <c r="CV114" s="5" t="s">
        <v>2752</v>
      </c>
      <c r="CW114" s="5" t="s">
        <v>2753</v>
      </c>
      <c r="CX114" s="5" t="s">
        <v>472</v>
      </c>
      <c r="CY114" s="5" t="s">
        <v>142</v>
      </c>
      <c r="CZ114" s="5">
        <v>700076</v>
      </c>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50"/>
      <c r="IY114" s="50"/>
      <c r="IZ114" s="50"/>
      <c r="JA114" s="50"/>
      <c r="JB114" s="50"/>
      <c r="JC114" s="50"/>
      <c r="JD114" s="50"/>
      <c r="JE114" s="50"/>
      <c r="JF114" s="50"/>
      <c r="JG114" s="50"/>
      <c r="JH114" s="50"/>
      <c r="JI114" s="50"/>
      <c r="JJ114" s="50"/>
      <c r="JK114" s="50"/>
      <c r="JL114" s="50"/>
      <c r="JM114" s="50"/>
      <c r="JN114" s="50"/>
      <c r="JO114" s="50"/>
      <c r="JP114" s="50"/>
      <c r="JQ114" s="50"/>
      <c r="JR114" s="50"/>
      <c r="JS114" s="50"/>
      <c r="JT114" s="50"/>
      <c r="JU114" s="50"/>
      <c r="JV114" s="50"/>
      <c r="JW114" s="50"/>
      <c r="JX114" s="50"/>
      <c r="JY114" s="50"/>
      <c r="JZ114" s="50"/>
      <c r="KA114" s="50"/>
      <c r="KB114" s="50"/>
      <c r="KC114" s="50"/>
      <c r="KD114" s="50"/>
      <c r="KE114" s="50"/>
      <c r="KF114" s="50"/>
      <c r="KG114" s="50"/>
      <c r="KH114" s="50"/>
      <c r="KI114" s="50"/>
      <c r="KJ114" s="50"/>
      <c r="KK114" s="50"/>
      <c r="KL114" s="50"/>
      <c r="KM114" s="50"/>
      <c r="KN114" s="50"/>
      <c r="KO114" s="50"/>
      <c r="KP114" s="50"/>
      <c r="KQ114" s="50"/>
      <c r="KR114" s="50"/>
      <c r="KS114" s="50"/>
      <c r="KT114" s="50"/>
      <c r="KU114" s="50"/>
      <c r="KV114" s="50"/>
      <c r="KW114" s="50"/>
      <c r="KX114" s="50"/>
      <c r="KY114" s="50"/>
      <c r="KZ114" s="50"/>
      <c r="LA114" s="50"/>
      <c r="LB114" s="50"/>
      <c r="LC114" s="50"/>
      <c r="LD114" s="50"/>
      <c r="LE114" s="50"/>
      <c r="LF114" s="50"/>
      <c r="LG114" s="50"/>
      <c r="LH114" s="50"/>
      <c r="LI114" s="50"/>
      <c r="LJ114" s="50"/>
      <c r="LK114" s="50"/>
      <c r="LL114" s="50"/>
      <c r="LM114" s="50"/>
      <c r="LN114" s="50"/>
      <c r="LO114" s="50"/>
      <c r="LP114" s="50"/>
      <c r="LQ114" s="50"/>
      <c r="LR114" s="50"/>
      <c r="LS114" s="50"/>
      <c r="LT114" s="50"/>
      <c r="LU114" s="50"/>
      <c r="LV114" s="50"/>
      <c r="LW114" s="50"/>
      <c r="LX114" s="50"/>
      <c r="LY114" s="50"/>
      <c r="LZ114" s="50"/>
      <c r="MA114" s="50"/>
      <c r="MB114" s="50"/>
      <c r="MC114" s="50"/>
      <c r="MD114" s="50"/>
      <c r="ME114" s="50"/>
      <c r="MF114" s="50"/>
      <c r="MG114" s="50"/>
      <c r="MH114" s="50"/>
      <c r="MI114" s="50"/>
      <c r="MJ114" s="50"/>
      <c r="MK114" s="50"/>
      <c r="ML114" s="50"/>
      <c r="MM114" s="50"/>
      <c r="MN114" s="50"/>
      <c r="MO114" s="50"/>
      <c r="MP114" s="50"/>
      <c r="MQ114" s="50"/>
      <c r="MR114" s="50"/>
      <c r="MS114" s="50"/>
      <c r="MT114" s="50"/>
      <c r="MU114" s="50"/>
      <c r="MV114" s="50"/>
      <c r="MW114" s="50"/>
      <c r="MX114" s="50"/>
      <c r="MY114" s="50"/>
      <c r="MZ114" s="50"/>
      <c r="NA114" s="50"/>
      <c r="NB114" s="50"/>
      <c r="NC114" s="50"/>
      <c r="ND114" s="50"/>
      <c r="NE114" s="50"/>
      <c r="NF114" s="50"/>
      <c r="NG114" s="50"/>
      <c r="NH114" s="50"/>
      <c r="NI114" s="50"/>
      <c r="NJ114" s="50"/>
      <c r="NK114" s="50"/>
      <c r="NL114" s="50"/>
      <c r="NM114" s="50"/>
      <c r="NN114" s="50"/>
      <c r="NO114" s="50"/>
      <c r="NP114" s="50"/>
      <c r="NQ114" s="50"/>
      <c r="NR114" s="50"/>
      <c r="NS114" s="50"/>
      <c r="NT114" s="50"/>
      <c r="NU114" s="50"/>
      <c r="NV114" s="50"/>
      <c r="NW114" s="50"/>
      <c r="NX114" s="50"/>
      <c r="NY114" s="50"/>
      <c r="NZ114" s="50"/>
      <c r="OA114" s="50"/>
      <c r="OB114" s="50"/>
      <c r="OC114" s="50"/>
      <c r="OD114" s="50"/>
      <c r="OE114" s="50"/>
      <c r="OF114" s="50"/>
      <c r="OG114" s="50"/>
    </row>
    <row r="115" spans="1:397" s="49" customFormat="1" ht="15.95" customHeight="1">
      <c r="A115" s="39">
        <v>114</v>
      </c>
      <c r="B115" s="74">
        <v>1310908019</v>
      </c>
      <c r="C115" s="74" t="s">
        <v>2093</v>
      </c>
      <c r="D115" s="79" t="s">
        <v>2754</v>
      </c>
      <c r="E115" s="79" t="s">
        <v>2755</v>
      </c>
      <c r="F115" s="79"/>
      <c r="G115" s="79" t="s">
        <v>503</v>
      </c>
      <c r="H115" s="74"/>
      <c r="I115" s="74" t="s">
        <v>104</v>
      </c>
      <c r="J115" s="80" t="s">
        <v>2756</v>
      </c>
      <c r="K115" s="74">
        <v>20</v>
      </c>
      <c r="L115" s="74" t="s">
        <v>148</v>
      </c>
      <c r="M115" s="74" t="s">
        <v>107</v>
      </c>
      <c r="N115" s="74" t="s">
        <v>967</v>
      </c>
      <c r="O115" s="74" t="s">
        <v>109</v>
      </c>
      <c r="P115" s="79" t="s">
        <v>2757</v>
      </c>
      <c r="Q115" s="74">
        <v>7031324878</v>
      </c>
      <c r="R115" s="81">
        <v>7031324878</v>
      </c>
      <c r="S115" s="81">
        <v>9474532944</v>
      </c>
      <c r="T115" s="311" t="s">
        <v>2758</v>
      </c>
      <c r="U115" s="311" t="s">
        <v>2759</v>
      </c>
      <c r="V115" s="74" t="s">
        <v>2760</v>
      </c>
      <c r="W115" s="74" t="s">
        <v>2460</v>
      </c>
      <c r="X115" s="74" t="s">
        <v>2761</v>
      </c>
      <c r="Y115" s="74" t="s">
        <v>2762</v>
      </c>
      <c r="Z115" s="74" t="s">
        <v>120</v>
      </c>
      <c r="AA115" s="74">
        <v>2011</v>
      </c>
      <c r="AB115" s="82">
        <v>85</v>
      </c>
      <c r="AC115" s="82">
        <v>81.86</v>
      </c>
      <c r="AD115" s="74">
        <v>573</v>
      </c>
      <c r="AE115" s="74">
        <v>700</v>
      </c>
      <c r="AF115" s="74" t="s">
        <v>2763</v>
      </c>
      <c r="AG115" s="74" t="s">
        <v>187</v>
      </c>
      <c r="AH115" s="74" t="s">
        <v>2764</v>
      </c>
      <c r="AI115" s="74" t="s">
        <v>2765</v>
      </c>
      <c r="AJ115" s="74" t="s">
        <v>120</v>
      </c>
      <c r="AK115" s="74">
        <v>2013</v>
      </c>
      <c r="AL115" s="82">
        <v>88.75</v>
      </c>
      <c r="AM115" s="82">
        <v>83.5</v>
      </c>
      <c r="AN115" s="74">
        <v>501</v>
      </c>
      <c r="AO115" s="74">
        <v>600</v>
      </c>
      <c r="AP115" s="3" t="s">
        <v>830</v>
      </c>
      <c r="AQ115" s="3" t="s">
        <v>830</v>
      </c>
      <c r="AR115" s="3" t="s">
        <v>830</v>
      </c>
      <c r="AS115" s="3" t="s">
        <v>830</v>
      </c>
      <c r="AT115" s="3" t="s">
        <v>830</v>
      </c>
      <c r="AU115" s="43" t="s">
        <v>830</v>
      </c>
      <c r="AV115" s="74" t="s">
        <v>124</v>
      </c>
      <c r="AW115" s="74"/>
      <c r="AX115" s="74">
        <v>13704</v>
      </c>
      <c r="AY115" s="74">
        <v>2013</v>
      </c>
      <c r="AZ115" s="74" t="s">
        <v>1504</v>
      </c>
      <c r="BA115" s="74" t="s">
        <v>2106</v>
      </c>
      <c r="BB115" s="74">
        <v>2013</v>
      </c>
      <c r="BC115" s="74">
        <v>2017</v>
      </c>
      <c r="BD115" s="74" t="s">
        <v>120</v>
      </c>
      <c r="BE115" s="83">
        <v>10901313030</v>
      </c>
      <c r="BF115" s="84">
        <v>131090110459</v>
      </c>
      <c r="BG115" s="82">
        <v>7.33</v>
      </c>
      <c r="BH115" s="82">
        <v>6.9</v>
      </c>
      <c r="BI115" s="82">
        <v>7.66</v>
      </c>
      <c r="BJ115" s="82">
        <v>6.96</v>
      </c>
      <c r="BK115" s="82">
        <v>7.12</v>
      </c>
      <c r="BL115" s="223">
        <f t="shared" si="13"/>
        <v>7.194</v>
      </c>
      <c r="BM115" s="274" t="s">
        <v>196</v>
      </c>
      <c r="BN115" s="275">
        <v>1</v>
      </c>
      <c r="BO115" s="8" t="s">
        <v>982</v>
      </c>
      <c r="BP115" s="8"/>
      <c r="BQ115" s="85"/>
      <c r="BR115" s="79" t="s">
        <v>2766</v>
      </c>
      <c r="BS115" s="79" t="s">
        <v>2767</v>
      </c>
      <c r="BT115" s="79"/>
      <c r="BU115" s="79"/>
      <c r="BV115" s="79"/>
      <c r="BW115" s="79"/>
      <c r="BX115" s="85"/>
      <c r="BY115" s="85"/>
      <c r="BZ115" s="86" t="s">
        <v>2768</v>
      </c>
      <c r="CA115" s="79" t="s">
        <v>2769</v>
      </c>
      <c r="CB115" s="79" t="s">
        <v>2770</v>
      </c>
      <c r="CC115" s="79"/>
      <c r="CD115" s="79" t="s">
        <v>2771</v>
      </c>
      <c r="CE115" s="79" t="s">
        <v>1190</v>
      </c>
      <c r="CF115" s="79" t="s">
        <v>830</v>
      </c>
      <c r="CG115" s="79" t="s">
        <v>830</v>
      </c>
      <c r="CH115" s="79" t="s">
        <v>2772</v>
      </c>
      <c r="CI115" s="79" t="s">
        <v>203</v>
      </c>
      <c r="CJ115" s="79" t="s">
        <v>830</v>
      </c>
      <c r="CK115" s="79" t="s">
        <v>830</v>
      </c>
      <c r="CL115" s="79"/>
      <c r="CM115" s="79"/>
      <c r="CN115" s="79"/>
      <c r="CO115" s="79"/>
      <c r="CP115" s="79"/>
      <c r="CQ115" s="79" t="s">
        <v>2773</v>
      </c>
      <c r="CR115" s="79" t="s">
        <v>2774</v>
      </c>
      <c r="CS115" s="79" t="s">
        <v>550</v>
      </c>
      <c r="CT115" s="79" t="s">
        <v>142</v>
      </c>
      <c r="CU115" s="79">
        <v>713205</v>
      </c>
      <c r="CV115" s="79" t="s">
        <v>2773</v>
      </c>
      <c r="CW115" s="79" t="s">
        <v>2774</v>
      </c>
      <c r="CX115" s="79" t="s">
        <v>2775</v>
      </c>
      <c r="CY115" s="79" t="s">
        <v>142</v>
      </c>
      <c r="CZ115" s="79">
        <v>713205</v>
      </c>
      <c r="DA115" s="74"/>
      <c r="DB115" s="74"/>
      <c r="DC115" s="74"/>
      <c r="DD115" s="74"/>
      <c r="DE115" s="74"/>
      <c r="DF115" s="74"/>
      <c r="DG115" s="74"/>
      <c r="DH115" s="74"/>
      <c r="DI115" s="74"/>
      <c r="DJ115" s="74"/>
      <c r="DK115" s="74"/>
      <c r="DL115" s="74"/>
      <c r="DM115" s="74"/>
      <c r="DN115" s="74"/>
      <c r="DO115" s="74"/>
      <c r="DP115" s="74"/>
      <c r="DQ115" s="74"/>
      <c r="DR115" s="74"/>
      <c r="DS115" s="74"/>
      <c r="DT115" s="74"/>
      <c r="DU115" s="74"/>
      <c r="DV115" s="74"/>
      <c r="DW115" s="74"/>
      <c r="DX115" s="74"/>
      <c r="DY115" s="74"/>
      <c r="DZ115" s="74"/>
      <c r="EA115" s="74"/>
      <c r="EB115" s="74"/>
      <c r="EC115" s="74"/>
      <c r="ED115" s="74"/>
      <c r="EE115" s="74"/>
      <c r="EF115" s="74"/>
      <c r="EG115" s="74"/>
      <c r="EH115" s="74"/>
      <c r="EI115" s="74"/>
      <c r="EJ115" s="74"/>
      <c r="EK115" s="74"/>
      <c r="EL115" s="74"/>
      <c r="EM115" s="74"/>
      <c r="EN115" s="74"/>
      <c r="EO115" s="74"/>
      <c r="EP115" s="74"/>
      <c r="EQ115" s="74"/>
      <c r="ER115" s="74"/>
      <c r="ES115" s="74"/>
      <c r="ET115" s="74"/>
      <c r="EU115" s="74"/>
      <c r="EV115" s="74"/>
      <c r="EW115" s="74"/>
      <c r="EX115" s="74"/>
      <c r="EY115" s="74"/>
      <c r="EZ115" s="74"/>
      <c r="FA115" s="74"/>
      <c r="FB115" s="74"/>
      <c r="FC115" s="74"/>
      <c r="FD115" s="74"/>
      <c r="FE115" s="74"/>
      <c r="FF115" s="74"/>
      <c r="FG115" s="74"/>
      <c r="FH115" s="74"/>
      <c r="FI115" s="74"/>
      <c r="FJ115" s="74"/>
      <c r="FK115" s="74"/>
      <c r="FL115" s="74"/>
      <c r="FM115" s="74"/>
      <c r="FN115" s="74"/>
      <c r="FO115" s="74"/>
      <c r="FP115" s="74"/>
      <c r="FQ115" s="74"/>
      <c r="FR115" s="74"/>
      <c r="FS115" s="74"/>
      <c r="FT115" s="74"/>
      <c r="FU115" s="74"/>
      <c r="FV115" s="74"/>
      <c r="FW115" s="74"/>
      <c r="FX115" s="74"/>
      <c r="FY115" s="74"/>
      <c r="FZ115" s="74"/>
      <c r="GA115" s="74"/>
      <c r="GB115" s="74"/>
      <c r="GC115" s="74"/>
      <c r="GD115" s="74"/>
      <c r="GE115" s="74"/>
      <c r="GF115" s="74"/>
      <c r="GG115" s="74"/>
      <c r="GH115" s="74"/>
      <c r="GI115" s="74"/>
      <c r="GJ115" s="74"/>
      <c r="GK115" s="74"/>
      <c r="GL115" s="74"/>
      <c r="GM115" s="74"/>
      <c r="GN115" s="74"/>
      <c r="GO115" s="74"/>
      <c r="GP115" s="74"/>
      <c r="GQ115" s="74"/>
      <c r="GR115" s="74"/>
      <c r="GS115" s="74"/>
      <c r="GT115" s="74"/>
      <c r="GU115" s="74"/>
      <c r="GV115" s="74"/>
      <c r="GW115" s="74"/>
      <c r="GX115" s="74"/>
      <c r="GY115" s="74"/>
      <c r="GZ115" s="74"/>
      <c r="HA115" s="74"/>
      <c r="HB115" s="74"/>
      <c r="HC115" s="74"/>
      <c r="HD115" s="74"/>
      <c r="HE115" s="74"/>
      <c r="HF115" s="74"/>
      <c r="HG115" s="74"/>
      <c r="HH115" s="74"/>
      <c r="HI115" s="74"/>
      <c r="HJ115" s="74"/>
      <c r="HK115" s="74"/>
      <c r="HL115" s="74"/>
      <c r="HM115" s="74"/>
      <c r="HN115" s="74"/>
      <c r="HO115" s="74"/>
      <c r="HP115" s="74"/>
      <c r="HQ115" s="74"/>
      <c r="HR115" s="74"/>
      <c r="HS115" s="74"/>
      <c r="HT115" s="74"/>
      <c r="HU115" s="74"/>
      <c r="HV115" s="74"/>
      <c r="HW115" s="74"/>
      <c r="HX115" s="74"/>
      <c r="HY115" s="74"/>
      <c r="HZ115" s="74"/>
      <c r="IA115" s="74"/>
      <c r="IB115" s="74"/>
      <c r="IC115" s="74"/>
      <c r="ID115" s="74"/>
      <c r="IE115" s="74"/>
      <c r="IF115" s="74"/>
      <c r="IG115" s="74"/>
      <c r="IH115" s="74"/>
      <c r="II115" s="74"/>
      <c r="IJ115" s="74"/>
      <c r="IK115" s="74"/>
      <c r="IL115" s="74"/>
      <c r="IM115" s="74"/>
      <c r="IN115" s="74"/>
      <c r="IO115" s="74"/>
      <c r="IP115" s="74"/>
      <c r="IQ115" s="74"/>
      <c r="IR115" s="74"/>
      <c r="IS115" s="74"/>
      <c r="IT115" s="74"/>
      <c r="IU115" s="74"/>
      <c r="IV115" s="74"/>
      <c r="IW115" s="74"/>
      <c r="IX115" s="50"/>
      <c r="IY115" s="50"/>
      <c r="IZ115" s="50"/>
      <c r="JA115" s="50"/>
      <c r="JB115" s="50"/>
      <c r="JC115" s="50"/>
      <c r="JD115" s="50"/>
      <c r="JE115" s="50"/>
      <c r="JF115" s="50"/>
      <c r="JG115" s="50"/>
      <c r="JH115" s="50"/>
      <c r="JI115" s="50"/>
      <c r="JJ115" s="50"/>
      <c r="JK115" s="50"/>
      <c r="JL115" s="50"/>
      <c r="JM115" s="50"/>
      <c r="JN115" s="50"/>
      <c r="JO115" s="50"/>
      <c r="JP115" s="50"/>
      <c r="JQ115" s="50"/>
      <c r="JR115" s="50"/>
      <c r="JS115" s="50"/>
      <c r="JT115" s="50"/>
      <c r="JU115" s="50"/>
      <c r="JV115" s="50"/>
      <c r="JW115" s="50"/>
      <c r="JX115" s="50"/>
      <c r="JY115" s="50"/>
      <c r="JZ115" s="50"/>
      <c r="KA115" s="50"/>
      <c r="KB115" s="50"/>
      <c r="KC115" s="50"/>
      <c r="KD115" s="50"/>
      <c r="KE115" s="50"/>
      <c r="KF115" s="50"/>
      <c r="KG115" s="50"/>
      <c r="KH115" s="50"/>
      <c r="KI115" s="50"/>
      <c r="KJ115" s="50"/>
      <c r="KK115" s="50"/>
      <c r="KL115" s="50"/>
      <c r="KM115" s="50"/>
      <c r="KN115" s="50"/>
      <c r="KO115" s="50"/>
      <c r="KP115" s="50"/>
      <c r="KQ115" s="50"/>
      <c r="KR115" s="50"/>
      <c r="KS115" s="50"/>
      <c r="KT115" s="50"/>
      <c r="KU115" s="50"/>
      <c r="KV115" s="50"/>
      <c r="KW115" s="50"/>
      <c r="KX115" s="50"/>
      <c r="KY115" s="50"/>
      <c r="KZ115" s="50"/>
      <c r="LA115" s="50"/>
      <c r="LB115" s="50"/>
      <c r="LC115" s="50"/>
      <c r="LD115" s="50"/>
      <c r="LE115" s="50"/>
      <c r="LF115" s="50"/>
      <c r="LG115" s="50"/>
      <c r="LH115" s="50"/>
      <c r="LI115" s="50"/>
      <c r="LJ115" s="50"/>
      <c r="LK115" s="50"/>
      <c r="LL115" s="50"/>
      <c r="LM115" s="50"/>
      <c r="LN115" s="50"/>
      <c r="LO115" s="50"/>
      <c r="LP115" s="50"/>
      <c r="LQ115" s="50"/>
      <c r="LR115" s="50"/>
      <c r="LS115" s="50"/>
      <c r="LT115" s="50"/>
      <c r="LU115" s="50"/>
      <c r="LV115" s="50"/>
      <c r="LW115" s="50"/>
      <c r="LX115" s="50"/>
      <c r="LY115" s="50"/>
      <c r="LZ115" s="50"/>
      <c r="MA115" s="50"/>
      <c r="MB115" s="50"/>
      <c r="MC115" s="50"/>
      <c r="MD115" s="50"/>
      <c r="ME115" s="50"/>
      <c r="MF115" s="50"/>
      <c r="MG115" s="50"/>
      <c r="MH115" s="50"/>
      <c r="MI115" s="50"/>
      <c r="MJ115" s="50"/>
      <c r="MK115" s="50"/>
      <c r="ML115" s="50"/>
      <c r="MM115" s="50"/>
      <c r="MN115" s="50"/>
      <c r="MO115" s="50"/>
      <c r="MP115" s="50"/>
      <c r="MQ115" s="50"/>
      <c r="MR115" s="50"/>
      <c r="MS115" s="50"/>
      <c r="MT115" s="50"/>
      <c r="MU115" s="50"/>
      <c r="MV115" s="50"/>
      <c r="MW115" s="50"/>
      <c r="MX115" s="50"/>
      <c r="MY115" s="50"/>
      <c r="MZ115" s="50"/>
      <c r="NA115" s="50"/>
      <c r="NB115" s="50"/>
      <c r="NC115" s="50"/>
      <c r="ND115" s="50"/>
      <c r="NE115" s="50"/>
      <c r="NF115" s="50"/>
      <c r="NG115" s="50"/>
      <c r="NH115" s="50"/>
      <c r="NI115" s="50"/>
      <c r="NJ115" s="50"/>
      <c r="NK115" s="50"/>
      <c r="NL115" s="50"/>
      <c r="NM115" s="50"/>
      <c r="NN115" s="50"/>
      <c r="NO115" s="50"/>
      <c r="NP115" s="50"/>
      <c r="NQ115" s="50"/>
      <c r="NR115" s="50"/>
      <c r="NS115" s="50"/>
      <c r="NT115" s="50"/>
      <c r="NU115" s="50"/>
      <c r="NV115" s="50"/>
      <c r="NW115" s="50"/>
      <c r="NX115" s="50"/>
      <c r="NY115" s="50"/>
      <c r="NZ115" s="50"/>
      <c r="OA115" s="50"/>
      <c r="OB115" s="50"/>
      <c r="OC115" s="50"/>
      <c r="OD115" s="50"/>
      <c r="OE115" s="50"/>
      <c r="OF115" s="50"/>
      <c r="OG115" s="50"/>
    </row>
    <row r="116" spans="1:397" s="49" customFormat="1" ht="15.95" customHeight="1">
      <c r="A116" s="39">
        <v>115</v>
      </c>
      <c r="B116" s="3">
        <v>1310908030</v>
      </c>
      <c r="C116" s="3" t="s">
        <v>2093</v>
      </c>
      <c r="D116" s="5" t="s">
        <v>2776</v>
      </c>
      <c r="E116" s="5" t="s">
        <v>2777</v>
      </c>
      <c r="F116" s="5"/>
      <c r="G116" s="5" t="s">
        <v>178</v>
      </c>
      <c r="H116" s="3"/>
      <c r="I116" s="3" t="s">
        <v>180</v>
      </c>
      <c r="J116" s="40" t="s">
        <v>2778</v>
      </c>
      <c r="K116" s="3">
        <v>22</v>
      </c>
      <c r="L116" s="3" t="s">
        <v>148</v>
      </c>
      <c r="M116" s="3" t="s">
        <v>149</v>
      </c>
      <c r="N116" s="3" t="s">
        <v>967</v>
      </c>
      <c r="O116" s="3" t="s">
        <v>109</v>
      </c>
      <c r="P116" s="5" t="s">
        <v>2779</v>
      </c>
      <c r="Q116" s="3">
        <v>9973645878</v>
      </c>
      <c r="R116" s="42">
        <v>9122762000</v>
      </c>
      <c r="S116" s="42">
        <v>8444984674</v>
      </c>
      <c r="T116" s="5" t="s">
        <v>2780</v>
      </c>
      <c r="U116" s="5"/>
      <c r="V116" s="3" t="s">
        <v>378</v>
      </c>
      <c r="W116" s="3" t="s">
        <v>2463</v>
      </c>
      <c r="X116" s="3" t="s">
        <v>2781</v>
      </c>
      <c r="Y116" s="3" t="s">
        <v>2782</v>
      </c>
      <c r="Z116" s="3" t="s">
        <v>158</v>
      </c>
      <c r="AA116" s="3">
        <v>2009</v>
      </c>
      <c r="AB116" s="30">
        <v>68.400000000000006</v>
      </c>
      <c r="AC116" s="30">
        <v>67.66</v>
      </c>
      <c r="AD116" s="3">
        <v>406</v>
      </c>
      <c r="AE116" s="3">
        <v>600</v>
      </c>
      <c r="AF116" s="3" t="s">
        <v>688</v>
      </c>
      <c r="AG116" s="3" t="s">
        <v>2783</v>
      </c>
      <c r="AH116" s="3" t="s">
        <v>2784</v>
      </c>
      <c r="AI116" s="3" t="s">
        <v>2785</v>
      </c>
      <c r="AJ116" s="3" t="s">
        <v>158</v>
      </c>
      <c r="AK116" s="3">
        <v>2011</v>
      </c>
      <c r="AL116" s="30">
        <v>58.4</v>
      </c>
      <c r="AM116" s="30">
        <v>58.4</v>
      </c>
      <c r="AN116" s="3">
        <v>292</v>
      </c>
      <c r="AO116" s="3">
        <v>500</v>
      </c>
      <c r="AP116" s="3" t="s">
        <v>830</v>
      </c>
      <c r="AQ116" s="3" t="s">
        <v>830</v>
      </c>
      <c r="AR116" s="3" t="s">
        <v>830</v>
      </c>
      <c r="AS116" s="3" t="s">
        <v>830</v>
      </c>
      <c r="AT116" s="3" t="s">
        <v>830</v>
      </c>
      <c r="AU116" s="43" t="s">
        <v>830</v>
      </c>
      <c r="AV116" s="3" t="s">
        <v>2786</v>
      </c>
      <c r="AW116" s="3">
        <v>92601</v>
      </c>
      <c r="AX116" s="3">
        <v>5070</v>
      </c>
      <c r="AY116" s="3">
        <v>2013</v>
      </c>
      <c r="AZ116" s="3" t="s">
        <v>1652</v>
      </c>
      <c r="BA116" s="3" t="s">
        <v>2093</v>
      </c>
      <c r="BB116" s="3">
        <v>2013</v>
      </c>
      <c r="BC116" s="3">
        <v>2017</v>
      </c>
      <c r="BD116" s="3" t="s">
        <v>120</v>
      </c>
      <c r="BE116" s="44">
        <v>10901313031</v>
      </c>
      <c r="BF116" s="45">
        <v>131090110460</v>
      </c>
      <c r="BG116" s="43">
        <v>6.23</v>
      </c>
      <c r="BH116" s="43">
        <v>6.34</v>
      </c>
      <c r="BI116" s="43">
        <v>6.27</v>
      </c>
      <c r="BJ116" s="43">
        <v>5.38</v>
      </c>
      <c r="BK116" s="43">
        <v>6.8</v>
      </c>
      <c r="BL116" s="223">
        <f t="shared" si="13"/>
        <v>6.2039999999999997</v>
      </c>
      <c r="BM116" s="270" t="s">
        <v>196</v>
      </c>
      <c r="BN116" s="255">
        <v>2</v>
      </c>
      <c r="BO116" s="1" t="s">
        <v>196</v>
      </c>
      <c r="BP116" s="1" t="s">
        <v>1609</v>
      </c>
      <c r="BQ116" s="46">
        <v>2</v>
      </c>
      <c r="BR116" s="5"/>
      <c r="BS116" s="5" t="s">
        <v>2787</v>
      </c>
      <c r="BT116" s="5"/>
      <c r="BU116" s="5"/>
      <c r="BV116" s="5"/>
      <c r="BW116" s="5"/>
      <c r="BX116" s="46"/>
      <c r="BY116" s="46"/>
      <c r="BZ116" s="41"/>
      <c r="CA116" s="5"/>
      <c r="CB116" s="5"/>
      <c r="CC116" s="5"/>
      <c r="CD116" s="5" t="s">
        <v>2788</v>
      </c>
      <c r="CE116" s="5" t="s">
        <v>2571</v>
      </c>
      <c r="CF116" s="5"/>
      <c r="CG116" s="5"/>
      <c r="CH116" s="5" t="s">
        <v>2789</v>
      </c>
      <c r="CI116" s="5" t="s">
        <v>203</v>
      </c>
      <c r="CJ116" s="5"/>
      <c r="CK116" s="5"/>
      <c r="CL116" s="5"/>
      <c r="CM116" s="5"/>
      <c r="CN116" s="5"/>
      <c r="CO116" s="5"/>
      <c r="CP116" s="5"/>
      <c r="CQ116" s="5" t="s">
        <v>2790</v>
      </c>
      <c r="CR116" s="5" t="s">
        <v>2791</v>
      </c>
      <c r="CS116" s="5" t="s">
        <v>173</v>
      </c>
      <c r="CT116" s="5" t="s">
        <v>174</v>
      </c>
      <c r="CU116" s="5">
        <v>811213</v>
      </c>
      <c r="CV116" s="5" t="s">
        <v>2792</v>
      </c>
      <c r="CW116" s="5" t="s">
        <v>2793</v>
      </c>
      <c r="CX116" s="5" t="s">
        <v>573</v>
      </c>
      <c r="CY116" s="5" t="s">
        <v>142</v>
      </c>
      <c r="CZ116" s="5">
        <v>700152</v>
      </c>
      <c r="DA116" s="3"/>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c r="EO116" s="41"/>
      <c r="EP116" s="41"/>
      <c r="EQ116" s="41"/>
      <c r="ER116" s="41"/>
      <c r="ES116" s="41"/>
      <c r="ET116" s="41"/>
      <c r="EU116" s="41"/>
      <c r="EV116" s="41"/>
      <c r="EW116" s="41"/>
      <c r="EX116" s="41"/>
      <c r="EY116" s="41"/>
      <c r="EZ116" s="41"/>
      <c r="FA116" s="41"/>
      <c r="FB116" s="41"/>
      <c r="FC116" s="41"/>
      <c r="FD116" s="41"/>
      <c r="FE116" s="41"/>
      <c r="FF116" s="41"/>
      <c r="FG116" s="41"/>
      <c r="FH116" s="41"/>
      <c r="FI116" s="41"/>
      <c r="FJ116" s="41"/>
      <c r="FK116" s="41"/>
      <c r="FL116" s="41"/>
      <c r="FM116" s="41"/>
      <c r="FN116" s="41"/>
      <c r="FO116" s="41"/>
      <c r="FP116" s="41"/>
      <c r="FQ116" s="41"/>
      <c r="FR116" s="41"/>
      <c r="FS116" s="41"/>
      <c r="FT116" s="41"/>
      <c r="FU116" s="41"/>
      <c r="FV116" s="41"/>
      <c r="FW116" s="41"/>
      <c r="FX116" s="41"/>
      <c r="FY116" s="41"/>
      <c r="FZ116" s="41"/>
      <c r="GA116" s="41"/>
      <c r="GB116" s="41"/>
      <c r="GC116" s="41"/>
      <c r="GD116" s="41"/>
      <c r="GE116" s="41"/>
      <c r="GF116" s="41"/>
      <c r="GG116" s="41"/>
      <c r="GH116" s="41"/>
      <c r="GI116" s="41"/>
      <c r="GJ116" s="41"/>
      <c r="GK116" s="41"/>
      <c r="GL116" s="41"/>
      <c r="GM116" s="41"/>
      <c r="GN116" s="41"/>
      <c r="GO116" s="41"/>
      <c r="GP116" s="41"/>
      <c r="GQ116" s="41"/>
      <c r="GR116" s="41"/>
      <c r="GS116" s="41"/>
      <c r="GT116" s="41"/>
      <c r="GU116" s="41"/>
      <c r="GV116" s="41"/>
      <c r="GW116" s="41"/>
      <c r="GX116" s="41"/>
      <c r="GY116" s="41"/>
      <c r="GZ116" s="41"/>
      <c r="HA116" s="41"/>
      <c r="HB116" s="41"/>
      <c r="HC116" s="41"/>
      <c r="HD116" s="41"/>
      <c r="HE116" s="41"/>
      <c r="HF116" s="41"/>
      <c r="HG116" s="41"/>
      <c r="HH116" s="41"/>
      <c r="HI116" s="41"/>
      <c r="HJ116" s="41"/>
      <c r="HK116" s="41"/>
      <c r="HL116" s="41"/>
      <c r="HM116" s="41"/>
      <c r="HN116" s="41"/>
      <c r="HO116" s="41"/>
      <c r="HP116" s="41"/>
      <c r="HQ116" s="41"/>
      <c r="HR116" s="41"/>
      <c r="HS116" s="41"/>
      <c r="HT116" s="41"/>
      <c r="HU116" s="41"/>
      <c r="HV116" s="41"/>
      <c r="HW116" s="41"/>
      <c r="HX116" s="41"/>
      <c r="HY116" s="41"/>
      <c r="HZ116" s="41"/>
      <c r="IA116" s="41"/>
      <c r="IB116" s="41"/>
      <c r="IC116" s="41"/>
      <c r="ID116" s="41"/>
      <c r="IE116" s="41"/>
      <c r="IF116" s="41"/>
      <c r="IG116" s="41"/>
      <c r="IH116" s="41"/>
      <c r="II116" s="41"/>
      <c r="IJ116" s="41"/>
      <c r="IK116" s="41"/>
      <c r="IL116" s="41"/>
      <c r="IM116" s="41"/>
      <c r="IN116" s="41"/>
      <c r="IO116" s="41"/>
      <c r="IP116" s="41"/>
      <c r="IQ116" s="41"/>
      <c r="IR116" s="41"/>
      <c r="IS116" s="41"/>
      <c r="IT116" s="41"/>
      <c r="IU116" s="41"/>
      <c r="IV116" s="41"/>
      <c r="IW116" s="41"/>
      <c r="IX116" s="50"/>
      <c r="IY116" s="50"/>
      <c r="IZ116" s="50"/>
      <c r="JA116" s="50"/>
      <c r="JB116" s="50"/>
      <c r="JC116" s="50"/>
      <c r="JD116" s="50"/>
      <c r="JE116" s="50"/>
      <c r="JF116" s="50"/>
      <c r="JG116" s="50"/>
      <c r="JH116" s="50"/>
      <c r="JI116" s="50"/>
      <c r="JJ116" s="50"/>
      <c r="JK116" s="50"/>
      <c r="JL116" s="50"/>
      <c r="JM116" s="50"/>
      <c r="JN116" s="50"/>
      <c r="JO116" s="50"/>
      <c r="JP116" s="50"/>
      <c r="JQ116" s="50"/>
      <c r="JR116" s="50"/>
      <c r="JS116" s="50"/>
      <c r="JT116" s="50"/>
      <c r="JU116" s="50"/>
      <c r="JV116" s="50"/>
      <c r="JW116" s="50"/>
      <c r="JX116" s="50"/>
      <c r="JY116" s="50"/>
      <c r="JZ116" s="50"/>
      <c r="KA116" s="50"/>
      <c r="KB116" s="50"/>
      <c r="KC116" s="50"/>
      <c r="KD116" s="50"/>
      <c r="KE116" s="50"/>
      <c r="KF116" s="50"/>
      <c r="KG116" s="50"/>
      <c r="KH116" s="50"/>
      <c r="KI116" s="50"/>
      <c r="KJ116" s="50"/>
      <c r="KK116" s="50"/>
      <c r="KL116" s="50"/>
      <c r="KM116" s="50"/>
      <c r="KN116" s="50"/>
      <c r="KO116" s="50"/>
      <c r="KP116" s="50"/>
      <c r="KQ116" s="50"/>
      <c r="KR116" s="50"/>
      <c r="KS116" s="50"/>
      <c r="KT116" s="50"/>
      <c r="KU116" s="50"/>
      <c r="KV116" s="50"/>
      <c r="KW116" s="50"/>
      <c r="KX116" s="50"/>
      <c r="KY116" s="50"/>
      <c r="KZ116" s="50"/>
      <c r="LA116" s="50"/>
      <c r="LB116" s="50"/>
      <c r="LC116" s="50"/>
      <c r="LD116" s="50"/>
      <c r="LE116" s="50"/>
      <c r="LF116" s="50"/>
      <c r="LG116" s="50"/>
      <c r="LH116" s="50"/>
      <c r="LI116" s="50"/>
      <c r="LJ116" s="50"/>
      <c r="LK116" s="50"/>
      <c r="LL116" s="50"/>
      <c r="LM116" s="50"/>
      <c r="LN116" s="50"/>
      <c r="LO116" s="50"/>
      <c r="LP116" s="50"/>
      <c r="LQ116" s="50"/>
      <c r="LR116" s="50"/>
      <c r="LS116" s="50"/>
      <c r="LT116" s="50"/>
      <c r="LU116" s="50"/>
      <c r="LV116" s="50"/>
      <c r="LW116" s="50"/>
      <c r="LX116" s="50"/>
      <c r="LY116" s="50"/>
      <c r="LZ116" s="50"/>
      <c r="MA116" s="50"/>
      <c r="MB116" s="50"/>
      <c r="MC116" s="50"/>
      <c r="MD116" s="50"/>
      <c r="ME116" s="50"/>
      <c r="MF116" s="50"/>
      <c r="MG116" s="50"/>
      <c r="MH116" s="50"/>
      <c r="MI116" s="50"/>
      <c r="MJ116" s="50"/>
      <c r="MK116" s="50"/>
      <c r="ML116" s="50"/>
      <c r="MM116" s="50"/>
      <c r="MN116" s="50"/>
      <c r="MO116" s="50"/>
      <c r="MP116" s="50"/>
      <c r="MQ116" s="50"/>
      <c r="MR116" s="50"/>
      <c r="MS116" s="50"/>
      <c r="MT116" s="50"/>
      <c r="MU116" s="50"/>
      <c r="MV116" s="50"/>
      <c r="MW116" s="50"/>
      <c r="MX116" s="50"/>
      <c r="MY116" s="50"/>
      <c r="MZ116" s="50"/>
      <c r="NA116" s="50"/>
      <c r="NB116" s="50"/>
      <c r="NC116" s="50"/>
      <c r="ND116" s="50"/>
      <c r="NE116" s="50"/>
      <c r="NF116" s="50"/>
      <c r="NG116" s="50"/>
      <c r="NH116" s="50"/>
      <c r="NI116" s="50"/>
      <c r="NJ116" s="50"/>
      <c r="NK116" s="50"/>
      <c r="NL116" s="50"/>
      <c r="NM116" s="50"/>
      <c r="NN116" s="50"/>
      <c r="NO116" s="50"/>
      <c r="NP116" s="50"/>
      <c r="NQ116" s="50"/>
      <c r="NR116" s="50"/>
      <c r="NS116" s="50"/>
      <c r="NT116" s="50"/>
      <c r="NU116" s="50"/>
      <c r="NV116" s="50"/>
      <c r="NW116" s="50"/>
      <c r="NX116" s="50"/>
      <c r="NY116" s="50"/>
      <c r="NZ116" s="50"/>
      <c r="OA116" s="50"/>
      <c r="OB116" s="50"/>
      <c r="OC116" s="50"/>
      <c r="OD116" s="50"/>
      <c r="OE116" s="50"/>
      <c r="OF116" s="50"/>
      <c r="OG116" s="50"/>
    </row>
    <row r="117" spans="1:397" s="49" customFormat="1" ht="15.95" customHeight="1">
      <c r="A117" s="39">
        <v>116</v>
      </c>
      <c r="B117" s="3">
        <v>1310908041</v>
      </c>
      <c r="C117" s="3" t="s">
        <v>2093</v>
      </c>
      <c r="D117" s="5" t="s">
        <v>2794</v>
      </c>
      <c r="E117" s="5" t="s">
        <v>2795</v>
      </c>
      <c r="F117" s="5"/>
      <c r="G117" s="5" t="s">
        <v>245</v>
      </c>
      <c r="H117" s="3"/>
      <c r="I117" s="3" t="s">
        <v>180</v>
      </c>
      <c r="J117" s="40" t="s">
        <v>2796</v>
      </c>
      <c r="K117" s="3">
        <v>20</v>
      </c>
      <c r="L117" s="3" t="s">
        <v>148</v>
      </c>
      <c r="M117" s="3" t="s">
        <v>107</v>
      </c>
      <c r="N117" s="3" t="s">
        <v>967</v>
      </c>
      <c r="O117" s="3" t="s">
        <v>2797</v>
      </c>
      <c r="P117" s="5" t="s">
        <v>2798</v>
      </c>
      <c r="Q117" s="3">
        <v>9932356830</v>
      </c>
      <c r="R117" s="42">
        <v>7501698603</v>
      </c>
      <c r="S117" s="42">
        <v>9614049109</v>
      </c>
      <c r="T117" s="5" t="s">
        <v>2799</v>
      </c>
      <c r="U117" s="5" t="s">
        <v>2800</v>
      </c>
      <c r="V117" s="3" t="s">
        <v>2801</v>
      </c>
      <c r="W117" s="3" t="s">
        <v>2802</v>
      </c>
      <c r="X117" s="3" t="s">
        <v>2803</v>
      </c>
      <c r="Y117" s="3" t="s">
        <v>2804</v>
      </c>
      <c r="Z117" s="3" t="s">
        <v>120</v>
      </c>
      <c r="AA117" s="3">
        <v>2011</v>
      </c>
      <c r="AB117" s="30">
        <v>85.6</v>
      </c>
      <c r="AC117" s="30">
        <v>81.14</v>
      </c>
      <c r="AD117" s="3">
        <v>568</v>
      </c>
      <c r="AE117" s="3">
        <v>700</v>
      </c>
      <c r="AF117" s="3" t="s">
        <v>2805</v>
      </c>
      <c r="AG117" s="3" t="s">
        <v>2806</v>
      </c>
      <c r="AH117" s="3" t="s">
        <v>2803</v>
      </c>
      <c r="AI117" s="3" t="s">
        <v>2807</v>
      </c>
      <c r="AJ117" s="3" t="s">
        <v>120</v>
      </c>
      <c r="AK117" s="3">
        <v>2013</v>
      </c>
      <c r="AL117" s="30">
        <v>79</v>
      </c>
      <c r="AM117" s="30">
        <v>77</v>
      </c>
      <c r="AN117" s="3">
        <v>385</v>
      </c>
      <c r="AO117" s="3">
        <v>500</v>
      </c>
      <c r="AP117" s="3" t="s">
        <v>830</v>
      </c>
      <c r="AQ117" s="3" t="s">
        <v>830</v>
      </c>
      <c r="AR117" s="3" t="s">
        <v>830</v>
      </c>
      <c r="AS117" s="3" t="s">
        <v>830</v>
      </c>
      <c r="AT117" s="3" t="s">
        <v>830</v>
      </c>
      <c r="AU117" s="43" t="s">
        <v>830</v>
      </c>
      <c r="AV117" s="3" t="s">
        <v>124</v>
      </c>
      <c r="AW117" s="3"/>
      <c r="AX117" s="3">
        <v>10593</v>
      </c>
      <c r="AY117" s="3">
        <v>2013</v>
      </c>
      <c r="AZ117" s="3" t="s">
        <v>125</v>
      </c>
      <c r="BA117" s="3" t="s">
        <v>2106</v>
      </c>
      <c r="BB117" s="3">
        <v>2013</v>
      </c>
      <c r="BC117" s="3">
        <v>2017</v>
      </c>
      <c r="BD117" s="3" t="s">
        <v>120</v>
      </c>
      <c r="BE117" s="44">
        <v>10901313033</v>
      </c>
      <c r="BF117" s="45">
        <v>131090110462</v>
      </c>
      <c r="BG117" s="43">
        <v>6.11</v>
      </c>
      <c r="BH117" s="43">
        <v>7.03</v>
      </c>
      <c r="BI117" s="43">
        <v>7.97</v>
      </c>
      <c r="BJ117" s="43">
        <v>7.23</v>
      </c>
      <c r="BK117" s="43">
        <v>7.44</v>
      </c>
      <c r="BL117" s="223">
        <f t="shared" si="13"/>
        <v>7.1560000000000006</v>
      </c>
      <c r="BM117" s="270"/>
      <c r="BN117" s="255"/>
      <c r="BO117" s="1" t="s">
        <v>982</v>
      </c>
      <c r="BP117" s="1"/>
      <c r="BQ117" s="46"/>
      <c r="BR117" s="5"/>
      <c r="BS117" s="5" t="s">
        <v>2808</v>
      </c>
      <c r="BT117" s="5"/>
      <c r="BU117" s="5"/>
      <c r="BV117" s="5"/>
      <c r="BW117" s="5"/>
      <c r="BX117" s="46"/>
      <c r="BY117" s="46"/>
      <c r="BZ117" s="41"/>
      <c r="CA117" s="5"/>
      <c r="CB117" s="5"/>
      <c r="CC117" s="5"/>
      <c r="CD117" s="5" t="s">
        <v>2809</v>
      </c>
      <c r="CE117" s="5" t="s">
        <v>2731</v>
      </c>
      <c r="CF117" s="5" t="s">
        <v>2810</v>
      </c>
      <c r="CG117" s="5" t="s">
        <v>2811</v>
      </c>
      <c r="CH117" s="5" t="s">
        <v>2812</v>
      </c>
      <c r="CI117" s="5" t="s">
        <v>170</v>
      </c>
      <c r="CJ117" s="5"/>
      <c r="CK117" s="5" t="s">
        <v>2811</v>
      </c>
      <c r="CL117" s="5"/>
      <c r="CM117" s="5"/>
      <c r="CN117" s="5"/>
      <c r="CO117" s="5"/>
      <c r="CP117" s="5"/>
      <c r="CQ117" s="5" t="s">
        <v>2813</v>
      </c>
      <c r="CR117" s="5" t="s">
        <v>2814</v>
      </c>
      <c r="CS117" s="5" t="s">
        <v>990</v>
      </c>
      <c r="CT117" s="5" t="s">
        <v>142</v>
      </c>
      <c r="CU117" s="5">
        <v>732101</v>
      </c>
      <c r="CV117" s="5" t="s">
        <v>2815</v>
      </c>
      <c r="CW117" s="5" t="s">
        <v>140</v>
      </c>
      <c r="CX117" s="5" t="s">
        <v>573</v>
      </c>
      <c r="CY117" s="5" t="s">
        <v>142</v>
      </c>
      <c r="CZ117" s="5">
        <v>700152</v>
      </c>
      <c r="DA117" s="3"/>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c r="EO117" s="41"/>
      <c r="EP117" s="41"/>
      <c r="EQ117" s="41"/>
      <c r="ER117" s="41"/>
      <c r="ES117" s="41"/>
      <c r="ET117" s="41"/>
      <c r="EU117" s="41"/>
      <c r="EV117" s="41"/>
      <c r="EW117" s="41"/>
      <c r="EX117" s="41"/>
      <c r="EY117" s="41"/>
      <c r="EZ117" s="41"/>
      <c r="FA117" s="41"/>
      <c r="FB117" s="41"/>
      <c r="FC117" s="41"/>
      <c r="FD117" s="41"/>
      <c r="FE117" s="41"/>
      <c r="FF117" s="41"/>
      <c r="FG117" s="41"/>
      <c r="FH117" s="41"/>
      <c r="FI117" s="41"/>
      <c r="FJ117" s="41"/>
      <c r="FK117" s="41"/>
      <c r="FL117" s="41"/>
      <c r="FM117" s="41"/>
      <c r="FN117" s="41"/>
      <c r="FO117" s="41"/>
      <c r="FP117" s="41"/>
      <c r="FQ117" s="41"/>
      <c r="FR117" s="41"/>
      <c r="FS117" s="41"/>
      <c r="FT117" s="41"/>
      <c r="FU117" s="41"/>
      <c r="FV117" s="41"/>
      <c r="FW117" s="41"/>
      <c r="FX117" s="41"/>
      <c r="FY117" s="41"/>
      <c r="FZ117" s="41"/>
      <c r="GA117" s="41"/>
      <c r="GB117" s="41"/>
      <c r="GC117" s="41"/>
      <c r="GD117" s="41"/>
      <c r="GE117" s="41"/>
      <c r="GF117" s="41"/>
      <c r="GG117" s="41"/>
      <c r="GH117" s="41"/>
      <c r="GI117" s="41"/>
      <c r="GJ117" s="41"/>
      <c r="GK117" s="41"/>
      <c r="GL117" s="41"/>
      <c r="GM117" s="41"/>
      <c r="GN117" s="41"/>
      <c r="GO117" s="41"/>
      <c r="GP117" s="41"/>
      <c r="GQ117" s="41"/>
      <c r="GR117" s="41"/>
      <c r="GS117" s="41"/>
      <c r="GT117" s="41"/>
      <c r="GU117" s="41"/>
      <c r="GV117" s="41"/>
      <c r="GW117" s="41"/>
      <c r="GX117" s="41"/>
      <c r="GY117" s="41"/>
      <c r="GZ117" s="41"/>
      <c r="HA117" s="41"/>
      <c r="HB117" s="41"/>
      <c r="HC117" s="41"/>
      <c r="HD117" s="41"/>
      <c r="HE117" s="41"/>
      <c r="HF117" s="41"/>
      <c r="HG117" s="41"/>
      <c r="HH117" s="41"/>
      <c r="HI117" s="41"/>
      <c r="HJ117" s="41"/>
      <c r="HK117" s="41"/>
      <c r="HL117" s="41"/>
      <c r="HM117" s="41"/>
      <c r="HN117" s="41"/>
      <c r="HO117" s="41"/>
      <c r="HP117" s="41"/>
      <c r="HQ117" s="41"/>
      <c r="HR117" s="41"/>
      <c r="HS117" s="41"/>
      <c r="HT117" s="41"/>
      <c r="HU117" s="41"/>
      <c r="HV117" s="41"/>
      <c r="HW117" s="41"/>
      <c r="HX117" s="41"/>
      <c r="HY117" s="41"/>
      <c r="HZ117" s="41"/>
      <c r="IA117" s="41"/>
      <c r="IB117" s="41"/>
      <c r="IC117" s="41"/>
      <c r="ID117" s="41"/>
      <c r="IE117" s="41"/>
      <c r="IF117" s="41"/>
      <c r="IG117" s="41"/>
      <c r="IH117" s="41"/>
      <c r="II117" s="41"/>
      <c r="IJ117" s="41"/>
      <c r="IK117" s="41"/>
      <c r="IL117" s="41"/>
      <c r="IM117" s="41"/>
      <c r="IN117" s="41"/>
      <c r="IO117" s="41"/>
      <c r="IP117" s="41"/>
      <c r="IQ117" s="41"/>
      <c r="IR117" s="41"/>
      <c r="IS117" s="41"/>
      <c r="IT117" s="41"/>
      <c r="IU117" s="41"/>
      <c r="IV117" s="41"/>
      <c r="IW117" s="41"/>
      <c r="IX117" s="50"/>
      <c r="IY117" s="50"/>
      <c r="IZ117" s="50"/>
      <c r="JA117" s="50"/>
      <c r="JB117" s="50"/>
      <c r="JC117" s="50"/>
      <c r="JD117" s="50"/>
      <c r="JE117" s="50"/>
      <c r="JF117" s="50"/>
      <c r="JG117" s="50"/>
      <c r="JH117" s="50"/>
      <c r="JI117" s="50"/>
      <c r="JJ117" s="50"/>
      <c r="JK117" s="50"/>
      <c r="JL117" s="50"/>
      <c r="JM117" s="50"/>
      <c r="JN117" s="50"/>
      <c r="JO117" s="50"/>
      <c r="JP117" s="50"/>
      <c r="JQ117" s="50"/>
      <c r="JR117" s="50"/>
      <c r="JS117" s="50"/>
      <c r="JT117" s="50"/>
      <c r="JU117" s="50"/>
      <c r="JV117" s="50"/>
      <c r="JW117" s="50"/>
      <c r="JX117" s="50"/>
      <c r="JY117" s="50"/>
      <c r="JZ117" s="50"/>
      <c r="KA117" s="50"/>
      <c r="KB117" s="50"/>
      <c r="KC117" s="50"/>
      <c r="KD117" s="50"/>
      <c r="KE117" s="50"/>
      <c r="KF117" s="50"/>
      <c r="KG117" s="50"/>
      <c r="KH117" s="50"/>
      <c r="KI117" s="50"/>
      <c r="KJ117" s="50"/>
      <c r="KK117" s="50"/>
      <c r="KL117" s="50"/>
      <c r="KM117" s="50"/>
      <c r="KN117" s="50"/>
      <c r="KO117" s="50"/>
      <c r="KP117" s="50"/>
      <c r="KQ117" s="50"/>
      <c r="KR117" s="50"/>
      <c r="KS117" s="50"/>
      <c r="KT117" s="50"/>
      <c r="KU117" s="50"/>
      <c r="KV117" s="50"/>
      <c r="KW117" s="50"/>
      <c r="KX117" s="50"/>
      <c r="KY117" s="50"/>
      <c r="KZ117" s="50"/>
      <c r="LA117" s="50"/>
      <c r="LB117" s="50"/>
      <c r="LC117" s="50"/>
      <c r="LD117" s="50"/>
      <c r="LE117" s="50"/>
      <c r="LF117" s="50"/>
      <c r="LG117" s="50"/>
      <c r="LH117" s="50"/>
      <c r="LI117" s="50"/>
      <c r="LJ117" s="50"/>
      <c r="LK117" s="50"/>
      <c r="LL117" s="50"/>
      <c r="LM117" s="50"/>
      <c r="LN117" s="50"/>
      <c r="LO117" s="50"/>
      <c r="LP117" s="50"/>
      <c r="LQ117" s="50"/>
      <c r="LR117" s="50"/>
      <c r="LS117" s="50"/>
      <c r="LT117" s="50"/>
      <c r="LU117" s="50"/>
      <c r="LV117" s="50"/>
      <c r="LW117" s="50"/>
      <c r="LX117" s="50"/>
      <c r="LY117" s="50"/>
      <c r="LZ117" s="50"/>
      <c r="MA117" s="50"/>
      <c r="MB117" s="50"/>
      <c r="MC117" s="50"/>
      <c r="MD117" s="50"/>
      <c r="ME117" s="50"/>
      <c r="MF117" s="50"/>
      <c r="MG117" s="50"/>
      <c r="MH117" s="50"/>
      <c r="MI117" s="50"/>
      <c r="MJ117" s="50"/>
      <c r="MK117" s="50"/>
      <c r="ML117" s="50"/>
      <c r="MM117" s="50"/>
      <c r="MN117" s="50"/>
      <c r="MO117" s="50"/>
      <c r="MP117" s="50"/>
      <c r="MQ117" s="50"/>
      <c r="MR117" s="50"/>
      <c r="MS117" s="50"/>
      <c r="MT117" s="50"/>
      <c r="MU117" s="50"/>
      <c r="MV117" s="50"/>
      <c r="MW117" s="50"/>
      <c r="MX117" s="50"/>
      <c r="MY117" s="50"/>
      <c r="MZ117" s="50"/>
      <c r="NA117" s="50"/>
      <c r="NB117" s="50"/>
      <c r="NC117" s="50"/>
      <c r="ND117" s="50"/>
      <c r="NE117" s="50"/>
      <c r="NF117" s="50"/>
      <c r="NG117" s="50"/>
      <c r="NH117" s="50"/>
      <c r="NI117" s="50"/>
      <c r="NJ117" s="50"/>
      <c r="NK117" s="50"/>
      <c r="NL117" s="50"/>
      <c r="NM117" s="50"/>
      <c r="NN117" s="50"/>
      <c r="NO117" s="50"/>
      <c r="NP117" s="50"/>
      <c r="NQ117" s="50"/>
      <c r="NR117" s="50"/>
      <c r="NS117" s="50"/>
      <c r="NT117" s="50"/>
      <c r="NU117" s="50"/>
      <c r="NV117" s="50"/>
      <c r="NW117" s="50"/>
      <c r="NX117" s="50"/>
      <c r="NY117" s="50"/>
      <c r="NZ117" s="50"/>
      <c r="OA117" s="50"/>
      <c r="OB117" s="50"/>
      <c r="OC117" s="50"/>
      <c r="OD117" s="50"/>
      <c r="OE117" s="50"/>
      <c r="OF117" s="50"/>
      <c r="OG117" s="50"/>
    </row>
    <row r="118" spans="1:397" s="49" customFormat="1" ht="15.95" customHeight="1">
      <c r="A118" s="39">
        <v>117</v>
      </c>
      <c r="B118" s="16">
        <v>1310908057</v>
      </c>
      <c r="C118" s="16" t="s">
        <v>2093</v>
      </c>
      <c r="D118" s="6" t="s">
        <v>2816</v>
      </c>
      <c r="E118" s="6" t="s">
        <v>2817</v>
      </c>
      <c r="F118" s="6"/>
      <c r="G118" s="6" t="s">
        <v>178</v>
      </c>
      <c r="H118" s="16"/>
      <c r="I118" s="16" t="s">
        <v>180</v>
      </c>
      <c r="J118" s="51" t="s">
        <v>2818</v>
      </c>
      <c r="K118" s="16">
        <v>22</v>
      </c>
      <c r="L118" s="16" t="s">
        <v>148</v>
      </c>
      <c r="M118" s="16" t="s">
        <v>149</v>
      </c>
      <c r="N118" s="16" t="s">
        <v>158</v>
      </c>
      <c r="O118" s="16" t="s">
        <v>109</v>
      </c>
      <c r="P118" s="6" t="s">
        <v>2819</v>
      </c>
      <c r="Q118" s="16">
        <v>9931682690</v>
      </c>
      <c r="R118" s="54">
        <v>9831032961</v>
      </c>
      <c r="S118" s="54"/>
      <c r="T118" s="308" t="s">
        <v>2820</v>
      </c>
      <c r="U118" s="6"/>
      <c r="V118" s="16" t="s">
        <v>684</v>
      </c>
      <c r="W118" s="16" t="s">
        <v>2821</v>
      </c>
      <c r="X118" s="16" t="s">
        <v>2822</v>
      </c>
      <c r="Y118" s="16" t="s">
        <v>2823</v>
      </c>
      <c r="Z118" s="16" t="s">
        <v>158</v>
      </c>
      <c r="AA118" s="16">
        <v>2010</v>
      </c>
      <c r="AB118" s="56">
        <v>94.6</v>
      </c>
      <c r="AC118" s="56">
        <v>95.33</v>
      </c>
      <c r="AD118" s="16">
        <v>572</v>
      </c>
      <c r="AE118" s="16">
        <v>600</v>
      </c>
      <c r="AF118" s="16" t="s">
        <v>708</v>
      </c>
      <c r="AG118" s="16" t="s">
        <v>187</v>
      </c>
      <c r="AH118" s="16" t="s">
        <v>2824</v>
      </c>
      <c r="AI118" s="16" t="s">
        <v>2825</v>
      </c>
      <c r="AJ118" s="16" t="s">
        <v>120</v>
      </c>
      <c r="AK118" s="16">
        <v>2012</v>
      </c>
      <c r="AL118" s="56">
        <v>66.599999999999994</v>
      </c>
      <c r="AM118" s="56">
        <v>66.599999999999994</v>
      </c>
      <c r="AN118" s="16">
        <v>333</v>
      </c>
      <c r="AO118" s="16">
        <v>500</v>
      </c>
      <c r="AP118" s="3" t="s">
        <v>830</v>
      </c>
      <c r="AQ118" s="3" t="s">
        <v>830</v>
      </c>
      <c r="AR118" s="3" t="s">
        <v>830</v>
      </c>
      <c r="AS118" s="3" t="s">
        <v>830</v>
      </c>
      <c r="AT118" s="3" t="s">
        <v>830</v>
      </c>
      <c r="AU118" s="43" t="s">
        <v>830</v>
      </c>
      <c r="AV118" s="16" t="s">
        <v>124</v>
      </c>
      <c r="AW118" s="16"/>
      <c r="AX118" s="16">
        <v>12098</v>
      </c>
      <c r="AY118" s="16">
        <v>2013</v>
      </c>
      <c r="AZ118" s="16" t="s">
        <v>125</v>
      </c>
      <c r="BA118" s="16" t="s">
        <v>2106</v>
      </c>
      <c r="BB118" s="16">
        <v>2013</v>
      </c>
      <c r="BC118" s="16">
        <v>2017</v>
      </c>
      <c r="BD118" s="16" t="s">
        <v>120</v>
      </c>
      <c r="BE118" s="75">
        <v>10901313034</v>
      </c>
      <c r="BF118" s="76">
        <v>131090110463</v>
      </c>
      <c r="BG118" s="56">
        <v>8.07</v>
      </c>
      <c r="BH118" s="56">
        <v>8</v>
      </c>
      <c r="BI118" s="56">
        <v>7.97</v>
      </c>
      <c r="BJ118" s="56">
        <v>7.96</v>
      </c>
      <c r="BK118" s="56">
        <v>7.44</v>
      </c>
      <c r="BL118" s="223">
        <f t="shared" si="13"/>
        <v>7.8879999999999999</v>
      </c>
      <c r="BM118" s="273" t="s">
        <v>982</v>
      </c>
      <c r="BN118" s="254"/>
      <c r="BO118" s="7" t="s">
        <v>196</v>
      </c>
      <c r="BP118" s="7" t="s">
        <v>197</v>
      </c>
      <c r="BQ118" s="77">
        <v>1</v>
      </c>
      <c r="BR118" s="6"/>
      <c r="BS118" s="6" t="s">
        <v>127</v>
      </c>
      <c r="BT118" s="6"/>
      <c r="BU118" s="6"/>
      <c r="BV118" s="6"/>
      <c r="BW118" s="6"/>
      <c r="BX118" s="77"/>
      <c r="BY118" s="77"/>
      <c r="BZ118" s="50"/>
      <c r="CA118" s="6"/>
      <c r="CB118" s="6"/>
      <c r="CC118" s="6"/>
      <c r="CD118" s="6" t="s">
        <v>2826</v>
      </c>
      <c r="CE118" s="6" t="s">
        <v>712</v>
      </c>
      <c r="CF118" s="6"/>
      <c r="CG118" s="6"/>
      <c r="CH118" s="6" t="s">
        <v>2827</v>
      </c>
      <c r="CI118" s="6" t="s">
        <v>170</v>
      </c>
      <c r="CJ118" s="6"/>
      <c r="CK118" s="6"/>
      <c r="CL118" s="6"/>
      <c r="CM118" s="6"/>
      <c r="CN118" s="6"/>
      <c r="CO118" s="6"/>
      <c r="CP118" s="6"/>
      <c r="CQ118" s="6" t="s">
        <v>2828</v>
      </c>
      <c r="CR118" s="6" t="s">
        <v>2829</v>
      </c>
      <c r="CS118" s="6" t="s">
        <v>2830</v>
      </c>
      <c r="CT118" s="6" t="s">
        <v>174</v>
      </c>
      <c r="CU118" s="6">
        <v>841219</v>
      </c>
      <c r="CV118" s="6" t="s">
        <v>2831</v>
      </c>
      <c r="CW118" s="6" t="s">
        <v>1539</v>
      </c>
      <c r="CX118" s="6" t="s">
        <v>573</v>
      </c>
      <c r="CY118" s="6" t="s">
        <v>142</v>
      </c>
      <c r="CZ118" s="6">
        <v>700152</v>
      </c>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50"/>
      <c r="IY118" s="50"/>
      <c r="IZ118" s="50"/>
      <c r="JA118" s="50"/>
      <c r="JB118" s="50"/>
      <c r="JC118" s="50"/>
      <c r="JD118" s="50"/>
      <c r="JE118" s="50"/>
      <c r="JF118" s="50"/>
      <c r="JG118" s="50"/>
      <c r="JH118" s="50"/>
      <c r="JI118" s="50"/>
      <c r="JJ118" s="50"/>
      <c r="JK118" s="50"/>
      <c r="JL118" s="50"/>
      <c r="JM118" s="50"/>
      <c r="JN118" s="50"/>
      <c r="JO118" s="50"/>
      <c r="JP118" s="50"/>
      <c r="JQ118" s="50"/>
      <c r="JR118" s="50"/>
      <c r="JS118" s="50"/>
      <c r="JT118" s="50"/>
      <c r="JU118" s="50"/>
      <c r="JV118" s="50"/>
      <c r="JW118" s="50"/>
      <c r="JX118" s="50"/>
      <c r="JY118" s="50"/>
      <c r="JZ118" s="50"/>
      <c r="KA118" s="50"/>
      <c r="KB118" s="50"/>
      <c r="KC118" s="50"/>
      <c r="KD118" s="50"/>
      <c r="KE118" s="50"/>
      <c r="KF118" s="50"/>
      <c r="KG118" s="50"/>
      <c r="KH118" s="50"/>
      <c r="KI118" s="50"/>
      <c r="KJ118" s="50"/>
      <c r="KK118" s="50"/>
      <c r="KL118" s="50"/>
      <c r="KM118" s="50"/>
      <c r="KN118" s="50"/>
      <c r="KO118" s="50"/>
      <c r="KP118" s="50"/>
      <c r="KQ118" s="50"/>
      <c r="KR118" s="50"/>
      <c r="KS118" s="50"/>
      <c r="KT118" s="50"/>
      <c r="KU118" s="50"/>
      <c r="KV118" s="50"/>
      <c r="KW118" s="50"/>
      <c r="KX118" s="50"/>
      <c r="KY118" s="50"/>
      <c r="KZ118" s="50"/>
      <c r="LA118" s="50"/>
      <c r="LB118" s="50"/>
      <c r="LC118" s="50"/>
      <c r="LD118" s="50"/>
      <c r="LE118" s="50"/>
      <c r="LF118" s="50"/>
      <c r="LG118" s="50"/>
      <c r="LH118" s="50"/>
      <c r="LI118" s="50"/>
      <c r="LJ118" s="50"/>
      <c r="LK118" s="50"/>
      <c r="LL118" s="50"/>
      <c r="LM118" s="50"/>
      <c r="LN118" s="50"/>
      <c r="LO118" s="50"/>
      <c r="LP118" s="50"/>
      <c r="LQ118" s="50"/>
      <c r="LR118" s="50"/>
      <c r="LS118" s="50"/>
      <c r="LT118" s="50"/>
      <c r="LU118" s="50"/>
      <c r="LV118" s="50"/>
      <c r="LW118" s="50"/>
      <c r="LX118" s="50"/>
      <c r="LY118" s="50"/>
      <c r="LZ118" s="50"/>
      <c r="MA118" s="50"/>
      <c r="MB118" s="50"/>
      <c r="MC118" s="50"/>
      <c r="MD118" s="50"/>
      <c r="ME118" s="50"/>
      <c r="MF118" s="50"/>
      <c r="MG118" s="50"/>
      <c r="MH118" s="50"/>
      <c r="MI118" s="50"/>
      <c r="MJ118" s="50"/>
      <c r="MK118" s="50"/>
      <c r="ML118" s="50"/>
      <c r="MM118" s="50"/>
      <c r="MN118" s="50"/>
      <c r="MO118" s="50"/>
      <c r="MP118" s="50"/>
      <c r="MQ118" s="50"/>
      <c r="MR118" s="50"/>
      <c r="MS118" s="50"/>
      <c r="MT118" s="50"/>
      <c r="MU118" s="50"/>
      <c r="MV118" s="50"/>
      <c r="MW118" s="50"/>
      <c r="MX118" s="50"/>
      <c r="MY118" s="50"/>
      <c r="MZ118" s="50"/>
      <c r="NA118" s="50"/>
      <c r="NB118" s="50"/>
      <c r="NC118" s="50"/>
      <c r="ND118" s="50"/>
      <c r="NE118" s="50"/>
      <c r="NF118" s="50"/>
      <c r="NG118" s="50"/>
      <c r="NH118" s="50"/>
      <c r="NI118" s="50"/>
      <c r="NJ118" s="50"/>
      <c r="NK118" s="50"/>
      <c r="NL118" s="50"/>
      <c r="NM118" s="50"/>
      <c r="NN118" s="50"/>
      <c r="NO118" s="50"/>
      <c r="NP118" s="50"/>
      <c r="NQ118" s="50"/>
      <c r="NR118" s="50"/>
      <c r="NS118" s="50"/>
      <c r="NT118" s="50"/>
      <c r="NU118" s="50"/>
      <c r="NV118" s="50"/>
      <c r="NW118" s="50"/>
      <c r="NX118" s="50"/>
      <c r="NY118" s="50"/>
      <c r="NZ118" s="50"/>
      <c r="OA118" s="50"/>
      <c r="OB118" s="50"/>
      <c r="OC118" s="50"/>
      <c r="OD118" s="50"/>
      <c r="OE118" s="50"/>
      <c r="OF118" s="50"/>
      <c r="OG118" s="50"/>
    </row>
    <row r="119" spans="1:397" s="49" customFormat="1" ht="15.95" customHeight="1">
      <c r="A119" s="39">
        <v>118</v>
      </c>
      <c r="B119" s="3">
        <v>1310908005</v>
      </c>
      <c r="C119" s="3" t="s">
        <v>2093</v>
      </c>
      <c r="D119" s="5" t="s">
        <v>2832</v>
      </c>
      <c r="E119" s="5" t="s">
        <v>2833</v>
      </c>
      <c r="F119" s="5"/>
      <c r="G119" s="5" t="s">
        <v>2455</v>
      </c>
      <c r="H119" s="3"/>
      <c r="I119" s="3" t="s">
        <v>180</v>
      </c>
      <c r="J119" s="40" t="s">
        <v>2834</v>
      </c>
      <c r="K119" s="3">
        <v>20</v>
      </c>
      <c r="L119" s="3" t="s">
        <v>323</v>
      </c>
      <c r="M119" s="3" t="s">
        <v>107</v>
      </c>
      <c r="N119" s="3" t="s">
        <v>967</v>
      </c>
      <c r="O119" s="3" t="s">
        <v>109</v>
      </c>
      <c r="P119" s="5" t="s">
        <v>2835</v>
      </c>
      <c r="Q119" s="3"/>
      <c r="R119" s="42">
        <v>9804637728</v>
      </c>
      <c r="S119" s="42">
        <v>9572438111</v>
      </c>
      <c r="T119" s="304" t="s">
        <v>2836</v>
      </c>
      <c r="U119" s="304" t="s">
        <v>2837</v>
      </c>
      <c r="V119" s="3" t="s">
        <v>378</v>
      </c>
      <c r="W119" s="3" t="s">
        <v>2291</v>
      </c>
      <c r="X119" s="3" t="s">
        <v>2838</v>
      </c>
      <c r="Y119" s="3" t="s">
        <v>2839</v>
      </c>
      <c r="Z119" s="3" t="s">
        <v>158</v>
      </c>
      <c r="AA119" s="3">
        <v>2010</v>
      </c>
      <c r="AB119" s="43">
        <v>81.599999999999994</v>
      </c>
      <c r="AC119" s="43">
        <v>77.66</v>
      </c>
      <c r="AD119" s="3">
        <v>466</v>
      </c>
      <c r="AE119" s="3">
        <v>500</v>
      </c>
      <c r="AF119" s="3" t="s">
        <v>688</v>
      </c>
      <c r="AG119" s="3" t="s">
        <v>2291</v>
      </c>
      <c r="AH119" s="3" t="s">
        <v>2840</v>
      </c>
      <c r="AI119" s="3" t="s">
        <v>2841</v>
      </c>
      <c r="AJ119" s="3" t="s">
        <v>120</v>
      </c>
      <c r="AK119" s="3">
        <v>2010</v>
      </c>
      <c r="AL119" s="43">
        <v>73.2</v>
      </c>
      <c r="AM119" s="43">
        <v>73.2</v>
      </c>
      <c r="AN119" s="3">
        <v>366</v>
      </c>
      <c r="AO119" s="3">
        <v>500</v>
      </c>
      <c r="AP119" s="3" t="s">
        <v>830</v>
      </c>
      <c r="AQ119" s="3" t="s">
        <v>830</v>
      </c>
      <c r="AR119" s="3" t="s">
        <v>830</v>
      </c>
      <c r="AS119" s="3" t="s">
        <v>830</v>
      </c>
      <c r="AT119" s="3" t="s">
        <v>830</v>
      </c>
      <c r="AU119" s="43" t="s">
        <v>830</v>
      </c>
      <c r="AV119" s="3" t="s">
        <v>124</v>
      </c>
      <c r="AW119" s="3"/>
      <c r="AX119" s="3">
        <v>14780</v>
      </c>
      <c r="AY119" s="3">
        <v>2013</v>
      </c>
      <c r="AZ119" s="3" t="s">
        <v>125</v>
      </c>
      <c r="BA119" s="3" t="s">
        <v>2151</v>
      </c>
      <c r="BB119" s="3">
        <v>2013</v>
      </c>
      <c r="BC119" s="3">
        <v>2017</v>
      </c>
      <c r="BD119" s="3" t="s">
        <v>120</v>
      </c>
      <c r="BE119" s="44">
        <v>10901313035</v>
      </c>
      <c r="BF119" s="45">
        <v>131090110464</v>
      </c>
      <c r="BG119" s="43">
        <v>7.59</v>
      </c>
      <c r="BH119" s="43">
        <v>7.1</v>
      </c>
      <c r="BI119" s="43">
        <v>7.59</v>
      </c>
      <c r="BJ119" s="43">
        <v>8.1199999999999992</v>
      </c>
      <c r="BK119" s="43">
        <v>7.8</v>
      </c>
      <c r="BL119" s="223">
        <f t="shared" si="13"/>
        <v>7.6399999999999988</v>
      </c>
      <c r="BM119" s="270" t="s">
        <v>982</v>
      </c>
      <c r="BN119" s="255"/>
      <c r="BO119" s="1" t="s">
        <v>196</v>
      </c>
      <c r="BP119" s="1" t="s">
        <v>197</v>
      </c>
      <c r="BQ119" s="46">
        <v>1</v>
      </c>
      <c r="BR119" s="5" t="s">
        <v>2842</v>
      </c>
      <c r="BS119" s="5" t="s">
        <v>127</v>
      </c>
      <c r="BT119" s="5"/>
      <c r="BU119" s="5"/>
      <c r="BV119" s="5"/>
      <c r="BW119" s="5" t="s">
        <v>830</v>
      </c>
      <c r="BX119" s="46"/>
      <c r="BY119" s="46"/>
      <c r="BZ119" s="41"/>
      <c r="CA119" s="5"/>
      <c r="CB119" s="5"/>
      <c r="CC119" s="5"/>
      <c r="CD119" s="5" t="s">
        <v>2843</v>
      </c>
      <c r="CE119" s="5" t="s">
        <v>2844</v>
      </c>
      <c r="CF119" s="5" t="s">
        <v>2845</v>
      </c>
      <c r="CG119" s="5" t="s">
        <v>2846</v>
      </c>
      <c r="CH119" s="5" t="s">
        <v>2847</v>
      </c>
      <c r="CI119" s="5" t="s">
        <v>170</v>
      </c>
      <c r="CJ119" s="5" t="s">
        <v>2848</v>
      </c>
      <c r="CK119" s="5" t="s">
        <v>830</v>
      </c>
      <c r="CL119" s="5" t="s">
        <v>830</v>
      </c>
      <c r="CM119" s="5" t="s">
        <v>830</v>
      </c>
      <c r="CN119" s="5" t="s">
        <v>830</v>
      </c>
      <c r="CO119" s="5" t="s">
        <v>830</v>
      </c>
      <c r="CP119" s="5" t="s">
        <v>830</v>
      </c>
      <c r="CQ119" s="5" t="s">
        <v>2849</v>
      </c>
      <c r="CR119" s="5" t="s">
        <v>2850</v>
      </c>
      <c r="CS119" s="5" t="s">
        <v>2851</v>
      </c>
      <c r="CT119" s="5" t="s">
        <v>174</v>
      </c>
      <c r="CU119" s="5">
        <v>801302</v>
      </c>
      <c r="CV119" s="5" t="s">
        <v>2852</v>
      </c>
      <c r="CW119" s="5" t="s">
        <v>140</v>
      </c>
      <c r="CX119" s="5" t="s">
        <v>140</v>
      </c>
      <c r="CY119" s="5" t="s">
        <v>142</v>
      </c>
      <c r="CZ119" s="5">
        <v>700094</v>
      </c>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50"/>
      <c r="IY119" s="50"/>
      <c r="IZ119" s="50"/>
      <c r="JA119" s="50"/>
      <c r="JB119" s="50"/>
      <c r="JC119" s="50"/>
      <c r="JD119" s="50"/>
      <c r="JE119" s="50"/>
      <c r="JF119" s="50"/>
      <c r="JG119" s="50"/>
      <c r="JH119" s="50"/>
      <c r="JI119" s="50"/>
      <c r="JJ119" s="50"/>
      <c r="JK119" s="50"/>
      <c r="JL119" s="50"/>
      <c r="JM119" s="50"/>
      <c r="JN119" s="50"/>
      <c r="JO119" s="50"/>
      <c r="JP119" s="50"/>
      <c r="JQ119" s="50"/>
      <c r="JR119" s="50"/>
      <c r="JS119" s="50"/>
      <c r="JT119" s="50"/>
      <c r="JU119" s="50"/>
      <c r="JV119" s="50"/>
      <c r="JW119" s="50"/>
      <c r="JX119" s="50"/>
      <c r="JY119" s="50"/>
      <c r="JZ119" s="50"/>
      <c r="KA119" s="50"/>
      <c r="KB119" s="50"/>
      <c r="KC119" s="50"/>
      <c r="KD119" s="50"/>
      <c r="KE119" s="50"/>
      <c r="KF119" s="50"/>
      <c r="KG119" s="50"/>
      <c r="KH119" s="50"/>
      <c r="KI119" s="50"/>
      <c r="KJ119" s="50"/>
      <c r="KK119" s="50"/>
      <c r="KL119" s="50"/>
      <c r="KM119" s="50"/>
      <c r="KN119" s="50"/>
      <c r="KO119" s="50"/>
      <c r="KP119" s="50"/>
      <c r="KQ119" s="50"/>
      <c r="KR119" s="50"/>
      <c r="KS119" s="50"/>
      <c r="KT119" s="50"/>
      <c r="KU119" s="50"/>
      <c r="KV119" s="50"/>
      <c r="KW119" s="50"/>
      <c r="KX119" s="50"/>
      <c r="KY119" s="50"/>
      <c r="KZ119" s="50"/>
      <c r="LA119" s="50"/>
      <c r="LB119" s="50"/>
      <c r="LC119" s="50"/>
      <c r="LD119" s="50"/>
      <c r="LE119" s="50"/>
      <c r="LF119" s="50"/>
      <c r="LG119" s="50"/>
      <c r="LH119" s="50"/>
      <c r="LI119" s="50"/>
      <c r="LJ119" s="50"/>
      <c r="LK119" s="50"/>
      <c r="LL119" s="50"/>
      <c r="LM119" s="50"/>
      <c r="LN119" s="50"/>
      <c r="LO119" s="50"/>
      <c r="LP119" s="50"/>
      <c r="LQ119" s="50"/>
      <c r="LR119" s="50"/>
      <c r="LS119" s="50"/>
      <c r="LT119" s="50"/>
      <c r="LU119" s="50"/>
      <c r="LV119" s="50"/>
      <c r="LW119" s="50"/>
      <c r="LX119" s="50"/>
      <c r="LY119" s="50"/>
      <c r="LZ119" s="50"/>
      <c r="MA119" s="50"/>
      <c r="MB119" s="50"/>
      <c r="MC119" s="50"/>
      <c r="MD119" s="50"/>
      <c r="ME119" s="50"/>
      <c r="MF119" s="50"/>
      <c r="MG119" s="50"/>
      <c r="MH119" s="50"/>
      <c r="MI119" s="50"/>
      <c r="MJ119" s="50"/>
      <c r="MK119" s="50"/>
      <c r="ML119" s="50"/>
      <c r="MM119" s="50"/>
      <c r="MN119" s="50"/>
      <c r="MO119" s="50"/>
      <c r="MP119" s="50"/>
      <c r="MQ119" s="50"/>
      <c r="MR119" s="50"/>
      <c r="MS119" s="50"/>
      <c r="MT119" s="50"/>
      <c r="MU119" s="50"/>
      <c r="MV119" s="50"/>
      <c r="MW119" s="50"/>
      <c r="MX119" s="50"/>
      <c r="MY119" s="50"/>
      <c r="MZ119" s="50"/>
      <c r="NA119" s="50"/>
      <c r="NB119" s="50"/>
      <c r="NC119" s="50"/>
      <c r="ND119" s="50"/>
      <c r="NE119" s="50"/>
      <c r="NF119" s="50"/>
      <c r="NG119" s="50"/>
      <c r="NH119" s="50"/>
      <c r="NI119" s="50"/>
      <c r="NJ119" s="50"/>
      <c r="NK119" s="50"/>
      <c r="NL119" s="50"/>
      <c r="NM119" s="50"/>
      <c r="NN119" s="50"/>
      <c r="NO119" s="50"/>
      <c r="NP119" s="50"/>
      <c r="NQ119" s="50"/>
      <c r="NR119" s="50"/>
      <c r="NS119" s="50"/>
      <c r="NT119" s="50"/>
      <c r="NU119" s="50"/>
      <c r="NV119" s="50"/>
      <c r="NW119" s="50"/>
      <c r="NX119" s="50"/>
      <c r="NY119" s="50"/>
      <c r="NZ119" s="50"/>
      <c r="OA119" s="50"/>
      <c r="OB119" s="50"/>
      <c r="OC119" s="50"/>
      <c r="OD119" s="50"/>
      <c r="OE119" s="50"/>
      <c r="OF119" s="50"/>
      <c r="OG119" s="50"/>
    </row>
    <row r="120" spans="1:397" s="49" customFormat="1" ht="15.95" customHeight="1">
      <c r="A120" s="39">
        <v>119</v>
      </c>
      <c r="B120" s="3">
        <v>1310908006</v>
      </c>
      <c r="C120" s="3" t="s">
        <v>2093</v>
      </c>
      <c r="D120" s="5" t="s">
        <v>2853</v>
      </c>
      <c r="E120" s="5" t="s">
        <v>2854</v>
      </c>
      <c r="F120" s="5"/>
      <c r="G120" s="5" t="s">
        <v>2855</v>
      </c>
      <c r="H120" s="3" t="s">
        <v>2856</v>
      </c>
      <c r="I120" s="3" t="s">
        <v>180</v>
      </c>
      <c r="J120" s="40" t="s">
        <v>2857</v>
      </c>
      <c r="K120" s="3">
        <v>22</v>
      </c>
      <c r="L120" s="3" t="s">
        <v>106</v>
      </c>
      <c r="M120" s="3" t="s">
        <v>149</v>
      </c>
      <c r="N120" s="3" t="s">
        <v>2654</v>
      </c>
      <c r="O120" s="3" t="s">
        <v>109</v>
      </c>
      <c r="P120" s="5" t="s">
        <v>2858</v>
      </c>
      <c r="Q120" s="3"/>
      <c r="R120" s="42">
        <v>7278045863</v>
      </c>
      <c r="S120" s="42"/>
      <c r="T120" s="304" t="s">
        <v>2859</v>
      </c>
      <c r="U120" s="304" t="s">
        <v>2860</v>
      </c>
      <c r="V120" s="3" t="s">
        <v>2861</v>
      </c>
      <c r="W120" s="3" t="s">
        <v>1574</v>
      </c>
      <c r="X120" s="3" t="s">
        <v>2862</v>
      </c>
      <c r="Y120" s="3" t="s">
        <v>333</v>
      </c>
      <c r="Z120" s="3" t="s">
        <v>333</v>
      </c>
      <c r="AA120" s="3">
        <v>2010</v>
      </c>
      <c r="AB120" s="43">
        <v>85</v>
      </c>
      <c r="AC120" s="43">
        <v>85</v>
      </c>
      <c r="AD120" s="3">
        <v>674</v>
      </c>
      <c r="AE120" s="3">
        <v>800</v>
      </c>
      <c r="AF120" s="3" t="s">
        <v>356</v>
      </c>
      <c r="AG120" s="3" t="s">
        <v>2863</v>
      </c>
      <c r="AH120" s="3" t="s">
        <v>2864</v>
      </c>
      <c r="AI120" s="3" t="s">
        <v>333</v>
      </c>
      <c r="AJ120" s="3" t="s">
        <v>333</v>
      </c>
      <c r="AK120" s="3">
        <v>2012</v>
      </c>
      <c r="AL120" s="43">
        <v>70</v>
      </c>
      <c r="AM120" s="43">
        <v>71.290000000000006</v>
      </c>
      <c r="AN120" s="3">
        <v>499</v>
      </c>
      <c r="AO120" s="3">
        <v>700</v>
      </c>
      <c r="AP120" s="3" t="s">
        <v>830</v>
      </c>
      <c r="AQ120" s="3" t="s">
        <v>830</v>
      </c>
      <c r="AR120" s="3" t="s">
        <v>830</v>
      </c>
      <c r="AS120" s="3" t="s">
        <v>830</v>
      </c>
      <c r="AT120" s="3" t="s">
        <v>830</v>
      </c>
      <c r="AU120" s="43" t="s">
        <v>830</v>
      </c>
      <c r="AV120" s="3" t="s">
        <v>124</v>
      </c>
      <c r="AW120" s="3"/>
      <c r="AX120" s="3">
        <v>12612</v>
      </c>
      <c r="AY120" s="3">
        <v>2013</v>
      </c>
      <c r="AZ120" s="3" t="s">
        <v>125</v>
      </c>
      <c r="BA120" s="3" t="s">
        <v>2151</v>
      </c>
      <c r="BB120" s="3">
        <v>2013</v>
      </c>
      <c r="BC120" s="3">
        <v>2017</v>
      </c>
      <c r="BD120" s="3" t="s">
        <v>120</v>
      </c>
      <c r="BE120" s="44">
        <v>10901313036</v>
      </c>
      <c r="BF120" s="45">
        <v>131090110465</v>
      </c>
      <c r="BG120" s="43">
        <v>6.78</v>
      </c>
      <c r="BH120" s="43">
        <v>6.62</v>
      </c>
      <c r="BI120" s="43">
        <v>6.72</v>
      </c>
      <c r="BJ120" s="43">
        <v>6.62</v>
      </c>
      <c r="BK120" s="43">
        <v>7.24</v>
      </c>
      <c r="BL120" s="223">
        <f t="shared" si="13"/>
        <v>6.7960000000000012</v>
      </c>
      <c r="BM120" s="270" t="s">
        <v>982</v>
      </c>
      <c r="BN120" s="255"/>
      <c r="BO120" s="1" t="s">
        <v>196</v>
      </c>
      <c r="BP120" s="1" t="s">
        <v>197</v>
      </c>
      <c r="BQ120" s="46">
        <v>1</v>
      </c>
      <c r="BR120" s="5"/>
      <c r="BS120" s="5" t="s">
        <v>127</v>
      </c>
      <c r="BT120" s="5"/>
      <c r="BU120" s="5"/>
      <c r="BV120" s="5"/>
      <c r="BW120" s="5"/>
      <c r="BX120" s="46"/>
      <c r="BY120" s="46"/>
      <c r="BZ120" s="41"/>
      <c r="CA120" s="5"/>
      <c r="CB120" s="5"/>
      <c r="CC120" s="5"/>
      <c r="CD120" s="5" t="s">
        <v>2865</v>
      </c>
      <c r="CE120" s="5" t="s">
        <v>288</v>
      </c>
      <c r="CF120" s="5"/>
      <c r="CG120" s="5"/>
      <c r="CH120" s="5" t="s">
        <v>2866</v>
      </c>
      <c r="CI120" s="5" t="s">
        <v>170</v>
      </c>
      <c r="CJ120" s="5"/>
      <c r="CK120" s="5"/>
      <c r="CL120" s="5"/>
      <c r="CM120" s="5"/>
      <c r="CN120" s="5"/>
      <c r="CO120" s="5"/>
      <c r="CP120" s="5"/>
      <c r="CQ120" s="5" t="s">
        <v>2867</v>
      </c>
      <c r="CR120" s="5" t="s">
        <v>2868</v>
      </c>
      <c r="CS120" s="5" t="s">
        <v>1065</v>
      </c>
      <c r="CT120" s="5" t="s">
        <v>142</v>
      </c>
      <c r="CU120" s="5">
        <v>742202</v>
      </c>
      <c r="CV120" s="5" t="s">
        <v>2867</v>
      </c>
      <c r="CW120" s="5" t="s">
        <v>2868</v>
      </c>
      <c r="CX120" s="5" t="s">
        <v>1065</v>
      </c>
      <c r="CY120" s="5" t="s">
        <v>142</v>
      </c>
      <c r="CZ120" s="5">
        <v>742202</v>
      </c>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50"/>
      <c r="IY120" s="50"/>
      <c r="IZ120" s="50"/>
      <c r="JA120" s="50"/>
      <c r="JB120" s="50"/>
      <c r="JC120" s="50"/>
      <c r="JD120" s="50"/>
      <c r="JE120" s="50"/>
      <c r="JF120" s="50"/>
      <c r="JG120" s="50"/>
      <c r="JH120" s="50"/>
      <c r="JI120" s="50"/>
      <c r="JJ120" s="50"/>
      <c r="JK120" s="50"/>
      <c r="JL120" s="50"/>
      <c r="JM120" s="50"/>
      <c r="JN120" s="50"/>
      <c r="JO120" s="50"/>
      <c r="JP120" s="50"/>
      <c r="JQ120" s="50"/>
      <c r="JR120" s="50"/>
      <c r="JS120" s="50"/>
      <c r="JT120" s="50"/>
      <c r="JU120" s="50"/>
      <c r="JV120" s="50"/>
      <c r="JW120" s="50"/>
      <c r="JX120" s="50"/>
      <c r="JY120" s="50"/>
      <c r="JZ120" s="50"/>
      <c r="KA120" s="50"/>
      <c r="KB120" s="50"/>
      <c r="KC120" s="50"/>
      <c r="KD120" s="50"/>
      <c r="KE120" s="50"/>
      <c r="KF120" s="50"/>
      <c r="KG120" s="50"/>
      <c r="KH120" s="50"/>
      <c r="KI120" s="50"/>
      <c r="KJ120" s="50"/>
      <c r="KK120" s="50"/>
      <c r="KL120" s="50"/>
      <c r="KM120" s="50"/>
      <c r="KN120" s="50"/>
      <c r="KO120" s="50"/>
      <c r="KP120" s="50"/>
      <c r="KQ120" s="50"/>
      <c r="KR120" s="50"/>
      <c r="KS120" s="50"/>
      <c r="KT120" s="50"/>
      <c r="KU120" s="50"/>
      <c r="KV120" s="50"/>
      <c r="KW120" s="50"/>
      <c r="KX120" s="50"/>
      <c r="KY120" s="50"/>
      <c r="KZ120" s="50"/>
      <c r="LA120" s="50"/>
      <c r="LB120" s="50"/>
      <c r="LC120" s="50"/>
      <c r="LD120" s="50"/>
      <c r="LE120" s="50"/>
      <c r="LF120" s="50"/>
      <c r="LG120" s="50"/>
      <c r="LH120" s="50"/>
      <c r="LI120" s="50"/>
      <c r="LJ120" s="50"/>
      <c r="LK120" s="50"/>
      <c r="LL120" s="50"/>
      <c r="LM120" s="50"/>
      <c r="LN120" s="50"/>
      <c r="LO120" s="50"/>
      <c r="LP120" s="50"/>
      <c r="LQ120" s="50"/>
      <c r="LR120" s="50"/>
      <c r="LS120" s="50"/>
      <c r="LT120" s="50"/>
      <c r="LU120" s="50"/>
      <c r="LV120" s="50"/>
      <c r="LW120" s="50"/>
      <c r="LX120" s="50"/>
      <c r="LY120" s="50"/>
      <c r="LZ120" s="50"/>
      <c r="MA120" s="50"/>
      <c r="MB120" s="50"/>
      <c r="MC120" s="50"/>
      <c r="MD120" s="50"/>
      <c r="ME120" s="50"/>
      <c r="MF120" s="50"/>
      <c r="MG120" s="50"/>
      <c r="MH120" s="50"/>
      <c r="MI120" s="50"/>
      <c r="MJ120" s="50"/>
      <c r="MK120" s="50"/>
      <c r="ML120" s="50"/>
      <c r="MM120" s="50"/>
      <c r="MN120" s="50"/>
      <c r="MO120" s="50"/>
      <c r="MP120" s="50"/>
      <c r="MQ120" s="50"/>
      <c r="MR120" s="50"/>
      <c r="MS120" s="50"/>
      <c r="MT120" s="50"/>
      <c r="MU120" s="50"/>
      <c r="MV120" s="50"/>
      <c r="MW120" s="50"/>
      <c r="MX120" s="50"/>
      <c r="MY120" s="50"/>
      <c r="MZ120" s="50"/>
      <c r="NA120" s="50"/>
      <c r="NB120" s="50"/>
      <c r="NC120" s="50"/>
      <c r="ND120" s="50"/>
      <c r="NE120" s="50"/>
      <c r="NF120" s="50"/>
      <c r="NG120" s="50"/>
      <c r="NH120" s="50"/>
      <c r="NI120" s="50"/>
      <c r="NJ120" s="50"/>
      <c r="NK120" s="50"/>
      <c r="NL120" s="50"/>
      <c r="NM120" s="50"/>
      <c r="NN120" s="50"/>
      <c r="NO120" s="50"/>
      <c r="NP120" s="50"/>
      <c r="NQ120" s="50"/>
      <c r="NR120" s="50"/>
      <c r="NS120" s="50"/>
      <c r="NT120" s="50"/>
      <c r="NU120" s="50"/>
      <c r="NV120" s="50"/>
      <c r="NW120" s="50"/>
      <c r="NX120" s="50"/>
      <c r="NY120" s="50"/>
      <c r="NZ120" s="50"/>
      <c r="OA120" s="50"/>
      <c r="OB120" s="50"/>
      <c r="OC120" s="50"/>
      <c r="OD120" s="50"/>
      <c r="OE120" s="50"/>
      <c r="OF120" s="50"/>
      <c r="OG120" s="50"/>
    </row>
    <row r="121" spans="1:397" s="28" customFormat="1" ht="15.95" customHeight="1">
      <c r="A121" s="39">
        <v>120</v>
      </c>
      <c r="B121" s="3">
        <v>1310908003</v>
      </c>
      <c r="C121" s="16" t="s">
        <v>2093</v>
      </c>
      <c r="D121" s="5" t="s">
        <v>2869</v>
      </c>
      <c r="E121" s="5" t="s">
        <v>2870</v>
      </c>
      <c r="F121" s="5"/>
      <c r="G121" s="5" t="s">
        <v>2871</v>
      </c>
      <c r="H121" s="3"/>
      <c r="I121" s="16" t="s">
        <v>180</v>
      </c>
      <c r="J121" s="51" t="s">
        <v>2872</v>
      </c>
      <c r="K121" s="16">
        <v>22</v>
      </c>
      <c r="L121" s="16" t="s">
        <v>323</v>
      </c>
      <c r="M121" s="16" t="s">
        <v>107</v>
      </c>
      <c r="N121" s="16" t="s">
        <v>967</v>
      </c>
      <c r="O121" s="16" t="s">
        <v>109</v>
      </c>
      <c r="P121" s="5" t="s">
        <v>820</v>
      </c>
      <c r="Q121" s="3"/>
      <c r="R121" s="54">
        <v>8582973460</v>
      </c>
      <c r="S121" s="54"/>
      <c r="T121" s="312"/>
      <c r="U121" s="313"/>
      <c r="V121" s="3" t="s">
        <v>2873</v>
      </c>
      <c r="W121" s="16" t="s">
        <v>2874</v>
      </c>
      <c r="X121" s="16" t="s">
        <v>1971</v>
      </c>
      <c r="Y121" s="16" t="s">
        <v>2875</v>
      </c>
      <c r="Z121" s="16" t="s">
        <v>333</v>
      </c>
      <c r="AA121" s="16">
        <v>2010</v>
      </c>
      <c r="AB121" s="56">
        <v>84</v>
      </c>
      <c r="AC121" s="56">
        <v>84</v>
      </c>
      <c r="AD121" s="16">
        <v>732</v>
      </c>
      <c r="AE121" s="16">
        <v>900</v>
      </c>
      <c r="AF121" s="16" t="s">
        <v>356</v>
      </c>
      <c r="AG121" s="16" t="s">
        <v>2876</v>
      </c>
      <c r="AH121" s="16" t="s">
        <v>1971</v>
      </c>
      <c r="AI121" s="16" t="s">
        <v>2877</v>
      </c>
      <c r="AJ121" s="16" t="s">
        <v>120</v>
      </c>
      <c r="AK121" s="16">
        <v>2012</v>
      </c>
      <c r="AL121" s="56">
        <v>76.5</v>
      </c>
      <c r="AM121" s="56">
        <v>78.400000000000006</v>
      </c>
      <c r="AN121" s="16">
        <v>392</v>
      </c>
      <c r="AO121" s="16">
        <v>500</v>
      </c>
      <c r="AP121" s="16" t="s">
        <v>830</v>
      </c>
      <c r="AQ121" s="16" t="s">
        <v>830</v>
      </c>
      <c r="AR121" s="16" t="s">
        <v>830</v>
      </c>
      <c r="AS121" s="16" t="s">
        <v>830</v>
      </c>
      <c r="AT121" s="16" t="s">
        <v>830</v>
      </c>
      <c r="AU121" s="56" t="s">
        <v>830</v>
      </c>
      <c r="AV121" s="16" t="s">
        <v>124</v>
      </c>
      <c r="AW121" s="3"/>
      <c r="AX121" s="3">
        <v>21466</v>
      </c>
      <c r="AY121" s="3">
        <v>2012</v>
      </c>
      <c r="AZ121" s="3" t="s">
        <v>2878</v>
      </c>
      <c r="BA121" s="3" t="s">
        <v>2106</v>
      </c>
      <c r="BB121" s="3">
        <v>2013</v>
      </c>
      <c r="BC121" s="3"/>
      <c r="BD121" s="3" t="s">
        <v>120</v>
      </c>
      <c r="BE121" s="44">
        <v>10901313037</v>
      </c>
      <c r="BF121" s="45">
        <v>131090110466</v>
      </c>
      <c r="BG121" s="43">
        <v>6.56</v>
      </c>
      <c r="BH121" s="43">
        <v>6.86</v>
      </c>
      <c r="BI121" s="43">
        <v>8.3800000000000008</v>
      </c>
      <c r="BJ121" s="43">
        <v>8.1199999999999992</v>
      </c>
      <c r="BK121" s="43">
        <v>8.8800000000000008</v>
      </c>
      <c r="BL121" s="223">
        <f t="shared" si="13"/>
        <v>7.7600000000000007</v>
      </c>
      <c r="BM121" s="270" t="s">
        <v>982</v>
      </c>
      <c r="BN121" s="255"/>
      <c r="BO121" s="9" t="s">
        <v>196</v>
      </c>
      <c r="BP121" s="9" t="s">
        <v>2257</v>
      </c>
      <c r="BQ121" s="88">
        <v>1</v>
      </c>
      <c r="BR121" s="5" t="s">
        <v>2879</v>
      </c>
      <c r="BS121" s="5" t="s">
        <v>2880</v>
      </c>
      <c r="BT121" s="5"/>
      <c r="BU121" s="5"/>
      <c r="BV121" s="89"/>
      <c r="BW121" s="5" t="s">
        <v>2881</v>
      </c>
      <c r="BX121" s="88"/>
      <c r="BY121" s="88"/>
      <c r="BZ121" s="5"/>
      <c r="CA121" s="5"/>
      <c r="CB121" s="5"/>
      <c r="CC121" s="5"/>
      <c r="CD121" s="5" t="s">
        <v>2882</v>
      </c>
      <c r="CE121" s="5" t="s">
        <v>361</v>
      </c>
      <c r="CF121" s="5" t="s">
        <v>2883</v>
      </c>
      <c r="CG121" s="5" t="s">
        <v>2884</v>
      </c>
      <c r="CH121" s="5" t="s">
        <v>2885</v>
      </c>
      <c r="CI121" s="5" t="s">
        <v>170</v>
      </c>
      <c r="CJ121" s="5"/>
      <c r="CK121" s="5"/>
      <c r="CL121" s="5"/>
      <c r="CM121" s="5"/>
      <c r="CN121" s="5"/>
      <c r="CO121" s="5"/>
      <c r="CP121" s="5"/>
      <c r="CQ121" s="5" t="s">
        <v>2886</v>
      </c>
      <c r="CR121" s="5" t="s">
        <v>140</v>
      </c>
      <c r="CS121" s="5" t="s">
        <v>140</v>
      </c>
      <c r="CT121" s="5" t="s">
        <v>142</v>
      </c>
      <c r="CU121" s="5">
        <v>700070</v>
      </c>
      <c r="CV121" s="5" t="s">
        <v>2886</v>
      </c>
      <c r="CW121" s="5" t="s">
        <v>140</v>
      </c>
      <c r="CX121" s="5" t="s">
        <v>140</v>
      </c>
      <c r="CY121" s="5" t="s">
        <v>142</v>
      </c>
      <c r="CZ121" s="5">
        <v>700070</v>
      </c>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5"/>
      <c r="II121" s="5"/>
      <c r="IJ121" s="5"/>
      <c r="IK121" s="5"/>
      <c r="IL121" s="5"/>
      <c r="IM121" s="5"/>
      <c r="IN121" s="5"/>
      <c r="IO121" s="5"/>
      <c r="IP121" s="5"/>
      <c r="IQ121" s="5"/>
      <c r="IR121" s="5"/>
      <c r="IS121" s="5"/>
      <c r="IT121" s="5"/>
      <c r="IU121" s="5"/>
      <c r="IV121" s="5"/>
      <c r="IW121" s="5"/>
      <c r="IX121" s="5"/>
      <c r="IY121" s="5"/>
      <c r="IZ121" s="5"/>
      <c r="JA121" s="5"/>
      <c r="JB121" s="5"/>
      <c r="JC121" s="5"/>
      <c r="JD121" s="5"/>
      <c r="JE121" s="5"/>
      <c r="JF121" s="5"/>
      <c r="JG121" s="5"/>
      <c r="JH121" s="5"/>
      <c r="JI121" s="5"/>
      <c r="JJ121" s="5"/>
      <c r="JK121" s="5"/>
      <c r="JL121" s="5"/>
      <c r="JM121" s="5"/>
      <c r="JN121" s="5"/>
      <c r="JO121" s="5"/>
      <c r="JP121" s="5"/>
      <c r="JQ121" s="5"/>
      <c r="JR121" s="5"/>
      <c r="JS121" s="5"/>
      <c r="JT121" s="5"/>
      <c r="JU121" s="5"/>
      <c r="JV121" s="5"/>
      <c r="JW121" s="5"/>
      <c r="JX121" s="5"/>
      <c r="JY121" s="5"/>
      <c r="JZ121" s="5"/>
      <c r="KA121" s="5"/>
      <c r="KB121" s="5"/>
      <c r="KC121" s="5"/>
      <c r="KD121" s="5"/>
      <c r="KE121" s="5"/>
      <c r="KF121" s="5"/>
      <c r="KG121" s="5"/>
      <c r="KH121" s="5"/>
      <c r="KI121" s="5"/>
      <c r="KJ121" s="5"/>
      <c r="KK121" s="5"/>
      <c r="KL121" s="5"/>
      <c r="KM121" s="5"/>
      <c r="KN121" s="5"/>
      <c r="KO121" s="5"/>
      <c r="KP121" s="5"/>
      <c r="KQ121" s="5"/>
      <c r="KR121" s="5"/>
      <c r="KS121" s="5"/>
      <c r="KT121" s="5"/>
      <c r="KU121" s="5"/>
      <c r="KV121" s="5"/>
      <c r="KW121" s="5"/>
      <c r="KX121" s="5"/>
      <c r="KY121" s="5"/>
      <c r="KZ121" s="5"/>
      <c r="LA121" s="5"/>
      <c r="LB121" s="5"/>
      <c r="LC121" s="5"/>
      <c r="LD121" s="5"/>
      <c r="LE121" s="5"/>
      <c r="LF121" s="5"/>
      <c r="LG121" s="5"/>
      <c r="LH121" s="5"/>
      <c r="LI121" s="5"/>
      <c r="LJ121" s="5"/>
      <c r="LK121" s="5"/>
      <c r="LL121" s="5"/>
      <c r="LM121" s="5"/>
      <c r="LN121" s="5"/>
      <c r="LO121" s="5"/>
      <c r="LP121" s="5"/>
      <c r="LQ121" s="5"/>
      <c r="LR121" s="5"/>
      <c r="LS121" s="5"/>
      <c r="LT121" s="5"/>
      <c r="LU121" s="5"/>
      <c r="LV121" s="5"/>
      <c r="LW121" s="5"/>
      <c r="LX121" s="5"/>
      <c r="LY121" s="5"/>
      <c r="LZ121" s="5"/>
      <c r="MA121" s="5"/>
      <c r="MB121" s="5"/>
      <c r="MC121" s="5"/>
      <c r="MD121" s="5"/>
      <c r="ME121" s="5"/>
      <c r="MF121" s="5"/>
      <c r="MG121" s="5"/>
      <c r="MH121" s="5"/>
      <c r="MI121" s="5"/>
      <c r="MJ121" s="5"/>
      <c r="MK121" s="5"/>
      <c r="ML121" s="5"/>
      <c r="MM121" s="5"/>
      <c r="MN121" s="5"/>
      <c r="MO121" s="5"/>
      <c r="MP121" s="5"/>
      <c r="MQ121" s="5"/>
      <c r="MR121" s="5"/>
      <c r="MS121" s="5"/>
      <c r="MT121" s="5"/>
      <c r="MU121" s="5"/>
      <c r="MV121" s="5"/>
      <c r="MW121" s="5"/>
      <c r="MX121" s="5"/>
      <c r="MY121" s="5"/>
      <c r="MZ121" s="5"/>
      <c r="NA121" s="5"/>
      <c r="NB121" s="5"/>
      <c r="NC121" s="5"/>
      <c r="ND121" s="5"/>
      <c r="NE121" s="5"/>
      <c r="NF121" s="5"/>
      <c r="NG121" s="5"/>
      <c r="NH121" s="5"/>
      <c r="NI121" s="5"/>
      <c r="NJ121" s="5"/>
      <c r="NK121" s="5"/>
      <c r="NL121" s="5"/>
      <c r="NM121" s="5"/>
      <c r="NN121" s="5"/>
      <c r="NO121" s="5"/>
      <c r="NP121" s="5"/>
      <c r="NQ121" s="5"/>
      <c r="NR121" s="5"/>
      <c r="NS121" s="5"/>
      <c r="NT121" s="5"/>
      <c r="NU121" s="5"/>
      <c r="NV121" s="5"/>
      <c r="NW121" s="5"/>
      <c r="NX121" s="5"/>
      <c r="NY121" s="5"/>
      <c r="NZ121" s="5"/>
      <c r="OA121" s="5"/>
      <c r="OB121" s="5"/>
      <c r="OC121" s="5"/>
      <c r="OD121" s="5"/>
      <c r="OE121" s="5"/>
      <c r="OF121" s="5"/>
      <c r="OG121" s="5"/>
    </row>
    <row r="122" spans="1:397" s="49" customFormat="1" ht="15.95" customHeight="1">
      <c r="A122" s="39">
        <v>121</v>
      </c>
      <c r="B122" s="3">
        <v>1310908012</v>
      </c>
      <c r="C122" s="3" t="s">
        <v>2093</v>
      </c>
      <c r="D122" s="5" t="s">
        <v>2887</v>
      </c>
      <c r="E122" s="5" t="s">
        <v>2888</v>
      </c>
      <c r="F122" s="5"/>
      <c r="G122" s="5" t="s">
        <v>1045</v>
      </c>
      <c r="H122" s="3"/>
      <c r="I122" s="3" t="s">
        <v>180</v>
      </c>
      <c r="J122" s="40" t="s">
        <v>2889</v>
      </c>
      <c r="K122" s="3">
        <v>20</v>
      </c>
      <c r="L122" s="3" t="s">
        <v>323</v>
      </c>
      <c r="M122" s="3" t="s">
        <v>107</v>
      </c>
      <c r="N122" s="3" t="s">
        <v>967</v>
      </c>
      <c r="O122" s="3" t="s">
        <v>109</v>
      </c>
      <c r="P122" s="5" t="s">
        <v>2890</v>
      </c>
      <c r="Q122" s="3" t="s">
        <v>2891</v>
      </c>
      <c r="R122" s="42">
        <v>9475206217</v>
      </c>
      <c r="S122" s="42">
        <v>7551073595</v>
      </c>
      <c r="T122" s="304" t="s">
        <v>2892</v>
      </c>
      <c r="U122" s="304" t="s">
        <v>2893</v>
      </c>
      <c r="V122" s="3" t="s">
        <v>1755</v>
      </c>
      <c r="W122" s="3" t="s">
        <v>1914</v>
      </c>
      <c r="X122" s="3" t="s">
        <v>2894</v>
      </c>
      <c r="Y122" s="3" t="s">
        <v>2895</v>
      </c>
      <c r="Z122" s="3" t="s">
        <v>333</v>
      </c>
      <c r="AA122" s="3">
        <v>2011</v>
      </c>
      <c r="AB122" s="43">
        <v>80.13</v>
      </c>
      <c r="AC122" s="43">
        <v>80.125</v>
      </c>
      <c r="AD122" s="3">
        <v>641</v>
      </c>
      <c r="AE122" s="3">
        <v>800</v>
      </c>
      <c r="AF122" s="3" t="s">
        <v>226</v>
      </c>
      <c r="AG122" s="3" t="s">
        <v>227</v>
      </c>
      <c r="AH122" s="3" t="s">
        <v>2894</v>
      </c>
      <c r="AI122" s="3" t="s">
        <v>2896</v>
      </c>
      <c r="AJ122" s="3" t="s">
        <v>333</v>
      </c>
      <c r="AK122" s="3">
        <v>2013</v>
      </c>
      <c r="AL122" s="43">
        <v>70.2</v>
      </c>
      <c r="AM122" s="43">
        <v>72.14</v>
      </c>
      <c r="AN122" s="3">
        <v>505</v>
      </c>
      <c r="AO122" s="3">
        <v>700</v>
      </c>
      <c r="AP122" s="3" t="s">
        <v>830</v>
      </c>
      <c r="AQ122" s="3" t="s">
        <v>830</v>
      </c>
      <c r="AR122" s="3" t="s">
        <v>830</v>
      </c>
      <c r="AS122" s="3" t="s">
        <v>830</v>
      </c>
      <c r="AT122" s="3" t="s">
        <v>830</v>
      </c>
      <c r="AU122" s="43" t="s">
        <v>830</v>
      </c>
      <c r="AV122" s="3" t="s">
        <v>124</v>
      </c>
      <c r="AW122" s="3"/>
      <c r="AX122" s="3">
        <v>12388</v>
      </c>
      <c r="AY122" s="3">
        <v>2013</v>
      </c>
      <c r="AZ122" s="3" t="s">
        <v>2897</v>
      </c>
      <c r="BA122" s="3" t="s">
        <v>2106</v>
      </c>
      <c r="BB122" s="3">
        <v>2013</v>
      </c>
      <c r="BC122" s="3">
        <v>2017</v>
      </c>
      <c r="BD122" s="3" t="s">
        <v>120</v>
      </c>
      <c r="BE122" s="44">
        <v>10901313038</v>
      </c>
      <c r="BF122" s="45">
        <v>131090110467</v>
      </c>
      <c r="BG122" s="43">
        <v>7.56</v>
      </c>
      <c r="BH122" s="43">
        <v>7.48</v>
      </c>
      <c r="BI122" s="43">
        <v>8.07</v>
      </c>
      <c r="BJ122" s="43">
        <v>8</v>
      </c>
      <c r="BK122" s="43">
        <v>8.8000000000000007</v>
      </c>
      <c r="BL122" s="223">
        <f t="shared" si="13"/>
        <v>7.9819999999999993</v>
      </c>
      <c r="BM122" s="270" t="s">
        <v>982</v>
      </c>
      <c r="BN122" s="255"/>
      <c r="BO122" s="1" t="s">
        <v>982</v>
      </c>
      <c r="BP122" s="1"/>
      <c r="BQ122" s="46"/>
      <c r="BR122" s="5">
        <v>72</v>
      </c>
      <c r="BS122" s="5" t="s">
        <v>2624</v>
      </c>
      <c r="BT122" s="5"/>
      <c r="BU122" s="5"/>
      <c r="BV122" s="5"/>
      <c r="BW122" s="5"/>
      <c r="BX122" s="46"/>
      <c r="BY122" s="46"/>
      <c r="BZ122" s="41"/>
      <c r="CA122" s="5"/>
      <c r="CB122" s="5"/>
      <c r="CC122" s="5"/>
      <c r="CD122" s="5" t="s">
        <v>2898</v>
      </c>
      <c r="CE122" s="5" t="s">
        <v>2899</v>
      </c>
      <c r="CF122" s="5" t="s">
        <v>2900</v>
      </c>
      <c r="CG122" s="5" t="s">
        <v>2901</v>
      </c>
      <c r="CH122" s="5" t="s">
        <v>2902</v>
      </c>
      <c r="CI122" s="5" t="s">
        <v>203</v>
      </c>
      <c r="CJ122" s="5" t="s">
        <v>2903</v>
      </c>
      <c r="CK122" s="5" t="s">
        <v>2903</v>
      </c>
      <c r="CL122" s="5" t="s">
        <v>2382</v>
      </c>
      <c r="CM122" s="5"/>
      <c r="CN122" s="5"/>
      <c r="CO122" s="5"/>
      <c r="CP122" s="5"/>
      <c r="CQ122" s="5" t="s">
        <v>2904</v>
      </c>
      <c r="CR122" s="5" t="s">
        <v>2905</v>
      </c>
      <c r="CS122" s="5" t="s">
        <v>1065</v>
      </c>
      <c r="CT122" s="5" t="s">
        <v>142</v>
      </c>
      <c r="CU122" s="5">
        <v>742225</v>
      </c>
      <c r="CV122" s="5" t="s">
        <v>2906</v>
      </c>
      <c r="CW122" s="5" t="s">
        <v>1539</v>
      </c>
      <c r="CX122" s="5" t="s">
        <v>140</v>
      </c>
      <c r="CY122" s="5" t="s">
        <v>142</v>
      </c>
      <c r="CZ122" s="5">
        <v>700084</v>
      </c>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50"/>
      <c r="IY122" s="50"/>
      <c r="IZ122" s="50"/>
      <c r="JA122" s="50"/>
      <c r="JB122" s="50"/>
      <c r="JC122" s="50"/>
      <c r="JD122" s="50"/>
      <c r="JE122" s="50"/>
      <c r="JF122" s="50"/>
      <c r="JG122" s="50"/>
      <c r="JH122" s="50"/>
      <c r="JI122" s="50"/>
      <c r="JJ122" s="50"/>
      <c r="JK122" s="50"/>
      <c r="JL122" s="50"/>
      <c r="JM122" s="50"/>
      <c r="JN122" s="50"/>
      <c r="JO122" s="50"/>
      <c r="JP122" s="50"/>
      <c r="JQ122" s="50"/>
      <c r="JR122" s="50"/>
      <c r="JS122" s="50"/>
      <c r="JT122" s="50"/>
      <c r="JU122" s="50"/>
      <c r="JV122" s="50"/>
      <c r="JW122" s="50"/>
      <c r="JX122" s="50"/>
      <c r="JY122" s="50"/>
      <c r="JZ122" s="50"/>
      <c r="KA122" s="50"/>
      <c r="KB122" s="50"/>
      <c r="KC122" s="50"/>
      <c r="KD122" s="50"/>
      <c r="KE122" s="50"/>
      <c r="KF122" s="50"/>
      <c r="KG122" s="50"/>
      <c r="KH122" s="50"/>
      <c r="KI122" s="50"/>
      <c r="KJ122" s="50"/>
      <c r="KK122" s="50"/>
      <c r="KL122" s="50"/>
      <c r="KM122" s="50"/>
      <c r="KN122" s="50"/>
      <c r="KO122" s="50"/>
      <c r="KP122" s="50"/>
      <c r="KQ122" s="50"/>
      <c r="KR122" s="50"/>
      <c r="KS122" s="50"/>
      <c r="KT122" s="50"/>
      <c r="KU122" s="50"/>
      <c r="KV122" s="50"/>
      <c r="KW122" s="50"/>
      <c r="KX122" s="50"/>
      <c r="KY122" s="50"/>
      <c r="KZ122" s="50"/>
      <c r="LA122" s="50"/>
      <c r="LB122" s="50"/>
      <c r="LC122" s="50"/>
      <c r="LD122" s="50"/>
      <c r="LE122" s="50"/>
      <c r="LF122" s="50"/>
      <c r="LG122" s="50"/>
      <c r="LH122" s="50"/>
      <c r="LI122" s="50"/>
      <c r="LJ122" s="50"/>
      <c r="LK122" s="50"/>
      <c r="LL122" s="50"/>
      <c r="LM122" s="50"/>
      <c r="LN122" s="50"/>
      <c r="LO122" s="50"/>
      <c r="LP122" s="50"/>
      <c r="LQ122" s="50"/>
      <c r="LR122" s="50"/>
      <c r="LS122" s="50"/>
      <c r="LT122" s="50"/>
      <c r="LU122" s="50"/>
      <c r="LV122" s="50"/>
      <c r="LW122" s="50"/>
      <c r="LX122" s="50"/>
      <c r="LY122" s="50"/>
      <c r="LZ122" s="50"/>
      <c r="MA122" s="50"/>
      <c r="MB122" s="50"/>
      <c r="MC122" s="50"/>
      <c r="MD122" s="50"/>
      <c r="ME122" s="50"/>
      <c r="MF122" s="50"/>
      <c r="MG122" s="50"/>
      <c r="MH122" s="50"/>
      <c r="MI122" s="50"/>
      <c r="MJ122" s="50"/>
      <c r="MK122" s="50"/>
      <c r="ML122" s="50"/>
      <c r="MM122" s="50"/>
      <c r="MN122" s="50"/>
      <c r="MO122" s="50"/>
      <c r="MP122" s="50"/>
      <c r="MQ122" s="50"/>
      <c r="MR122" s="50"/>
      <c r="MS122" s="50"/>
      <c r="MT122" s="50"/>
      <c r="MU122" s="50"/>
      <c r="MV122" s="50"/>
      <c r="MW122" s="50"/>
      <c r="MX122" s="50"/>
      <c r="MY122" s="50"/>
      <c r="MZ122" s="50"/>
      <c r="NA122" s="50"/>
      <c r="NB122" s="50"/>
      <c r="NC122" s="50"/>
      <c r="ND122" s="50"/>
      <c r="NE122" s="50"/>
      <c r="NF122" s="50"/>
      <c r="NG122" s="50"/>
      <c r="NH122" s="50"/>
      <c r="NI122" s="50"/>
      <c r="NJ122" s="50"/>
      <c r="NK122" s="50"/>
      <c r="NL122" s="50"/>
      <c r="NM122" s="50"/>
      <c r="NN122" s="50"/>
      <c r="NO122" s="50"/>
      <c r="NP122" s="50"/>
      <c r="NQ122" s="50"/>
      <c r="NR122" s="50"/>
      <c r="NS122" s="50"/>
      <c r="NT122" s="50"/>
      <c r="NU122" s="50"/>
      <c r="NV122" s="50"/>
      <c r="NW122" s="50"/>
      <c r="NX122" s="50"/>
      <c r="NY122" s="50"/>
      <c r="NZ122" s="50"/>
      <c r="OA122" s="50"/>
      <c r="OB122" s="50"/>
      <c r="OC122" s="50"/>
      <c r="OD122" s="50"/>
      <c r="OE122" s="50"/>
      <c r="OF122" s="50"/>
      <c r="OG122" s="50"/>
    </row>
    <row r="123" spans="1:397" s="49" customFormat="1" ht="15.95" customHeight="1">
      <c r="A123" s="39">
        <v>122</v>
      </c>
      <c r="B123" s="3">
        <v>1310908010</v>
      </c>
      <c r="C123" s="3" t="s">
        <v>2093</v>
      </c>
      <c r="D123" s="5" t="s">
        <v>2907</v>
      </c>
      <c r="E123" s="5" t="s">
        <v>2908</v>
      </c>
      <c r="F123" s="5"/>
      <c r="G123" s="5" t="s">
        <v>2909</v>
      </c>
      <c r="H123" s="3" t="s">
        <v>2910</v>
      </c>
      <c r="I123" s="3" t="s">
        <v>180</v>
      </c>
      <c r="J123" s="40" t="s">
        <v>2911</v>
      </c>
      <c r="K123" s="3">
        <v>20</v>
      </c>
      <c r="L123" s="3" t="s">
        <v>106</v>
      </c>
      <c r="M123" s="3" t="s">
        <v>107</v>
      </c>
      <c r="N123" s="3" t="s">
        <v>967</v>
      </c>
      <c r="O123" s="3" t="s">
        <v>109</v>
      </c>
      <c r="P123" s="5" t="s">
        <v>2912</v>
      </c>
      <c r="Q123" s="3">
        <v>8478063133</v>
      </c>
      <c r="R123" s="42">
        <v>8116836707</v>
      </c>
      <c r="S123" s="42">
        <v>7501764652</v>
      </c>
      <c r="T123" s="304" t="s">
        <v>2913</v>
      </c>
      <c r="U123" s="304" t="s">
        <v>2914</v>
      </c>
      <c r="V123" s="3" t="s">
        <v>2915</v>
      </c>
      <c r="W123" s="3" t="s">
        <v>223</v>
      </c>
      <c r="X123" s="3" t="s">
        <v>2916</v>
      </c>
      <c r="Y123" s="3" t="s">
        <v>2917</v>
      </c>
      <c r="Z123" s="3" t="s">
        <v>2918</v>
      </c>
      <c r="AA123" s="3">
        <v>2011</v>
      </c>
      <c r="AB123" s="43">
        <v>79.375</v>
      </c>
      <c r="AC123" s="43">
        <v>80</v>
      </c>
      <c r="AD123" s="3">
        <v>720</v>
      </c>
      <c r="AE123" s="3">
        <v>900</v>
      </c>
      <c r="AF123" s="3" t="s">
        <v>226</v>
      </c>
      <c r="AG123" s="3" t="s">
        <v>279</v>
      </c>
      <c r="AH123" s="3" t="s">
        <v>2916</v>
      </c>
      <c r="AI123" s="3" t="s">
        <v>2919</v>
      </c>
      <c r="AJ123" s="3" t="s">
        <v>2920</v>
      </c>
      <c r="AK123" s="3">
        <v>2013</v>
      </c>
      <c r="AL123" s="43">
        <v>76.599999999999994</v>
      </c>
      <c r="AM123" s="43">
        <v>74.290000000000006</v>
      </c>
      <c r="AN123" s="3">
        <v>520</v>
      </c>
      <c r="AO123" s="3">
        <v>700</v>
      </c>
      <c r="AP123" s="3" t="s">
        <v>830</v>
      </c>
      <c r="AQ123" s="3" t="s">
        <v>830</v>
      </c>
      <c r="AR123" s="3" t="s">
        <v>830</v>
      </c>
      <c r="AS123" s="3" t="s">
        <v>830</v>
      </c>
      <c r="AT123" s="3" t="s">
        <v>830</v>
      </c>
      <c r="AU123" s="43" t="s">
        <v>830</v>
      </c>
      <c r="AV123" s="3" t="s">
        <v>124</v>
      </c>
      <c r="AW123" s="3"/>
      <c r="AX123" s="3">
        <v>12851</v>
      </c>
      <c r="AY123" s="3">
        <v>2013</v>
      </c>
      <c r="AZ123" s="3" t="s">
        <v>1504</v>
      </c>
      <c r="BA123" s="3" t="s">
        <v>2106</v>
      </c>
      <c r="BB123" s="3">
        <v>2013</v>
      </c>
      <c r="BC123" s="3">
        <v>2017</v>
      </c>
      <c r="BD123" s="3" t="s">
        <v>120</v>
      </c>
      <c r="BE123" s="44">
        <v>10901313039</v>
      </c>
      <c r="BF123" s="45">
        <v>131090110468</v>
      </c>
      <c r="BG123" s="43">
        <v>7.22</v>
      </c>
      <c r="BH123" s="43">
        <v>7.41</v>
      </c>
      <c r="BI123" s="43">
        <v>7.28</v>
      </c>
      <c r="BJ123" s="43">
        <v>8.08</v>
      </c>
      <c r="BK123" s="43">
        <v>8.36</v>
      </c>
      <c r="BL123" s="223">
        <f t="shared" si="13"/>
        <v>7.67</v>
      </c>
      <c r="BM123" s="270" t="s">
        <v>982</v>
      </c>
      <c r="BN123" s="255"/>
      <c r="BO123" s="1" t="s">
        <v>982</v>
      </c>
      <c r="BP123" s="1"/>
      <c r="BQ123" s="46"/>
      <c r="BR123" s="5" t="s">
        <v>2921</v>
      </c>
      <c r="BS123" s="5" t="s">
        <v>2922</v>
      </c>
      <c r="BT123" s="5"/>
      <c r="BU123" s="5"/>
      <c r="BV123" s="5"/>
      <c r="BW123" s="5"/>
      <c r="BX123" s="46"/>
      <c r="BY123" s="46"/>
      <c r="BZ123" s="41"/>
      <c r="CA123" s="5"/>
      <c r="CB123" s="5"/>
      <c r="CC123" s="5"/>
      <c r="CD123" s="5" t="s">
        <v>2923</v>
      </c>
      <c r="CE123" s="5" t="s">
        <v>288</v>
      </c>
      <c r="CF123" s="5"/>
      <c r="CG123" s="5"/>
      <c r="CH123" s="5" t="s">
        <v>2924</v>
      </c>
      <c r="CI123" s="5" t="s">
        <v>203</v>
      </c>
      <c r="CJ123" s="5"/>
      <c r="CK123" s="5"/>
      <c r="CL123" s="5" t="s">
        <v>2925</v>
      </c>
      <c r="CM123" s="5" t="s">
        <v>288</v>
      </c>
      <c r="CN123" s="5"/>
      <c r="CO123" s="5"/>
      <c r="CP123" s="5" t="s">
        <v>626</v>
      </c>
      <c r="CQ123" s="5" t="s">
        <v>2926</v>
      </c>
      <c r="CR123" s="5" t="s">
        <v>2927</v>
      </c>
      <c r="CS123" s="5" t="s">
        <v>1138</v>
      </c>
      <c r="CT123" s="5" t="s">
        <v>142</v>
      </c>
      <c r="CU123" s="5">
        <v>721502</v>
      </c>
      <c r="CV123" s="5" t="s">
        <v>2928</v>
      </c>
      <c r="CW123" s="5" t="s">
        <v>2927</v>
      </c>
      <c r="CX123" s="5" t="s">
        <v>1138</v>
      </c>
      <c r="CY123" s="5" t="s">
        <v>142</v>
      </c>
      <c r="CZ123" s="5">
        <v>721507</v>
      </c>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50"/>
      <c r="IY123" s="50"/>
      <c r="IZ123" s="50"/>
      <c r="JA123" s="50"/>
      <c r="JB123" s="50"/>
      <c r="JC123" s="50"/>
      <c r="JD123" s="50"/>
      <c r="JE123" s="50"/>
      <c r="JF123" s="50"/>
      <c r="JG123" s="50"/>
      <c r="JH123" s="50"/>
      <c r="JI123" s="50"/>
      <c r="JJ123" s="50"/>
      <c r="JK123" s="50"/>
      <c r="JL123" s="50"/>
      <c r="JM123" s="50"/>
      <c r="JN123" s="50"/>
      <c r="JO123" s="50"/>
      <c r="JP123" s="50"/>
      <c r="JQ123" s="50"/>
      <c r="JR123" s="50"/>
      <c r="JS123" s="50"/>
      <c r="JT123" s="50"/>
      <c r="JU123" s="50"/>
      <c r="JV123" s="50"/>
      <c r="JW123" s="50"/>
      <c r="JX123" s="50"/>
      <c r="JY123" s="50"/>
      <c r="JZ123" s="50"/>
      <c r="KA123" s="50"/>
      <c r="KB123" s="50"/>
      <c r="KC123" s="50"/>
      <c r="KD123" s="50"/>
      <c r="KE123" s="50"/>
      <c r="KF123" s="50"/>
      <c r="KG123" s="50"/>
      <c r="KH123" s="50"/>
      <c r="KI123" s="50"/>
      <c r="KJ123" s="50"/>
      <c r="KK123" s="50"/>
      <c r="KL123" s="50"/>
      <c r="KM123" s="50"/>
      <c r="KN123" s="50"/>
      <c r="KO123" s="50"/>
      <c r="KP123" s="50"/>
      <c r="KQ123" s="50"/>
      <c r="KR123" s="50"/>
      <c r="KS123" s="50"/>
      <c r="KT123" s="50"/>
      <c r="KU123" s="50"/>
      <c r="KV123" s="50"/>
      <c r="KW123" s="50"/>
      <c r="KX123" s="50"/>
      <c r="KY123" s="50"/>
      <c r="KZ123" s="50"/>
      <c r="LA123" s="50"/>
      <c r="LB123" s="50"/>
      <c r="LC123" s="50"/>
      <c r="LD123" s="50"/>
      <c r="LE123" s="50"/>
      <c r="LF123" s="50"/>
      <c r="LG123" s="50"/>
      <c r="LH123" s="50"/>
      <c r="LI123" s="50"/>
      <c r="LJ123" s="50"/>
      <c r="LK123" s="50"/>
      <c r="LL123" s="50"/>
      <c r="LM123" s="50"/>
      <c r="LN123" s="50"/>
      <c r="LO123" s="50"/>
      <c r="LP123" s="50"/>
      <c r="LQ123" s="50"/>
      <c r="LR123" s="50"/>
      <c r="LS123" s="50"/>
      <c r="LT123" s="50"/>
      <c r="LU123" s="50"/>
      <c r="LV123" s="50"/>
      <c r="LW123" s="50"/>
      <c r="LX123" s="50"/>
      <c r="LY123" s="50"/>
      <c r="LZ123" s="50"/>
      <c r="MA123" s="50"/>
      <c r="MB123" s="50"/>
      <c r="MC123" s="50"/>
      <c r="MD123" s="50"/>
      <c r="ME123" s="50"/>
      <c r="MF123" s="50"/>
      <c r="MG123" s="50"/>
      <c r="MH123" s="50"/>
      <c r="MI123" s="50"/>
      <c r="MJ123" s="50"/>
      <c r="MK123" s="50"/>
      <c r="ML123" s="50"/>
      <c r="MM123" s="50"/>
      <c r="MN123" s="50"/>
      <c r="MO123" s="50"/>
      <c r="MP123" s="50"/>
      <c r="MQ123" s="50"/>
      <c r="MR123" s="50"/>
      <c r="MS123" s="50"/>
      <c r="MT123" s="50"/>
      <c r="MU123" s="50"/>
      <c r="MV123" s="50"/>
      <c r="MW123" s="50"/>
      <c r="MX123" s="50"/>
      <c r="MY123" s="50"/>
      <c r="MZ123" s="50"/>
      <c r="NA123" s="50"/>
      <c r="NB123" s="50"/>
      <c r="NC123" s="50"/>
      <c r="ND123" s="50"/>
      <c r="NE123" s="50"/>
      <c r="NF123" s="50"/>
      <c r="NG123" s="50"/>
      <c r="NH123" s="50"/>
      <c r="NI123" s="50"/>
      <c r="NJ123" s="50"/>
      <c r="NK123" s="50"/>
      <c r="NL123" s="50"/>
      <c r="NM123" s="50"/>
      <c r="NN123" s="50"/>
      <c r="NO123" s="50"/>
      <c r="NP123" s="50"/>
      <c r="NQ123" s="50"/>
      <c r="NR123" s="50"/>
      <c r="NS123" s="50"/>
      <c r="NT123" s="50"/>
      <c r="NU123" s="50"/>
      <c r="NV123" s="50"/>
      <c r="NW123" s="50"/>
      <c r="NX123" s="50"/>
      <c r="NY123" s="50"/>
      <c r="NZ123" s="50"/>
      <c r="OA123" s="50"/>
      <c r="OB123" s="50"/>
      <c r="OC123" s="50"/>
      <c r="OD123" s="50"/>
      <c r="OE123" s="50"/>
      <c r="OF123" s="50"/>
      <c r="OG123" s="50"/>
    </row>
    <row r="124" spans="1:397" s="49" customFormat="1" ht="15.95" customHeight="1">
      <c r="A124" s="39">
        <v>123</v>
      </c>
      <c r="B124" s="3">
        <v>1310908060</v>
      </c>
      <c r="C124" s="3" t="s">
        <v>2093</v>
      </c>
      <c r="D124" s="5" t="s">
        <v>2929</v>
      </c>
      <c r="E124" s="5" t="s">
        <v>2930</v>
      </c>
      <c r="F124" s="5"/>
      <c r="G124" s="5" t="s">
        <v>2931</v>
      </c>
      <c r="H124" s="3"/>
      <c r="I124" s="3" t="s">
        <v>180</v>
      </c>
      <c r="J124" s="40" t="s">
        <v>2932</v>
      </c>
      <c r="K124" s="3">
        <v>21</v>
      </c>
      <c r="L124" s="3" t="s">
        <v>148</v>
      </c>
      <c r="M124" s="3" t="s">
        <v>107</v>
      </c>
      <c r="N124" s="3" t="s">
        <v>967</v>
      </c>
      <c r="O124" s="3" t="s">
        <v>109</v>
      </c>
      <c r="P124" s="5" t="s">
        <v>2933</v>
      </c>
      <c r="Q124" s="3" t="s">
        <v>2934</v>
      </c>
      <c r="R124" s="42">
        <v>9163972793</v>
      </c>
      <c r="S124" s="42">
        <v>9874182029</v>
      </c>
      <c r="T124" s="304" t="s">
        <v>2935</v>
      </c>
      <c r="U124" s="304" t="s">
        <v>2936</v>
      </c>
      <c r="V124" s="3" t="s">
        <v>222</v>
      </c>
      <c r="W124" s="3" t="s">
        <v>2937</v>
      </c>
      <c r="X124" s="3" t="s">
        <v>2938</v>
      </c>
      <c r="Y124" s="3" t="s">
        <v>2939</v>
      </c>
      <c r="Z124" s="3" t="s">
        <v>333</v>
      </c>
      <c r="AA124" s="3">
        <v>2011</v>
      </c>
      <c r="AB124" s="43">
        <v>69.125</v>
      </c>
      <c r="AC124" s="43">
        <v>69.13</v>
      </c>
      <c r="AD124" s="3">
        <v>553</v>
      </c>
      <c r="AE124" s="3">
        <v>800</v>
      </c>
      <c r="AF124" s="3" t="s">
        <v>226</v>
      </c>
      <c r="AG124" s="3" t="s">
        <v>334</v>
      </c>
      <c r="AH124" s="3" t="s">
        <v>2938</v>
      </c>
      <c r="AI124" s="3" t="s">
        <v>2940</v>
      </c>
      <c r="AJ124" s="3" t="s">
        <v>333</v>
      </c>
      <c r="AK124" s="3">
        <v>2013</v>
      </c>
      <c r="AL124" s="43">
        <v>58.4</v>
      </c>
      <c r="AM124" s="43">
        <v>55</v>
      </c>
      <c r="AN124" s="3">
        <v>292</v>
      </c>
      <c r="AO124" s="3">
        <v>500</v>
      </c>
      <c r="AP124" s="3" t="s">
        <v>830</v>
      </c>
      <c r="AQ124" s="3" t="s">
        <v>830</v>
      </c>
      <c r="AR124" s="3" t="s">
        <v>830</v>
      </c>
      <c r="AS124" s="3" t="s">
        <v>830</v>
      </c>
      <c r="AT124" s="3" t="s">
        <v>830</v>
      </c>
      <c r="AU124" s="43" t="s">
        <v>830</v>
      </c>
      <c r="AV124" s="3" t="s">
        <v>124</v>
      </c>
      <c r="AW124" s="3"/>
      <c r="AX124" s="3" t="s">
        <v>2941</v>
      </c>
      <c r="AY124" s="3">
        <v>2013</v>
      </c>
      <c r="AZ124" s="3" t="s">
        <v>1504</v>
      </c>
      <c r="BA124" s="3" t="s">
        <v>2151</v>
      </c>
      <c r="BB124" s="3">
        <v>2013</v>
      </c>
      <c r="BC124" s="3">
        <v>2017</v>
      </c>
      <c r="BD124" s="3" t="s">
        <v>120</v>
      </c>
      <c r="BE124" s="44">
        <v>10901313040</v>
      </c>
      <c r="BF124" s="45">
        <v>131090110469</v>
      </c>
      <c r="BG124" s="43">
        <v>6.37</v>
      </c>
      <c r="BH124" s="43">
        <v>7</v>
      </c>
      <c r="BI124" s="43">
        <v>6.52</v>
      </c>
      <c r="BJ124" s="43">
        <v>7.23</v>
      </c>
      <c r="BK124" s="43">
        <v>7.32</v>
      </c>
      <c r="BL124" s="223">
        <f t="shared" si="13"/>
        <v>6.8879999999999999</v>
      </c>
      <c r="BM124" s="270" t="s">
        <v>982</v>
      </c>
      <c r="BN124" s="255"/>
      <c r="BO124" s="1" t="s">
        <v>982</v>
      </c>
      <c r="BP124" s="1"/>
      <c r="BQ124" s="46"/>
      <c r="BR124" s="5" t="s">
        <v>2942</v>
      </c>
      <c r="BS124" s="5" t="s">
        <v>2179</v>
      </c>
      <c r="BT124" s="5"/>
      <c r="BU124" s="5"/>
      <c r="BV124" s="5"/>
      <c r="BW124" s="5"/>
      <c r="BX124" s="46"/>
      <c r="BY124" s="46"/>
      <c r="BZ124" s="41"/>
      <c r="CA124" s="5"/>
      <c r="CB124" s="5"/>
      <c r="CC124" s="5"/>
      <c r="CD124" s="5" t="s">
        <v>2943</v>
      </c>
      <c r="CE124" s="5" t="s">
        <v>166</v>
      </c>
      <c r="CF124" s="5" t="s">
        <v>2944</v>
      </c>
      <c r="CG124" s="5" t="s">
        <v>2945</v>
      </c>
      <c r="CH124" s="5" t="s">
        <v>2946</v>
      </c>
      <c r="CI124" s="5" t="s">
        <v>170</v>
      </c>
      <c r="CJ124" s="5"/>
      <c r="CK124" s="5"/>
      <c r="CL124" s="5"/>
      <c r="CM124" s="5"/>
      <c r="CN124" s="5"/>
      <c r="CO124" s="5"/>
      <c r="CP124" s="5"/>
      <c r="CQ124" s="5" t="s">
        <v>2947</v>
      </c>
      <c r="CR124" s="5" t="s">
        <v>2948</v>
      </c>
      <c r="CS124" s="5" t="s">
        <v>2949</v>
      </c>
      <c r="CT124" s="5" t="s">
        <v>142</v>
      </c>
      <c r="CU124" s="5">
        <v>700149</v>
      </c>
      <c r="CV124" s="5" t="s">
        <v>2947</v>
      </c>
      <c r="CW124" s="5" t="s">
        <v>2948</v>
      </c>
      <c r="CX124" s="5" t="s">
        <v>2949</v>
      </c>
      <c r="CY124" s="5" t="s">
        <v>142</v>
      </c>
      <c r="CZ124" s="5">
        <v>700149</v>
      </c>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50"/>
      <c r="IY124" s="50"/>
      <c r="IZ124" s="50"/>
      <c r="JA124" s="50"/>
      <c r="JB124" s="50"/>
      <c r="JC124" s="50"/>
      <c r="JD124" s="50"/>
      <c r="JE124" s="50"/>
      <c r="JF124" s="50"/>
      <c r="JG124" s="50"/>
      <c r="JH124" s="50"/>
      <c r="JI124" s="50"/>
      <c r="JJ124" s="50"/>
      <c r="JK124" s="50"/>
      <c r="JL124" s="50"/>
      <c r="JM124" s="50"/>
      <c r="JN124" s="50"/>
      <c r="JO124" s="50"/>
      <c r="JP124" s="50"/>
      <c r="JQ124" s="50"/>
      <c r="JR124" s="50"/>
      <c r="JS124" s="50"/>
      <c r="JT124" s="50"/>
      <c r="JU124" s="50"/>
      <c r="JV124" s="50"/>
      <c r="JW124" s="50"/>
      <c r="JX124" s="50"/>
      <c r="JY124" s="50"/>
      <c r="JZ124" s="50"/>
      <c r="KA124" s="50"/>
      <c r="KB124" s="50"/>
      <c r="KC124" s="50"/>
      <c r="KD124" s="50"/>
      <c r="KE124" s="50"/>
      <c r="KF124" s="50"/>
      <c r="KG124" s="50"/>
      <c r="KH124" s="50"/>
      <c r="KI124" s="50"/>
      <c r="KJ124" s="50"/>
      <c r="KK124" s="50"/>
      <c r="KL124" s="50"/>
      <c r="KM124" s="50"/>
      <c r="KN124" s="50"/>
      <c r="KO124" s="50"/>
      <c r="KP124" s="50"/>
      <c r="KQ124" s="50"/>
      <c r="KR124" s="50"/>
      <c r="KS124" s="50"/>
      <c r="KT124" s="50"/>
      <c r="KU124" s="50"/>
      <c r="KV124" s="50"/>
      <c r="KW124" s="50"/>
      <c r="KX124" s="50"/>
      <c r="KY124" s="50"/>
      <c r="KZ124" s="50"/>
      <c r="LA124" s="50"/>
      <c r="LB124" s="50"/>
      <c r="LC124" s="50"/>
      <c r="LD124" s="50"/>
      <c r="LE124" s="50"/>
      <c r="LF124" s="50"/>
      <c r="LG124" s="50"/>
      <c r="LH124" s="50"/>
      <c r="LI124" s="50"/>
      <c r="LJ124" s="50"/>
      <c r="LK124" s="50"/>
      <c r="LL124" s="50"/>
      <c r="LM124" s="50"/>
      <c r="LN124" s="50"/>
      <c r="LO124" s="50"/>
      <c r="LP124" s="50"/>
      <c r="LQ124" s="50"/>
      <c r="LR124" s="50"/>
      <c r="LS124" s="50"/>
      <c r="LT124" s="50"/>
      <c r="LU124" s="50"/>
      <c r="LV124" s="50"/>
      <c r="LW124" s="50"/>
      <c r="LX124" s="50"/>
      <c r="LY124" s="50"/>
      <c r="LZ124" s="50"/>
      <c r="MA124" s="50"/>
      <c r="MB124" s="50"/>
      <c r="MC124" s="50"/>
      <c r="MD124" s="50"/>
      <c r="ME124" s="50"/>
      <c r="MF124" s="50"/>
      <c r="MG124" s="50"/>
      <c r="MH124" s="50"/>
      <c r="MI124" s="50"/>
      <c r="MJ124" s="50"/>
      <c r="MK124" s="50"/>
      <c r="ML124" s="50"/>
      <c r="MM124" s="50"/>
      <c r="MN124" s="50"/>
      <c r="MO124" s="50"/>
      <c r="MP124" s="50"/>
      <c r="MQ124" s="50"/>
      <c r="MR124" s="50"/>
      <c r="MS124" s="50"/>
      <c r="MT124" s="50"/>
      <c r="MU124" s="50"/>
      <c r="MV124" s="50"/>
      <c r="MW124" s="50"/>
      <c r="MX124" s="50"/>
      <c r="MY124" s="50"/>
      <c r="MZ124" s="50"/>
      <c r="NA124" s="50"/>
      <c r="NB124" s="50"/>
      <c r="NC124" s="50"/>
      <c r="ND124" s="50"/>
      <c r="NE124" s="50"/>
      <c r="NF124" s="50"/>
      <c r="NG124" s="50"/>
      <c r="NH124" s="50"/>
      <c r="NI124" s="50"/>
      <c r="NJ124" s="50"/>
      <c r="NK124" s="50"/>
      <c r="NL124" s="50"/>
      <c r="NM124" s="50"/>
      <c r="NN124" s="50"/>
      <c r="NO124" s="50"/>
      <c r="NP124" s="50"/>
      <c r="NQ124" s="50"/>
      <c r="NR124" s="50"/>
      <c r="NS124" s="50"/>
      <c r="NT124" s="50"/>
      <c r="NU124" s="50"/>
      <c r="NV124" s="50"/>
      <c r="NW124" s="50"/>
      <c r="NX124" s="50"/>
      <c r="NY124" s="50"/>
      <c r="NZ124" s="50"/>
      <c r="OA124" s="50"/>
      <c r="OB124" s="50"/>
      <c r="OC124" s="50"/>
      <c r="OD124" s="50"/>
      <c r="OE124" s="50"/>
      <c r="OF124" s="50"/>
      <c r="OG124" s="50"/>
    </row>
    <row r="125" spans="1:397" s="49" customFormat="1" ht="15.95" customHeight="1">
      <c r="A125" s="39">
        <v>124</v>
      </c>
      <c r="B125" s="3">
        <v>1410908129</v>
      </c>
      <c r="C125" s="3" t="s">
        <v>2093</v>
      </c>
      <c r="D125" s="5" t="s">
        <v>2950</v>
      </c>
      <c r="E125" s="5" t="s">
        <v>2068</v>
      </c>
      <c r="F125" s="5"/>
      <c r="G125" s="5" t="s">
        <v>994</v>
      </c>
      <c r="H125" s="3"/>
      <c r="I125" s="3" t="s">
        <v>180</v>
      </c>
      <c r="J125" s="40" t="s">
        <v>2951</v>
      </c>
      <c r="K125" s="3">
        <v>21</v>
      </c>
      <c r="L125" s="3"/>
      <c r="M125" s="3" t="s">
        <v>107</v>
      </c>
      <c r="N125" s="3" t="s">
        <v>967</v>
      </c>
      <c r="O125" s="3" t="s">
        <v>109</v>
      </c>
      <c r="P125" s="5" t="s">
        <v>2952</v>
      </c>
      <c r="Q125" s="3"/>
      <c r="R125" s="42">
        <v>8981604798</v>
      </c>
      <c r="S125" s="42">
        <v>9831160887</v>
      </c>
      <c r="T125" s="304" t="s">
        <v>2953</v>
      </c>
      <c r="U125" s="304" t="s">
        <v>2954</v>
      </c>
      <c r="V125" s="3" t="s">
        <v>1755</v>
      </c>
      <c r="W125" s="3" t="s">
        <v>223</v>
      </c>
      <c r="X125" s="3" t="s">
        <v>2955</v>
      </c>
      <c r="Y125" s="3" t="s">
        <v>2956</v>
      </c>
      <c r="Z125" s="3" t="s">
        <v>333</v>
      </c>
      <c r="AA125" s="3">
        <v>2010</v>
      </c>
      <c r="AB125" s="43">
        <v>76.5</v>
      </c>
      <c r="AC125" s="43">
        <v>73.88</v>
      </c>
      <c r="AD125" s="3">
        <v>612</v>
      </c>
      <c r="AE125" s="3">
        <v>800</v>
      </c>
      <c r="AF125" s="3" t="s">
        <v>1963</v>
      </c>
      <c r="AG125" s="3" t="s">
        <v>1963</v>
      </c>
      <c r="AH125" s="3" t="s">
        <v>1963</v>
      </c>
      <c r="AI125" s="3" t="s">
        <v>1963</v>
      </c>
      <c r="AJ125" s="3" t="s">
        <v>1963</v>
      </c>
      <c r="AK125" s="3" t="s">
        <v>1963</v>
      </c>
      <c r="AL125" s="43" t="s">
        <v>1963</v>
      </c>
      <c r="AM125" s="43" t="s">
        <v>1963</v>
      </c>
      <c r="AN125" s="3" t="s">
        <v>1963</v>
      </c>
      <c r="AO125" s="3" t="s">
        <v>1963</v>
      </c>
      <c r="AP125" s="3" t="s">
        <v>2151</v>
      </c>
      <c r="AQ125" s="3" t="s">
        <v>1378</v>
      </c>
      <c r="AR125" s="3" t="s">
        <v>2957</v>
      </c>
      <c r="AS125" s="3" t="s">
        <v>120</v>
      </c>
      <c r="AT125" s="3">
        <v>2014</v>
      </c>
      <c r="AU125" s="43">
        <v>76.900000000000006</v>
      </c>
      <c r="AV125" s="3" t="s">
        <v>1356</v>
      </c>
      <c r="AW125" s="3"/>
      <c r="AX125" s="3">
        <v>866</v>
      </c>
      <c r="AY125" s="3">
        <v>2014</v>
      </c>
      <c r="AZ125" s="3" t="s">
        <v>1504</v>
      </c>
      <c r="BA125" s="3" t="s">
        <v>2151</v>
      </c>
      <c r="BB125" s="3">
        <v>2014</v>
      </c>
      <c r="BC125" s="3">
        <v>2017</v>
      </c>
      <c r="BD125" s="3" t="s">
        <v>120</v>
      </c>
      <c r="BE125" s="44">
        <v>10901314130</v>
      </c>
      <c r="BF125" s="45">
        <v>141090120063</v>
      </c>
      <c r="BG125" s="43" t="s">
        <v>1963</v>
      </c>
      <c r="BH125" s="43" t="s">
        <v>1963</v>
      </c>
      <c r="BI125" s="43">
        <v>7.41</v>
      </c>
      <c r="BJ125" s="43">
        <v>7</v>
      </c>
      <c r="BK125" s="43">
        <v>7.72</v>
      </c>
      <c r="BL125" s="223">
        <f t="shared" ref="BL125" si="15">SUM(BI125:BK125)/3</f>
        <v>7.376666666666666</v>
      </c>
      <c r="BM125" s="270"/>
      <c r="BN125" s="255"/>
      <c r="BO125" s="1" t="s">
        <v>196</v>
      </c>
      <c r="BP125" s="1" t="s">
        <v>387</v>
      </c>
      <c r="BQ125" s="46">
        <v>1</v>
      </c>
      <c r="BR125" s="5" t="s">
        <v>2958</v>
      </c>
      <c r="BS125" s="5" t="s">
        <v>2959</v>
      </c>
      <c r="BT125" s="5"/>
      <c r="BU125" s="5"/>
      <c r="BV125" s="5"/>
      <c r="BW125" s="5"/>
      <c r="BX125" s="46"/>
      <c r="BY125" s="46"/>
      <c r="BZ125" s="41"/>
      <c r="CA125" s="5"/>
      <c r="CB125" s="5"/>
      <c r="CC125" s="5"/>
      <c r="CD125" s="5" t="s">
        <v>2960</v>
      </c>
      <c r="CE125" s="5" t="s">
        <v>263</v>
      </c>
      <c r="CF125" s="5"/>
      <c r="CG125" s="5"/>
      <c r="CH125" s="5" t="s">
        <v>2961</v>
      </c>
      <c r="CI125" s="5" t="s">
        <v>203</v>
      </c>
      <c r="CJ125" s="5"/>
      <c r="CK125" s="5"/>
      <c r="CL125" s="5"/>
      <c r="CM125" s="5"/>
      <c r="CN125" s="5"/>
      <c r="CO125" s="5"/>
      <c r="CP125" s="5"/>
      <c r="CQ125" s="5" t="s">
        <v>2952</v>
      </c>
      <c r="CR125" s="5" t="s">
        <v>2962</v>
      </c>
      <c r="CS125" s="5" t="s">
        <v>344</v>
      </c>
      <c r="CT125" s="5" t="s">
        <v>142</v>
      </c>
      <c r="CU125" s="5">
        <v>712136</v>
      </c>
      <c r="CV125" s="5" t="s">
        <v>2963</v>
      </c>
      <c r="CW125" s="5" t="s">
        <v>2964</v>
      </c>
      <c r="CX125" s="5" t="s">
        <v>241</v>
      </c>
      <c r="CY125" s="5" t="s">
        <v>142</v>
      </c>
      <c r="CZ125" s="5">
        <v>700084</v>
      </c>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50"/>
      <c r="IY125" s="50"/>
      <c r="IZ125" s="50"/>
      <c r="JA125" s="50"/>
      <c r="JB125" s="50"/>
      <c r="JC125" s="50"/>
      <c r="JD125" s="50"/>
      <c r="JE125" s="50"/>
      <c r="JF125" s="50"/>
      <c r="JG125" s="50"/>
      <c r="JH125" s="50"/>
      <c r="JI125" s="50"/>
      <c r="JJ125" s="50"/>
      <c r="JK125" s="50"/>
      <c r="JL125" s="50"/>
      <c r="JM125" s="50"/>
      <c r="JN125" s="50"/>
      <c r="JO125" s="50"/>
      <c r="JP125" s="50"/>
      <c r="JQ125" s="50"/>
      <c r="JR125" s="50"/>
      <c r="JS125" s="50"/>
      <c r="JT125" s="50"/>
      <c r="JU125" s="50"/>
      <c r="JV125" s="50"/>
      <c r="JW125" s="50"/>
      <c r="JX125" s="50"/>
      <c r="JY125" s="50"/>
      <c r="JZ125" s="50"/>
      <c r="KA125" s="50"/>
      <c r="KB125" s="50"/>
      <c r="KC125" s="50"/>
      <c r="KD125" s="50"/>
      <c r="KE125" s="50"/>
      <c r="KF125" s="50"/>
      <c r="KG125" s="50"/>
      <c r="KH125" s="50"/>
      <c r="KI125" s="50"/>
      <c r="KJ125" s="50"/>
      <c r="KK125" s="50"/>
      <c r="KL125" s="50"/>
      <c r="KM125" s="50"/>
      <c r="KN125" s="50"/>
      <c r="KO125" s="50"/>
      <c r="KP125" s="50"/>
      <c r="KQ125" s="50"/>
      <c r="KR125" s="50"/>
      <c r="KS125" s="50"/>
      <c r="KT125" s="50"/>
      <c r="KU125" s="50"/>
      <c r="KV125" s="50"/>
      <c r="KW125" s="50"/>
      <c r="KX125" s="50"/>
      <c r="KY125" s="50"/>
      <c r="KZ125" s="50"/>
      <c r="LA125" s="50"/>
      <c r="LB125" s="50"/>
      <c r="LC125" s="50"/>
      <c r="LD125" s="50"/>
      <c r="LE125" s="50"/>
      <c r="LF125" s="50"/>
      <c r="LG125" s="50"/>
      <c r="LH125" s="50"/>
      <c r="LI125" s="50"/>
      <c r="LJ125" s="50"/>
      <c r="LK125" s="50"/>
      <c r="LL125" s="50"/>
      <c r="LM125" s="50"/>
      <c r="LN125" s="50"/>
      <c r="LO125" s="50"/>
      <c r="LP125" s="50"/>
      <c r="LQ125" s="50"/>
      <c r="LR125" s="50"/>
      <c r="LS125" s="50"/>
      <c r="LT125" s="50"/>
      <c r="LU125" s="50"/>
      <c r="LV125" s="50"/>
      <c r="LW125" s="50"/>
      <c r="LX125" s="50"/>
      <c r="LY125" s="50"/>
      <c r="LZ125" s="50"/>
      <c r="MA125" s="50"/>
      <c r="MB125" s="50"/>
      <c r="MC125" s="50"/>
      <c r="MD125" s="50"/>
      <c r="ME125" s="50"/>
      <c r="MF125" s="50"/>
      <c r="MG125" s="50"/>
      <c r="MH125" s="50"/>
      <c r="MI125" s="50"/>
      <c r="MJ125" s="50"/>
      <c r="MK125" s="50"/>
      <c r="ML125" s="50"/>
      <c r="MM125" s="50"/>
      <c r="MN125" s="50"/>
      <c r="MO125" s="50"/>
      <c r="MP125" s="50"/>
      <c r="MQ125" s="50"/>
      <c r="MR125" s="50"/>
      <c r="MS125" s="50"/>
      <c r="MT125" s="50"/>
      <c r="MU125" s="50"/>
      <c r="MV125" s="50"/>
      <c r="MW125" s="50"/>
      <c r="MX125" s="50"/>
      <c r="MY125" s="50"/>
      <c r="MZ125" s="50"/>
      <c r="NA125" s="50"/>
      <c r="NB125" s="50"/>
      <c r="NC125" s="50"/>
      <c r="ND125" s="50"/>
      <c r="NE125" s="50"/>
      <c r="NF125" s="50"/>
      <c r="NG125" s="50"/>
      <c r="NH125" s="50"/>
      <c r="NI125" s="50"/>
      <c r="NJ125" s="50"/>
      <c r="NK125" s="50"/>
      <c r="NL125" s="50"/>
      <c r="NM125" s="50"/>
      <c r="NN125" s="50"/>
      <c r="NO125" s="50"/>
      <c r="NP125" s="50"/>
      <c r="NQ125" s="50"/>
      <c r="NR125" s="50"/>
      <c r="NS125" s="50"/>
      <c r="NT125" s="50"/>
      <c r="NU125" s="50"/>
      <c r="NV125" s="50"/>
      <c r="NW125" s="50"/>
      <c r="NX125" s="50"/>
      <c r="NY125" s="50"/>
      <c r="NZ125" s="50"/>
      <c r="OA125" s="50"/>
      <c r="OB125" s="50"/>
      <c r="OC125" s="50"/>
      <c r="OD125" s="50"/>
      <c r="OE125" s="50"/>
      <c r="OF125" s="50"/>
      <c r="OG125" s="50"/>
    </row>
    <row r="126" spans="1:397" s="49" customFormat="1" ht="15.95" customHeight="1">
      <c r="A126" s="39">
        <v>125</v>
      </c>
      <c r="B126" s="3">
        <v>1310908032</v>
      </c>
      <c r="C126" s="3" t="s">
        <v>2093</v>
      </c>
      <c r="D126" s="5" t="s">
        <v>2965</v>
      </c>
      <c r="E126" s="5" t="s">
        <v>2966</v>
      </c>
      <c r="F126" s="5"/>
      <c r="G126" s="5" t="s">
        <v>2967</v>
      </c>
      <c r="H126" s="3" t="s">
        <v>2968</v>
      </c>
      <c r="I126" s="3" t="s">
        <v>180</v>
      </c>
      <c r="J126" s="40" t="s">
        <v>2969</v>
      </c>
      <c r="K126" s="3">
        <v>20</v>
      </c>
      <c r="L126" s="3"/>
      <c r="M126" s="3" t="s">
        <v>107</v>
      </c>
      <c r="N126" s="3" t="s">
        <v>967</v>
      </c>
      <c r="O126" s="3" t="s">
        <v>109</v>
      </c>
      <c r="P126" s="5" t="s">
        <v>2970</v>
      </c>
      <c r="Q126" s="3"/>
      <c r="R126" s="42">
        <v>7407792172</v>
      </c>
      <c r="S126" s="42">
        <v>9163169269</v>
      </c>
      <c r="T126" s="304" t="s">
        <v>2971</v>
      </c>
      <c r="U126" s="304" t="s">
        <v>2972</v>
      </c>
      <c r="V126" s="3" t="s">
        <v>1675</v>
      </c>
      <c r="W126" s="3" t="s">
        <v>223</v>
      </c>
      <c r="X126" s="3" t="s">
        <v>2973</v>
      </c>
      <c r="Y126" s="3" t="s">
        <v>2974</v>
      </c>
      <c r="Z126" s="3" t="s">
        <v>2918</v>
      </c>
      <c r="AA126" s="3">
        <v>2011</v>
      </c>
      <c r="AB126" s="43">
        <v>81.599999999999994</v>
      </c>
      <c r="AC126" s="43">
        <v>82.11</v>
      </c>
      <c r="AD126" s="3">
        <v>739</v>
      </c>
      <c r="AE126" s="3">
        <v>900</v>
      </c>
      <c r="AF126" s="3" t="s">
        <v>226</v>
      </c>
      <c r="AG126" s="3" t="s">
        <v>279</v>
      </c>
      <c r="AH126" s="3" t="s">
        <v>2975</v>
      </c>
      <c r="AI126" s="3" t="s">
        <v>2976</v>
      </c>
      <c r="AJ126" s="3" t="s">
        <v>333</v>
      </c>
      <c r="AK126" s="3">
        <v>2013</v>
      </c>
      <c r="AL126" s="43">
        <v>63</v>
      </c>
      <c r="AM126" s="43">
        <v>65.5</v>
      </c>
      <c r="AN126" s="3">
        <v>393</v>
      </c>
      <c r="AO126" s="3">
        <v>600</v>
      </c>
      <c r="AP126" s="3" t="s">
        <v>830</v>
      </c>
      <c r="AQ126" s="3" t="s">
        <v>830</v>
      </c>
      <c r="AR126" s="3" t="s">
        <v>830</v>
      </c>
      <c r="AS126" s="3" t="s">
        <v>830</v>
      </c>
      <c r="AT126" s="3" t="s">
        <v>830</v>
      </c>
      <c r="AU126" s="43" t="s">
        <v>830</v>
      </c>
      <c r="AV126" s="3" t="s">
        <v>124</v>
      </c>
      <c r="AW126" s="3"/>
      <c r="AX126" s="3">
        <v>6261</v>
      </c>
      <c r="AY126" s="3">
        <v>2013</v>
      </c>
      <c r="AZ126" s="3" t="s">
        <v>125</v>
      </c>
      <c r="BA126" s="3" t="s">
        <v>2106</v>
      </c>
      <c r="BB126" s="3">
        <v>2013</v>
      </c>
      <c r="BC126" s="3">
        <v>2017</v>
      </c>
      <c r="BD126" s="3" t="s">
        <v>120</v>
      </c>
      <c r="BE126" s="44">
        <v>10901313041</v>
      </c>
      <c r="BF126" s="45">
        <v>131090110470</v>
      </c>
      <c r="BG126" s="43">
        <v>6.59</v>
      </c>
      <c r="BH126" s="43">
        <v>6.79</v>
      </c>
      <c r="BI126" s="43">
        <v>7.72</v>
      </c>
      <c r="BJ126" s="43">
        <v>7.23</v>
      </c>
      <c r="BK126" s="43">
        <v>7.84</v>
      </c>
      <c r="BL126" s="223">
        <f t="shared" si="13"/>
        <v>7.234</v>
      </c>
      <c r="BM126" s="270" t="s">
        <v>982</v>
      </c>
      <c r="BN126" s="255"/>
      <c r="BO126" s="1" t="s">
        <v>982</v>
      </c>
      <c r="BP126" s="1"/>
      <c r="BQ126" s="46"/>
      <c r="BR126" s="5" t="s">
        <v>2977</v>
      </c>
      <c r="BS126" s="5" t="s">
        <v>2978</v>
      </c>
      <c r="BT126" s="5"/>
      <c r="BU126" s="5"/>
      <c r="BV126" s="5"/>
      <c r="BW126" s="5"/>
      <c r="BX126" s="46"/>
      <c r="BY126" s="46"/>
      <c r="BZ126" s="41"/>
      <c r="CA126" s="5"/>
      <c r="CB126" s="5"/>
      <c r="CC126" s="5"/>
      <c r="CD126" s="5" t="s">
        <v>2979</v>
      </c>
      <c r="CE126" s="5" t="s">
        <v>2571</v>
      </c>
      <c r="CF126" s="5"/>
      <c r="CG126" s="5"/>
      <c r="CH126" s="5" t="s">
        <v>2980</v>
      </c>
      <c r="CI126" s="5" t="s">
        <v>170</v>
      </c>
      <c r="CJ126" s="5"/>
      <c r="CK126" s="5"/>
      <c r="CL126" s="5"/>
      <c r="CM126" s="5"/>
      <c r="CN126" s="5"/>
      <c r="CO126" s="5"/>
      <c r="CP126" s="5"/>
      <c r="CQ126" s="5" t="s">
        <v>2981</v>
      </c>
      <c r="CR126" s="5" t="s">
        <v>2982</v>
      </c>
      <c r="CS126" s="5" t="s">
        <v>1138</v>
      </c>
      <c r="CT126" s="5" t="s">
        <v>142</v>
      </c>
      <c r="CU126" s="5">
        <v>721128</v>
      </c>
      <c r="CV126" s="5" t="s">
        <v>2981</v>
      </c>
      <c r="CW126" s="5" t="s">
        <v>2982</v>
      </c>
      <c r="CX126" s="5" t="s">
        <v>1138</v>
      </c>
      <c r="CY126" s="5" t="s">
        <v>142</v>
      </c>
      <c r="CZ126" s="5">
        <v>721128</v>
      </c>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50"/>
      <c r="IY126" s="50"/>
      <c r="IZ126" s="50"/>
      <c r="JA126" s="50"/>
      <c r="JB126" s="50"/>
      <c r="JC126" s="50"/>
      <c r="JD126" s="50"/>
      <c r="JE126" s="50"/>
      <c r="JF126" s="50"/>
      <c r="JG126" s="50"/>
      <c r="JH126" s="50"/>
      <c r="JI126" s="50"/>
      <c r="JJ126" s="50"/>
      <c r="JK126" s="50"/>
      <c r="JL126" s="50"/>
      <c r="JM126" s="50"/>
      <c r="JN126" s="50"/>
      <c r="JO126" s="50"/>
      <c r="JP126" s="50"/>
      <c r="JQ126" s="50"/>
      <c r="JR126" s="50"/>
      <c r="JS126" s="50"/>
      <c r="JT126" s="50"/>
      <c r="JU126" s="50"/>
      <c r="JV126" s="50"/>
      <c r="JW126" s="50"/>
      <c r="JX126" s="50"/>
      <c r="JY126" s="50"/>
      <c r="JZ126" s="50"/>
      <c r="KA126" s="50"/>
      <c r="KB126" s="50"/>
      <c r="KC126" s="50"/>
      <c r="KD126" s="50"/>
      <c r="KE126" s="50"/>
      <c r="KF126" s="50"/>
      <c r="KG126" s="50"/>
      <c r="KH126" s="50"/>
      <c r="KI126" s="50"/>
      <c r="KJ126" s="50"/>
      <c r="KK126" s="50"/>
      <c r="KL126" s="50"/>
      <c r="KM126" s="50"/>
      <c r="KN126" s="50"/>
      <c r="KO126" s="50"/>
      <c r="KP126" s="50"/>
      <c r="KQ126" s="50"/>
      <c r="KR126" s="50"/>
      <c r="KS126" s="50"/>
      <c r="KT126" s="50"/>
      <c r="KU126" s="50"/>
      <c r="KV126" s="50"/>
      <c r="KW126" s="50"/>
      <c r="KX126" s="50"/>
      <c r="KY126" s="50"/>
      <c r="KZ126" s="50"/>
      <c r="LA126" s="50"/>
      <c r="LB126" s="50"/>
      <c r="LC126" s="50"/>
      <c r="LD126" s="50"/>
      <c r="LE126" s="50"/>
      <c r="LF126" s="50"/>
      <c r="LG126" s="50"/>
      <c r="LH126" s="50"/>
      <c r="LI126" s="50"/>
      <c r="LJ126" s="50"/>
      <c r="LK126" s="50"/>
      <c r="LL126" s="50"/>
      <c r="LM126" s="50"/>
      <c r="LN126" s="50"/>
      <c r="LO126" s="50"/>
      <c r="LP126" s="50"/>
      <c r="LQ126" s="50"/>
      <c r="LR126" s="50"/>
      <c r="LS126" s="50"/>
      <c r="LT126" s="50"/>
      <c r="LU126" s="50"/>
      <c r="LV126" s="50"/>
      <c r="LW126" s="50"/>
      <c r="LX126" s="50"/>
      <c r="LY126" s="50"/>
      <c r="LZ126" s="50"/>
      <c r="MA126" s="50"/>
      <c r="MB126" s="50"/>
      <c r="MC126" s="50"/>
      <c r="MD126" s="50"/>
      <c r="ME126" s="50"/>
      <c r="MF126" s="50"/>
      <c r="MG126" s="50"/>
      <c r="MH126" s="50"/>
      <c r="MI126" s="50"/>
      <c r="MJ126" s="50"/>
      <c r="MK126" s="50"/>
      <c r="ML126" s="50"/>
      <c r="MM126" s="50"/>
      <c r="MN126" s="50"/>
      <c r="MO126" s="50"/>
      <c r="MP126" s="50"/>
      <c r="MQ126" s="50"/>
      <c r="MR126" s="50"/>
      <c r="MS126" s="50"/>
      <c r="MT126" s="50"/>
      <c r="MU126" s="50"/>
      <c r="MV126" s="50"/>
      <c r="MW126" s="50"/>
      <c r="MX126" s="50"/>
      <c r="MY126" s="50"/>
      <c r="MZ126" s="50"/>
      <c r="NA126" s="50"/>
      <c r="NB126" s="50"/>
      <c r="NC126" s="50"/>
      <c r="ND126" s="50"/>
      <c r="NE126" s="50"/>
      <c r="NF126" s="50"/>
      <c r="NG126" s="50"/>
      <c r="NH126" s="50"/>
      <c r="NI126" s="50"/>
      <c r="NJ126" s="50"/>
      <c r="NK126" s="50"/>
      <c r="NL126" s="50"/>
      <c r="NM126" s="50"/>
      <c r="NN126" s="50"/>
      <c r="NO126" s="50"/>
      <c r="NP126" s="50"/>
      <c r="NQ126" s="50"/>
      <c r="NR126" s="50"/>
      <c r="NS126" s="50"/>
      <c r="NT126" s="50"/>
      <c r="NU126" s="50"/>
      <c r="NV126" s="50"/>
      <c r="NW126" s="50"/>
      <c r="NX126" s="50"/>
      <c r="NY126" s="50"/>
      <c r="NZ126" s="50"/>
      <c r="OA126" s="50"/>
      <c r="OB126" s="50"/>
      <c r="OC126" s="50"/>
      <c r="OD126" s="50"/>
      <c r="OE126" s="50"/>
      <c r="OF126" s="50"/>
      <c r="OG126" s="50"/>
    </row>
    <row r="127" spans="1:397" s="49" customFormat="1" ht="15.95" customHeight="1">
      <c r="A127" s="39">
        <v>126</v>
      </c>
      <c r="B127" s="3">
        <v>1310908046</v>
      </c>
      <c r="C127" s="3" t="s">
        <v>2093</v>
      </c>
      <c r="D127" s="5" t="s">
        <v>2983</v>
      </c>
      <c r="E127" s="5" t="s">
        <v>2984</v>
      </c>
      <c r="F127" s="5" t="s">
        <v>2985</v>
      </c>
      <c r="G127" s="5" t="s">
        <v>371</v>
      </c>
      <c r="H127" s="3"/>
      <c r="I127" s="3" t="s">
        <v>180</v>
      </c>
      <c r="J127" s="40" t="s">
        <v>2986</v>
      </c>
      <c r="K127" s="3">
        <v>21</v>
      </c>
      <c r="L127" s="3" t="s">
        <v>323</v>
      </c>
      <c r="M127" s="3" t="s">
        <v>107</v>
      </c>
      <c r="N127" s="3" t="s">
        <v>967</v>
      </c>
      <c r="O127" s="3" t="s">
        <v>109</v>
      </c>
      <c r="P127" s="5" t="s">
        <v>2987</v>
      </c>
      <c r="Q127" s="3"/>
      <c r="R127" s="42">
        <v>9038487174</v>
      </c>
      <c r="S127" s="42"/>
      <c r="T127" s="304" t="s">
        <v>2988</v>
      </c>
      <c r="U127" s="5"/>
      <c r="V127" s="3" t="s">
        <v>879</v>
      </c>
      <c r="W127" s="3" t="s">
        <v>2989</v>
      </c>
      <c r="X127" s="3" t="s">
        <v>2990</v>
      </c>
      <c r="Y127" s="3" t="s">
        <v>2991</v>
      </c>
      <c r="Z127" s="3" t="s">
        <v>120</v>
      </c>
      <c r="AA127" s="3">
        <v>2011</v>
      </c>
      <c r="AB127" s="43">
        <v>76</v>
      </c>
      <c r="AC127" s="43">
        <v>76</v>
      </c>
      <c r="AD127" s="3">
        <v>380</v>
      </c>
      <c r="AE127" s="3">
        <v>500</v>
      </c>
      <c r="AF127" s="3" t="s">
        <v>879</v>
      </c>
      <c r="AG127" s="3" t="s">
        <v>2989</v>
      </c>
      <c r="AH127" s="3" t="s">
        <v>2992</v>
      </c>
      <c r="AI127" s="3" t="s">
        <v>2993</v>
      </c>
      <c r="AJ127" s="3" t="s">
        <v>120</v>
      </c>
      <c r="AK127" s="3">
        <v>2013</v>
      </c>
      <c r="AL127" s="43">
        <v>82</v>
      </c>
      <c r="AM127" s="43">
        <v>82.6</v>
      </c>
      <c r="AN127" s="3">
        <v>413</v>
      </c>
      <c r="AO127" s="3">
        <v>500</v>
      </c>
      <c r="AP127" s="3" t="s">
        <v>830</v>
      </c>
      <c r="AQ127" s="3" t="s">
        <v>830</v>
      </c>
      <c r="AR127" s="3" t="s">
        <v>830</v>
      </c>
      <c r="AS127" s="3" t="s">
        <v>830</v>
      </c>
      <c r="AT127" s="3" t="s">
        <v>830</v>
      </c>
      <c r="AU127" s="43" t="s">
        <v>830</v>
      </c>
      <c r="AV127" s="3" t="s">
        <v>124</v>
      </c>
      <c r="AW127" s="3"/>
      <c r="AX127" s="3">
        <v>13000</v>
      </c>
      <c r="AY127" s="3">
        <v>2013</v>
      </c>
      <c r="AZ127" s="3" t="s">
        <v>1652</v>
      </c>
      <c r="BA127" s="3" t="s">
        <v>2151</v>
      </c>
      <c r="BB127" s="3">
        <v>2013</v>
      </c>
      <c r="BC127" s="3">
        <v>2017</v>
      </c>
      <c r="BD127" s="3" t="s">
        <v>120</v>
      </c>
      <c r="BE127" s="44">
        <v>10901313042</v>
      </c>
      <c r="BF127" s="45">
        <v>131090110471</v>
      </c>
      <c r="BG127" s="43">
        <v>7.85</v>
      </c>
      <c r="BH127" s="43">
        <v>8.1</v>
      </c>
      <c r="BI127" s="43">
        <v>8.5500000000000007</v>
      </c>
      <c r="BJ127" s="43">
        <v>8.3800000000000008</v>
      </c>
      <c r="BK127" s="43">
        <v>8.64</v>
      </c>
      <c r="BL127" s="223">
        <f t="shared" si="13"/>
        <v>8.3040000000000003</v>
      </c>
      <c r="BM127" s="270" t="s">
        <v>982</v>
      </c>
      <c r="BN127" s="255"/>
      <c r="BO127" s="1" t="s">
        <v>982</v>
      </c>
      <c r="BP127" s="1"/>
      <c r="BQ127" s="46"/>
      <c r="BR127" s="5" t="s">
        <v>2994</v>
      </c>
      <c r="BS127" s="5" t="s">
        <v>666</v>
      </c>
      <c r="BT127" s="5"/>
      <c r="BU127" s="5"/>
      <c r="BV127" s="5"/>
      <c r="BW127" s="5" t="s">
        <v>2995</v>
      </c>
      <c r="BX127" s="46"/>
      <c r="BY127" s="46"/>
      <c r="BZ127" s="41"/>
      <c r="CA127" s="5"/>
      <c r="CB127" s="5"/>
      <c r="CC127" s="5"/>
      <c r="CD127" s="5" t="s">
        <v>2996</v>
      </c>
      <c r="CE127" s="5" t="s">
        <v>235</v>
      </c>
      <c r="CF127" s="5"/>
      <c r="CG127" s="5"/>
      <c r="CH127" s="5" t="s">
        <v>2997</v>
      </c>
      <c r="CI127" s="5" t="s">
        <v>203</v>
      </c>
      <c r="CJ127" s="5"/>
      <c r="CK127" s="5"/>
      <c r="CL127" s="5"/>
      <c r="CM127" s="5"/>
      <c r="CN127" s="5"/>
      <c r="CO127" s="5"/>
      <c r="CP127" s="5"/>
      <c r="CQ127" s="5" t="s">
        <v>2998</v>
      </c>
      <c r="CR127" s="5" t="s">
        <v>2999</v>
      </c>
      <c r="CS127" s="5" t="s">
        <v>3000</v>
      </c>
      <c r="CT127" s="5" t="s">
        <v>735</v>
      </c>
      <c r="CU127" s="5">
        <v>743144</v>
      </c>
      <c r="CV127" s="5" t="s">
        <v>2998</v>
      </c>
      <c r="CW127" s="5" t="s">
        <v>2999</v>
      </c>
      <c r="CX127" s="5" t="s">
        <v>3001</v>
      </c>
      <c r="CY127" s="5" t="s">
        <v>142</v>
      </c>
      <c r="CZ127" s="5">
        <v>743144</v>
      </c>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50"/>
      <c r="IY127" s="50"/>
      <c r="IZ127" s="50"/>
      <c r="JA127" s="50"/>
      <c r="JB127" s="50"/>
      <c r="JC127" s="50"/>
      <c r="JD127" s="50"/>
      <c r="JE127" s="50"/>
      <c r="JF127" s="50"/>
      <c r="JG127" s="50"/>
      <c r="JH127" s="50"/>
      <c r="JI127" s="50"/>
      <c r="JJ127" s="50"/>
      <c r="JK127" s="50"/>
      <c r="JL127" s="50"/>
      <c r="JM127" s="50"/>
      <c r="JN127" s="50"/>
      <c r="JO127" s="50"/>
      <c r="JP127" s="50"/>
      <c r="JQ127" s="50"/>
      <c r="JR127" s="50"/>
      <c r="JS127" s="50"/>
      <c r="JT127" s="50"/>
      <c r="JU127" s="50"/>
      <c r="JV127" s="50"/>
      <c r="JW127" s="50"/>
      <c r="JX127" s="50"/>
      <c r="JY127" s="50"/>
      <c r="JZ127" s="50"/>
      <c r="KA127" s="50"/>
      <c r="KB127" s="50"/>
      <c r="KC127" s="50"/>
      <c r="KD127" s="50"/>
      <c r="KE127" s="50"/>
      <c r="KF127" s="50"/>
      <c r="KG127" s="50"/>
      <c r="KH127" s="50"/>
      <c r="KI127" s="50"/>
      <c r="KJ127" s="50"/>
      <c r="KK127" s="50"/>
      <c r="KL127" s="50"/>
      <c r="KM127" s="50"/>
      <c r="KN127" s="50"/>
      <c r="KO127" s="50"/>
      <c r="KP127" s="50"/>
      <c r="KQ127" s="50"/>
      <c r="KR127" s="50"/>
      <c r="KS127" s="50"/>
      <c r="KT127" s="50"/>
      <c r="KU127" s="50"/>
      <c r="KV127" s="50"/>
      <c r="KW127" s="50"/>
      <c r="KX127" s="50"/>
      <c r="KY127" s="50"/>
      <c r="KZ127" s="50"/>
      <c r="LA127" s="50"/>
      <c r="LB127" s="50"/>
      <c r="LC127" s="50"/>
      <c r="LD127" s="50"/>
      <c r="LE127" s="50"/>
      <c r="LF127" s="50"/>
      <c r="LG127" s="50"/>
      <c r="LH127" s="50"/>
      <c r="LI127" s="50"/>
      <c r="LJ127" s="50"/>
      <c r="LK127" s="50"/>
      <c r="LL127" s="50"/>
      <c r="LM127" s="50"/>
      <c r="LN127" s="50"/>
      <c r="LO127" s="50"/>
      <c r="LP127" s="50"/>
      <c r="LQ127" s="50"/>
      <c r="LR127" s="50"/>
      <c r="LS127" s="50"/>
      <c r="LT127" s="50"/>
      <c r="LU127" s="50"/>
      <c r="LV127" s="50"/>
      <c r="LW127" s="50"/>
      <c r="LX127" s="50"/>
      <c r="LY127" s="50"/>
      <c r="LZ127" s="50"/>
      <c r="MA127" s="50"/>
      <c r="MB127" s="50"/>
      <c r="MC127" s="50"/>
      <c r="MD127" s="50"/>
      <c r="ME127" s="50"/>
      <c r="MF127" s="50"/>
      <c r="MG127" s="50"/>
      <c r="MH127" s="50"/>
      <c r="MI127" s="50"/>
      <c r="MJ127" s="50"/>
      <c r="MK127" s="50"/>
      <c r="ML127" s="50"/>
      <c r="MM127" s="50"/>
      <c r="MN127" s="50"/>
      <c r="MO127" s="50"/>
      <c r="MP127" s="50"/>
      <c r="MQ127" s="50"/>
      <c r="MR127" s="50"/>
      <c r="MS127" s="50"/>
      <c r="MT127" s="50"/>
      <c r="MU127" s="50"/>
      <c r="MV127" s="50"/>
      <c r="MW127" s="50"/>
      <c r="MX127" s="50"/>
      <c r="MY127" s="50"/>
      <c r="MZ127" s="50"/>
      <c r="NA127" s="50"/>
      <c r="NB127" s="50"/>
      <c r="NC127" s="50"/>
      <c r="ND127" s="50"/>
      <c r="NE127" s="50"/>
      <c r="NF127" s="50"/>
      <c r="NG127" s="50"/>
      <c r="NH127" s="50"/>
      <c r="NI127" s="50"/>
      <c r="NJ127" s="50"/>
      <c r="NK127" s="50"/>
      <c r="NL127" s="50"/>
      <c r="NM127" s="50"/>
      <c r="NN127" s="50"/>
      <c r="NO127" s="50"/>
      <c r="NP127" s="50"/>
      <c r="NQ127" s="50"/>
      <c r="NR127" s="50"/>
      <c r="NS127" s="50"/>
      <c r="NT127" s="50"/>
      <c r="NU127" s="50"/>
      <c r="NV127" s="50"/>
      <c r="NW127" s="50"/>
      <c r="NX127" s="50"/>
      <c r="NY127" s="50"/>
      <c r="NZ127" s="50"/>
      <c r="OA127" s="50"/>
      <c r="OB127" s="50"/>
      <c r="OC127" s="50"/>
      <c r="OD127" s="50"/>
      <c r="OE127" s="50"/>
      <c r="OF127" s="50"/>
      <c r="OG127" s="50"/>
    </row>
    <row r="128" spans="1:397" s="49" customFormat="1" ht="15.95" customHeight="1">
      <c r="A128" s="39">
        <v>127</v>
      </c>
      <c r="B128" s="3">
        <v>1310908058</v>
      </c>
      <c r="C128" s="3" t="s">
        <v>2093</v>
      </c>
      <c r="D128" s="5" t="s">
        <v>3002</v>
      </c>
      <c r="E128" s="5" t="s">
        <v>3003</v>
      </c>
      <c r="F128" s="5"/>
      <c r="G128" s="5" t="s">
        <v>3004</v>
      </c>
      <c r="H128" s="3"/>
      <c r="I128" s="3" t="s">
        <v>180</v>
      </c>
      <c r="J128" s="40" t="s">
        <v>3005</v>
      </c>
      <c r="K128" s="3">
        <v>22</v>
      </c>
      <c r="L128" s="3" t="s">
        <v>106</v>
      </c>
      <c r="M128" s="3" t="s">
        <v>107</v>
      </c>
      <c r="N128" s="3" t="s">
        <v>967</v>
      </c>
      <c r="O128" s="3" t="s">
        <v>109</v>
      </c>
      <c r="P128" s="5" t="s">
        <v>3006</v>
      </c>
      <c r="Q128" s="3">
        <v>9489817428</v>
      </c>
      <c r="R128" s="42">
        <v>7384947851</v>
      </c>
      <c r="S128" s="42">
        <v>9563813801</v>
      </c>
      <c r="T128" s="304" t="s">
        <v>3007</v>
      </c>
      <c r="U128" s="5"/>
      <c r="V128" s="3" t="s">
        <v>3008</v>
      </c>
      <c r="W128" s="3" t="s">
        <v>187</v>
      </c>
      <c r="X128" s="3" t="s">
        <v>3009</v>
      </c>
      <c r="Y128" s="3" t="s">
        <v>3010</v>
      </c>
      <c r="Z128" s="3" t="s">
        <v>120</v>
      </c>
      <c r="AA128" s="3">
        <v>2010</v>
      </c>
      <c r="AB128" s="43">
        <v>80</v>
      </c>
      <c r="AC128" s="43">
        <v>80</v>
      </c>
      <c r="AD128" s="3">
        <v>400</v>
      </c>
      <c r="AE128" s="3">
        <v>500</v>
      </c>
      <c r="AF128" s="3" t="s">
        <v>226</v>
      </c>
      <c r="AG128" s="3" t="s">
        <v>279</v>
      </c>
      <c r="AH128" s="3" t="s">
        <v>3011</v>
      </c>
      <c r="AI128" s="3" t="s">
        <v>3012</v>
      </c>
      <c r="AJ128" s="3" t="s">
        <v>120</v>
      </c>
      <c r="AK128" s="3">
        <v>2012</v>
      </c>
      <c r="AL128" s="43">
        <v>62.8</v>
      </c>
      <c r="AM128" s="43">
        <v>63.28</v>
      </c>
      <c r="AN128" s="3">
        <v>443</v>
      </c>
      <c r="AO128" s="3">
        <v>700</v>
      </c>
      <c r="AP128" s="3" t="s">
        <v>830</v>
      </c>
      <c r="AQ128" s="3" t="s">
        <v>830</v>
      </c>
      <c r="AR128" s="3" t="s">
        <v>830</v>
      </c>
      <c r="AS128" s="3" t="s">
        <v>830</v>
      </c>
      <c r="AT128" s="3" t="s">
        <v>830</v>
      </c>
      <c r="AU128" s="43" t="s">
        <v>830</v>
      </c>
      <c r="AV128" s="3" t="s">
        <v>124</v>
      </c>
      <c r="AW128" s="3"/>
      <c r="AX128" s="3">
        <v>13340</v>
      </c>
      <c r="AY128" s="3">
        <v>2013</v>
      </c>
      <c r="AZ128" s="3" t="s">
        <v>125</v>
      </c>
      <c r="BA128" s="3" t="s">
        <v>2106</v>
      </c>
      <c r="BB128" s="3">
        <v>2013</v>
      </c>
      <c r="BC128" s="3">
        <v>2017</v>
      </c>
      <c r="BD128" s="3" t="s">
        <v>120</v>
      </c>
      <c r="BE128" s="44">
        <v>10901313043</v>
      </c>
      <c r="BF128" s="45">
        <v>131090110472</v>
      </c>
      <c r="BG128" s="43">
        <v>7.3</v>
      </c>
      <c r="BH128" s="43">
        <v>7.24</v>
      </c>
      <c r="BI128" s="43">
        <v>7.41</v>
      </c>
      <c r="BJ128" s="43">
        <v>6.77</v>
      </c>
      <c r="BK128" s="43">
        <v>7.48</v>
      </c>
      <c r="BL128" s="223">
        <f t="shared" si="13"/>
        <v>7.24</v>
      </c>
      <c r="BM128" s="270" t="s">
        <v>982</v>
      </c>
      <c r="BN128" s="255"/>
      <c r="BO128" s="1" t="s">
        <v>982</v>
      </c>
      <c r="BP128" s="1"/>
      <c r="BQ128" s="46"/>
      <c r="BR128" s="5"/>
      <c r="BS128" s="5" t="s">
        <v>2880</v>
      </c>
      <c r="BT128" s="5"/>
      <c r="BU128" s="5"/>
      <c r="BV128" s="5"/>
      <c r="BW128" s="5"/>
      <c r="BX128" s="46"/>
      <c r="BY128" s="46"/>
      <c r="BZ128" s="41"/>
      <c r="CA128" s="5"/>
      <c r="CB128" s="5"/>
      <c r="CC128" s="5"/>
      <c r="CD128" s="5" t="s">
        <v>3013</v>
      </c>
      <c r="CE128" s="5" t="s">
        <v>235</v>
      </c>
      <c r="CF128" s="5" t="s">
        <v>3014</v>
      </c>
      <c r="CG128" s="5"/>
      <c r="CH128" s="5" t="s">
        <v>3015</v>
      </c>
      <c r="CI128" s="5" t="s">
        <v>203</v>
      </c>
      <c r="CJ128" s="5"/>
      <c r="CK128" s="5"/>
      <c r="CL128" s="5"/>
      <c r="CM128" s="5"/>
      <c r="CN128" s="5"/>
      <c r="CO128" s="5"/>
      <c r="CP128" s="5"/>
      <c r="CQ128" s="5" t="s">
        <v>3016</v>
      </c>
      <c r="CR128" s="5" t="s">
        <v>3017</v>
      </c>
      <c r="CS128" s="5" t="s">
        <v>1138</v>
      </c>
      <c r="CT128" s="5" t="s">
        <v>142</v>
      </c>
      <c r="CU128" s="5">
        <v>721101</v>
      </c>
      <c r="CV128" s="5" t="s">
        <v>2452</v>
      </c>
      <c r="CW128" s="5" t="s">
        <v>417</v>
      </c>
      <c r="CX128" s="5" t="s">
        <v>368</v>
      </c>
      <c r="CY128" s="5" t="s">
        <v>142</v>
      </c>
      <c r="CZ128" s="5">
        <v>700152</v>
      </c>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50"/>
      <c r="IY128" s="50"/>
      <c r="IZ128" s="50"/>
      <c r="JA128" s="50"/>
      <c r="JB128" s="50"/>
      <c r="JC128" s="50"/>
      <c r="JD128" s="50"/>
      <c r="JE128" s="50"/>
      <c r="JF128" s="50"/>
      <c r="JG128" s="50"/>
      <c r="JH128" s="50"/>
      <c r="JI128" s="50"/>
      <c r="JJ128" s="50"/>
      <c r="JK128" s="50"/>
      <c r="JL128" s="50"/>
      <c r="JM128" s="50"/>
      <c r="JN128" s="50"/>
      <c r="JO128" s="50"/>
      <c r="JP128" s="50"/>
      <c r="JQ128" s="50"/>
      <c r="JR128" s="50"/>
      <c r="JS128" s="50"/>
      <c r="JT128" s="50"/>
      <c r="JU128" s="50"/>
      <c r="JV128" s="50"/>
      <c r="JW128" s="50"/>
      <c r="JX128" s="50"/>
      <c r="JY128" s="50"/>
      <c r="JZ128" s="50"/>
      <c r="KA128" s="50"/>
      <c r="KB128" s="50"/>
      <c r="KC128" s="50"/>
      <c r="KD128" s="50"/>
      <c r="KE128" s="50"/>
      <c r="KF128" s="50"/>
      <c r="KG128" s="50"/>
      <c r="KH128" s="50"/>
      <c r="KI128" s="50"/>
      <c r="KJ128" s="50"/>
      <c r="KK128" s="50"/>
      <c r="KL128" s="50"/>
      <c r="KM128" s="50"/>
      <c r="KN128" s="50"/>
      <c r="KO128" s="50"/>
      <c r="KP128" s="50"/>
      <c r="KQ128" s="50"/>
      <c r="KR128" s="50"/>
      <c r="KS128" s="50"/>
      <c r="KT128" s="50"/>
      <c r="KU128" s="50"/>
      <c r="KV128" s="50"/>
      <c r="KW128" s="50"/>
      <c r="KX128" s="50"/>
      <c r="KY128" s="50"/>
      <c r="KZ128" s="50"/>
      <c r="LA128" s="50"/>
      <c r="LB128" s="50"/>
      <c r="LC128" s="50"/>
      <c r="LD128" s="50"/>
      <c r="LE128" s="50"/>
      <c r="LF128" s="50"/>
      <c r="LG128" s="50"/>
      <c r="LH128" s="50"/>
      <c r="LI128" s="50"/>
      <c r="LJ128" s="50"/>
      <c r="LK128" s="50"/>
      <c r="LL128" s="50"/>
      <c r="LM128" s="50"/>
      <c r="LN128" s="50"/>
      <c r="LO128" s="50"/>
      <c r="LP128" s="50"/>
      <c r="LQ128" s="50"/>
      <c r="LR128" s="50"/>
      <c r="LS128" s="50"/>
      <c r="LT128" s="50"/>
      <c r="LU128" s="50"/>
      <c r="LV128" s="50"/>
      <c r="LW128" s="50"/>
      <c r="LX128" s="50"/>
      <c r="LY128" s="50"/>
      <c r="LZ128" s="50"/>
      <c r="MA128" s="50"/>
      <c r="MB128" s="50"/>
      <c r="MC128" s="50"/>
      <c r="MD128" s="50"/>
      <c r="ME128" s="50"/>
      <c r="MF128" s="50"/>
      <c r="MG128" s="50"/>
      <c r="MH128" s="50"/>
      <c r="MI128" s="50"/>
      <c r="MJ128" s="50"/>
      <c r="MK128" s="50"/>
      <c r="ML128" s="50"/>
      <c r="MM128" s="50"/>
      <c r="MN128" s="50"/>
      <c r="MO128" s="50"/>
      <c r="MP128" s="50"/>
      <c r="MQ128" s="50"/>
      <c r="MR128" s="50"/>
      <c r="MS128" s="50"/>
      <c r="MT128" s="50"/>
      <c r="MU128" s="50"/>
      <c r="MV128" s="50"/>
      <c r="MW128" s="50"/>
      <c r="MX128" s="50"/>
      <c r="MY128" s="50"/>
      <c r="MZ128" s="50"/>
      <c r="NA128" s="50"/>
      <c r="NB128" s="50"/>
      <c r="NC128" s="50"/>
      <c r="ND128" s="50"/>
      <c r="NE128" s="50"/>
      <c r="NF128" s="50"/>
      <c r="NG128" s="50"/>
      <c r="NH128" s="50"/>
      <c r="NI128" s="50"/>
      <c r="NJ128" s="50"/>
      <c r="NK128" s="50"/>
      <c r="NL128" s="50"/>
      <c r="NM128" s="50"/>
      <c r="NN128" s="50"/>
      <c r="NO128" s="50"/>
      <c r="NP128" s="50"/>
      <c r="NQ128" s="50"/>
      <c r="NR128" s="50"/>
      <c r="NS128" s="50"/>
      <c r="NT128" s="50"/>
      <c r="NU128" s="50"/>
      <c r="NV128" s="50"/>
      <c r="NW128" s="50"/>
      <c r="NX128" s="50"/>
      <c r="NY128" s="50"/>
      <c r="NZ128" s="50"/>
      <c r="OA128" s="50"/>
      <c r="OB128" s="50"/>
      <c r="OC128" s="50"/>
      <c r="OD128" s="50"/>
      <c r="OE128" s="50"/>
      <c r="OF128" s="50"/>
      <c r="OG128" s="50"/>
    </row>
    <row r="129" spans="1:397" s="49" customFormat="1" ht="15.95" customHeight="1">
      <c r="A129" s="39">
        <v>128</v>
      </c>
      <c r="B129" s="3">
        <v>1310908016</v>
      </c>
      <c r="C129" s="3" t="s">
        <v>2093</v>
      </c>
      <c r="D129" s="5" t="s">
        <v>3018</v>
      </c>
      <c r="E129" s="5" t="s">
        <v>3019</v>
      </c>
      <c r="F129" s="5"/>
      <c r="G129" s="5" t="s">
        <v>2615</v>
      </c>
      <c r="H129" s="3"/>
      <c r="I129" s="3" t="s">
        <v>180</v>
      </c>
      <c r="J129" s="40" t="s">
        <v>3020</v>
      </c>
      <c r="K129" s="3">
        <v>21</v>
      </c>
      <c r="L129" s="3" t="s">
        <v>506</v>
      </c>
      <c r="M129" s="3" t="s">
        <v>107</v>
      </c>
      <c r="N129" s="3" t="s">
        <v>967</v>
      </c>
      <c r="O129" s="3" t="s">
        <v>109</v>
      </c>
      <c r="P129" s="5" t="s">
        <v>3021</v>
      </c>
      <c r="Q129" s="3">
        <v>7407454244</v>
      </c>
      <c r="R129" s="42">
        <v>9547813765</v>
      </c>
      <c r="S129" s="42"/>
      <c r="T129" s="304" t="s">
        <v>3022</v>
      </c>
      <c r="U129" s="5"/>
      <c r="V129" s="3" t="s">
        <v>353</v>
      </c>
      <c r="W129" s="3" t="s">
        <v>223</v>
      </c>
      <c r="X129" s="3" t="s">
        <v>3023</v>
      </c>
      <c r="Y129" s="3" t="s">
        <v>3024</v>
      </c>
      <c r="Z129" s="3" t="s">
        <v>333</v>
      </c>
      <c r="AA129" s="3">
        <v>2011</v>
      </c>
      <c r="AB129" s="43">
        <v>89.2</v>
      </c>
      <c r="AC129" s="43">
        <v>83.3</v>
      </c>
      <c r="AD129" s="3">
        <v>666</v>
      </c>
      <c r="AE129" s="3">
        <v>800</v>
      </c>
      <c r="AF129" s="3" t="s">
        <v>226</v>
      </c>
      <c r="AG129" s="3" t="s">
        <v>279</v>
      </c>
      <c r="AH129" s="3" t="s">
        <v>3023</v>
      </c>
      <c r="AI129" s="3" t="s">
        <v>3025</v>
      </c>
      <c r="AJ129" s="3" t="s">
        <v>3026</v>
      </c>
      <c r="AK129" s="3">
        <v>2013</v>
      </c>
      <c r="AL129" s="43">
        <v>66</v>
      </c>
      <c r="AM129" s="43">
        <v>63.83</v>
      </c>
      <c r="AN129" s="3">
        <v>383</v>
      </c>
      <c r="AO129" s="3">
        <v>600</v>
      </c>
      <c r="AP129" s="3" t="s">
        <v>830</v>
      </c>
      <c r="AQ129" s="3" t="s">
        <v>830</v>
      </c>
      <c r="AR129" s="3" t="s">
        <v>830</v>
      </c>
      <c r="AS129" s="3" t="s">
        <v>830</v>
      </c>
      <c r="AT129" s="3" t="s">
        <v>830</v>
      </c>
      <c r="AU129" s="43" t="s">
        <v>830</v>
      </c>
      <c r="AV129" s="3" t="s">
        <v>124</v>
      </c>
      <c r="AW129" s="3"/>
      <c r="AX129" s="3">
        <v>12018</v>
      </c>
      <c r="AY129" s="3">
        <v>2013</v>
      </c>
      <c r="AZ129" s="3" t="s">
        <v>125</v>
      </c>
      <c r="BA129" s="3" t="s">
        <v>2106</v>
      </c>
      <c r="BB129" s="3">
        <v>2013</v>
      </c>
      <c r="BC129" s="3">
        <v>2017</v>
      </c>
      <c r="BD129" s="3" t="s">
        <v>120</v>
      </c>
      <c r="BE129" s="44">
        <v>10901313044</v>
      </c>
      <c r="BF129" s="45">
        <v>131090110473</v>
      </c>
      <c r="BG129" s="43">
        <v>6.77</v>
      </c>
      <c r="BH129" s="43">
        <v>6.11</v>
      </c>
      <c r="BI129" s="43">
        <v>5.99</v>
      </c>
      <c r="BJ129" s="43">
        <v>5.6</v>
      </c>
      <c r="BK129" s="43">
        <v>6.17</v>
      </c>
      <c r="BL129" s="223">
        <f t="shared" si="13"/>
        <v>6.1280000000000001</v>
      </c>
      <c r="BM129" s="270" t="s">
        <v>196</v>
      </c>
      <c r="BN129" s="255">
        <v>2</v>
      </c>
      <c r="BO129" s="1" t="s">
        <v>982</v>
      </c>
      <c r="BP129" s="1"/>
      <c r="BQ129" s="46"/>
      <c r="BR129" s="5"/>
      <c r="BS129" s="5" t="s">
        <v>2880</v>
      </c>
      <c r="BT129" s="5"/>
      <c r="BU129" s="5"/>
      <c r="BV129" s="5"/>
      <c r="BW129" s="5"/>
      <c r="BX129" s="46"/>
      <c r="BY129" s="46"/>
      <c r="BZ129" s="41"/>
      <c r="CA129" s="5"/>
      <c r="CB129" s="5"/>
      <c r="CC129" s="5"/>
      <c r="CD129" s="5" t="s">
        <v>3027</v>
      </c>
      <c r="CE129" s="5" t="s">
        <v>288</v>
      </c>
      <c r="CF129" s="5"/>
      <c r="CG129" s="5"/>
      <c r="CH129" s="5" t="s">
        <v>3028</v>
      </c>
      <c r="CI129" s="5" t="s">
        <v>203</v>
      </c>
      <c r="CJ129" s="5"/>
      <c r="CK129" s="5"/>
      <c r="CL129" s="5"/>
      <c r="CM129" s="5"/>
      <c r="CN129" s="5"/>
      <c r="CO129" s="5"/>
      <c r="CP129" s="5"/>
      <c r="CQ129" s="5" t="s">
        <v>3029</v>
      </c>
      <c r="CR129" s="5" t="s">
        <v>3030</v>
      </c>
      <c r="CS129" s="5" t="s">
        <v>3031</v>
      </c>
      <c r="CT129" s="5" t="s">
        <v>142</v>
      </c>
      <c r="CU129" s="5">
        <v>736101</v>
      </c>
      <c r="CV129" s="5" t="s">
        <v>3032</v>
      </c>
      <c r="CW129" s="5" t="s">
        <v>417</v>
      </c>
      <c r="CX129" s="5" t="s">
        <v>368</v>
      </c>
      <c r="CY129" s="5" t="s">
        <v>142</v>
      </c>
      <c r="CZ129" s="5">
        <v>700152</v>
      </c>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50"/>
      <c r="IY129" s="50"/>
      <c r="IZ129" s="50"/>
      <c r="JA129" s="50"/>
      <c r="JB129" s="50"/>
      <c r="JC129" s="50"/>
      <c r="JD129" s="50"/>
      <c r="JE129" s="50"/>
      <c r="JF129" s="50"/>
      <c r="JG129" s="50"/>
      <c r="JH129" s="50"/>
      <c r="JI129" s="50"/>
      <c r="JJ129" s="50"/>
      <c r="JK129" s="50"/>
      <c r="JL129" s="50"/>
      <c r="JM129" s="50"/>
      <c r="JN129" s="50"/>
      <c r="JO129" s="50"/>
      <c r="JP129" s="50"/>
      <c r="JQ129" s="50"/>
      <c r="JR129" s="50"/>
      <c r="JS129" s="50"/>
      <c r="JT129" s="50"/>
      <c r="JU129" s="50"/>
      <c r="JV129" s="50"/>
      <c r="JW129" s="50"/>
      <c r="JX129" s="50"/>
      <c r="JY129" s="50"/>
      <c r="JZ129" s="50"/>
      <c r="KA129" s="50"/>
      <c r="KB129" s="50"/>
      <c r="KC129" s="50"/>
      <c r="KD129" s="50"/>
      <c r="KE129" s="50"/>
      <c r="KF129" s="50"/>
      <c r="KG129" s="50"/>
      <c r="KH129" s="50"/>
      <c r="KI129" s="50"/>
      <c r="KJ129" s="50"/>
      <c r="KK129" s="50"/>
      <c r="KL129" s="50"/>
      <c r="KM129" s="50"/>
      <c r="KN129" s="50"/>
      <c r="KO129" s="50"/>
      <c r="KP129" s="50"/>
      <c r="KQ129" s="50"/>
      <c r="KR129" s="50"/>
      <c r="KS129" s="50"/>
      <c r="KT129" s="50"/>
      <c r="KU129" s="50"/>
      <c r="KV129" s="50"/>
      <c r="KW129" s="50"/>
      <c r="KX129" s="50"/>
      <c r="KY129" s="50"/>
      <c r="KZ129" s="50"/>
      <c r="LA129" s="50"/>
      <c r="LB129" s="50"/>
      <c r="LC129" s="50"/>
      <c r="LD129" s="50"/>
      <c r="LE129" s="50"/>
      <c r="LF129" s="50"/>
      <c r="LG129" s="50"/>
      <c r="LH129" s="50"/>
      <c r="LI129" s="50"/>
      <c r="LJ129" s="50"/>
      <c r="LK129" s="50"/>
      <c r="LL129" s="50"/>
      <c r="LM129" s="50"/>
      <c r="LN129" s="50"/>
      <c r="LO129" s="50"/>
      <c r="LP129" s="50"/>
      <c r="LQ129" s="50"/>
      <c r="LR129" s="50"/>
      <c r="LS129" s="50"/>
      <c r="LT129" s="50"/>
      <c r="LU129" s="50"/>
      <c r="LV129" s="50"/>
      <c r="LW129" s="50"/>
      <c r="LX129" s="50"/>
      <c r="LY129" s="50"/>
      <c r="LZ129" s="50"/>
      <c r="MA129" s="50"/>
      <c r="MB129" s="50"/>
      <c r="MC129" s="50"/>
      <c r="MD129" s="50"/>
      <c r="ME129" s="50"/>
      <c r="MF129" s="50"/>
      <c r="MG129" s="50"/>
      <c r="MH129" s="50"/>
      <c r="MI129" s="50"/>
      <c r="MJ129" s="50"/>
      <c r="MK129" s="50"/>
      <c r="ML129" s="50"/>
      <c r="MM129" s="50"/>
      <c r="MN129" s="50"/>
      <c r="MO129" s="50"/>
      <c r="MP129" s="50"/>
      <c r="MQ129" s="50"/>
      <c r="MR129" s="50"/>
      <c r="MS129" s="50"/>
      <c r="MT129" s="50"/>
      <c r="MU129" s="50"/>
      <c r="MV129" s="50"/>
      <c r="MW129" s="50"/>
      <c r="MX129" s="50"/>
      <c r="MY129" s="50"/>
      <c r="MZ129" s="50"/>
      <c r="NA129" s="50"/>
      <c r="NB129" s="50"/>
      <c r="NC129" s="50"/>
      <c r="ND129" s="50"/>
      <c r="NE129" s="50"/>
      <c r="NF129" s="50"/>
      <c r="NG129" s="50"/>
      <c r="NH129" s="50"/>
      <c r="NI129" s="50"/>
      <c r="NJ129" s="50"/>
      <c r="NK129" s="50"/>
      <c r="NL129" s="50"/>
      <c r="NM129" s="50"/>
      <c r="NN129" s="50"/>
      <c r="NO129" s="50"/>
      <c r="NP129" s="50"/>
      <c r="NQ129" s="50"/>
      <c r="NR129" s="50"/>
      <c r="NS129" s="50"/>
      <c r="NT129" s="50"/>
      <c r="NU129" s="50"/>
      <c r="NV129" s="50"/>
      <c r="NW129" s="50"/>
      <c r="NX129" s="50"/>
      <c r="NY129" s="50"/>
      <c r="NZ129" s="50"/>
      <c r="OA129" s="50"/>
      <c r="OB129" s="50"/>
      <c r="OC129" s="50"/>
      <c r="OD129" s="50"/>
      <c r="OE129" s="50"/>
      <c r="OF129" s="50"/>
      <c r="OG129" s="50"/>
    </row>
    <row r="130" spans="1:397" s="49" customFormat="1" ht="15.95" customHeight="1">
      <c r="A130" s="39">
        <v>129</v>
      </c>
      <c r="B130" s="3">
        <v>1310908009</v>
      </c>
      <c r="C130" s="3" t="s">
        <v>2093</v>
      </c>
      <c r="D130" s="5" t="s">
        <v>3033</v>
      </c>
      <c r="E130" s="5" t="s">
        <v>1879</v>
      </c>
      <c r="F130" s="5"/>
      <c r="G130" s="5" t="s">
        <v>422</v>
      </c>
      <c r="H130" s="3"/>
      <c r="I130" s="3" t="s">
        <v>180</v>
      </c>
      <c r="J130" s="40" t="s">
        <v>3034</v>
      </c>
      <c r="K130" s="3">
        <v>21</v>
      </c>
      <c r="L130" s="3" t="s">
        <v>148</v>
      </c>
      <c r="M130" s="3" t="s">
        <v>107</v>
      </c>
      <c r="N130" s="3" t="s">
        <v>967</v>
      </c>
      <c r="O130" s="3" t="s">
        <v>109</v>
      </c>
      <c r="P130" s="5" t="s">
        <v>3035</v>
      </c>
      <c r="Q130" s="3"/>
      <c r="R130" s="42">
        <v>8759920544</v>
      </c>
      <c r="S130" s="42">
        <v>9051952151</v>
      </c>
      <c r="T130" s="304" t="s">
        <v>3036</v>
      </c>
      <c r="U130" s="304" t="s">
        <v>3037</v>
      </c>
      <c r="V130" s="3" t="s">
        <v>1675</v>
      </c>
      <c r="W130" s="3" t="s">
        <v>223</v>
      </c>
      <c r="X130" s="3" t="s">
        <v>3038</v>
      </c>
      <c r="Y130" s="3" t="s">
        <v>1793</v>
      </c>
      <c r="Z130" s="3" t="s">
        <v>333</v>
      </c>
      <c r="AA130" s="3">
        <v>2011</v>
      </c>
      <c r="AB130" s="43">
        <v>87.83</v>
      </c>
      <c r="AC130" s="43">
        <v>84.875</v>
      </c>
      <c r="AD130" s="3">
        <v>679</v>
      </c>
      <c r="AE130" s="3">
        <v>800</v>
      </c>
      <c r="AF130" s="3" t="s">
        <v>226</v>
      </c>
      <c r="AG130" s="3" t="s">
        <v>279</v>
      </c>
      <c r="AH130" s="3" t="s">
        <v>3038</v>
      </c>
      <c r="AI130" s="3" t="s">
        <v>3039</v>
      </c>
      <c r="AJ130" s="3" t="s">
        <v>333</v>
      </c>
      <c r="AK130" s="3">
        <v>2013</v>
      </c>
      <c r="AL130" s="43">
        <v>75.8</v>
      </c>
      <c r="AM130" s="43">
        <v>70.569999999999993</v>
      </c>
      <c r="AN130" s="3">
        <v>494</v>
      </c>
      <c r="AO130" s="3">
        <v>500</v>
      </c>
      <c r="AP130" s="3" t="s">
        <v>830</v>
      </c>
      <c r="AQ130" s="3" t="s">
        <v>830</v>
      </c>
      <c r="AR130" s="3" t="s">
        <v>830</v>
      </c>
      <c r="AS130" s="3" t="s">
        <v>830</v>
      </c>
      <c r="AT130" s="3" t="s">
        <v>830</v>
      </c>
      <c r="AU130" s="43" t="s">
        <v>830</v>
      </c>
      <c r="AV130" s="3" t="s">
        <v>124</v>
      </c>
      <c r="AW130" s="3">
        <v>234959</v>
      </c>
      <c r="AX130" s="3">
        <v>10529</v>
      </c>
      <c r="AY130" s="3">
        <v>2013</v>
      </c>
      <c r="AZ130" s="3" t="s">
        <v>125</v>
      </c>
      <c r="BA130" s="3" t="s">
        <v>2106</v>
      </c>
      <c r="BB130" s="3">
        <v>2013</v>
      </c>
      <c r="BC130" s="3">
        <v>2017</v>
      </c>
      <c r="BD130" s="3" t="s">
        <v>120</v>
      </c>
      <c r="BE130" s="44">
        <v>10901313045</v>
      </c>
      <c r="BF130" s="45">
        <v>131090110474</v>
      </c>
      <c r="BG130" s="43">
        <v>7.37</v>
      </c>
      <c r="BH130" s="43">
        <v>7.03</v>
      </c>
      <c r="BI130" s="43">
        <v>7.45</v>
      </c>
      <c r="BJ130" s="43">
        <v>6.73</v>
      </c>
      <c r="BK130" s="43">
        <v>7.44</v>
      </c>
      <c r="BL130" s="223">
        <f t="shared" si="13"/>
        <v>7.2040000000000006</v>
      </c>
      <c r="BM130" s="270" t="s">
        <v>982</v>
      </c>
      <c r="BN130" s="255"/>
      <c r="BO130" s="1" t="s">
        <v>982</v>
      </c>
      <c r="BP130" s="1"/>
      <c r="BQ130" s="46"/>
      <c r="BR130" s="5" t="s">
        <v>3040</v>
      </c>
      <c r="BS130" s="5" t="s">
        <v>127</v>
      </c>
      <c r="BT130" s="5"/>
      <c r="BU130" s="5"/>
      <c r="BV130" s="5"/>
      <c r="BW130" s="5"/>
      <c r="BX130" s="46"/>
      <c r="BY130" s="46"/>
      <c r="BZ130" s="41"/>
      <c r="CA130" s="5" t="s">
        <v>3041</v>
      </c>
      <c r="CB130" s="5"/>
      <c r="CC130" s="5"/>
      <c r="CD130" s="5" t="s">
        <v>3042</v>
      </c>
      <c r="CE130" s="5" t="s">
        <v>288</v>
      </c>
      <c r="CF130" s="5"/>
      <c r="CG130" s="5"/>
      <c r="CH130" s="5" t="s">
        <v>3043</v>
      </c>
      <c r="CI130" s="5" t="s">
        <v>170</v>
      </c>
      <c r="CJ130" s="5"/>
      <c r="CK130" s="5"/>
      <c r="CL130" s="5"/>
      <c r="CM130" s="5"/>
      <c r="CN130" s="5"/>
      <c r="CO130" s="5"/>
      <c r="CP130" s="5"/>
      <c r="CQ130" s="5" t="s">
        <v>3044</v>
      </c>
      <c r="CR130" s="5" t="s">
        <v>3017</v>
      </c>
      <c r="CS130" s="5" t="s">
        <v>3045</v>
      </c>
      <c r="CT130" s="5" t="s">
        <v>142</v>
      </c>
      <c r="CU130" s="5">
        <v>721101</v>
      </c>
      <c r="CV130" s="5" t="s">
        <v>3046</v>
      </c>
      <c r="CW130" s="5" t="s">
        <v>1539</v>
      </c>
      <c r="CX130" s="5" t="s">
        <v>1712</v>
      </c>
      <c r="CY130" s="5" t="s">
        <v>142</v>
      </c>
      <c r="CZ130" s="5">
        <v>700152</v>
      </c>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50"/>
      <c r="IY130" s="50"/>
      <c r="IZ130" s="50"/>
      <c r="JA130" s="50"/>
      <c r="JB130" s="50"/>
      <c r="JC130" s="50"/>
      <c r="JD130" s="50"/>
      <c r="JE130" s="50"/>
      <c r="JF130" s="50"/>
      <c r="JG130" s="50"/>
      <c r="JH130" s="50"/>
      <c r="JI130" s="50"/>
      <c r="JJ130" s="50"/>
      <c r="JK130" s="50"/>
      <c r="JL130" s="50"/>
      <c r="JM130" s="50"/>
      <c r="JN130" s="50"/>
      <c r="JO130" s="50"/>
      <c r="JP130" s="50"/>
      <c r="JQ130" s="50"/>
      <c r="JR130" s="50"/>
      <c r="JS130" s="50"/>
      <c r="JT130" s="50"/>
      <c r="JU130" s="50"/>
      <c r="JV130" s="50"/>
      <c r="JW130" s="50"/>
      <c r="JX130" s="50"/>
      <c r="JY130" s="50"/>
      <c r="JZ130" s="50"/>
      <c r="KA130" s="50"/>
      <c r="KB130" s="50"/>
      <c r="KC130" s="50"/>
      <c r="KD130" s="50"/>
      <c r="KE130" s="50"/>
      <c r="KF130" s="50"/>
      <c r="KG130" s="50"/>
      <c r="KH130" s="50"/>
      <c r="KI130" s="50"/>
      <c r="KJ130" s="50"/>
      <c r="KK130" s="50"/>
      <c r="KL130" s="50"/>
      <c r="KM130" s="50"/>
      <c r="KN130" s="50"/>
      <c r="KO130" s="50"/>
      <c r="KP130" s="50"/>
      <c r="KQ130" s="50"/>
      <c r="KR130" s="50"/>
      <c r="KS130" s="50"/>
      <c r="KT130" s="50"/>
      <c r="KU130" s="50"/>
      <c r="KV130" s="50"/>
      <c r="KW130" s="50"/>
      <c r="KX130" s="50"/>
      <c r="KY130" s="50"/>
      <c r="KZ130" s="50"/>
      <c r="LA130" s="50"/>
      <c r="LB130" s="50"/>
      <c r="LC130" s="50"/>
      <c r="LD130" s="50"/>
      <c r="LE130" s="50"/>
      <c r="LF130" s="50"/>
      <c r="LG130" s="50"/>
      <c r="LH130" s="50"/>
      <c r="LI130" s="50"/>
      <c r="LJ130" s="50"/>
      <c r="LK130" s="50"/>
      <c r="LL130" s="50"/>
      <c r="LM130" s="50"/>
      <c r="LN130" s="50"/>
      <c r="LO130" s="50"/>
      <c r="LP130" s="50"/>
      <c r="LQ130" s="50"/>
      <c r="LR130" s="50"/>
      <c r="LS130" s="50"/>
      <c r="LT130" s="50"/>
      <c r="LU130" s="50"/>
      <c r="LV130" s="50"/>
      <c r="LW130" s="50"/>
      <c r="LX130" s="50"/>
      <c r="LY130" s="50"/>
      <c r="LZ130" s="50"/>
      <c r="MA130" s="50"/>
      <c r="MB130" s="50"/>
      <c r="MC130" s="50"/>
      <c r="MD130" s="50"/>
      <c r="ME130" s="50"/>
      <c r="MF130" s="50"/>
      <c r="MG130" s="50"/>
      <c r="MH130" s="50"/>
      <c r="MI130" s="50"/>
      <c r="MJ130" s="50"/>
      <c r="MK130" s="50"/>
      <c r="ML130" s="50"/>
      <c r="MM130" s="50"/>
      <c r="MN130" s="50"/>
      <c r="MO130" s="50"/>
      <c r="MP130" s="50"/>
      <c r="MQ130" s="50"/>
      <c r="MR130" s="50"/>
      <c r="MS130" s="50"/>
      <c r="MT130" s="50"/>
      <c r="MU130" s="50"/>
      <c r="MV130" s="50"/>
      <c r="MW130" s="50"/>
      <c r="MX130" s="50"/>
      <c r="MY130" s="50"/>
      <c r="MZ130" s="50"/>
      <c r="NA130" s="50"/>
      <c r="NB130" s="50"/>
      <c r="NC130" s="50"/>
      <c r="ND130" s="50"/>
      <c r="NE130" s="50"/>
      <c r="NF130" s="50"/>
      <c r="NG130" s="50"/>
      <c r="NH130" s="50"/>
      <c r="NI130" s="50"/>
      <c r="NJ130" s="50"/>
      <c r="NK130" s="50"/>
      <c r="NL130" s="50"/>
      <c r="NM130" s="50"/>
      <c r="NN130" s="50"/>
      <c r="NO130" s="50"/>
      <c r="NP130" s="50"/>
      <c r="NQ130" s="50"/>
      <c r="NR130" s="50"/>
      <c r="NS130" s="50"/>
      <c r="NT130" s="50"/>
      <c r="NU130" s="50"/>
      <c r="NV130" s="50"/>
      <c r="NW130" s="50"/>
      <c r="NX130" s="50"/>
      <c r="NY130" s="50"/>
      <c r="NZ130" s="50"/>
      <c r="OA130" s="50"/>
      <c r="OB130" s="50"/>
      <c r="OC130" s="50"/>
      <c r="OD130" s="50"/>
      <c r="OE130" s="50"/>
      <c r="OF130" s="50"/>
      <c r="OG130" s="50"/>
    </row>
    <row r="131" spans="1:397" s="49" customFormat="1" ht="15.95" customHeight="1">
      <c r="A131" s="39">
        <v>130</v>
      </c>
      <c r="B131" s="3">
        <v>1310908034</v>
      </c>
      <c r="C131" s="3" t="s">
        <v>2093</v>
      </c>
      <c r="D131" s="5" t="s">
        <v>3047</v>
      </c>
      <c r="E131" s="5" t="s">
        <v>3048</v>
      </c>
      <c r="F131" s="5"/>
      <c r="G131" s="5" t="s">
        <v>3049</v>
      </c>
      <c r="H131" s="3"/>
      <c r="I131" s="3" t="s">
        <v>180</v>
      </c>
      <c r="J131" s="40" t="s">
        <v>2287</v>
      </c>
      <c r="K131" s="3">
        <v>20</v>
      </c>
      <c r="L131" s="3" t="s">
        <v>506</v>
      </c>
      <c r="M131" s="3" t="s">
        <v>107</v>
      </c>
      <c r="N131" s="3" t="s">
        <v>967</v>
      </c>
      <c r="O131" s="3" t="s">
        <v>109</v>
      </c>
      <c r="P131" s="5" t="s">
        <v>3050</v>
      </c>
      <c r="Q131" s="3" t="s">
        <v>3051</v>
      </c>
      <c r="R131" s="42">
        <v>9804881288</v>
      </c>
      <c r="S131" s="42">
        <v>9932258600</v>
      </c>
      <c r="T131" s="304" t="s">
        <v>3052</v>
      </c>
      <c r="U131" s="304" t="s">
        <v>3053</v>
      </c>
      <c r="V131" s="3" t="s">
        <v>222</v>
      </c>
      <c r="W131" s="3" t="s">
        <v>1574</v>
      </c>
      <c r="X131" s="3" t="s">
        <v>3054</v>
      </c>
      <c r="Y131" s="3" t="s">
        <v>3055</v>
      </c>
      <c r="Z131" s="3" t="s">
        <v>333</v>
      </c>
      <c r="AA131" s="3">
        <v>2011</v>
      </c>
      <c r="AB131" s="43">
        <v>72.5</v>
      </c>
      <c r="AC131" s="43">
        <v>73.67</v>
      </c>
      <c r="AD131" s="3">
        <v>663</v>
      </c>
      <c r="AE131" s="3">
        <v>900</v>
      </c>
      <c r="AF131" s="3" t="s">
        <v>1215</v>
      </c>
      <c r="AG131" s="3" t="s">
        <v>3056</v>
      </c>
      <c r="AH131" s="3" t="s">
        <v>3054</v>
      </c>
      <c r="AI131" s="3" t="s">
        <v>3057</v>
      </c>
      <c r="AJ131" s="3" t="s">
        <v>333</v>
      </c>
      <c r="AK131" s="3">
        <v>2013</v>
      </c>
      <c r="AL131" s="43">
        <v>63.2</v>
      </c>
      <c r="AM131" s="43">
        <v>62.8</v>
      </c>
      <c r="AN131" s="3">
        <v>316</v>
      </c>
      <c r="AO131" s="3">
        <v>500</v>
      </c>
      <c r="AP131" s="3" t="s">
        <v>830</v>
      </c>
      <c r="AQ131" s="3" t="s">
        <v>830</v>
      </c>
      <c r="AR131" s="3" t="s">
        <v>830</v>
      </c>
      <c r="AS131" s="3" t="s">
        <v>830</v>
      </c>
      <c r="AT131" s="3" t="s">
        <v>830</v>
      </c>
      <c r="AU131" s="43" t="s">
        <v>830</v>
      </c>
      <c r="AV131" s="3" t="s">
        <v>124</v>
      </c>
      <c r="AW131" s="3"/>
      <c r="AX131" s="3">
        <v>5608</v>
      </c>
      <c r="AY131" s="3">
        <v>2013</v>
      </c>
      <c r="AZ131" s="3" t="s">
        <v>125</v>
      </c>
      <c r="BA131" s="3" t="s">
        <v>2093</v>
      </c>
      <c r="BB131" s="3">
        <v>2013</v>
      </c>
      <c r="BC131" s="3">
        <v>2017</v>
      </c>
      <c r="BD131" s="3" t="s">
        <v>120</v>
      </c>
      <c r="BE131" s="44">
        <v>10901313046</v>
      </c>
      <c r="BF131" s="45">
        <v>131090110475</v>
      </c>
      <c r="BG131" s="43">
        <v>6.41</v>
      </c>
      <c r="BH131" s="43">
        <v>7.21</v>
      </c>
      <c r="BI131" s="43">
        <v>7.07</v>
      </c>
      <c r="BJ131" s="43">
        <v>6.73</v>
      </c>
      <c r="BK131" s="43">
        <v>8.6</v>
      </c>
      <c r="BL131" s="223">
        <f t="shared" si="13"/>
        <v>7.2040000000000006</v>
      </c>
      <c r="BM131" s="270" t="s">
        <v>982</v>
      </c>
      <c r="BN131" s="255"/>
      <c r="BO131" s="1" t="s">
        <v>982</v>
      </c>
      <c r="BP131" s="1"/>
      <c r="BQ131" s="46"/>
      <c r="BR131" s="5" t="s">
        <v>3058</v>
      </c>
      <c r="BS131" s="5"/>
      <c r="BT131" s="5"/>
      <c r="BU131" s="5"/>
      <c r="BV131" s="5"/>
      <c r="BW131" s="5"/>
      <c r="BX131" s="46"/>
      <c r="BY131" s="46"/>
      <c r="BZ131" s="41"/>
      <c r="CA131" s="5"/>
      <c r="CB131" s="5"/>
      <c r="CC131" s="5"/>
      <c r="CD131" s="5" t="s">
        <v>3059</v>
      </c>
      <c r="CE131" s="5"/>
      <c r="CF131" s="5"/>
      <c r="CG131" s="5"/>
      <c r="CH131" s="5" t="s">
        <v>3060</v>
      </c>
      <c r="CI131" s="5" t="s">
        <v>361</v>
      </c>
      <c r="CJ131" s="5"/>
      <c r="CK131" s="5"/>
      <c r="CL131" s="5"/>
      <c r="CM131" s="5"/>
      <c r="CN131" s="5"/>
      <c r="CO131" s="5"/>
      <c r="CP131" s="5"/>
      <c r="CQ131" s="5" t="s">
        <v>3061</v>
      </c>
      <c r="CR131" s="5" t="s">
        <v>3062</v>
      </c>
      <c r="CS131" s="5" t="s">
        <v>365</v>
      </c>
      <c r="CT131" s="5" t="s">
        <v>142</v>
      </c>
      <c r="CU131" s="5">
        <v>735221</v>
      </c>
      <c r="CV131" s="5" t="s">
        <v>3063</v>
      </c>
      <c r="CW131" s="5" t="s">
        <v>3064</v>
      </c>
      <c r="CX131" s="5" t="s">
        <v>1712</v>
      </c>
      <c r="CY131" s="5" t="s">
        <v>142</v>
      </c>
      <c r="CZ131" s="5">
        <v>700152</v>
      </c>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50"/>
      <c r="IY131" s="50"/>
      <c r="IZ131" s="50"/>
      <c r="JA131" s="50"/>
      <c r="JB131" s="50"/>
      <c r="JC131" s="50"/>
      <c r="JD131" s="50"/>
      <c r="JE131" s="50"/>
      <c r="JF131" s="50"/>
      <c r="JG131" s="50"/>
      <c r="JH131" s="50"/>
      <c r="JI131" s="50"/>
      <c r="JJ131" s="50"/>
      <c r="JK131" s="50"/>
      <c r="JL131" s="50"/>
      <c r="JM131" s="50"/>
      <c r="JN131" s="50"/>
      <c r="JO131" s="50"/>
      <c r="JP131" s="50"/>
      <c r="JQ131" s="50"/>
      <c r="JR131" s="50"/>
      <c r="JS131" s="50"/>
      <c r="JT131" s="50"/>
      <c r="JU131" s="50"/>
      <c r="JV131" s="50"/>
      <c r="JW131" s="50"/>
      <c r="JX131" s="50"/>
      <c r="JY131" s="50"/>
      <c r="JZ131" s="50"/>
      <c r="KA131" s="50"/>
      <c r="KB131" s="50"/>
      <c r="KC131" s="50"/>
      <c r="KD131" s="50"/>
      <c r="KE131" s="50"/>
      <c r="KF131" s="50"/>
      <c r="KG131" s="50"/>
      <c r="KH131" s="50"/>
      <c r="KI131" s="50"/>
      <c r="KJ131" s="50"/>
      <c r="KK131" s="50"/>
      <c r="KL131" s="50"/>
      <c r="KM131" s="50"/>
      <c r="KN131" s="50"/>
      <c r="KO131" s="50"/>
      <c r="KP131" s="50"/>
      <c r="KQ131" s="50"/>
      <c r="KR131" s="50"/>
      <c r="KS131" s="50"/>
      <c r="KT131" s="50"/>
      <c r="KU131" s="50"/>
      <c r="KV131" s="50"/>
      <c r="KW131" s="50"/>
      <c r="KX131" s="50"/>
      <c r="KY131" s="50"/>
      <c r="KZ131" s="50"/>
      <c r="LA131" s="50"/>
      <c r="LB131" s="50"/>
      <c r="LC131" s="50"/>
      <c r="LD131" s="50"/>
      <c r="LE131" s="50"/>
      <c r="LF131" s="50"/>
      <c r="LG131" s="50"/>
      <c r="LH131" s="50"/>
      <c r="LI131" s="50"/>
      <c r="LJ131" s="50"/>
      <c r="LK131" s="50"/>
      <c r="LL131" s="50"/>
      <c r="LM131" s="50"/>
      <c r="LN131" s="50"/>
      <c r="LO131" s="50"/>
      <c r="LP131" s="50"/>
      <c r="LQ131" s="50"/>
      <c r="LR131" s="50"/>
      <c r="LS131" s="50"/>
      <c r="LT131" s="50"/>
      <c r="LU131" s="50"/>
      <c r="LV131" s="50"/>
      <c r="LW131" s="50"/>
      <c r="LX131" s="50"/>
      <c r="LY131" s="50"/>
      <c r="LZ131" s="50"/>
      <c r="MA131" s="50"/>
      <c r="MB131" s="50"/>
      <c r="MC131" s="50"/>
      <c r="MD131" s="50"/>
      <c r="ME131" s="50"/>
      <c r="MF131" s="50"/>
      <c r="MG131" s="50"/>
      <c r="MH131" s="50"/>
      <c r="MI131" s="50"/>
      <c r="MJ131" s="50"/>
      <c r="MK131" s="50"/>
      <c r="ML131" s="50"/>
      <c r="MM131" s="50"/>
      <c r="MN131" s="50"/>
      <c r="MO131" s="50"/>
      <c r="MP131" s="50"/>
      <c r="MQ131" s="50"/>
      <c r="MR131" s="50"/>
      <c r="MS131" s="50"/>
      <c r="MT131" s="50"/>
      <c r="MU131" s="50"/>
      <c r="MV131" s="50"/>
      <c r="MW131" s="50"/>
      <c r="MX131" s="50"/>
      <c r="MY131" s="50"/>
      <c r="MZ131" s="50"/>
      <c r="NA131" s="50"/>
      <c r="NB131" s="50"/>
      <c r="NC131" s="50"/>
      <c r="ND131" s="50"/>
      <c r="NE131" s="50"/>
      <c r="NF131" s="50"/>
      <c r="NG131" s="50"/>
      <c r="NH131" s="50"/>
      <c r="NI131" s="50"/>
      <c r="NJ131" s="50"/>
      <c r="NK131" s="50"/>
      <c r="NL131" s="50"/>
      <c r="NM131" s="50"/>
      <c r="NN131" s="50"/>
      <c r="NO131" s="50"/>
      <c r="NP131" s="50"/>
      <c r="NQ131" s="50"/>
      <c r="NR131" s="50"/>
      <c r="NS131" s="50"/>
      <c r="NT131" s="50"/>
      <c r="NU131" s="50"/>
      <c r="NV131" s="50"/>
      <c r="NW131" s="50"/>
      <c r="NX131" s="50"/>
      <c r="NY131" s="50"/>
      <c r="NZ131" s="50"/>
      <c r="OA131" s="50"/>
      <c r="OB131" s="50"/>
      <c r="OC131" s="50"/>
      <c r="OD131" s="50"/>
      <c r="OE131" s="50"/>
      <c r="OF131" s="50"/>
      <c r="OG131" s="50"/>
    </row>
    <row r="132" spans="1:397" s="49" customFormat="1" ht="15.95" customHeight="1">
      <c r="A132" s="39">
        <v>131</v>
      </c>
      <c r="B132" s="10">
        <v>1410908137</v>
      </c>
      <c r="C132" s="10" t="s">
        <v>2093</v>
      </c>
      <c r="D132" s="90" t="s">
        <v>3065</v>
      </c>
      <c r="E132" s="90" t="s">
        <v>3066</v>
      </c>
      <c r="F132" s="90"/>
      <c r="G132" s="90" t="s">
        <v>3067</v>
      </c>
      <c r="H132" s="10"/>
      <c r="I132" s="10" t="s">
        <v>180</v>
      </c>
      <c r="J132" s="40" t="s">
        <v>3068</v>
      </c>
      <c r="K132" s="10">
        <v>21</v>
      </c>
      <c r="L132" s="10" t="s">
        <v>323</v>
      </c>
      <c r="M132" s="10" t="s">
        <v>996</v>
      </c>
      <c r="N132" s="10" t="s">
        <v>3069</v>
      </c>
      <c r="O132" s="10" t="s">
        <v>3070</v>
      </c>
      <c r="P132" s="90" t="s">
        <v>3071</v>
      </c>
      <c r="Q132" s="10"/>
      <c r="R132" s="42">
        <v>9836323886</v>
      </c>
      <c r="S132" s="42"/>
      <c r="T132" s="90" t="s">
        <v>3072</v>
      </c>
      <c r="U132" s="90"/>
      <c r="V132" s="10" t="s">
        <v>1600</v>
      </c>
      <c r="W132" s="10" t="s">
        <v>3073</v>
      </c>
      <c r="X132" s="10" t="s">
        <v>3074</v>
      </c>
      <c r="Y132" s="10" t="s">
        <v>3075</v>
      </c>
      <c r="Z132" s="10" t="s">
        <v>2466</v>
      </c>
      <c r="AA132" s="10">
        <v>2011</v>
      </c>
      <c r="AB132" s="43">
        <v>70</v>
      </c>
      <c r="AC132" s="43">
        <v>66.599999999999994</v>
      </c>
      <c r="AD132" s="10"/>
      <c r="AE132" s="10">
        <v>800</v>
      </c>
      <c r="AF132" s="10" t="s">
        <v>1963</v>
      </c>
      <c r="AG132" s="10" t="s">
        <v>1963</v>
      </c>
      <c r="AH132" s="10" t="s">
        <v>1963</v>
      </c>
      <c r="AI132" s="10" t="s">
        <v>1963</v>
      </c>
      <c r="AJ132" s="10" t="s">
        <v>1963</v>
      </c>
      <c r="AK132" s="10" t="s">
        <v>1963</v>
      </c>
      <c r="AL132" s="43" t="s">
        <v>1963</v>
      </c>
      <c r="AM132" s="43" t="s">
        <v>1963</v>
      </c>
      <c r="AN132" s="10" t="s">
        <v>1963</v>
      </c>
      <c r="AO132" s="10" t="s">
        <v>1963</v>
      </c>
      <c r="AP132" s="10" t="s">
        <v>3076</v>
      </c>
      <c r="AQ132" s="10" t="s">
        <v>3077</v>
      </c>
      <c r="AR132" s="10" t="s">
        <v>3078</v>
      </c>
      <c r="AS132" s="10" t="s">
        <v>2466</v>
      </c>
      <c r="AT132" s="10">
        <v>2014</v>
      </c>
      <c r="AU132" s="43">
        <v>72</v>
      </c>
      <c r="AV132" s="10" t="s">
        <v>3079</v>
      </c>
      <c r="AW132" s="10"/>
      <c r="AX132" s="10">
        <v>780</v>
      </c>
      <c r="AY132" s="10">
        <v>2014</v>
      </c>
      <c r="AZ132" s="10" t="s">
        <v>1652</v>
      </c>
      <c r="BA132" s="10" t="s">
        <v>3080</v>
      </c>
      <c r="BB132" s="10">
        <v>2015</v>
      </c>
      <c r="BC132" s="10">
        <v>2017</v>
      </c>
      <c r="BD132" s="10" t="s">
        <v>2466</v>
      </c>
      <c r="BE132" s="44">
        <v>10901314131</v>
      </c>
      <c r="BF132" s="45">
        <v>14090120064</v>
      </c>
      <c r="BG132" s="183"/>
      <c r="BH132" s="43">
        <v>6.72</v>
      </c>
      <c r="BI132" s="43">
        <v>6.41</v>
      </c>
      <c r="BJ132" s="43">
        <v>6.46</v>
      </c>
      <c r="BK132" s="43">
        <v>7.01</v>
      </c>
      <c r="BL132" s="183"/>
      <c r="BM132" s="270" t="s">
        <v>3081</v>
      </c>
      <c r="BN132" s="255"/>
      <c r="BO132" s="1" t="s">
        <v>982</v>
      </c>
      <c r="BP132" s="1"/>
      <c r="BQ132" s="46"/>
      <c r="BR132" s="90" t="s">
        <v>3082</v>
      </c>
      <c r="BS132" s="90" t="s">
        <v>1975</v>
      </c>
      <c r="BT132" s="90"/>
      <c r="BU132" s="90"/>
      <c r="BV132" s="90"/>
      <c r="BW132" s="90"/>
      <c r="BX132" s="46"/>
      <c r="BY132" s="46"/>
      <c r="BZ132" s="53"/>
      <c r="CA132" s="90"/>
      <c r="CB132" s="90"/>
      <c r="CC132" s="90"/>
      <c r="CD132" s="90"/>
      <c r="CE132" s="90"/>
      <c r="CF132" s="90"/>
      <c r="CG132" s="90"/>
      <c r="CH132" s="90" t="s">
        <v>3083</v>
      </c>
      <c r="CI132" s="90" t="s">
        <v>3084</v>
      </c>
      <c r="CJ132" s="90"/>
      <c r="CK132" s="90" t="s">
        <v>3085</v>
      </c>
      <c r="CL132" s="90" t="s">
        <v>3086</v>
      </c>
      <c r="CM132" s="90" t="s">
        <v>3087</v>
      </c>
      <c r="CN132" s="90" t="s">
        <v>3088</v>
      </c>
      <c r="CO132" s="90" t="s">
        <v>3089</v>
      </c>
      <c r="CP132" s="90" t="s">
        <v>3090</v>
      </c>
      <c r="CQ132" s="90" t="s">
        <v>3091</v>
      </c>
      <c r="CR132" s="90" t="s">
        <v>3092</v>
      </c>
      <c r="CS132" s="90" t="s">
        <v>3092</v>
      </c>
      <c r="CT132" s="90" t="s">
        <v>1537</v>
      </c>
      <c r="CU132" s="90">
        <v>700042</v>
      </c>
      <c r="CV132" s="90" t="s">
        <v>3091</v>
      </c>
      <c r="CW132" s="90" t="s">
        <v>3092</v>
      </c>
      <c r="CX132" s="90" t="s">
        <v>140</v>
      </c>
      <c r="CY132" s="90" t="s">
        <v>1537</v>
      </c>
      <c r="CZ132" s="6">
        <v>700042</v>
      </c>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c r="EO132" s="41"/>
      <c r="EP132" s="41"/>
      <c r="EQ132" s="41"/>
      <c r="ER132" s="41"/>
      <c r="ES132" s="41"/>
      <c r="ET132" s="41"/>
      <c r="EU132" s="41"/>
      <c r="EV132" s="41"/>
      <c r="EW132" s="41"/>
      <c r="EX132" s="41"/>
      <c r="EY132" s="41"/>
      <c r="EZ132" s="41"/>
      <c r="FA132" s="41"/>
      <c r="FB132" s="41"/>
      <c r="FC132" s="41"/>
      <c r="FD132" s="41"/>
      <c r="FE132" s="41"/>
      <c r="FF132" s="41"/>
      <c r="FG132" s="41"/>
      <c r="FH132" s="41"/>
      <c r="FI132" s="41"/>
      <c r="FJ132" s="41"/>
      <c r="FK132" s="41"/>
      <c r="FL132" s="41"/>
      <c r="FM132" s="41"/>
      <c r="FN132" s="41"/>
      <c r="FO132" s="41"/>
      <c r="FP132" s="41"/>
      <c r="FQ132" s="41"/>
      <c r="FR132" s="41"/>
      <c r="FS132" s="41"/>
      <c r="FT132" s="41"/>
      <c r="FU132" s="41"/>
      <c r="FV132" s="41"/>
      <c r="FW132" s="41"/>
      <c r="FX132" s="41"/>
      <c r="FY132" s="41"/>
      <c r="FZ132" s="41"/>
      <c r="GA132" s="41"/>
      <c r="GB132" s="41"/>
      <c r="GC132" s="41"/>
      <c r="GD132" s="41"/>
      <c r="GE132" s="41"/>
      <c r="GF132" s="41"/>
      <c r="GG132" s="41"/>
      <c r="GH132" s="41"/>
      <c r="GI132" s="41"/>
      <c r="GJ132" s="41"/>
      <c r="GK132" s="41"/>
      <c r="GL132" s="41"/>
      <c r="GM132" s="41"/>
      <c r="GN132" s="41"/>
      <c r="GO132" s="41"/>
      <c r="GP132" s="41"/>
      <c r="GQ132" s="41"/>
      <c r="GR132" s="41"/>
      <c r="GS132" s="41"/>
      <c r="GT132" s="41"/>
      <c r="GU132" s="41"/>
      <c r="GV132" s="41"/>
      <c r="GW132" s="41"/>
      <c r="GX132" s="41"/>
      <c r="GY132" s="41"/>
      <c r="GZ132" s="41"/>
      <c r="HA132" s="41"/>
      <c r="HB132" s="41"/>
      <c r="HC132" s="41"/>
      <c r="HD132" s="41"/>
      <c r="HE132" s="41"/>
      <c r="HF132" s="41"/>
      <c r="HG132" s="41"/>
      <c r="HH132" s="41"/>
      <c r="HI132" s="41"/>
      <c r="HJ132" s="41"/>
      <c r="HK132" s="41"/>
      <c r="HL132" s="41"/>
      <c r="HM132" s="41"/>
      <c r="HN132" s="41"/>
      <c r="HO132" s="41"/>
      <c r="HP132" s="41"/>
      <c r="HQ132" s="41"/>
      <c r="HR132" s="41"/>
      <c r="HS132" s="41"/>
      <c r="HT132" s="41"/>
      <c r="HU132" s="41"/>
      <c r="HV132" s="41"/>
      <c r="HW132" s="41"/>
      <c r="HX132" s="41"/>
      <c r="HY132" s="41"/>
      <c r="HZ132" s="41"/>
      <c r="IA132" s="41"/>
      <c r="IB132" s="41"/>
      <c r="IC132" s="41"/>
      <c r="ID132" s="41"/>
      <c r="IE132" s="41"/>
      <c r="IF132" s="41"/>
      <c r="IG132" s="41"/>
      <c r="IH132" s="41"/>
      <c r="II132" s="41"/>
      <c r="IJ132" s="41"/>
      <c r="IK132" s="41"/>
      <c r="IL132" s="41"/>
      <c r="IM132" s="41"/>
      <c r="IN132" s="41"/>
      <c r="IO132" s="41"/>
      <c r="IP132" s="41"/>
      <c r="IQ132" s="41"/>
      <c r="IR132" s="41"/>
      <c r="IS132" s="41"/>
      <c r="IT132" s="41"/>
      <c r="IU132" s="41"/>
      <c r="IV132" s="41"/>
      <c r="IW132" s="41"/>
      <c r="IX132" s="50"/>
      <c r="IY132" s="50"/>
      <c r="IZ132" s="50"/>
      <c r="JA132" s="50"/>
      <c r="JB132" s="50"/>
      <c r="JC132" s="50"/>
      <c r="JD132" s="50"/>
      <c r="JE132" s="50"/>
      <c r="JF132" s="50"/>
      <c r="JG132" s="50"/>
      <c r="JH132" s="50"/>
      <c r="JI132" s="50"/>
      <c r="JJ132" s="50"/>
      <c r="JK132" s="50"/>
      <c r="JL132" s="50"/>
      <c r="JM132" s="50"/>
      <c r="JN132" s="50"/>
      <c r="JO132" s="50"/>
      <c r="JP132" s="50"/>
      <c r="JQ132" s="50"/>
      <c r="JR132" s="50"/>
      <c r="JS132" s="50"/>
      <c r="JT132" s="50"/>
      <c r="JU132" s="50"/>
      <c r="JV132" s="50"/>
      <c r="JW132" s="50"/>
      <c r="JX132" s="50"/>
      <c r="JY132" s="50"/>
      <c r="JZ132" s="50"/>
      <c r="KA132" s="50"/>
      <c r="KB132" s="50"/>
      <c r="KC132" s="50"/>
      <c r="KD132" s="50"/>
      <c r="KE132" s="50"/>
      <c r="KF132" s="50"/>
      <c r="KG132" s="50"/>
      <c r="KH132" s="50"/>
      <c r="KI132" s="50"/>
      <c r="KJ132" s="50"/>
      <c r="KK132" s="50"/>
      <c r="KL132" s="50"/>
      <c r="KM132" s="50"/>
      <c r="KN132" s="50"/>
      <c r="KO132" s="50"/>
      <c r="KP132" s="50"/>
      <c r="KQ132" s="50"/>
      <c r="KR132" s="50"/>
      <c r="KS132" s="50"/>
      <c r="KT132" s="50"/>
      <c r="KU132" s="50"/>
      <c r="KV132" s="50"/>
      <c r="KW132" s="50"/>
      <c r="KX132" s="50"/>
      <c r="KY132" s="50"/>
      <c r="KZ132" s="50"/>
      <c r="LA132" s="50"/>
      <c r="LB132" s="50"/>
      <c r="LC132" s="50"/>
      <c r="LD132" s="50"/>
      <c r="LE132" s="50"/>
      <c r="LF132" s="50"/>
      <c r="LG132" s="50"/>
      <c r="LH132" s="50"/>
      <c r="LI132" s="50"/>
      <c r="LJ132" s="50"/>
      <c r="LK132" s="50"/>
      <c r="LL132" s="50"/>
      <c r="LM132" s="50"/>
      <c r="LN132" s="50"/>
      <c r="LO132" s="50"/>
      <c r="LP132" s="50"/>
      <c r="LQ132" s="50"/>
      <c r="LR132" s="50"/>
      <c r="LS132" s="50"/>
      <c r="LT132" s="50"/>
      <c r="LU132" s="50"/>
      <c r="LV132" s="50"/>
      <c r="LW132" s="50"/>
      <c r="LX132" s="50"/>
      <c r="LY132" s="50"/>
      <c r="LZ132" s="50"/>
      <c r="MA132" s="50"/>
      <c r="MB132" s="50"/>
      <c r="MC132" s="50"/>
      <c r="MD132" s="50"/>
      <c r="ME132" s="50"/>
      <c r="MF132" s="50"/>
      <c r="MG132" s="50"/>
      <c r="MH132" s="50"/>
      <c r="MI132" s="50"/>
      <c r="MJ132" s="50"/>
      <c r="MK132" s="50"/>
      <c r="ML132" s="50"/>
      <c r="MM132" s="50"/>
      <c r="MN132" s="50"/>
      <c r="MO132" s="50"/>
      <c r="MP132" s="50"/>
      <c r="MQ132" s="50"/>
      <c r="MR132" s="50"/>
      <c r="MS132" s="50"/>
      <c r="MT132" s="50"/>
      <c r="MU132" s="50"/>
      <c r="MV132" s="50"/>
      <c r="MW132" s="50"/>
      <c r="MX132" s="50"/>
      <c r="MY132" s="50"/>
      <c r="MZ132" s="50"/>
      <c r="NA132" s="50"/>
      <c r="NB132" s="50"/>
      <c r="NC132" s="50"/>
      <c r="ND132" s="50"/>
      <c r="NE132" s="50"/>
      <c r="NF132" s="50"/>
      <c r="NG132" s="50"/>
      <c r="NH132" s="50"/>
      <c r="NI132" s="50"/>
      <c r="NJ132" s="50"/>
      <c r="NK132" s="50"/>
      <c r="NL132" s="50"/>
      <c r="NM132" s="50"/>
      <c r="NN132" s="50"/>
      <c r="NO132" s="50"/>
      <c r="NP132" s="50"/>
      <c r="NQ132" s="50"/>
      <c r="NR132" s="50"/>
      <c r="NS132" s="50"/>
      <c r="NT132" s="50"/>
      <c r="NU132" s="50"/>
      <c r="NV132" s="50"/>
      <c r="NW132" s="50"/>
      <c r="NX132" s="50"/>
      <c r="NY132" s="50"/>
      <c r="NZ132" s="50"/>
      <c r="OA132" s="50"/>
      <c r="OB132" s="50"/>
      <c r="OC132" s="50"/>
      <c r="OD132" s="50"/>
      <c r="OE132" s="50"/>
      <c r="OF132" s="50"/>
      <c r="OG132" s="50"/>
    </row>
    <row r="133" spans="1:397" s="49" customFormat="1" ht="15.95" customHeight="1">
      <c r="A133" s="39">
        <v>132</v>
      </c>
      <c r="B133" s="3">
        <v>1310908038</v>
      </c>
      <c r="C133" s="3" t="s">
        <v>2093</v>
      </c>
      <c r="D133" s="5" t="s">
        <v>3093</v>
      </c>
      <c r="E133" s="5" t="s">
        <v>3094</v>
      </c>
      <c r="F133" s="5"/>
      <c r="G133" s="5" t="s">
        <v>503</v>
      </c>
      <c r="H133" s="3"/>
      <c r="I133" s="3" t="s">
        <v>180</v>
      </c>
      <c r="J133" s="40" t="s">
        <v>3068</v>
      </c>
      <c r="K133" s="3">
        <v>21</v>
      </c>
      <c r="L133" s="3" t="s">
        <v>148</v>
      </c>
      <c r="M133" s="3" t="s">
        <v>1199</v>
      </c>
      <c r="N133" s="3" t="s">
        <v>967</v>
      </c>
      <c r="O133" s="3" t="s">
        <v>109</v>
      </c>
      <c r="P133" s="5" t="s">
        <v>3095</v>
      </c>
      <c r="Q133" s="3" t="s">
        <v>3096</v>
      </c>
      <c r="R133" s="42">
        <v>8348357410</v>
      </c>
      <c r="S133" s="42">
        <v>8515966821</v>
      </c>
      <c r="T133" s="304" t="s">
        <v>3097</v>
      </c>
      <c r="U133" s="304" t="s">
        <v>3098</v>
      </c>
      <c r="V133" s="3" t="s">
        <v>222</v>
      </c>
      <c r="W133" s="3" t="s">
        <v>223</v>
      </c>
      <c r="X133" s="3" t="s">
        <v>3099</v>
      </c>
      <c r="Y133" s="3" t="s">
        <v>853</v>
      </c>
      <c r="Z133" s="3" t="s">
        <v>333</v>
      </c>
      <c r="AA133" s="3">
        <v>2011</v>
      </c>
      <c r="AB133" s="43">
        <v>89.88</v>
      </c>
      <c r="AC133" s="43">
        <v>89.88</v>
      </c>
      <c r="AD133" s="3">
        <v>719</v>
      </c>
      <c r="AE133" s="3">
        <v>800</v>
      </c>
      <c r="AF133" s="3" t="s">
        <v>226</v>
      </c>
      <c r="AG133" s="3" t="s">
        <v>279</v>
      </c>
      <c r="AH133" s="3" t="s">
        <v>3099</v>
      </c>
      <c r="AI133" s="3" t="s">
        <v>3100</v>
      </c>
      <c r="AJ133" s="3" t="s">
        <v>333</v>
      </c>
      <c r="AK133" s="3">
        <v>2013</v>
      </c>
      <c r="AL133" s="43">
        <v>86.8</v>
      </c>
      <c r="AM133" s="43">
        <v>85.57</v>
      </c>
      <c r="AN133" s="3">
        <v>434</v>
      </c>
      <c r="AO133" s="3">
        <v>500</v>
      </c>
      <c r="AP133" s="3" t="s">
        <v>830</v>
      </c>
      <c r="AQ133" s="3" t="s">
        <v>830</v>
      </c>
      <c r="AR133" s="3" t="s">
        <v>830</v>
      </c>
      <c r="AS133" s="3" t="s">
        <v>830</v>
      </c>
      <c r="AT133" s="3" t="s">
        <v>830</v>
      </c>
      <c r="AU133" s="43" t="s">
        <v>830</v>
      </c>
      <c r="AV133" s="3" t="s">
        <v>124</v>
      </c>
      <c r="AW133" s="3"/>
      <c r="AX133" s="3">
        <v>11056</v>
      </c>
      <c r="AY133" s="3">
        <v>2013</v>
      </c>
      <c r="AZ133" s="3" t="s">
        <v>125</v>
      </c>
      <c r="BA133" s="3" t="s">
        <v>2106</v>
      </c>
      <c r="BB133" s="3">
        <v>2013</v>
      </c>
      <c r="BC133" s="3">
        <v>2017</v>
      </c>
      <c r="BD133" s="3" t="s">
        <v>120</v>
      </c>
      <c r="BE133" s="44">
        <v>10901313047</v>
      </c>
      <c r="BF133" s="45">
        <v>131090110476</v>
      </c>
      <c r="BG133" s="43">
        <v>7.96</v>
      </c>
      <c r="BH133" s="43">
        <v>8.24</v>
      </c>
      <c r="BI133" s="43">
        <v>8.6199999999999992</v>
      </c>
      <c r="BJ133" s="43">
        <v>8.69</v>
      </c>
      <c r="BK133" s="43">
        <v>8.7200000000000006</v>
      </c>
      <c r="BL133" s="223">
        <f t="shared" si="13"/>
        <v>8.4459999999999997</v>
      </c>
      <c r="BM133" s="270" t="s">
        <v>982</v>
      </c>
      <c r="BN133" s="255"/>
      <c r="BO133" s="1" t="s">
        <v>982</v>
      </c>
      <c r="BP133" s="1"/>
      <c r="BQ133" s="46"/>
      <c r="BR133" s="5" t="s">
        <v>3101</v>
      </c>
      <c r="BS133" s="5" t="s">
        <v>2179</v>
      </c>
      <c r="BT133" s="5"/>
      <c r="BU133" s="5"/>
      <c r="BV133" s="5"/>
      <c r="BW133" s="5"/>
      <c r="BX133" s="46"/>
      <c r="BY133" s="46"/>
      <c r="BZ133" s="41" t="s">
        <v>3102</v>
      </c>
      <c r="CA133" s="5" t="s">
        <v>3103</v>
      </c>
      <c r="CB133" s="5" t="s">
        <v>3104</v>
      </c>
      <c r="CC133" s="5"/>
      <c r="CD133" s="5" t="s">
        <v>3105</v>
      </c>
      <c r="CE133" s="5"/>
      <c r="CF133" s="5"/>
      <c r="CG133" s="5"/>
      <c r="CH133" s="5" t="s">
        <v>3106</v>
      </c>
      <c r="CI133" s="5" t="s">
        <v>170</v>
      </c>
      <c r="CJ133" s="5"/>
      <c r="CK133" s="5"/>
      <c r="CL133" s="5"/>
      <c r="CM133" s="5"/>
      <c r="CN133" s="5"/>
      <c r="CO133" s="5"/>
      <c r="CP133" s="5"/>
      <c r="CQ133" s="5" t="s">
        <v>3107</v>
      </c>
      <c r="CR133" s="5" t="s">
        <v>3108</v>
      </c>
      <c r="CS133" s="5" t="s">
        <v>863</v>
      </c>
      <c r="CT133" s="5" t="s">
        <v>142</v>
      </c>
      <c r="CU133" s="5">
        <v>711226</v>
      </c>
      <c r="CV133" s="5" t="s">
        <v>3109</v>
      </c>
      <c r="CW133" s="5" t="s">
        <v>3110</v>
      </c>
      <c r="CX133" s="5" t="s">
        <v>573</v>
      </c>
      <c r="CY133" s="5" t="s">
        <v>142</v>
      </c>
      <c r="CZ133" s="5">
        <v>700152</v>
      </c>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50"/>
      <c r="IY133" s="50"/>
      <c r="IZ133" s="50"/>
      <c r="JA133" s="50"/>
      <c r="JB133" s="50"/>
      <c r="JC133" s="50"/>
      <c r="JD133" s="50"/>
      <c r="JE133" s="50"/>
      <c r="JF133" s="50"/>
      <c r="JG133" s="50"/>
      <c r="JH133" s="50"/>
      <c r="JI133" s="50"/>
      <c r="JJ133" s="50"/>
      <c r="JK133" s="50"/>
      <c r="JL133" s="50"/>
      <c r="JM133" s="50"/>
      <c r="JN133" s="50"/>
      <c r="JO133" s="50"/>
      <c r="JP133" s="50"/>
      <c r="JQ133" s="50"/>
      <c r="JR133" s="50"/>
      <c r="JS133" s="50"/>
      <c r="JT133" s="50"/>
      <c r="JU133" s="50"/>
      <c r="JV133" s="50"/>
      <c r="JW133" s="50"/>
      <c r="JX133" s="50"/>
      <c r="JY133" s="50"/>
      <c r="JZ133" s="50"/>
      <c r="KA133" s="50"/>
      <c r="KB133" s="50"/>
      <c r="KC133" s="50"/>
      <c r="KD133" s="50"/>
      <c r="KE133" s="50"/>
      <c r="KF133" s="50"/>
      <c r="KG133" s="50"/>
      <c r="KH133" s="50"/>
      <c r="KI133" s="50"/>
      <c r="KJ133" s="50"/>
      <c r="KK133" s="50"/>
      <c r="KL133" s="50"/>
      <c r="KM133" s="50"/>
      <c r="KN133" s="50"/>
      <c r="KO133" s="50"/>
      <c r="KP133" s="50"/>
      <c r="KQ133" s="50"/>
      <c r="KR133" s="50"/>
      <c r="KS133" s="50"/>
      <c r="KT133" s="50"/>
      <c r="KU133" s="50"/>
      <c r="KV133" s="50"/>
      <c r="KW133" s="50"/>
      <c r="KX133" s="50"/>
      <c r="KY133" s="50"/>
      <c r="KZ133" s="50"/>
      <c r="LA133" s="50"/>
      <c r="LB133" s="50"/>
      <c r="LC133" s="50"/>
      <c r="LD133" s="50"/>
      <c r="LE133" s="50"/>
      <c r="LF133" s="50"/>
      <c r="LG133" s="50"/>
      <c r="LH133" s="50"/>
      <c r="LI133" s="50"/>
      <c r="LJ133" s="50"/>
      <c r="LK133" s="50"/>
      <c r="LL133" s="50"/>
      <c r="LM133" s="50"/>
      <c r="LN133" s="50"/>
      <c r="LO133" s="50"/>
      <c r="LP133" s="50"/>
      <c r="LQ133" s="50"/>
      <c r="LR133" s="50"/>
      <c r="LS133" s="50"/>
      <c r="LT133" s="50"/>
      <c r="LU133" s="50"/>
      <c r="LV133" s="50"/>
      <c r="LW133" s="50"/>
      <c r="LX133" s="50"/>
      <c r="LY133" s="50"/>
      <c r="LZ133" s="50"/>
      <c r="MA133" s="50"/>
      <c r="MB133" s="50"/>
      <c r="MC133" s="50"/>
      <c r="MD133" s="50"/>
      <c r="ME133" s="50"/>
      <c r="MF133" s="50"/>
      <c r="MG133" s="50"/>
      <c r="MH133" s="50"/>
      <c r="MI133" s="50"/>
      <c r="MJ133" s="50"/>
      <c r="MK133" s="50"/>
      <c r="ML133" s="50"/>
      <c r="MM133" s="50"/>
      <c r="MN133" s="50"/>
      <c r="MO133" s="50"/>
      <c r="MP133" s="50"/>
      <c r="MQ133" s="50"/>
      <c r="MR133" s="50"/>
      <c r="MS133" s="50"/>
      <c r="MT133" s="50"/>
      <c r="MU133" s="50"/>
      <c r="MV133" s="50"/>
      <c r="MW133" s="50"/>
      <c r="MX133" s="50"/>
      <c r="MY133" s="50"/>
      <c r="MZ133" s="50"/>
      <c r="NA133" s="50"/>
      <c r="NB133" s="50"/>
      <c r="NC133" s="50"/>
      <c r="ND133" s="50"/>
      <c r="NE133" s="50"/>
      <c r="NF133" s="50"/>
      <c r="NG133" s="50"/>
      <c r="NH133" s="50"/>
      <c r="NI133" s="50"/>
      <c r="NJ133" s="50"/>
      <c r="NK133" s="50"/>
      <c r="NL133" s="50"/>
      <c r="NM133" s="50"/>
      <c r="NN133" s="50"/>
      <c r="NO133" s="50"/>
      <c r="NP133" s="50"/>
      <c r="NQ133" s="50"/>
      <c r="NR133" s="50"/>
      <c r="NS133" s="50"/>
      <c r="NT133" s="50"/>
      <c r="NU133" s="50"/>
      <c r="NV133" s="50"/>
      <c r="NW133" s="50"/>
      <c r="NX133" s="50"/>
      <c r="NY133" s="50"/>
      <c r="NZ133" s="50"/>
      <c r="OA133" s="50"/>
      <c r="OB133" s="50"/>
      <c r="OC133" s="50"/>
      <c r="OD133" s="50"/>
      <c r="OE133" s="50"/>
      <c r="OF133" s="50"/>
      <c r="OG133" s="50"/>
    </row>
    <row r="134" spans="1:397" s="49" customFormat="1" ht="15.95" customHeight="1">
      <c r="A134" s="39">
        <v>133</v>
      </c>
      <c r="B134" s="3">
        <v>1310908017</v>
      </c>
      <c r="C134" s="3" t="s">
        <v>2093</v>
      </c>
      <c r="D134" s="5" t="s">
        <v>3111</v>
      </c>
      <c r="E134" s="5" t="s">
        <v>3112</v>
      </c>
      <c r="F134" s="6"/>
      <c r="G134" s="5" t="s">
        <v>556</v>
      </c>
      <c r="H134" s="16"/>
      <c r="I134" s="3" t="s">
        <v>180</v>
      </c>
      <c r="J134" s="40" t="s">
        <v>3113</v>
      </c>
      <c r="K134" s="3">
        <v>21</v>
      </c>
      <c r="L134" s="3" t="s">
        <v>506</v>
      </c>
      <c r="M134" s="3" t="s">
        <v>107</v>
      </c>
      <c r="N134" s="3" t="s">
        <v>967</v>
      </c>
      <c r="O134" s="3" t="s">
        <v>109</v>
      </c>
      <c r="P134" s="5" t="s">
        <v>3114</v>
      </c>
      <c r="Q134" s="16"/>
      <c r="R134" s="42">
        <v>8697318574</v>
      </c>
      <c r="S134" s="42">
        <v>9038657535</v>
      </c>
      <c r="T134" s="307" t="s">
        <v>3115</v>
      </c>
      <c r="U134" s="6"/>
      <c r="V134" s="3" t="s">
        <v>3116</v>
      </c>
      <c r="W134" s="3" t="s">
        <v>223</v>
      </c>
      <c r="X134" s="3" t="s">
        <v>3117</v>
      </c>
      <c r="Y134" s="3" t="s">
        <v>3118</v>
      </c>
      <c r="Z134" s="3" t="s">
        <v>333</v>
      </c>
      <c r="AA134" s="3">
        <v>2011</v>
      </c>
      <c r="AB134" s="43">
        <v>82.875</v>
      </c>
      <c r="AC134" s="43">
        <v>82.875</v>
      </c>
      <c r="AD134" s="3">
        <v>663</v>
      </c>
      <c r="AE134" s="3">
        <v>800</v>
      </c>
      <c r="AF134" s="3" t="s">
        <v>3119</v>
      </c>
      <c r="AG134" s="3" t="s">
        <v>279</v>
      </c>
      <c r="AH134" s="3" t="s">
        <v>3117</v>
      </c>
      <c r="AI134" s="3" t="s">
        <v>3120</v>
      </c>
      <c r="AJ134" s="3" t="s">
        <v>333</v>
      </c>
      <c r="AK134" s="3">
        <v>2013</v>
      </c>
      <c r="AL134" s="43">
        <v>83.8</v>
      </c>
      <c r="AM134" s="43">
        <v>82.142857000000006</v>
      </c>
      <c r="AN134" s="3">
        <v>419</v>
      </c>
      <c r="AO134" s="3">
        <v>500</v>
      </c>
      <c r="AP134" s="3" t="s">
        <v>830</v>
      </c>
      <c r="AQ134" s="3" t="s">
        <v>830</v>
      </c>
      <c r="AR134" s="3" t="s">
        <v>830</v>
      </c>
      <c r="AS134" s="3" t="s">
        <v>830</v>
      </c>
      <c r="AT134" s="3" t="s">
        <v>830</v>
      </c>
      <c r="AU134" s="43" t="s">
        <v>830</v>
      </c>
      <c r="AV134" s="3" t="s">
        <v>124</v>
      </c>
      <c r="AW134" s="16"/>
      <c r="AX134" s="3">
        <v>5591</v>
      </c>
      <c r="AY134" s="3">
        <v>2013</v>
      </c>
      <c r="AZ134" s="3" t="s">
        <v>1504</v>
      </c>
      <c r="BA134" s="3" t="s">
        <v>2093</v>
      </c>
      <c r="BB134" s="3">
        <v>2013</v>
      </c>
      <c r="BC134" s="3">
        <v>2017</v>
      </c>
      <c r="BD134" s="3" t="s">
        <v>120</v>
      </c>
      <c r="BE134" s="44">
        <v>10901313048</v>
      </c>
      <c r="BF134" s="45">
        <v>131090110477</v>
      </c>
      <c r="BG134" s="43">
        <v>8.19</v>
      </c>
      <c r="BH134" s="43">
        <v>8.83</v>
      </c>
      <c r="BI134" s="43">
        <v>8.7899999999999991</v>
      </c>
      <c r="BJ134" s="43">
        <v>8.92</v>
      </c>
      <c r="BK134" s="43">
        <v>8.76</v>
      </c>
      <c r="BL134" s="223">
        <f t="shared" si="13"/>
        <v>8.6979999999999986</v>
      </c>
      <c r="BM134" s="270" t="s">
        <v>982</v>
      </c>
      <c r="BN134" s="50"/>
      <c r="BO134" s="1" t="s">
        <v>982</v>
      </c>
      <c r="BP134" s="50"/>
      <c r="BQ134" s="50"/>
      <c r="BR134" s="50"/>
      <c r="BS134" s="5" t="s">
        <v>2624</v>
      </c>
      <c r="BT134" s="50"/>
      <c r="BU134" s="50"/>
      <c r="BV134" s="50"/>
      <c r="BW134" s="50"/>
      <c r="BX134" s="50"/>
      <c r="BY134" s="50"/>
      <c r="BZ134" s="41" t="s">
        <v>3121</v>
      </c>
      <c r="CA134" s="5" t="s">
        <v>3122</v>
      </c>
      <c r="CB134" s="5" t="s">
        <v>3123</v>
      </c>
      <c r="CC134" s="5" t="s">
        <v>3124</v>
      </c>
      <c r="CD134" s="5" t="s">
        <v>3125</v>
      </c>
      <c r="CE134" s="5" t="s">
        <v>235</v>
      </c>
      <c r="CF134" s="5" t="s">
        <v>3126</v>
      </c>
      <c r="CG134" s="50"/>
      <c r="CH134" s="5" t="s">
        <v>3127</v>
      </c>
      <c r="CI134" s="5" t="s">
        <v>3128</v>
      </c>
      <c r="CJ134" s="50"/>
      <c r="CK134" s="50"/>
      <c r="CL134" s="50"/>
      <c r="CM134" s="50"/>
      <c r="CN134" s="50"/>
      <c r="CO134" s="50"/>
      <c r="CP134" s="50"/>
      <c r="CQ134" s="5" t="s">
        <v>3129</v>
      </c>
      <c r="CR134" s="5" t="s">
        <v>3129</v>
      </c>
      <c r="CS134" s="5" t="s">
        <v>573</v>
      </c>
      <c r="CT134" s="5" t="s">
        <v>1537</v>
      </c>
      <c r="CU134" s="5" t="s">
        <v>3130</v>
      </c>
      <c r="CV134" s="5" t="s">
        <v>3129</v>
      </c>
      <c r="CW134" s="5" t="s">
        <v>3129</v>
      </c>
      <c r="CX134" s="5" t="s">
        <v>573</v>
      </c>
      <c r="CY134" s="5" t="s">
        <v>1537</v>
      </c>
      <c r="CZ134" s="5">
        <v>700137</v>
      </c>
      <c r="DA134" s="50"/>
      <c r="DB134" s="50"/>
      <c r="DC134" s="50"/>
      <c r="DD134" s="50"/>
      <c r="DE134" s="50"/>
      <c r="DF134" s="50"/>
      <c r="DG134" s="50"/>
      <c r="DH134" s="50"/>
      <c r="DI134" s="50"/>
      <c r="DJ134" s="50"/>
      <c r="DK134" s="50"/>
      <c r="DL134" s="50"/>
      <c r="DM134" s="50"/>
      <c r="DN134" s="50"/>
      <c r="DO134" s="50"/>
      <c r="DP134" s="50"/>
      <c r="DQ134" s="50"/>
      <c r="DR134" s="50"/>
      <c r="DS134" s="50"/>
      <c r="DT134" s="50"/>
      <c r="DU134" s="50"/>
      <c r="DV134" s="50"/>
      <c r="DW134" s="50"/>
      <c r="DX134" s="50"/>
      <c r="DY134" s="50"/>
      <c r="DZ134" s="50"/>
      <c r="EA134" s="50"/>
      <c r="EB134" s="50"/>
      <c r="EC134" s="50"/>
      <c r="ED134" s="50"/>
      <c r="EE134" s="50"/>
      <c r="EF134" s="50"/>
      <c r="EG134" s="50"/>
      <c r="EH134" s="50"/>
      <c r="EI134" s="50"/>
      <c r="EJ134" s="50"/>
      <c r="EK134" s="50"/>
      <c r="EL134" s="50"/>
      <c r="EM134" s="50"/>
      <c r="EN134" s="50"/>
      <c r="EO134" s="50"/>
      <c r="EP134" s="50"/>
      <c r="EQ134" s="50"/>
      <c r="ER134" s="50"/>
      <c r="ES134" s="50"/>
      <c r="ET134" s="50"/>
      <c r="EU134" s="50"/>
      <c r="EV134" s="50"/>
      <c r="EW134" s="50"/>
      <c r="EX134" s="50"/>
      <c r="EY134" s="50"/>
      <c r="EZ134" s="50"/>
      <c r="FA134" s="50"/>
      <c r="FB134" s="50"/>
      <c r="FC134" s="50"/>
      <c r="FD134" s="50"/>
      <c r="FE134" s="50"/>
      <c r="FF134" s="50"/>
      <c r="FG134" s="50"/>
      <c r="FH134" s="50"/>
      <c r="FI134" s="50"/>
      <c r="FJ134" s="50"/>
      <c r="FK134" s="50"/>
      <c r="FL134" s="50"/>
      <c r="FM134" s="50"/>
      <c r="FN134" s="50"/>
      <c r="FO134" s="50"/>
      <c r="FP134" s="50"/>
      <c r="FQ134" s="50"/>
      <c r="FR134" s="50"/>
      <c r="FS134" s="50"/>
      <c r="FT134" s="50"/>
      <c r="FU134" s="50"/>
      <c r="FV134" s="50"/>
      <c r="FW134" s="50"/>
      <c r="FX134" s="50"/>
      <c r="FY134" s="50"/>
      <c r="FZ134" s="50"/>
      <c r="GA134" s="50"/>
      <c r="GB134" s="50"/>
      <c r="GC134" s="50"/>
      <c r="GD134" s="50"/>
      <c r="GE134" s="50"/>
      <c r="GF134" s="50"/>
      <c r="GG134" s="50"/>
      <c r="GH134" s="50"/>
      <c r="GI134" s="50"/>
      <c r="GJ134" s="50"/>
      <c r="GK134" s="50"/>
      <c r="GL134" s="50"/>
      <c r="GM134" s="50"/>
      <c r="GN134" s="50"/>
      <c r="GO134" s="50"/>
      <c r="GP134" s="50"/>
      <c r="GQ134" s="50"/>
      <c r="GR134" s="50"/>
      <c r="GS134" s="50"/>
      <c r="GT134" s="50"/>
      <c r="GU134" s="50"/>
      <c r="GV134" s="50"/>
      <c r="GW134" s="50"/>
      <c r="GX134" s="50"/>
      <c r="GY134" s="50"/>
      <c r="GZ134" s="50"/>
      <c r="HA134" s="50"/>
      <c r="HB134" s="50"/>
      <c r="HC134" s="50"/>
      <c r="HD134" s="50"/>
      <c r="HE134" s="50"/>
      <c r="HF134" s="50"/>
      <c r="HG134" s="50"/>
      <c r="HH134" s="50"/>
      <c r="HI134" s="50"/>
      <c r="HJ134" s="50"/>
      <c r="HK134" s="50"/>
      <c r="HL134" s="50"/>
      <c r="HM134" s="50"/>
      <c r="HN134" s="50"/>
      <c r="HO134" s="50"/>
      <c r="HP134" s="50"/>
      <c r="HQ134" s="50"/>
      <c r="HR134" s="50"/>
      <c r="HS134" s="50"/>
      <c r="HT134" s="50"/>
      <c r="HU134" s="50"/>
      <c r="HV134" s="50"/>
      <c r="HW134" s="50"/>
      <c r="HX134" s="50"/>
      <c r="HY134" s="50"/>
      <c r="HZ134" s="50"/>
      <c r="IA134" s="50"/>
      <c r="IB134" s="50"/>
      <c r="IC134" s="50"/>
      <c r="ID134" s="50"/>
      <c r="IE134" s="50"/>
      <c r="IF134" s="50"/>
      <c r="IG134" s="50"/>
      <c r="IH134" s="50"/>
      <c r="II134" s="50"/>
      <c r="IJ134" s="50"/>
      <c r="IK134" s="50"/>
      <c r="IL134" s="50"/>
      <c r="IM134" s="50"/>
      <c r="IN134" s="50"/>
      <c r="IO134" s="50"/>
      <c r="IP134" s="50"/>
      <c r="IQ134" s="50"/>
      <c r="IR134" s="50"/>
      <c r="IS134" s="50"/>
      <c r="IT134" s="50"/>
      <c r="IU134" s="50"/>
      <c r="IV134" s="50"/>
      <c r="IW134" s="50"/>
      <c r="IX134" s="50"/>
      <c r="IY134" s="50"/>
      <c r="IZ134" s="50"/>
      <c r="JA134" s="50"/>
      <c r="JB134" s="50"/>
      <c r="JC134" s="50"/>
      <c r="JD134" s="50"/>
      <c r="JE134" s="50"/>
      <c r="JF134" s="50"/>
      <c r="JG134" s="50"/>
      <c r="JH134" s="50"/>
      <c r="JI134" s="50"/>
      <c r="JJ134" s="50"/>
      <c r="JK134" s="50"/>
      <c r="JL134" s="50"/>
      <c r="JM134" s="50"/>
      <c r="JN134" s="50"/>
      <c r="JO134" s="50"/>
      <c r="JP134" s="50"/>
      <c r="JQ134" s="50"/>
      <c r="JR134" s="50"/>
      <c r="JS134" s="50"/>
      <c r="JT134" s="50"/>
      <c r="JU134" s="50"/>
      <c r="JV134" s="50"/>
      <c r="JW134" s="50"/>
      <c r="JX134" s="50"/>
      <c r="JY134" s="50"/>
      <c r="JZ134" s="50"/>
      <c r="KA134" s="50"/>
      <c r="KB134" s="50"/>
      <c r="KC134" s="50"/>
      <c r="KD134" s="50"/>
      <c r="KE134" s="50"/>
      <c r="KF134" s="50"/>
      <c r="KG134" s="50"/>
      <c r="KH134" s="50"/>
      <c r="KI134" s="50"/>
      <c r="KJ134" s="50"/>
      <c r="KK134" s="50"/>
      <c r="KL134" s="50"/>
      <c r="KM134" s="50"/>
      <c r="KN134" s="50"/>
      <c r="KO134" s="50"/>
      <c r="KP134" s="50"/>
      <c r="KQ134" s="50"/>
      <c r="KR134" s="50"/>
      <c r="KS134" s="50"/>
      <c r="KT134" s="50"/>
      <c r="KU134" s="50"/>
      <c r="KV134" s="50"/>
      <c r="KW134" s="50"/>
      <c r="KX134" s="50"/>
      <c r="KY134" s="50"/>
      <c r="KZ134" s="50"/>
      <c r="LA134" s="50"/>
      <c r="LB134" s="50"/>
      <c r="LC134" s="50"/>
      <c r="LD134" s="50"/>
      <c r="LE134" s="50"/>
      <c r="LF134" s="50"/>
      <c r="LG134" s="50"/>
      <c r="LH134" s="50"/>
      <c r="LI134" s="50"/>
      <c r="LJ134" s="50"/>
      <c r="LK134" s="50"/>
      <c r="LL134" s="50"/>
      <c r="LM134" s="50"/>
      <c r="LN134" s="50"/>
      <c r="LO134" s="50"/>
      <c r="LP134" s="50"/>
      <c r="LQ134" s="50"/>
      <c r="LR134" s="50"/>
      <c r="LS134" s="50"/>
      <c r="LT134" s="50"/>
      <c r="LU134" s="50"/>
      <c r="LV134" s="50"/>
      <c r="LW134" s="50"/>
      <c r="LX134" s="50"/>
      <c r="LY134" s="50"/>
      <c r="LZ134" s="50"/>
      <c r="MA134" s="50"/>
      <c r="MB134" s="50"/>
      <c r="MC134" s="50"/>
      <c r="MD134" s="50"/>
      <c r="ME134" s="50"/>
      <c r="MF134" s="50"/>
      <c r="MG134" s="50"/>
      <c r="MH134" s="50"/>
      <c r="MI134" s="50"/>
      <c r="MJ134" s="50"/>
      <c r="MK134" s="50"/>
      <c r="ML134" s="50"/>
      <c r="MM134" s="50"/>
      <c r="MN134" s="50"/>
      <c r="MO134" s="50"/>
      <c r="MP134" s="50"/>
      <c r="MQ134" s="50"/>
      <c r="MR134" s="50"/>
      <c r="MS134" s="50"/>
      <c r="MT134" s="50"/>
      <c r="MU134" s="50"/>
      <c r="MV134" s="50"/>
      <c r="MW134" s="50"/>
      <c r="MX134" s="50"/>
      <c r="MY134" s="50"/>
      <c r="MZ134" s="50"/>
      <c r="NA134" s="50"/>
      <c r="NB134" s="50"/>
      <c r="NC134" s="50"/>
      <c r="ND134" s="50"/>
      <c r="NE134" s="50"/>
      <c r="NF134" s="50"/>
      <c r="NG134" s="50"/>
      <c r="NH134" s="50"/>
      <c r="NI134" s="50"/>
      <c r="NJ134" s="50"/>
      <c r="NK134" s="50"/>
      <c r="NL134" s="50"/>
      <c r="NM134" s="50"/>
      <c r="NN134" s="50"/>
      <c r="NO134" s="50"/>
      <c r="NP134" s="50"/>
      <c r="NQ134" s="50"/>
      <c r="NR134" s="50"/>
      <c r="NS134" s="50"/>
      <c r="NT134" s="50"/>
      <c r="NU134" s="50"/>
      <c r="NV134" s="50"/>
      <c r="NW134" s="50"/>
      <c r="NX134" s="50"/>
      <c r="NY134" s="50"/>
      <c r="NZ134" s="50"/>
      <c r="OA134" s="50"/>
      <c r="OB134" s="50"/>
      <c r="OC134" s="50"/>
      <c r="OD134" s="50"/>
      <c r="OE134" s="50"/>
      <c r="OF134" s="50"/>
      <c r="OG134" s="50"/>
    </row>
    <row r="135" spans="1:397" s="49" customFormat="1" ht="15.95" customHeight="1">
      <c r="A135" s="39">
        <v>134</v>
      </c>
      <c r="B135" s="3">
        <v>1410908128</v>
      </c>
      <c r="C135" s="3" t="s">
        <v>2093</v>
      </c>
      <c r="D135" s="5" t="s">
        <v>3131</v>
      </c>
      <c r="E135" s="5" t="s">
        <v>1171</v>
      </c>
      <c r="F135" s="5"/>
      <c r="G135" s="5" t="s">
        <v>3132</v>
      </c>
      <c r="H135" s="3"/>
      <c r="I135" s="3" t="s">
        <v>180</v>
      </c>
      <c r="J135" s="40" t="s">
        <v>3133</v>
      </c>
      <c r="K135" s="3">
        <v>20</v>
      </c>
      <c r="L135" s="3" t="s">
        <v>106</v>
      </c>
      <c r="M135" s="3" t="s">
        <v>149</v>
      </c>
      <c r="N135" s="3" t="s">
        <v>967</v>
      </c>
      <c r="O135" s="3" t="s">
        <v>109</v>
      </c>
      <c r="P135" s="5" t="s">
        <v>863</v>
      </c>
      <c r="Q135" s="3"/>
      <c r="R135" s="42">
        <v>9903703054</v>
      </c>
      <c r="S135" s="42">
        <v>9432486517</v>
      </c>
      <c r="T135" s="304" t="s">
        <v>3134</v>
      </c>
      <c r="U135" s="304" t="s">
        <v>3134</v>
      </c>
      <c r="V135" s="3" t="s">
        <v>726</v>
      </c>
      <c r="W135" s="3" t="s">
        <v>3135</v>
      </c>
      <c r="X135" s="3" t="s">
        <v>2102</v>
      </c>
      <c r="Y135" s="3"/>
      <c r="Z135" s="3"/>
      <c r="AA135" s="3">
        <v>2011</v>
      </c>
      <c r="AB135" s="43">
        <v>47</v>
      </c>
      <c r="AC135" s="43">
        <v>47</v>
      </c>
      <c r="AD135" s="3">
        <v>376</v>
      </c>
      <c r="AE135" s="3">
        <v>800</v>
      </c>
      <c r="AF135" s="3" t="s">
        <v>1963</v>
      </c>
      <c r="AG135" s="3" t="s">
        <v>1963</v>
      </c>
      <c r="AH135" s="3" t="s">
        <v>1963</v>
      </c>
      <c r="AI135" s="3" t="s">
        <v>1963</v>
      </c>
      <c r="AJ135" s="3" t="s">
        <v>1963</v>
      </c>
      <c r="AK135" s="3" t="s">
        <v>1963</v>
      </c>
      <c r="AL135" s="43" t="s">
        <v>1963</v>
      </c>
      <c r="AM135" s="43" t="s">
        <v>1963</v>
      </c>
      <c r="AN135" s="3" t="s">
        <v>1963</v>
      </c>
      <c r="AO135" s="3" t="s">
        <v>1963</v>
      </c>
      <c r="AP135" s="3" t="s">
        <v>2151</v>
      </c>
      <c r="AQ135" s="3" t="s">
        <v>1378</v>
      </c>
      <c r="AR135" s="3" t="s">
        <v>3136</v>
      </c>
      <c r="AS135" s="3"/>
      <c r="AT135" s="3">
        <v>2014</v>
      </c>
      <c r="AU135" s="43">
        <v>78.5</v>
      </c>
      <c r="AV135" s="3" t="s">
        <v>124</v>
      </c>
      <c r="AW135" s="3"/>
      <c r="AX135" s="3">
        <v>378</v>
      </c>
      <c r="AY135" s="3">
        <v>2014</v>
      </c>
      <c r="AZ135" s="3" t="s">
        <v>3137</v>
      </c>
      <c r="BA135" s="3" t="s">
        <v>2151</v>
      </c>
      <c r="BB135" s="3">
        <v>2014</v>
      </c>
      <c r="BC135" s="3">
        <v>2017</v>
      </c>
      <c r="BD135" s="3"/>
      <c r="BE135" s="44">
        <v>10901314132</v>
      </c>
      <c r="BF135" s="45"/>
      <c r="BG135" s="43" t="s">
        <v>1963</v>
      </c>
      <c r="BH135" s="43" t="s">
        <v>1963</v>
      </c>
      <c r="BI135" s="43">
        <v>5.4</v>
      </c>
      <c r="BJ135" s="43">
        <v>4.62</v>
      </c>
      <c r="BK135" s="43">
        <v>5.48</v>
      </c>
      <c r="BL135" s="223">
        <f t="shared" ref="BL135:BL136" si="16">SUM(BI135:BK135)/3</f>
        <v>5.166666666666667</v>
      </c>
      <c r="BM135" s="270" t="s">
        <v>196</v>
      </c>
      <c r="BN135" s="255">
        <v>6</v>
      </c>
      <c r="BO135" s="1" t="s">
        <v>982</v>
      </c>
      <c r="BP135" s="1"/>
      <c r="BQ135" s="46"/>
      <c r="BR135" s="5" t="s">
        <v>3138</v>
      </c>
      <c r="BS135" s="5" t="s">
        <v>2602</v>
      </c>
      <c r="BT135" s="5"/>
      <c r="BU135" s="5"/>
      <c r="BV135" s="5"/>
      <c r="BW135" s="5"/>
      <c r="BX135" s="46"/>
      <c r="BY135" s="46"/>
      <c r="BZ135" s="41"/>
      <c r="CA135" s="5"/>
      <c r="CB135" s="5"/>
      <c r="CC135" s="5"/>
      <c r="CD135" s="5" t="s">
        <v>3139</v>
      </c>
      <c r="CE135" s="5" t="s">
        <v>1637</v>
      </c>
      <c r="CF135" s="5" t="s">
        <v>3140</v>
      </c>
      <c r="CG135" s="5"/>
      <c r="CH135" s="5" t="s">
        <v>3141</v>
      </c>
      <c r="CI135" s="5" t="s">
        <v>170</v>
      </c>
      <c r="CJ135" s="5"/>
      <c r="CK135" s="5"/>
      <c r="CL135" s="5" t="s">
        <v>3142</v>
      </c>
      <c r="CM135" s="5" t="s">
        <v>1637</v>
      </c>
      <c r="CN135" s="5"/>
      <c r="CO135" s="5"/>
      <c r="CP135" s="5" t="s">
        <v>2382</v>
      </c>
      <c r="CQ135" s="5" t="s">
        <v>3143</v>
      </c>
      <c r="CR135" s="5" t="s">
        <v>863</v>
      </c>
      <c r="CS135" s="5" t="s">
        <v>863</v>
      </c>
      <c r="CT135" s="5" t="s">
        <v>142</v>
      </c>
      <c r="CU135" s="5">
        <v>711101</v>
      </c>
      <c r="CV135" s="5" t="s">
        <v>3143</v>
      </c>
      <c r="CW135" s="5" t="s">
        <v>863</v>
      </c>
      <c r="CX135" s="5" t="s">
        <v>863</v>
      </c>
      <c r="CY135" s="5" t="s">
        <v>142</v>
      </c>
      <c r="CZ135" s="5">
        <v>711101</v>
      </c>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50"/>
      <c r="IY135" s="50"/>
      <c r="IZ135" s="50"/>
      <c r="JA135" s="50"/>
      <c r="JB135" s="50"/>
      <c r="JC135" s="50"/>
      <c r="JD135" s="50"/>
      <c r="JE135" s="50"/>
      <c r="JF135" s="50"/>
      <c r="JG135" s="50"/>
      <c r="JH135" s="50"/>
      <c r="JI135" s="50"/>
      <c r="JJ135" s="50"/>
      <c r="JK135" s="50"/>
      <c r="JL135" s="50"/>
      <c r="JM135" s="50"/>
      <c r="JN135" s="50"/>
      <c r="JO135" s="50"/>
      <c r="JP135" s="50"/>
      <c r="JQ135" s="50"/>
      <c r="JR135" s="50"/>
      <c r="JS135" s="50"/>
      <c r="JT135" s="50"/>
      <c r="JU135" s="50"/>
      <c r="JV135" s="50"/>
      <c r="JW135" s="50"/>
      <c r="JX135" s="50"/>
      <c r="JY135" s="50"/>
      <c r="JZ135" s="50"/>
      <c r="KA135" s="50"/>
      <c r="KB135" s="50"/>
      <c r="KC135" s="50"/>
      <c r="KD135" s="50"/>
      <c r="KE135" s="50"/>
      <c r="KF135" s="50"/>
      <c r="KG135" s="50"/>
      <c r="KH135" s="50"/>
      <c r="KI135" s="50"/>
      <c r="KJ135" s="50"/>
      <c r="KK135" s="50"/>
      <c r="KL135" s="50"/>
      <c r="KM135" s="50"/>
      <c r="KN135" s="50"/>
      <c r="KO135" s="50"/>
      <c r="KP135" s="50"/>
      <c r="KQ135" s="50"/>
      <c r="KR135" s="50"/>
      <c r="KS135" s="50"/>
      <c r="KT135" s="50"/>
      <c r="KU135" s="50"/>
      <c r="KV135" s="50"/>
      <c r="KW135" s="50"/>
      <c r="KX135" s="50"/>
      <c r="KY135" s="50"/>
      <c r="KZ135" s="50"/>
      <c r="LA135" s="50"/>
      <c r="LB135" s="50"/>
      <c r="LC135" s="50"/>
      <c r="LD135" s="50"/>
      <c r="LE135" s="50"/>
      <c r="LF135" s="50"/>
      <c r="LG135" s="50"/>
      <c r="LH135" s="50"/>
      <c r="LI135" s="50"/>
      <c r="LJ135" s="50"/>
      <c r="LK135" s="50"/>
      <c r="LL135" s="50"/>
      <c r="LM135" s="50"/>
      <c r="LN135" s="50"/>
      <c r="LO135" s="50"/>
      <c r="LP135" s="50"/>
      <c r="LQ135" s="50"/>
      <c r="LR135" s="50"/>
      <c r="LS135" s="50"/>
      <c r="LT135" s="50"/>
      <c r="LU135" s="50"/>
      <c r="LV135" s="50"/>
      <c r="LW135" s="50"/>
      <c r="LX135" s="50"/>
      <c r="LY135" s="50"/>
      <c r="LZ135" s="50"/>
      <c r="MA135" s="50"/>
      <c r="MB135" s="50"/>
      <c r="MC135" s="50"/>
      <c r="MD135" s="50"/>
      <c r="ME135" s="50"/>
      <c r="MF135" s="50"/>
      <c r="MG135" s="50"/>
      <c r="MH135" s="50"/>
      <c r="MI135" s="50"/>
      <c r="MJ135" s="50"/>
      <c r="MK135" s="50"/>
      <c r="ML135" s="50"/>
      <c r="MM135" s="50"/>
      <c r="MN135" s="50"/>
      <c r="MO135" s="50"/>
      <c r="MP135" s="50"/>
      <c r="MQ135" s="50"/>
      <c r="MR135" s="50"/>
      <c r="MS135" s="50"/>
      <c r="MT135" s="50"/>
      <c r="MU135" s="50"/>
      <c r="MV135" s="50"/>
      <c r="MW135" s="50"/>
      <c r="MX135" s="50"/>
      <c r="MY135" s="50"/>
      <c r="MZ135" s="50"/>
      <c r="NA135" s="50"/>
      <c r="NB135" s="50"/>
      <c r="NC135" s="50"/>
      <c r="ND135" s="50"/>
      <c r="NE135" s="50"/>
      <c r="NF135" s="50"/>
      <c r="NG135" s="50"/>
      <c r="NH135" s="50"/>
      <c r="NI135" s="50"/>
      <c r="NJ135" s="50"/>
      <c r="NK135" s="50"/>
      <c r="NL135" s="50"/>
      <c r="NM135" s="50"/>
      <c r="NN135" s="50"/>
      <c r="NO135" s="50"/>
      <c r="NP135" s="50"/>
      <c r="NQ135" s="50"/>
      <c r="NR135" s="50"/>
      <c r="NS135" s="50"/>
      <c r="NT135" s="50"/>
      <c r="NU135" s="50"/>
      <c r="NV135" s="50"/>
      <c r="NW135" s="50"/>
      <c r="NX135" s="50"/>
      <c r="NY135" s="50"/>
      <c r="NZ135" s="50"/>
      <c r="OA135" s="50"/>
      <c r="OB135" s="50"/>
      <c r="OC135" s="50"/>
      <c r="OD135" s="50"/>
      <c r="OE135" s="50"/>
      <c r="OF135" s="50"/>
      <c r="OG135" s="50"/>
    </row>
    <row r="136" spans="1:397" s="49" customFormat="1" ht="15.95" customHeight="1">
      <c r="A136" s="39">
        <v>135</v>
      </c>
      <c r="B136" s="3">
        <v>1410908130</v>
      </c>
      <c r="C136" s="3" t="s">
        <v>2093</v>
      </c>
      <c r="D136" s="5" t="s">
        <v>3144</v>
      </c>
      <c r="E136" s="5" t="s">
        <v>1171</v>
      </c>
      <c r="F136" s="5"/>
      <c r="G136" s="5" t="s">
        <v>212</v>
      </c>
      <c r="H136" s="3"/>
      <c r="I136" s="3" t="s">
        <v>180</v>
      </c>
      <c r="J136" s="40" t="s">
        <v>3145</v>
      </c>
      <c r="K136" s="3">
        <v>21</v>
      </c>
      <c r="L136" s="3" t="s">
        <v>3146</v>
      </c>
      <c r="M136" s="3" t="s">
        <v>107</v>
      </c>
      <c r="N136" s="3" t="s">
        <v>967</v>
      </c>
      <c r="O136" s="3" t="s">
        <v>109</v>
      </c>
      <c r="P136" s="5" t="s">
        <v>3147</v>
      </c>
      <c r="Q136" s="3"/>
      <c r="R136" s="42">
        <v>8906819094</v>
      </c>
      <c r="S136" s="42">
        <v>8348565233</v>
      </c>
      <c r="T136" s="304" t="s">
        <v>3148</v>
      </c>
      <c r="U136" s="304" t="s">
        <v>3149</v>
      </c>
      <c r="V136" s="3" t="s">
        <v>378</v>
      </c>
      <c r="W136" s="3" t="s">
        <v>191</v>
      </c>
      <c r="X136" s="3" t="s">
        <v>3150</v>
      </c>
      <c r="Y136" s="3" t="s">
        <v>614</v>
      </c>
      <c r="Z136" s="3" t="s">
        <v>120</v>
      </c>
      <c r="AA136" s="3">
        <v>2009</v>
      </c>
      <c r="AB136" s="43">
        <v>67.2</v>
      </c>
      <c r="AC136" s="43">
        <v>67.2</v>
      </c>
      <c r="AD136" s="3">
        <v>336</v>
      </c>
      <c r="AE136" s="3">
        <v>500</v>
      </c>
      <c r="AF136" s="3" t="s">
        <v>226</v>
      </c>
      <c r="AG136" s="3" t="s">
        <v>3151</v>
      </c>
      <c r="AH136" s="3" t="s">
        <v>3152</v>
      </c>
      <c r="AI136" s="3" t="s">
        <v>3153</v>
      </c>
      <c r="AJ136" s="3" t="s">
        <v>120</v>
      </c>
      <c r="AK136" s="3">
        <v>2011</v>
      </c>
      <c r="AL136" s="43">
        <v>54.7</v>
      </c>
      <c r="AM136" s="43">
        <v>50</v>
      </c>
      <c r="AN136" s="3">
        <v>383</v>
      </c>
      <c r="AO136" s="3">
        <v>700</v>
      </c>
      <c r="AP136" s="3" t="s">
        <v>2151</v>
      </c>
      <c r="AQ136" s="3" t="s">
        <v>1378</v>
      </c>
      <c r="AR136" s="3" t="s">
        <v>3154</v>
      </c>
      <c r="AS136" s="3" t="s">
        <v>120</v>
      </c>
      <c r="AT136" s="3">
        <v>2014</v>
      </c>
      <c r="AU136" s="43">
        <v>83.5</v>
      </c>
      <c r="AV136" s="3" t="s">
        <v>1356</v>
      </c>
      <c r="AW136" s="3"/>
      <c r="AX136" s="3">
        <v>584</v>
      </c>
      <c r="AY136" s="3">
        <v>2014</v>
      </c>
      <c r="AZ136" s="3" t="s">
        <v>125</v>
      </c>
      <c r="BA136" s="3" t="s">
        <v>2093</v>
      </c>
      <c r="BB136" s="3">
        <v>2014</v>
      </c>
      <c r="BC136" s="3">
        <v>2017</v>
      </c>
      <c r="BD136" s="3" t="s">
        <v>120</v>
      </c>
      <c r="BE136" s="44">
        <v>10901314133</v>
      </c>
      <c r="BF136" s="45">
        <v>141090120066</v>
      </c>
      <c r="BG136" s="43" t="s">
        <v>1963</v>
      </c>
      <c r="BH136" s="43" t="s">
        <v>1963</v>
      </c>
      <c r="BI136" s="43">
        <v>7.83</v>
      </c>
      <c r="BJ136" s="43">
        <v>7.38</v>
      </c>
      <c r="BK136" s="43">
        <v>7.72</v>
      </c>
      <c r="BL136" s="223">
        <f t="shared" si="16"/>
        <v>7.6433333333333335</v>
      </c>
      <c r="BM136" s="270" t="s">
        <v>982</v>
      </c>
      <c r="BN136" s="255"/>
      <c r="BO136" s="1" t="s">
        <v>982</v>
      </c>
      <c r="BP136" s="1"/>
      <c r="BQ136" s="46"/>
      <c r="BR136" s="5" t="s">
        <v>2200</v>
      </c>
      <c r="BS136" s="5">
        <v>0</v>
      </c>
      <c r="BT136" s="5"/>
      <c r="BU136" s="5"/>
      <c r="BV136" s="5"/>
      <c r="BW136" s="5" t="s">
        <v>196</v>
      </c>
      <c r="BX136" s="46"/>
      <c r="BY136" s="46"/>
      <c r="BZ136" s="41" t="s">
        <v>3155</v>
      </c>
      <c r="CA136" s="5"/>
      <c r="CB136" s="5" t="s">
        <v>3156</v>
      </c>
      <c r="CC136" s="5" t="s">
        <v>3157</v>
      </c>
      <c r="CD136" s="5" t="s">
        <v>3158</v>
      </c>
      <c r="CE136" s="5" t="s">
        <v>3159</v>
      </c>
      <c r="CF136" s="5" t="s">
        <v>2316</v>
      </c>
      <c r="CG136" s="5" t="s">
        <v>3160</v>
      </c>
      <c r="CH136" s="5" t="s">
        <v>3161</v>
      </c>
      <c r="CI136" s="5" t="s">
        <v>203</v>
      </c>
      <c r="CJ136" s="5"/>
      <c r="CK136" s="5"/>
      <c r="CL136" s="5"/>
      <c r="CM136" s="5"/>
      <c r="CN136" s="5"/>
      <c r="CO136" s="5"/>
      <c r="CP136" s="5"/>
      <c r="CQ136" s="5" t="s">
        <v>3162</v>
      </c>
      <c r="CR136" s="5" t="s">
        <v>3163</v>
      </c>
      <c r="CS136" s="5" t="s">
        <v>550</v>
      </c>
      <c r="CT136" s="5" t="s">
        <v>142</v>
      </c>
      <c r="CU136" s="5">
        <v>713340</v>
      </c>
      <c r="CV136" s="5" t="s">
        <v>3164</v>
      </c>
      <c r="CW136" s="5" t="s">
        <v>1539</v>
      </c>
      <c r="CX136" s="5" t="s">
        <v>573</v>
      </c>
      <c r="CY136" s="5" t="s">
        <v>142</v>
      </c>
      <c r="CZ136" s="5">
        <v>700152</v>
      </c>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50"/>
      <c r="IY136" s="50"/>
      <c r="IZ136" s="50"/>
      <c r="JA136" s="50"/>
      <c r="JB136" s="50"/>
      <c r="JC136" s="50"/>
      <c r="JD136" s="50"/>
      <c r="JE136" s="50"/>
      <c r="JF136" s="50"/>
      <c r="JG136" s="50"/>
      <c r="JH136" s="50"/>
      <c r="JI136" s="50"/>
      <c r="JJ136" s="50"/>
      <c r="JK136" s="50"/>
      <c r="JL136" s="50"/>
      <c r="JM136" s="50"/>
      <c r="JN136" s="50"/>
      <c r="JO136" s="50"/>
      <c r="JP136" s="50"/>
      <c r="JQ136" s="50"/>
      <c r="JR136" s="50"/>
      <c r="JS136" s="50"/>
      <c r="JT136" s="50"/>
      <c r="JU136" s="50"/>
      <c r="JV136" s="50"/>
      <c r="JW136" s="50"/>
      <c r="JX136" s="50"/>
      <c r="JY136" s="50"/>
      <c r="JZ136" s="50"/>
      <c r="KA136" s="50"/>
      <c r="KB136" s="50"/>
      <c r="KC136" s="50"/>
      <c r="KD136" s="50"/>
      <c r="KE136" s="50"/>
      <c r="KF136" s="50"/>
      <c r="KG136" s="50"/>
      <c r="KH136" s="50"/>
      <c r="KI136" s="50"/>
      <c r="KJ136" s="50"/>
      <c r="KK136" s="50"/>
      <c r="KL136" s="50"/>
      <c r="KM136" s="50"/>
      <c r="KN136" s="50"/>
      <c r="KO136" s="50"/>
      <c r="KP136" s="50"/>
      <c r="KQ136" s="50"/>
      <c r="KR136" s="50"/>
      <c r="KS136" s="50"/>
      <c r="KT136" s="50"/>
      <c r="KU136" s="50"/>
      <c r="KV136" s="50"/>
      <c r="KW136" s="50"/>
      <c r="KX136" s="50"/>
      <c r="KY136" s="50"/>
      <c r="KZ136" s="50"/>
      <c r="LA136" s="50"/>
      <c r="LB136" s="50"/>
      <c r="LC136" s="50"/>
      <c r="LD136" s="50"/>
      <c r="LE136" s="50"/>
      <c r="LF136" s="50"/>
      <c r="LG136" s="50"/>
      <c r="LH136" s="50"/>
      <c r="LI136" s="50"/>
      <c r="LJ136" s="50"/>
      <c r="LK136" s="50"/>
      <c r="LL136" s="50"/>
      <c r="LM136" s="50"/>
      <c r="LN136" s="50"/>
      <c r="LO136" s="50"/>
      <c r="LP136" s="50"/>
      <c r="LQ136" s="50"/>
      <c r="LR136" s="50"/>
      <c r="LS136" s="50"/>
      <c r="LT136" s="50"/>
      <c r="LU136" s="50"/>
      <c r="LV136" s="50"/>
      <c r="LW136" s="50"/>
      <c r="LX136" s="50"/>
      <c r="LY136" s="50"/>
      <c r="LZ136" s="50"/>
      <c r="MA136" s="50"/>
      <c r="MB136" s="50"/>
      <c r="MC136" s="50"/>
      <c r="MD136" s="50"/>
      <c r="ME136" s="50"/>
      <c r="MF136" s="50"/>
      <c r="MG136" s="50"/>
      <c r="MH136" s="50"/>
      <c r="MI136" s="50"/>
      <c r="MJ136" s="50"/>
      <c r="MK136" s="50"/>
      <c r="ML136" s="50"/>
      <c r="MM136" s="50"/>
      <c r="MN136" s="50"/>
      <c r="MO136" s="50"/>
      <c r="MP136" s="50"/>
      <c r="MQ136" s="50"/>
      <c r="MR136" s="50"/>
      <c r="MS136" s="50"/>
      <c r="MT136" s="50"/>
      <c r="MU136" s="50"/>
      <c r="MV136" s="50"/>
      <c r="MW136" s="50"/>
      <c r="MX136" s="50"/>
      <c r="MY136" s="50"/>
      <c r="MZ136" s="50"/>
      <c r="NA136" s="50"/>
      <c r="NB136" s="50"/>
      <c r="NC136" s="50"/>
      <c r="ND136" s="50"/>
      <c r="NE136" s="50"/>
      <c r="NF136" s="50"/>
      <c r="NG136" s="50"/>
      <c r="NH136" s="50"/>
      <c r="NI136" s="50"/>
      <c r="NJ136" s="50"/>
      <c r="NK136" s="50"/>
      <c r="NL136" s="50"/>
      <c r="NM136" s="50"/>
      <c r="NN136" s="50"/>
      <c r="NO136" s="50"/>
      <c r="NP136" s="50"/>
      <c r="NQ136" s="50"/>
      <c r="NR136" s="50"/>
      <c r="NS136" s="50"/>
      <c r="NT136" s="50"/>
      <c r="NU136" s="50"/>
      <c r="NV136" s="50"/>
      <c r="NW136" s="50"/>
      <c r="NX136" s="50"/>
      <c r="NY136" s="50"/>
      <c r="NZ136" s="50"/>
      <c r="OA136" s="50"/>
      <c r="OB136" s="50"/>
      <c r="OC136" s="50"/>
      <c r="OD136" s="50"/>
      <c r="OE136" s="50"/>
      <c r="OF136" s="50"/>
      <c r="OG136" s="50"/>
    </row>
    <row r="137" spans="1:397" s="49" customFormat="1" ht="15.95" customHeight="1">
      <c r="A137" s="39">
        <v>136</v>
      </c>
      <c r="B137" s="3">
        <v>1310908023</v>
      </c>
      <c r="C137" s="3" t="s">
        <v>2093</v>
      </c>
      <c r="D137" s="5" t="s">
        <v>3165</v>
      </c>
      <c r="E137" s="5" t="s">
        <v>3166</v>
      </c>
      <c r="F137" s="5"/>
      <c r="G137" s="5" t="s">
        <v>1045</v>
      </c>
      <c r="H137" s="3" t="s">
        <v>3167</v>
      </c>
      <c r="I137" s="3" t="s">
        <v>180</v>
      </c>
      <c r="J137" s="40" t="s">
        <v>3168</v>
      </c>
      <c r="K137" s="3">
        <v>21</v>
      </c>
      <c r="L137" s="3" t="s">
        <v>323</v>
      </c>
      <c r="M137" s="3" t="s">
        <v>107</v>
      </c>
      <c r="N137" s="3" t="s">
        <v>967</v>
      </c>
      <c r="O137" s="3" t="s">
        <v>109</v>
      </c>
      <c r="P137" s="5" t="s">
        <v>3169</v>
      </c>
      <c r="Q137" s="3" t="s">
        <v>3170</v>
      </c>
      <c r="R137" s="42">
        <v>9647503925</v>
      </c>
      <c r="S137" s="42">
        <v>8820514697</v>
      </c>
      <c r="T137" s="304" t="s">
        <v>3171</v>
      </c>
      <c r="U137" s="5"/>
      <c r="V137" s="3" t="s">
        <v>3172</v>
      </c>
      <c r="W137" s="3" t="s">
        <v>3173</v>
      </c>
      <c r="X137" s="3" t="s">
        <v>3174</v>
      </c>
      <c r="Y137" s="3" t="s">
        <v>3175</v>
      </c>
      <c r="Z137" s="3" t="s">
        <v>333</v>
      </c>
      <c r="AA137" s="3">
        <v>2011</v>
      </c>
      <c r="AB137" s="43">
        <v>88</v>
      </c>
      <c r="AC137" s="43">
        <v>87.75</v>
      </c>
      <c r="AD137" s="3">
        <v>702</v>
      </c>
      <c r="AE137" s="3">
        <v>800</v>
      </c>
      <c r="AF137" s="3" t="s">
        <v>356</v>
      </c>
      <c r="AG137" s="3" t="s">
        <v>330</v>
      </c>
      <c r="AH137" s="3" t="s">
        <v>3176</v>
      </c>
      <c r="AI137" s="3" t="s">
        <v>3177</v>
      </c>
      <c r="AJ137" s="3" t="s">
        <v>120</v>
      </c>
      <c r="AK137" s="3">
        <v>2013</v>
      </c>
      <c r="AL137" s="43">
        <v>72.5</v>
      </c>
      <c r="AM137" s="43">
        <v>72.400000000000006</v>
      </c>
      <c r="AN137" s="3">
        <v>362</v>
      </c>
      <c r="AO137" s="3">
        <v>500</v>
      </c>
      <c r="AP137" s="3" t="s">
        <v>830</v>
      </c>
      <c r="AQ137" s="3" t="s">
        <v>830</v>
      </c>
      <c r="AR137" s="3" t="s">
        <v>830</v>
      </c>
      <c r="AS137" s="3" t="s">
        <v>830</v>
      </c>
      <c r="AT137" s="3" t="s">
        <v>830</v>
      </c>
      <c r="AU137" s="43" t="s">
        <v>830</v>
      </c>
      <c r="AV137" s="3" t="s">
        <v>124</v>
      </c>
      <c r="AW137" s="3"/>
      <c r="AX137" s="3">
        <v>10810</v>
      </c>
      <c r="AY137" s="3">
        <v>2013</v>
      </c>
      <c r="AZ137" s="3" t="s">
        <v>1652</v>
      </c>
      <c r="BA137" s="3" t="s">
        <v>2106</v>
      </c>
      <c r="BB137" s="3">
        <v>2013</v>
      </c>
      <c r="BC137" s="3">
        <v>2017</v>
      </c>
      <c r="BD137" s="3" t="s">
        <v>120</v>
      </c>
      <c r="BE137" s="44">
        <v>10901313049</v>
      </c>
      <c r="BF137" s="45">
        <v>131090110478</v>
      </c>
      <c r="BG137" s="43">
        <v>7.67</v>
      </c>
      <c r="BH137" s="43">
        <v>8.3800000000000008</v>
      </c>
      <c r="BI137" s="43">
        <v>7.9</v>
      </c>
      <c r="BJ137" s="43">
        <v>6.73</v>
      </c>
      <c r="BK137" s="43">
        <v>8.44</v>
      </c>
      <c r="BL137" s="223">
        <f t="shared" ref="BL137:BL200" si="17">SUM(BG137:BK137)/5</f>
        <v>7.8240000000000007</v>
      </c>
      <c r="BM137" s="270" t="s">
        <v>196</v>
      </c>
      <c r="BN137" s="255">
        <v>1</v>
      </c>
      <c r="BO137" s="1" t="s">
        <v>982</v>
      </c>
      <c r="BP137" s="1"/>
      <c r="BQ137" s="46"/>
      <c r="BR137" s="5" t="s">
        <v>3178</v>
      </c>
      <c r="BS137" s="5" t="s">
        <v>127</v>
      </c>
      <c r="BT137" s="5"/>
      <c r="BU137" s="5"/>
      <c r="BV137" s="5"/>
      <c r="BW137" s="5"/>
      <c r="BX137" s="46"/>
      <c r="BY137" s="46"/>
      <c r="BZ137" s="41"/>
      <c r="CA137" s="5"/>
      <c r="CB137" s="5"/>
      <c r="CC137" s="5"/>
      <c r="CD137" s="5" t="s">
        <v>3179</v>
      </c>
      <c r="CE137" s="5" t="s">
        <v>3180</v>
      </c>
      <c r="CF137" s="5" t="s">
        <v>3181</v>
      </c>
      <c r="CG137" s="5" t="s">
        <v>3182</v>
      </c>
      <c r="CH137" s="5" t="s">
        <v>3183</v>
      </c>
      <c r="CI137" s="5" t="s">
        <v>170</v>
      </c>
      <c r="CJ137" s="5"/>
      <c r="CK137" s="5"/>
      <c r="CL137" s="5"/>
      <c r="CM137" s="5"/>
      <c r="CN137" s="5"/>
      <c r="CO137" s="5"/>
      <c r="CP137" s="5"/>
      <c r="CQ137" s="5" t="s">
        <v>3184</v>
      </c>
      <c r="CR137" s="5" t="s">
        <v>3184</v>
      </c>
      <c r="CS137" s="5" t="s">
        <v>3185</v>
      </c>
      <c r="CT137" s="5" t="s">
        <v>142</v>
      </c>
      <c r="CU137" s="5">
        <v>736122</v>
      </c>
      <c r="CV137" s="5" t="s">
        <v>3186</v>
      </c>
      <c r="CW137" s="5" t="s">
        <v>3187</v>
      </c>
      <c r="CX137" s="5" t="s">
        <v>573</v>
      </c>
      <c r="CY137" s="5" t="s">
        <v>142</v>
      </c>
      <c r="CZ137" s="5">
        <v>700107</v>
      </c>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50"/>
      <c r="IY137" s="50"/>
      <c r="IZ137" s="50"/>
      <c r="JA137" s="50"/>
      <c r="JB137" s="50"/>
      <c r="JC137" s="50"/>
      <c r="JD137" s="50"/>
      <c r="JE137" s="50"/>
      <c r="JF137" s="50"/>
      <c r="JG137" s="50"/>
      <c r="JH137" s="50"/>
      <c r="JI137" s="50"/>
      <c r="JJ137" s="50"/>
      <c r="JK137" s="50"/>
      <c r="JL137" s="50"/>
      <c r="JM137" s="50"/>
      <c r="JN137" s="50"/>
      <c r="JO137" s="50"/>
      <c r="JP137" s="50"/>
      <c r="JQ137" s="50"/>
      <c r="JR137" s="50"/>
      <c r="JS137" s="50"/>
      <c r="JT137" s="50"/>
      <c r="JU137" s="50"/>
      <c r="JV137" s="50"/>
      <c r="JW137" s="50"/>
      <c r="JX137" s="50"/>
      <c r="JY137" s="50"/>
      <c r="JZ137" s="50"/>
      <c r="KA137" s="50"/>
      <c r="KB137" s="50"/>
      <c r="KC137" s="50"/>
      <c r="KD137" s="50"/>
      <c r="KE137" s="50"/>
      <c r="KF137" s="50"/>
      <c r="KG137" s="50"/>
      <c r="KH137" s="50"/>
      <c r="KI137" s="50"/>
      <c r="KJ137" s="50"/>
      <c r="KK137" s="50"/>
      <c r="KL137" s="50"/>
      <c r="KM137" s="50"/>
      <c r="KN137" s="50"/>
      <c r="KO137" s="50"/>
      <c r="KP137" s="50"/>
      <c r="KQ137" s="50"/>
      <c r="KR137" s="50"/>
      <c r="KS137" s="50"/>
      <c r="KT137" s="50"/>
      <c r="KU137" s="50"/>
      <c r="KV137" s="50"/>
      <c r="KW137" s="50"/>
      <c r="KX137" s="50"/>
      <c r="KY137" s="50"/>
      <c r="KZ137" s="50"/>
      <c r="LA137" s="50"/>
      <c r="LB137" s="50"/>
      <c r="LC137" s="50"/>
      <c r="LD137" s="50"/>
      <c r="LE137" s="50"/>
      <c r="LF137" s="50"/>
      <c r="LG137" s="50"/>
      <c r="LH137" s="50"/>
      <c r="LI137" s="50"/>
      <c r="LJ137" s="50"/>
      <c r="LK137" s="50"/>
      <c r="LL137" s="50"/>
      <c r="LM137" s="50"/>
      <c r="LN137" s="50"/>
      <c r="LO137" s="50"/>
      <c r="LP137" s="50"/>
      <c r="LQ137" s="50"/>
      <c r="LR137" s="50"/>
      <c r="LS137" s="50"/>
      <c r="LT137" s="50"/>
      <c r="LU137" s="50"/>
      <c r="LV137" s="50"/>
      <c r="LW137" s="50"/>
      <c r="LX137" s="50"/>
      <c r="LY137" s="50"/>
      <c r="LZ137" s="50"/>
      <c r="MA137" s="50"/>
      <c r="MB137" s="50"/>
      <c r="MC137" s="50"/>
      <c r="MD137" s="50"/>
      <c r="ME137" s="50"/>
      <c r="MF137" s="50"/>
      <c r="MG137" s="50"/>
      <c r="MH137" s="50"/>
      <c r="MI137" s="50"/>
      <c r="MJ137" s="50"/>
      <c r="MK137" s="50"/>
      <c r="ML137" s="50"/>
      <c r="MM137" s="50"/>
      <c r="MN137" s="50"/>
      <c r="MO137" s="50"/>
      <c r="MP137" s="50"/>
      <c r="MQ137" s="50"/>
      <c r="MR137" s="50"/>
      <c r="MS137" s="50"/>
      <c r="MT137" s="50"/>
      <c r="MU137" s="50"/>
      <c r="MV137" s="50"/>
      <c r="MW137" s="50"/>
      <c r="MX137" s="50"/>
      <c r="MY137" s="50"/>
      <c r="MZ137" s="50"/>
      <c r="NA137" s="50"/>
      <c r="NB137" s="50"/>
      <c r="NC137" s="50"/>
      <c r="ND137" s="50"/>
      <c r="NE137" s="50"/>
      <c r="NF137" s="50"/>
      <c r="NG137" s="50"/>
      <c r="NH137" s="50"/>
      <c r="NI137" s="50"/>
      <c r="NJ137" s="50"/>
      <c r="NK137" s="50"/>
      <c r="NL137" s="50"/>
      <c r="NM137" s="50"/>
      <c r="NN137" s="50"/>
      <c r="NO137" s="50"/>
      <c r="NP137" s="50"/>
      <c r="NQ137" s="50"/>
      <c r="NR137" s="50"/>
      <c r="NS137" s="50"/>
      <c r="NT137" s="50"/>
      <c r="NU137" s="50"/>
      <c r="NV137" s="50"/>
      <c r="NW137" s="50"/>
      <c r="NX137" s="50"/>
      <c r="NY137" s="50"/>
      <c r="NZ137" s="50"/>
      <c r="OA137" s="50"/>
      <c r="OB137" s="50"/>
      <c r="OC137" s="50"/>
      <c r="OD137" s="50"/>
      <c r="OE137" s="50"/>
      <c r="OF137" s="50"/>
      <c r="OG137" s="50"/>
    </row>
    <row r="138" spans="1:397" s="49" customFormat="1" ht="15.95" customHeight="1">
      <c r="A138" s="39">
        <v>137</v>
      </c>
      <c r="B138" s="3">
        <v>1310908028</v>
      </c>
      <c r="C138" s="3" t="s">
        <v>2093</v>
      </c>
      <c r="D138" s="5" t="s">
        <v>3188</v>
      </c>
      <c r="E138" s="5" t="s">
        <v>3189</v>
      </c>
      <c r="F138" s="5"/>
      <c r="G138" s="5" t="s">
        <v>3190</v>
      </c>
      <c r="H138" s="3"/>
      <c r="I138" s="3" t="s">
        <v>180</v>
      </c>
      <c r="J138" s="40" t="s">
        <v>3191</v>
      </c>
      <c r="K138" s="3">
        <v>20</v>
      </c>
      <c r="L138" s="3" t="s">
        <v>323</v>
      </c>
      <c r="M138" s="3" t="s">
        <v>149</v>
      </c>
      <c r="N138" s="3" t="s">
        <v>967</v>
      </c>
      <c r="O138" s="3" t="s">
        <v>109</v>
      </c>
      <c r="P138" s="5" t="s">
        <v>3192</v>
      </c>
      <c r="Q138" s="3">
        <v>9835720390</v>
      </c>
      <c r="R138" s="42">
        <v>8442969407</v>
      </c>
      <c r="S138" s="42">
        <v>9608654533</v>
      </c>
      <c r="T138" s="304" t="s">
        <v>3193</v>
      </c>
      <c r="U138" s="304" t="s">
        <v>3193</v>
      </c>
      <c r="V138" s="3" t="s">
        <v>3194</v>
      </c>
      <c r="W138" s="3" t="s">
        <v>685</v>
      </c>
      <c r="X138" s="3" t="s">
        <v>3195</v>
      </c>
      <c r="Y138" s="3" t="s">
        <v>3196</v>
      </c>
      <c r="Z138" s="3" t="s">
        <v>158</v>
      </c>
      <c r="AA138" s="3">
        <v>2010</v>
      </c>
      <c r="AB138" s="43">
        <v>76.400000000000006</v>
      </c>
      <c r="AC138" s="43">
        <v>73.16</v>
      </c>
      <c r="AD138" s="3">
        <v>382</v>
      </c>
      <c r="AE138" s="3">
        <v>500</v>
      </c>
      <c r="AF138" s="3" t="s">
        <v>688</v>
      </c>
      <c r="AG138" s="3" t="s">
        <v>685</v>
      </c>
      <c r="AH138" s="3" t="s">
        <v>3197</v>
      </c>
      <c r="AI138" s="3" t="s">
        <v>3198</v>
      </c>
      <c r="AJ138" s="3" t="s">
        <v>120</v>
      </c>
      <c r="AK138" s="3">
        <v>2012</v>
      </c>
      <c r="AL138" s="43">
        <v>68.8</v>
      </c>
      <c r="AM138" s="43">
        <v>66.16</v>
      </c>
      <c r="AN138" s="3">
        <v>344</v>
      </c>
      <c r="AO138" s="3">
        <v>500</v>
      </c>
      <c r="AP138" s="3" t="s">
        <v>830</v>
      </c>
      <c r="AQ138" s="3" t="s">
        <v>830</v>
      </c>
      <c r="AR138" s="3" t="s">
        <v>830</v>
      </c>
      <c r="AS138" s="3" t="s">
        <v>830</v>
      </c>
      <c r="AT138" s="3" t="s">
        <v>830</v>
      </c>
      <c r="AU138" s="43" t="s">
        <v>830</v>
      </c>
      <c r="AV138" s="3" t="s">
        <v>124</v>
      </c>
      <c r="AW138" s="3"/>
      <c r="AX138" s="3">
        <v>13890</v>
      </c>
      <c r="AY138" s="3">
        <v>2013</v>
      </c>
      <c r="AZ138" s="3" t="s">
        <v>1652</v>
      </c>
      <c r="BA138" s="3" t="s">
        <v>2151</v>
      </c>
      <c r="BB138" s="3">
        <v>2013</v>
      </c>
      <c r="BC138" s="3">
        <v>2017</v>
      </c>
      <c r="BD138" s="3" t="s">
        <v>120</v>
      </c>
      <c r="BE138" s="44">
        <v>10901313050</v>
      </c>
      <c r="BF138" s="45">
        <v>131090110479</v>
      </c>
      <c r="BG138" s="43">
        <v>7.33</v>
      </c>
      <c r="BH138" s="43">
        <v>7.62</v>
      </c>
      <c r="BI138" s="43">
        <v>7.79</v>
      </c>
      <c r="BJ138" s="43">
        <v>7.58</v>
      </c>
      <c r="BK138" s="43">
        <v>8.1999999999999993</v>
      </c>
      <c r="BL138" s="223">
        <f t="shared" si="17"/>
        <v>7.7039999999999988</v>
      </c>
      <c r="BM138" s="270" t="s">
        <v>982</v>
      </c>
      <c r="BN138" s="255"/>
      <c r="BO138" s="1" t="s">
        <v>196</v>
      </c>
      <c r="BP138" s="1" t="s">
        <v>197</v>
      </c>
      <c r="BQ138" s="46">
        <v>1</v>
      </c>
      <c r="BR138" s="5" t="s">
        <v>3199</v>
      </c>
      <c r="BS138" s="5"/>
      <c r="BT138" s="5"/>
      <c r="BU138" s="5"/>
      <c r="BV138" s="5"/>
      <c r="BW138" s="5"/>
      <c r="BX138" s="46"/>
      <c r="BY138" s="46"/>
      <c r="BZ138" s="41"/>
      <c r="CA138" s="5"/>
      <c r="CB138" s="5"/>
      <c r="CC138" s="5"/>
      <c r="CD138" s="5" t="s">
        <v>3200</v>
      </c>
      <c r="CE138" s="5" t="s">
        <v>2571</v>
      </c>
      <c r="CF138" s="5"/>
      <c r="CG138" s="5"/>
      <c r="CH138" s="5" t="s">
        <v>3201</v>
      </c>
      <c r="CI138" s="5" t="s">
        <v>203</v>
      </c>
      <c r="CJ138" s="5"/>
      <c r="CK138" s="5"/>
      <c r="CL138" s="5"/>
      <c r="CM138" s="5"/>
      <c r="CN138" s="5"/>
      <c r="CO138" s="5"/>
      <c r="CP138" s="5"/>
      <c r="CQ138" s="5" t="s">
        <v>3202</v>
      </c>
      <c r="CR138" s="5" t="s">
        <v>3203</v>
      </c>
      <c r="CS138" s="5" t="s">
        <v>3203</v>
      </c>
      <c r="CT138" s="5" t="s">
        <v>206</v>
      </c>
      <c r="CU138" s="5">
        <v>829101</v>
      </c>
      <c r="CV138" s="5" t="s">
        <v>3204</v>
      </c>
      <c r="CW138" s="5" t="s">
        <v>1539</v>
      </c>
      <c r="CX138" s="5" t="s">
        <v>1118</v>
      </c>
      <c r="CY138" s="5" t="s">
        <v>142</v>
      </c>
      <c r="CZ138" s="5">
        <v>700152</v>
      </c>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50"/>
      <c r="IY138" s="50"/>
      <c r="IZ138" s="50"/>
      <c r="JA138" s="50"/>
      <c r="JB138" s="50"/>
      <c r="JC138" s="50"/>
      <c r="JD138" s="50"/>
      <c r="JE138" s="50"/>
      <c r="JF138" s="50"/>
      <c r="JG138" s="50"/>
      <c r="JH138" s="50"/>
      <c r="JI138" s="50"/>
      <c r="JJ138" s="50"/>
      <c r="JK138" s="50"/>
      <c r="JL138" s="50"/>
      <c r="JM138" s="50"/>
      <c r="JN138" s="50"/>
      <c r="JO138" s="50"/>
      <c r="JP138" s="50"/>
      <c r="JQ138" s="50"/>
      <c r="JR138" s="50"/>
      <c r="JS138" s="50"/>
      <c r="JT138" s="50"/>
      <c r="JU138" s="50"/>
      <c r="JV138" s="50"/>
      <c r="JW138" s="50"/>
      <c r="JX138" s="50"/>
      <c r="JY138" s="50"/>
      <c r="JZ138" s="50"/>
      <c r="KA138" s="50"/>
      <c r="KB138" s="50"/>
      <c r="KC138" s="50"/>
      <c r="KD138" s="50"/>
      <c r="KE138" s="50"/>
      <c r="KF138" s="50"/>
      <c r="KG138" s="50"/>
      <c r="KH138" s="50"/>
      <c r="KI138" s="50"/>
      <c r="KJ138" s="50"/>
      <c r="KK138" s="50"/>
      <c r="KL138" s="50"/>
      <c r="KM138" s="50"/>
      <c r="KN138" s="50"/>
      <c r="KO138" s="50"/>
      <c r="KP138" s="50"/>
      <c r="KQ138" s="50"/>
      <c r="KR138" s="50"/>
      <c r="KS138" s="50"/>
      <c r="KT138" s="50"/>
      <c r="KU138" s="50"/>
      <c r="KV138" s="50"/>
      <c r="KW138" s="50"/>
      <c r="KX138" s="50"/>
      <c r="KY138" s="50"/>
      <c r="KZ138" s="50"/>
      <c r="LA138" s="50"/>
      <c r="LB138" s="50"/>
      <c r="LC138" s="50"/>
      <c r="LD138" s="50"/>
      <c r="LE138" s="50"/>
      <c r="LF138" s="50"/>
      <c r="LG138" s="50"/>
      <c r="LH138" s="50"/>
      <c r="LI138" s="50"/>
      <c r="LJ138" s="50"/>
      <c r="LK138" s="50"/>
      <c r="LL138" s="50"/>
      <c r="LM138" s="50"/>
      <c r="LN138" s="50"/>
      <c r="LO138" s="50"/>
      <c r="LP138" s="50"/>
      <c r="LQ138" s="50"/>
      <c r="LR138" s="50"/>
      <c r="LS138" s="50"/>
      <c r="LT138" s="50"/>
      <c r="LU138" s="50"/>
      <c r="LV138" s="50"/>
      <c r="LW138" s="50"/>
      <c r="LX138" s="50"/>
      <c r="LY138" s="50"/>
      <c r="LZ138" s="50"/>
      <c r="MA138" s="50"/>
      <c r="MB138" s="50"/>
      <c r="MC138" s="50"/>
      <c r="MD138" s="50"/>
      <c r="ME138" s="50"/>
      <c r="MF138" s="50"/>
      <c r="MG138" s="50"/>
      <c r="MH138" s="50"/>
      <c r="MI138" s="50"/>
      <c r="MJ138" s="50"/>
      <c r="MK138" s="50"/>
      <c r="ML138" s="50"/>
      <c r="MM138" s="50"/>
      <c r="MN138" s="50"/>
      <c r="MO138" s="50"/>
      <c r="MP138" s="50"/>
      <c r="MQ138" s="50"/>
      <c r="MR138" s="50"/>
      <c r="MS138" s="50"/>
      <c r="MT138" s="50"/>
      <c r="MU138" s="50"/>
      <c r="MV138" s="50"/>
      <c r="MW138" s="50"/>
      <c r="MX138" s="50"/>
      <c r="MY138" s="50"/>
      <c r="MZ138" s="50"/>
      <c r="NA138" s="50"/>
      <c r="NB138" s="50"/>
      <c r="NC138" s="50"/>
      <c r="ND138" s="50"/>
      <c r="NE138" s="50"/>
      <c r="NF138" s="50"/>
      <c r="NG138" s="50"/>
      <c r="NH138" s="50"/>
      <c r="NI138" s="50"/>
      <c r="NJ138" s="50"/>
      <c r="NK138" s="50"/>
      <c r="NL138" s="50"/>
      <c r="NM138" s="50"/>
      <c r="NN138" s="50"/>
      <c r="NO138" s="50"/>
      <c r="NP138" s="50"/>
      <c r="NQ138" s="50"/>
      <c r="NR138" s="50"/>
      <c r="NS138" s="50"/>
      <c r="NT138" s="50"/>
      <c r="NU138" s="50"/>
      <c r="NV138" s="50"/>
      <c r="NW138" s="50"/>
      <c r="NX138" s="50"/>
      <c r="NY138" s="50"/>
      <c r="NZ138" s="50"/>
      <c r="OA138" s="50"/>
      <c r="OB138" s="50"/>
      <c r="OC138" s="50"/>
      <c r="OD138" s="50"/>
      <c r="OE138" s="50"/>
      <c r="OF138" s="50"/>
      <c r="OG138" s="50"/>
    </row>
    <row r="139" spans="1:397" s="49" customFormat="1" ht="15.95" customHeight="1">
      <c r="A139" s="39">
        <v>138</v>
      </c>
      <c r="B139" s="3">
        <v>1310908036</v>
      </c>
      <c r="C139" s="3" t="s">
        <v>2093</v>
      </c>
      <c r="D139" s="5" t="s">
        <v>3205</v>
      </c>
      <c r="E139" s="5" t="s">
        <v>3206</v>
      </c>
      <c r="F139" s="5"/>
      <c r="G139" s="5" t="s">
        <v>3207</v>
      </c>
      <c r="H139" s="3" t="s">
        <v>3208</v>
      </c>
      <c r="I139" s="3" t="s">
        <v>180</v>
      </c>
      <c r="J139" s="40" t="s">
        <v>3209</v>
      </c>
      <c r="K139" s="3">
        <v>20</v>
      </c>
      <c r="L139" s="3" t="s">
        <v>3210</v>
      </c>
      <c r="M139" s="3" t="s">
        <v>107</v>
      </c>
      <c r="N139" s="3" t="s">
        <v>967</v>
      </c>
      <c r="O139" s="3" t="s">
        <v>109</v>
      </c>
      <c r="P139" s="5" t="s">
        <v>3211</v>
      </c>
      <c r="Q139" s="3" t="s">
        <v>3212</v>
      </c>
      <c r="R139" s="42" t="s">
        <v>3213</v>
      </c>
      <c r="S139" s="42"/>
      <c r="T139" s="304" t="s">
        <v>3214</v>
      </c>
      <c r="U139" s="5"/>
      <c r="V139" s="3" t="s">
        <v>3215</v>
      </c>
      <c r="W139" s="3" t="s">
        <v>223</v>
      </c>
      <c r="X139" s="3" t="s">
        <v>3216</v>
      </c>
      <c r="Y139" s="3" t="s">
        <v>2917</v>
      </c>
      <c r="Z139" s="3" t="s">
        <v>333</v>
      </c>
      <c r="AA139" s="3">
        <v>2011</v>
      </c>
      <c r="AB139" s="43">
        <v>79.125</v>
      </c>
      <c r="AC139" s="43">
        <v>79.89</v>
      </c>
      <c r="AD139" s="3">
        <v>719</v>
      </c>
      <c r="AE139" s="3">
        <v>900</v>
      </c>
      <c r="AF139" s="3" t="s">
        <v>1215</v>
      </c>
      <c r="AG139" s="3" t="s">
        <v>279</v>
      </c>
      <c r="AH139" s="3" t="s">
        <v>3217</v>
      </c>
      <c r="AI139" s="3" t="s">
        <v>3218</v>
      </c>
      <c r="AJ139" s="3" t="s">
        <v>333</v>
      </c>
      <c r="AK139" s="3">
        <v>2013</v>
      </c>
      <c r="AL139" s="43">
        <v>78.599999999999994</v>
      </c>
      <c r="AM139" s="43">
        <v>78.290000000000006</v>
      </c>
      <c r="AN139" s="3">
        <v>548</v>
      </c>
      <c r="AO139" s="3">
        <v>700</v>
      </c>
      <c r="AP139" s="3" t="s">
        <v>830</v>
      </c>
      <c r="AQ139" s="3" t="s">
        <v>830</v>
      </c>
      <c r="AR139" s="3" t="s">
        <v>830</v>
      </c>
      <c r="AS139" s="3" t="s">
        <v>830</v>
      </c>
      <c r="AT139" s="3" t="s">
        <v>830</v>
      </c>
      <c r="AU139" s="43" t="s">
        <v>830</v>
      </c>
      <c r="AV139" s="3" t="s">
        <v>124</v>
      </c>
      <c r="AW139" s="3"/>
      <c r="AX139" s="3">
        <v>9116</v>
      </c>
      <c r="AY139" s="3">
        <v>2013</v>
      </c>
      <c r="AZ139" s="3" t="s">
        <v>125</v>
      </c>
      <c r="BA139" s="3" t="s">
        <v>2093</v>
      </c>
      <c r="BB139" s="3">
        <v>2013</v>
      </c>
      <c r="BC139" s="3">
        <v>2017</v>
      </c>
      <c r="BD139" s="3" t="s">
        <v>120</v>
      </c>
      <c r="BE139" s="44">
        <v>10901313051</v>
      </c>
      <c r="BF139" s="45">
        <v>131090110480</v>
      </c>
      <c r="BG139" s="43">
        <v>7.04</v>
      </c>
      <c r="BH139" s="43">
        <v>7.66</v>
      </c>
      <c r="BI139" s="43">
        <v>8.14</v>
      </c>
      <c r="BJ139" s="43">
        <v>8.15</v>
      </c>
      <c r="BK139" s="43">
        <v>8.48</v>
      </c>
      <c r="BL139" s="223">
        <f t="shared" si="17"/>
        <v>7.8940000000000001</v>
      </c>
      <c r="BM139" s="270" t="s">
        <v>982</v>
      </c>
      <c r="BN139" s="255"/>
      <c r="BO139" s="1" t="s">
        <v>982</v>
      </c>
      <c r="BP139" s="1"/>
      <c r="BQ139" s="46"/>
      <c r="BR139" s="5" t="s">
        <v>3219</v>
      </c>
      <c r="BS139" s="5"/>
      <c r="BT139" s="5"/>
      <c r="BU139" s="5"/>
      <c r="BV139" s="5"/>
      <c r="BW139" s="5"/>
      <c r="BX139" s="46"/>
      <c r="BY139" s="46"/>
      <c r="BZ139" s="41"/>
      <c r="CA139" s="5"/>
      <c r="CB139" s="5"/>
      <c r="CC139" s="5"/>
      <c r="CD139" s="5" t="s">
        <v>3220</v>
      </c>
      <c r="CE139" s="5" t="s">
        <v>288</v>
      </c>
      <c r="CF139" s="5"/>
      <c r="CG139" s="5"/>
      <c r="CH139" s="5" t="s">
        <v>3221</v>
      </c>
      <c r="CI139" s="5" t="s">
        <v>203</v>
      </c>
      <c r="CJ139" s="5"/>
      <c r="CK139" s="5"/>
      <c r="CL139" s="5">
        <v>0</v>
      </c>
      <c r="CM139" s="5"/>
      <c r="CN139" s="5"/>
      <c r="CO139" s="5"/>
      <c r="CP139" s="5"/>
      <c r="CQ139" s="5" t="s">
        <v>3222</v>
      </c>
      <c r="CR139" s="5" t="s">
        <v>3223</v>
      </c>
      <c r="CS139" s="5" t="s">
        <v>763</v>
      </c>
      <c r="CT139" s="5" t="s">
        <v>142</v>
      </c>
      <c r="CU139" s="5">
        <v>721456</v>
      </c>
      <c r="CV139" s="5" t="s">
        <v>3222</v>
      </c>
      <c r="CW139" s="5" t="s">
        <v>3223</v>
      </c>
      <c r="CX139" s="5" t="s">
        <v>763</v>
      </c>
      <c r="CY139" s="5" t="s">
        <v>142</v>
      </c>
      <c r="CZ139" s="5">
        <v>721456</v>
      </c>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50"/>
      <c r="IY139" s="50"/>
      <c r="IZ139" s="50"/>
      <c r="JA139" s="50"/>
      <c r="JB139" s="50"/>
      <c r="JC139" s="50"/>
      <c r="JD139" s="50"/>
      <c r="JE139" s="50"/>
      <c r="JF139" s="50"/>
      <c r="JG139" s="50"/>
      <c r="JH139" s="50"/>
      <c r="JI139" s="50"/>
      <c r="JJ139" s="50"/>
      <c r="JK139" s="50"/>
      <c r="JL139" s="50"/>
      <c r="JM139" s="50"/>
      <c r="JN139" s="50"/>
      <c r="JO139" s="50"/>
      <c r="JP139" s="50"/>
      <c r="JQ139" s="50"/>
      <c r="JR139" s="50"/>
      <c r="JS139" s="50"/>
      <c r="JT139" s="50"/>
      <c r="JU139" s="50"/>
      <c r="JV139" s="50"/>
      <c r="JW139" s="50"/>
      <c r="JX139" s="50"/>
      <c r="JY139" s="50"/>
      <c r="JZ139" s="50"/>
      <c r="KA139" s="50"/>
      <c r="KB139" s="50"/>
      <c r="KC139" s="50"/>
      <c r="KD139" s="50"/>
      <c r="KE139" s="50"/>
      <c r="KF139" s="50"/>
      <c r="KG139" s="50"/>
      <c r="KH139" s="50"/>
      <c r="KI139" s="50"/>
      <c r="KJ139" s="50"/>
      <c r="KK139" s="50"/>
      <c r="KL139" s="50"/>
      <c r="KM139" s="50"/>
      <c r="KN139" s="50"/>
      <c r="KO139" s="50"/>
      <c r="KP139" s="50"/>
      <c r="KQ139" s="50"/>
      <c r="KR139" s="50"/>
      <c r="KS139" s="50"/>
      <c r="KT139" s="50"/>
      <c r="KU139" s="50"/>
      <c r="KV139" s="50"/>
      <c r="KW139" s="50"/>
      <c r="KX139" s="50"/>
      <c r="KY139" s="50"/>
      <c r="KZ139" s="50"/>
      <c r="LA139" s="50"/>
      <c r="LB139" s="50"/>
      <c r="LC139" s="50"/>
      <c r="LD139" s="50"/>
      <c r="LE139" s="50"/>
      <c r="LF139" s="50"/>
      <c r="LG139" s="50"/>
      <c r="LH139" s="50"/>
      <c r="LI139" s="50"/>
      <c r="LJ139" s="50"/>
      <c r="LK139" s="50"/>
      <c r="LL139" s="50"/>
      <c r="LM139" s="50"/>
      <c r="LN139" s="50"/>
      <c r="LO139" s="50"/>
      <c r="LP139" s="50"/>
      <c r="LQ139" s="50"/>
      <c r="LR139" s="50"/>
      <c r="LS139" s="50"/>
      <c r="LT139" s="50"/>
      <c r="LU139" s="50"/>
      <c r="LV139" s="50"/>
      <c r="LW139" s="50"/>
      <c r="LX139" s="50"/>
      <c r="LY139" s="50"/>
      <c r="LZ139" s="50"/>
      <c r="MA139" s="50"/>
      <c r="MB139" s="50"/>
      <c r="MC139" s="50"/>
      <c r="MD139" s="50"/>
      <c r="ME139" s="50"/>
      <c r="MF139" s="50"/>
      <c r="MG139" s="50"/>
      <c r="MH139" s="50"/>
      <c r="MI139" s="50"/>
      <c r="MJ139" s="50"/>
      <c r="MK139" s="50"/>
      <c r="ML139" s="50"/>
      <c r="MM139" s="50"/>
      <c r="MN139" s="50"/>
      <c r="MO139" s="50"/>
      <c r="MP139" s="50"/>
      <c r="MQ139" s="50"/>
      <c r="MR139" s="50"/>
      <c r="MS139" s="50"/>
      <c r="MT139" s="50"/>
      <c r="MU139" s="50"/>
      <c r="MV139" s="50"/>
      <c r="MW139" s="50"/>
      <c r="MX139" s="50"/>
      <c r="MY139" s="50"/>
      <c r="MZ139" s="50"/>
      <c r="NA139" s="50"/>
      <c r="NB139" s="50"/>
      <c r="NC139" s="50"/>
      <c r="ND139" s="50"/>
      <c r="NE139" s="50"/>
      <c r="NF139" s="50"/>
      <c r="NG139" s="50"/>
      <c r="NH139" s="50"/>
      <c r="NI139" s="50"/>
      <c r="NJ139" s="50"/>
      <c r="NK139" s="50"/>
      <c r="NL139" s="50"/>
      <c r="NM139" s="50"/>
      <c r="NN139" s="50"/>
      <c r="NO139" s="50"/>
      <c r="NP139" s="50"/>
      <c r="NQ139" s="50"/>
      <c r="NR139" s="50"/>
      <c r="NS139" s="50"/>
      <c r="NT139" s="50"/>
      <c r="NU139" s="50"/>
      <c r="NV139" s="50"/>
      <c r="NW139" s="50"/>
      <c r="NX139" s="50"/>
      <c r="NY139" s="50"/>
      <c r="NZ139" s="50"/>
      <c r="OA139" s="50"/>
      <c r="OB139" s="50"/>
      <c r="OC139" s="50"/>
      <c r="OD139" s="50"/>
      <c r="OE139" s="50"/>
      <c r="OF139" s="50"/>
      <c r="OG139" s="50"/>
    </row>
    <row r="140" spans="1:397" s="49" customFormat="1" ht="15.95" customHeight="1">
      <c r="A140" s="39">
        <v>139</v>
      </c>
      <c r="B140" s="3">
        <v>1310908008</v>
      </c>
      <c r="C140" s="3" t="s">
        <v>2093</v>
      </c>
      <c r="D140" s="5" t="s">
        <v>3224</v>
      </c>
      <c r="E140" s="5" t="s">
        <v>3225</v>
      </c>
      <c r="F140" s="5"/>
      <c r="G140" s="5" t="s">
        <v>2269</v>
      </c>
      <c r="H140" s="3"/>
      <c r="I140" s="3" t="s">
        <v>180</v>
      </c>
      <c r="J140" s="40" t="s">
        <v>3226</v>
      </c>
      <c r="K140" s="3">
        <v>22</v>
      </c>
      <c r="L140" s="3" t="s">
        <v>323</v>
      </c>
      <c r="M140" s="3" t="s">
        <v>107</v>
      </c>
      <c r="N140" s="3" t="s">
        <v>967</v>
      </c>
      <c r="O140" s="3" t="s">
        <v>109</v>
      </c>
      <c r="P140" s="5" t="s">
        <v>3227</v>
      </c>
      <c r="Q140" s="3"/>
      <c r="R140" s="42">
        <v>8942941201</v>
      </c>
      <c r="S140" s="42">
        <v>9647044050</v>
      </c>
      <c r="T140" s="304" t="s">
        <v>3228</v>
      </c>
      <c r="U140" s="5"/>
      <c r="V140" s="3" t="s">
        <v>1675</v>
      </c>
      <c r="W140" s="3" t="s">
        <v>223</v>
      </c>
      <c r="X140" s="3" t="s">
        <v>3229</v>
      </c>
      <c r="Y140" s="3" t="s">
        <v>3230</v>
      </c>
      <c r="Z140" s="3" t="s">
        <v>333</v>
      </c>
      <c r="AA140" s="3">
        <v>2010</v>
      </c>
      <c r="AB140" s="43">
        <v>86.375</v>
      </c>
      <c r="AC140" s="43">
        <v>86.375</v>
      </c>
      <c r="AD140" s="3">
        <v>691</v>
      </c>
      <c r="AE140" s="3">
        <v>691</v>
      </c>
      <c r="AF140" s="3" t="s">
        <v>356</v>
      </c>
      <c r="AG140" s="3" t="s">
        <v>2235</v>
      </c>
      <c r="AH140" s="3" t="s">
        <v>3231</v>
      </c>
      <c r="AI140" s="3" t="s">
        <v>541</v>
      </c>
      <c r="AJ140" s="3" t="s">
        <v>333</v>
      </c>
      <c r="AK140" s="3">
        <v>2012</v>
      </c>
      <c r="AL140" s="43">
        <v>79</v>
      </c>
      <c r="AM140" s="43">
        <v>78.66</v>
      </c>
      <c r="AN140" s="3">
        <v>472</v>
      </c>
      <c r="AO140" s="3">
        <v>395</v>
      </c>
      <c r="AP140" s="3" t="s">
        <v>830</v>
      </c>
      <c r="AQ140" s="3" t="s">
        <v>830</v>
      </c>
      <c r="AR140" s="3" t="s">
        <v>830</v>
      </c>
      <c r="AS140" s="3" t="s">
        <v>830</v>
      </c>
      <c r="AT140" s="3" t="s">
        <v>830</v>
      </c>
      <c r="AU140" s="43" t="s">
        <v>830</v>
      </c>
      <c r="AV140" s="3" t="s">
        <v>124</v>
      </c>
      <c r="AW140" s="3"/>
      <c r="AX140" s="3">
        <v>11762</v>
      </c>
      <c r="AY140" s="3">
        <v>2013</v>
      </c>
      <c r="AZ140" s="3" t="s">
        <v>125</v>
      </c>
      <c r="BA140" s="3" t="s">
        <v>2106</v>
      </c>
      <c r="BB140" s="3">
        <v>2013</v>
      </c>
      <c r="BC140" s="3">
        <v>2017</v>
      </c>
      <c r="BD140" s="3" t="s">
        <v>120</v>
      </c>
      <c r="BE140" s="44">
        <v>10901313052</v>
      </c>
      <c r="BF140" s="45">
        <v>131090110481</v>
      </c>
      <c r="BG140" s="43">
        <v>7.56</v>
      </c>
      <c r="BH140" s="43">
        <v>7.55</v>
      </c>
      <c r="BI140" s="43">
        <v>7.72</v>
      </c>
      <c r="BJ140" s="43">
        <v>8.42</v>
      </c>
      <c r="BK140" s="43">
        <v>8.64</v>
      </c>
      <c r="BL140" s="223">
        <f t="shared" si="17"/>
        <v>7.9779999999999998</v>
      </c>
      <c r="BM140" s="270" t="s">
        <v>982</v>
      </c>
      <c r="BN140" s="255"/>
      <c r="BO140" s="1" t="s">
        <v>196</v>
      </c>
      <c r="BP140" s="1" t="s">
        <v>197</v>
      </c>
      <c r="BQ140" s="46">
        <v>1</v>
      </c>
      <c r="BR140" s="5" t="s">
        <v>3232</v>
      </c>
      <c r="BS140" s="5"/>
      <c r="BT140" s="5"/>
      <c r="BU140" s="5"/>
      <c r="BV140" s="5"/>
      <c r="BW140" s="5"/>
      <c r="BX140" s="46"/>
      <c r="BY140" s="46"/>
      <c r="BZ140" s="41"/>
      <c r="CA140" s="5"/>
      <c r="CB140" s="5"/>
      <c r="CC140" s="5"/>
      <c r="CD140" s="5" t="s">
        <v>3233</v>
      </c>
      <c r="CE140" s="5" t="s">
        <v>465</v>
      </c>
      <c r="CF140" s="5" t="s">
        <v>3234</v>
      </c>
      <c r="CG140" s="5" t="s">
        <v>3235</v>
      </c>
      <c r="CH140" s="5" t="s">
        <v>3236</v>
      </c>
      <c r="CI140" s="5" t="s">
        <v>203</v>
      </c>
      <c r="CJ140" s="5"/>
      <c r="CK140" s="5"/>
      <c r="CL140" s="5"/>
      <c r="CM140" s="5"/>
      <c r="CN140" s="5"/>
      <c r="CO140" s="5"/>
      <c r="CP140" s="5"/>
      <c r="CQ140" s="5" t="s">
        <v>3237</v>
      </c>
      <c r="CR140" s="5" t="s">
        <v>1409</v>
      </c>
      <c r="CS140" s="5" t="s">
        <v>1065</v>
      </c>
      <c r="CT140" s="5" t="s">
        <v>142</v>
      </c>
      <c r="CU140" s="5">
        <v>742101</v>
      </c>
      <c r="CV140" s="5" t="s">
        <v>3238</v>
      </c>
      <c r="CW140" s="5" t="s">
        <v>140</v>
      </c>
      <c r="CX140" s="5" t="s">
        <v>140</v>
      </c>
      <c r="CY140" s="5" t="s">
        <v>142</v>
      </c>
      <c r="CZ140" s="5">
        <v>700084</v>
      </c>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50"/>
      <c r="IY140" s="50"/>
      <c r="IZ140" s="50"/>
      <c r="JA140" s="50"/>
      <c r="JB140" s="50"/>
      <c r="JC140" s="50"/>
      <c r="JD140" s="50"/>
      <c r="JE140" s="50"/>
      <c r="JF140" s="50"/>
      <c r="JG140" s="50"/>
      <c r="JH140" s="50"/>
      <c r="JI140" s="50"/>
      <c r="JJ140" s="50"/>
      <c r="JK140" s="50"/>
      <c r="JL140" s="50"/>
      <c r="JM140" s="50"/>
      <c r="JN140" s="50"/>
      <c r="JO140" s="50"/>
      <c r="JP140" s="50"/>
      <c r="JQ140" s="50"/>
      <c r="JR140" s="50"/>
      <c r="JS140" s="50"/>
      <c r="JT140" s="50"/>
      <c r="JU140" s="50"/>
      <c r="JV140" s="50"/>
      <c r="JW140" s="50"/>
      <c r="JX140" s="50"/>
      <c r="JY140" s="50"/>
      <c r="JZ140" s="50"/>
      <c r="KA140" s="50"/>
      <c r="KB140" s="50"/>
      <c r="KC140" s="50"/>
      <c r="KD140" s="50"/>
      <c r="KE140" s="50"/>
      <c r="KF140" s="50"/>
      <c r="KG140" s="50"/>
      <c r="KH140" s="50"/>
      <c r="KI140" s="50"/>
      <c r="KJ140" s="50"/>
      <c r="KK140" s="50"/>
      <c r="KL140" s="50"/>
      <c r="KM140" s="50"/>
      <c r="KN140" s="50"/>
      <c r="KO140" s="50"/>
      <c r="KP140" s="50"/>
      <c r="KQ140" s="50"/>
      <c r="KR140" s="50"/>
      <c r="KS140" s="50"/>
      <c r="KT140" s="50"/>
      <c r="KU140" s="50"/>
      <c r="KV140" s="50"/>
      <c r="KW140" s="50"/>
      <c r="KX140" s="50"/>
      <c r="KY140" s="50"/>
      <c r="KZ140" s="50"/>
      <c r="LA140" s="50"/>
      <c r="LB140" s="50"/>
      <c r="LC140" s="50"/>
      <c r="LD140" s="50"/>
      <c r="LE140" s="50"/>
      <c r="LF140" s="50"/>
      <c r="LG140" s="50"/>
      <c r="LH140" s="50"/>
      <c r="LI140" s="50"/>
      <c r="LJ140" s="50"/>
      <c r="LK140" s="50"/>
      <c r="LL140" s="50"/>
      <c r="LM140" s="50"/>
      <c r="LN140" s="50"/>
      <c r="LO140" s="50"/>
      <c r="LP140" s="50"/>
      <c r="LQ140" s="50"/>
      <c r="LR140" s="50"/>
      <c r="LS140" s="50"/>
      <c r="LT140" s="50"/>
      <c r="LU140" s="50"/>
      <c r="LV140" s="50"/>
      <c r="LW140" s="50"/>
      <c r="LX140" s="50"/>
      <c r="LY140" s="50"/>
      <c r="LZ140" s="50"/>
      <c r="MA140" s="50"/>
      <c r="MB140" s="50"/>
      <c r="MC140" s="50"/>
      <c r="MD140" s="50"/>
      <c r="ME140" s="50"/>
      <c r="MF140" s="50"/>
      <c r="MG140" s="50"/>
      <c r="MH140" s="50"/>
      <c r="MI140" s="50"/>
      <c r="MJ140" s="50"/>
      <c r="MK140" s="50"/>
      <c r="ML140" s="50"/>
      <c r="MM140" s="50"/>
      <c r="MN140" s="50"/>
      <c r="MO140" s="50"/>
      <c r="MP140" s="50"/>
      <c r="MQ140" s="50"/>
      <c r="MR140" s="50"/>
      <c r="MS140" s="50"/>
      <c r="MT140" s="50"/>
      <c r="MU140" s="50"/>
      <c r="MV140" s="50"/>
      <c r="MW140" s="50"/>
      <c r="MX140" s="50"/>
      <c r="MY140" s="50"/>
      <c r="MZ140" s="50"/>
      <c r="NA140" s="50"/>
      <c r="NB140" s="50"/>
      <c r="NC140" s="50"/>
      <c r="ND140" s="50"/>
      <c r="NE140" s="50"/>
      <c r="NF140" s="50"/>
      <c r="NG140" s="50"/>
      <c r="NH140" s="50"/>
      <c r="NI140" s="50"/>
      <c r="NJ140" s="50"/>
      <c r="NK140" s="50"/>
      <c r="NL140" s="50"/>
      <c r="NM140" s="50"/>
      <c r="NN140" s="50"/>
      <c r="NO140" s="50"/>
      <c r="NP140" s="50"/>
      <c r="NQ140" s="50"/>
      <c r="NR140" s="50"/>
      <c r="NS140" s="50"/>
      <c r="NT140" s="50"/>
      <c r="NU140" s="50"/>
      <c r="NV140" s="50"/>
      <c r="NW140" s="50"/>
      <c r="NX140" s="50"/>
      <c r="NY140" s="50"/>
      <c r="NZ140" s="50"/>
      <c r="OA140" s="50"/>
      <c r="OB140" s="50"/>
      <c r="OC140" s="50"/>
      <c r="OD140" s="50"/>
      <c r="OE140" s="50"/>
      <c r="OF140" s="50"/>
      <c r="OG140" s="50"/>
    </row>
    <row r="141" spans="1:397" s="49" customFormat="1" ht="15.95" customHeight="1">
      <c r="A141" s="39">
        <v>140</v>
      </c>
      <c r="B141" s="3">
        <v>1310908018</v>
      </c>
      <c r="C141" s="3" t="s">
        <v>2093</v>
      </c>
      <c r="D141" s="5" t="s">
        <v>3239</v>
      </c>
      <c r="E141" s="5" t="s">
        <v>3240</v>
      </c>
      <c r="F141" s="5"/>
      <c r="G141" s="5" t="s">
        <v>1172</v>
      </c>
      <c r="H141" s="3" t="s">
        <v>3241</v>
      </c>
      <c r="I141" s="3" t="s">
        <v>180</v>
      </c>
      <c r="J141" s="40" t="s">
        <v>1123</v>
      </c>
      <c r="K141" s="3">
        <v>21</v>
      </c>
      <c r="L141" s="3"/>
      <c r="M141" s="3" t="s">
        <v>107</v>
      </c>
      <c r="N141" s="3" t="s">
        <v>967</v>
      </c>
      <c r="O141" s="3" t="s">
        <v>109</v>
      </c>
      <c r="P141" s="5" t="s">
        <v>3242</v>
      </c>
      <c r="Q141" s="3"/>
      <c r="R141" s="42">
        <v>9732649897</v>
      </c>
      <c r="S141" s="42">
        <v>8016753727</v>
      </c>
      <c r="T141" s="304" t="s">
        <v>3243</v>
      </c>
      <c r="U141" s="5"/>
      <c r="V141" s="3" t="s">
        <v>1675</v>
      </c>
      <c r="W141" s="3" t="s">
        <v>223</v>
      </c>
      <c r="X141" s="3" t="s">
        <v>3244</v>
      </c>
      <c r="Y141" s="3" t="s">
        <v>2917</v>
      </c>
      <c r="Z141" s="3" t="s">
        <v>2920</v>
      </c>
      <c r="AA141" s="3">
        <v>2010</v>
      </c>
      <c r="AB141" s="43">
        <v>74.55</v>
      </c>
      <c r="AC141" s="43">
        <v>73.875</v>
      </c>
      <c r="AD141" s="3">
        <v>671</v>
      </c>
      <c r="AE141" s="3">
        <v>900</v>
      </c>
      <c r="AF141" s="3" t="s">
        <v>226</v>
      </c>
      <c r="AG141" s="3" t="s">
        <v>279</v>
      </c>
      <c r="AH141" s="3" t="s">
        <v>3245</v>
      </c>
      <c r="AI141" s="3" t="s">
        <v>1079</v>
      </c>
      <c r="AJ141" s="3" t="s">
        <v>333</v>
      </c>
      <c r="AK141" s="3">
        <v>2012</v>
      </c>
      <c r="AL141" s="43">
        <v>69</v>
      </c>
      <c r="AM141" s="43">
        <v>341</v>
      </c>
      <c r="AN141" s="3">
        <v>483</v>
      </c>
      <c r="AO141" s="3">
        <v>700</v>
      </c>
      <c r="AP141" s="3" t="s">
        <v>830</v>
      </c>
      <c r="AQ141" s="3" t="s">
        <v>830</v>
      </c>
      <c r="AR141" s="3" t="s">
        <v>830</v>
      </c>
      <c r="AS141" s="3" t="s">
        <v>830</v>
      </c>
      <c r="AT141" s="3" t="s">
        <v>830</v>
      </c>
      <c r="AU141" s="43" t="s">
        <v>830</v>
      </c>
      <c r="AV141" s="3" t="s">
        <v>124</v>
      </c>
      <c r="AW141" s="3"/>
      <c r="AX141" s="3">
        <v>9308</v>
      </c>
      <c r="AY141" s="3">
        <v>2013</v>
      </c>
      <c r="AZ141" s="3" t="s">
        <v>1504</v>
      </c>
      <c r="BA141" s="3" t="s">
        <v>2106</v>
      </c>
      <c r="BB141" s="3">
        <v>2013</v>
      </c>
      <c r="BC141" s="3">
        <v>2017</v>
      </c>
      <c r="BD141" s="3"/>
      <c r="BE141" s="44">
        <v>10901313053</v>
      </c>
      <c r="BF141" s="45">
        <v>131090110482</v>
      </c>
      <c r="BG141" s="43">
        <v>6.56</v>
      </c>
      <c r="BH141" s="43">
        <v>7.14</v>
      </c>
      <c r="BI141" s="43">
        <v>6.66</v>
      </c>
      <c r="BJ141" s="43">
        <v>6.23</v>
      </c>
      <c r="BK141" s="43">
        <v>6.6</v>
      </c>
      <c r="BL141" s="223">
        <f t="shared" si="17"/>
        <v>6.6379999999999999</v>
      </c>
      <c r="BM141" s="270" t="s">
        <v>982</v>
      </c>
      <c r="BN141" s="255"/>
      <c r="BO141" s="1" t="s">
        <v>196</v>
      </c>
      <c r="BP141" s="1" t="s">
        <v>3247</v>
      </c>
      <c r="BQ141" s="46">
        <v>1</v>
      </c>
      <c r="BR141" s="5" t="s">
        <v>3246</v>
      </c>
      <c r="BS141" s="5" t="s">
        <v>127</v>
      </c>
      <c r="BT141" s="5"/>
      <c r="BU141" s="5"/>
      <c r="BV141" s="5"/>
      <c r="BW141" s="5"/>
      <c r="BX141" s="46"/>
      <c r="BY141" s="46"/>
      <c r="BZ141" s="41"/>
      <c r="CA141" s="5"/>
      <c r="CB141" s="5"/>
      <c r="CC141" s="5"/>
      <c r="CD141" s="5" t="s">
        <v>3248</v>
      </c>
      <c r="CE141" s="5" t="s">
        <v>361</v>
      </c>
      <c r="CF141" s="5"/>
      <c r="CG141" s="5"/>
      <c r="CH141" s="5" t="s">
        <v>3249</v>
      </c>
      <c r="CI141" s="5" t="s">
        <v>170</v>
      </c>
      <c r="CJ141" s="5"/>
      <c r="CK141" s="5"/>
      <c r="CL141" s="5"/>
      <c r="CM141" s="5"/>
      <c r="CN141" s="5"/>
      <c r="CO141" s="5"/>
      <c r="CP141" s="5"/>
      <c r="CQ141" s="5" t="s">
        <v>3250</v>
      </c>
      <c r="CR141" s="5" t="s">
        <v>3251</v>
      </c>
      <c r="CS141" s="5" t="s">
        <v>3252</v>
      </c>
      <c r="CT141" s="5" t="s">
        <v>142</v>
      </c>
      <c r="CU141" s="5">
        <v>721127</v>
      </c>
      <c r="CV141" s="5" t="s">
        <v>3253</v>
      </c>
      <c r="CW141" s="5" t="s">
        <v>1539</v>
      </c>
      <c r="CX141" s="5" t="s">
        <v>140</v>
      </c>
      <c r="CY141" s="5" t="s">
        <v>142</v>
      </c>
      <c r="CZ141" s="5">
        <v>700152</v>
      </c>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50"/>
      <c r="IY141" s="50"/>
      <c r="IZ141" s="50"/>
      <c r="JA141" s="50"/>
      <c r="JB141" s="50"/>
      <c r="JC141" s="50"/>
      <c r="JD141" s="50"/>
      <c r="JE141" s="50"/>
      <c r="JF141" s="50"/>
      <c r="JG141" s="50"/>
      <c r="JH141" s="50"/>
      <c r="JI141" s="50"/>
      <c r="JJ141" s="50"/>
      <c r="JK141" s="50"/>
      <c r="JL141" s="50"/>
      <c r="JM141" s="50"/>
      <c r="JN141" s="50"/>
      <c r="JO141" s="50"/>
      <c r="JP141" s="50"/>
      <c r="JQ141" s="50"/>
      <c r="JR141" s="50"/>
      <c r="JS141" s="50"/>
      <c r="JT141" s="50"/>
      <c r="JU141" s="50"/>
      <c r="JV141" s="50"/>
      <c r="JW141" s="50"/>
      <c r="JX141" s="50"/>
      <c r="JY141" s="50"/>
      <c r="JZ141" s="50"/>
      <c r="KA141" s="50"/>
      <c r="KB141" s="50"/>
      <c r="KC141" s="50"/>
      <c r="KD141" s="50"/>
      <c r="KE141" s="50"/>
      <c r="KF141" s="50"/>
      <c r="KG141" s="50"/>
      <c r="KH141" s="50"/>
      <c r="KI141" s="50"/>
      <c r="KJ141" s="50"/>
      <c r="KK141" s="50"/>
      <c r="KL141" s="50"/>
      <c r="KM141" s="50"/>
      <c r="KN141" s="50"/>
      <c r="KO141" s="50"/>
      <c r="KP141" s="50"/>
      <c r="KQ141" s="50"/>
      <c r="KR141" s="50"/>
      <c r="KS141" s="50"/>
      <c r="KT141" s="50"/>
      <c r="KU141" s="50"/>
      <c r="KV141" s="50"/>
      <c r="KW141" s="50"/>
      <c r="KX141" s="50"/>
      <c r="KY141" s="50"/>
      <c r="KZ141" s="50"/>
      <c r="LA141" s="50"/>
      <c r="LB141" s="50"/>
      <c r="LC141" s="50"/>
      <c r="LD141" s="50"/>
      <c r="LE141" s="50"/>
      <c r="LF141" s="50"/>
      <c r="LG141" s="50"/>
      <c r="LH141" s="50"/>
      <c r="LI141" s="50"/>
      <c r="LJ141" s="50"/>
      <c r="LK141" s="50"/>
      <c r="LL141" s="50"/>
      <c r="LM141" s="50"/>
      <c r="LN141" s="50"/>
      <c r="LO141" s="50"/>
      <c r="LP141" s="50"/>
      <c r="LQ141" s="50"/>
      <c r="LR141" s="50"/>
      <c r="LS141" s="50"/>
      <c r="LT141" s="50"/>
      <c r="LU141" s="50"/>
      <c r="LV141" s="50"/>
      <c r="LW141" s="50"/>
      <c r="LX141" s="50"/>
      <c r="LY141" s="50"/>
      <c r="LZ141" s="50"/>
      <c r="MA141" s="50"/>
      <c r="MB141" s="50"/>
      <c r="MC141" s="50"/>
      <c r="MD141" s="50"/>
      <c r="ME141" s="50"/>
      <c r="MF141" s="50"/>
      <c r="MG141" s="50"/>
      <c r="MH141" s="50"/>
      <c r="MI141" s="50"/>
      <c r="MJ141" s="50"/>
      <c r="MK141" s="50"/>
      <c r="ML141" s="50"/>
      <c r="MM141" s="50"/>
      <c r="MN141" s="50"/>
      <c r="MO141" s="50"/>
      <c r="MP141" s="50"/>
      <c r="MQ141" s="50"/>
      <c r="MR141" s="50"/>
      <c r="MS141" s="50"/>
      <c r="MT141" s="50"/>
      <c r="MU141" s="50"/>
      <c r="MV141" s="50"/>
      <c r="MW141" s="50"/>
      <c r="MX141" s="50"/>
      <c r="MY141" s="50"/>
      <c r="MZ141" s="50"/>
      <c r="NA141" s="50"/>
      <c r="NB141" s="50"/>
      <c r="NC141" s="50"/>
      <c r="ND141" s="50"/>
      <c r="NE141" s="50"/>
      <c r="NF141" s="50"/>
      <c r="NG141" s="50"/>
      <c r="NH141" s="50"/>
      <c r="NI141" s="50"/>
      <c r="NJ141" s="50"/>
      <c r="NK141" s="50"/>
      <c r="NL141" s="50"/>
      <c r="NM141" s="50"/>
      <c r="NN141" s="50"/>
      <c r="NO141" s="50"/>
      <c r="NP141" s="50"/>
      <c r="NQ141" s="50"/>
      <c r="NR141" s="50"/>
      <c r="NS141" s="50"/>
      <c r="NT141" s="50"/>
      <c r="NU141" s="50"/>
      <c r="NV141" s="50"/>
      <c r="NW141" s="50"/>
      <c r="NX141" s="50"/>
      <c r="NY141" s="50"/>
      <c r="NZ141" s="50"/>
      <c r="OA141" s="50"/>
      <c r="OB141" s="50"/>
      <c r="OC141" s="50"/>
      <c r="OD141" s="50"/>
      <c r="OE141" s="50"/>
      <c r="OF141" s="50"/>
      <c r="OG141" s="50"/>
    </row>
    <row r="142" spans="1:397" s="49" customFormat="1" ht="15.95" customHeight="1">
      <c r="A142" s="39">
        <v>141</v>
      </c>
      <c r="B142" s="3">
        <v>1310908042</v>
      </c>
      <c r="C142" s="3" t="s">
        <v>2093</v>
      </c>
      <c r="D142" s="5" t="s">
        <v>3254</v>
      </c>
      <c r="E142" s="5" t="s">
        <v>3255</v>
      </c>
      <c r="F142" s="5"/>
      <c r="G142" s="5" t="s">
        <v>296</v>
      </c>
      <c r="H142" s="3"/>
      <c r="I142" s="3" t="s">
        <v>180</v>
      </c>
      <c r="J142" s="40" t="s">
        <v>3256</v>
      </c>
      <c r="K142" s="3">
        <v>21</v>
      </c>
      <c r="L142" s="3" t="s">
        <v>148</v>
      </c>
      <c r="M142" s="3" t="s">
        <v>107</v>
      </c>
      <c r="N142" s="3" t="s">
        <v>967</v>
      </c>
      <c r="O142" s="3" t="s">
        <v>109</v>
      </c>
      <c r="P142" s="5" t="s">
        <v>3257</v>
      </c>
      <c r="Q142" s="3">
        <v>3323563869</v>
      </c>
      <c r="R142" s="42">
        <v>8013039904</v>
      </c>
      <c r="S142" s="42">
        <v>9051448847</v>
      </c>
      <c r="T142" s="304" t="s">
        <v>3258</v>
      </c>
      <c r="U142" s="304"/>
      <c r="V142" s="3" t="s">
        <v>2390</v>
      </c>
      <c r="W142" s="3" t="s">
        <v>223</v>
      </c>
      <c r="X142" s="3" t="s">
        <v>3259</v>
      </c>
      <c r="Y142" s="3" t="s">
        <v>3260</v>
      </c>
      <c r="Z142" s="3" t="s">
        <v>333</v>
      </c>
      <c r="AA142" s="3">
        <v>2011</v>
      </c>
      <c r="AB142" s="43">
        <v>79</v>
      </c>
      <c r="AC142" s="43">
        <v>79</v>
      </c>
      <c r="AD142" s="3">
        <v>632</v>
      </c>
      <c r="AE142" s="3">
        <v>800</v>
      </c>
      <c r="AF142" s="3" t="s">
        <v>226</v>
      </c>
      <c r="AG142" s="3" t="s">
        <v>2392</v>
      </c>
      <c r="AH142" s="3" t="s">
        <v>3261</v>
      </c>
      <c r="AI142" s="3" t="s">
        <v>3262</v>
      </c>
      <c r="AJ142" s="3" t="s">
        <v>120</v>
      </c>
      <c r="AK142" s="3">
        <v>2013</v>
      </c>
      <c r="AL142" s="43">
        <v>63</v>
      </c>
      <c r="AM142" s="43">
        <v>64</v>
      </c>
      <c r="AN142" s="3">
        <v>447</v>
      </c>
      <c r="AO142" s="3">
        <v>700</v>
      </c>
      <c r="AP142" s="3" t="s">
        <v>830</v>
      </c>
      <c r="AQ142" s="3" t="s">
        <v>830</v>
      </c>
      <c r="AR142" s="3" t="s">
        <v>830</v>
      </c>
      <c r="AS142" s="3" t="s">
        <v>830</v>
      </c>
      <c r="AT142" s="3" t="s">
        <v>830</v>
      </c>
      <c r="AU142" s="43" t="s">
        <v>830</v>
      </c>
      <c r="AV142" s="3" t="s">
        <v>124</v>
      </c>
      <c r="AW142" s="3"/>
      <c r="AX142" s="3">
        <v>14644</v>
      </c>
      <c r="AY142" s="3">
        <v>2013</v>
      </c>
      <c r="AZ142" s="3" t="s">
        <v>125</v>
      </c>
      <c r="BA142" s="3" t="s">
        <v>2106</v>
      </c>
      <c r="BB142" s="3">
        <v>2013</v>
      </c>
      <c r="BC142" s="3">
        <v>2017</v>
      </c>
      <c r="BD142" s="3" t="s">
        <v>120</v>
      </c>
      <c r="BE142" s="44">
        <v>10901313055</v>
      </c>
      <c r="BF142" s="45">
        <v>131090110484</v>
      </c>
      <c r="BG142" s="43">
        <v>6.59</v>
      </c>
      <c r="BH142" s="43">
        <v>7.21</v>
      </c>
      <c r="BI142" s="43">
        <v>7.38</v>
      </c>
      <c r="BJ142" s="43">
        <v>5.85</v>
      </c>
      <c r="BK142" s="43">
        <v>7.2</v>
      </c>
      <c r="BL142" s="223">
        <f t="shared" si="17"/>
        <v>6.846000000000001</v>
      </c>
      <c r="BM142" s="270" t="s">
        <v>196</v>
      </c>
      <c r="BN142" s="255">
        <v>1</v>
      </c>
      <c r="BO142" s="1" t="s">
        <v>982</v>
      </c>
      <c r="BP142" s="1"/>
      <c r="BQ142" s="46"/>
      <c r="BR142" s="5" t="s">
        <v>2395</v>
      </c>
      <c r="BS142" s="5" t="s">
        <v>1133</v>
      </c>
      <c r="BT142" s="5"/>
      <c r="BU142" s="5"/>
      <c r="BV142" s="5"/>
      <c r="BW142" s="5"/>
      <c r="BX142" s="46"/>
      <c r="BY142" s="46"/>
      <c r="BZ142" s="41"/>
      <c r="CA142" s="5"/>
      <c r="CB142" s="5"/>
      <c r="CC142" s="5"/>
      <c r="CD142" s="5" t="s">
        <v>3263</v>
      </c>
      <c r="CE142" s="5" t="s">
        <v>288</v>
      </c>
      <c r="CF142" s="5"/>
      <c r="CG142" s="5"/>
      <c r="CH142" s="5" t="s">
        <v>1239</v>
      </c>
      <c r="CI142" s="5" t="s">
        <v>203</v>
      </c>
      <c r="CJ142" s="5"/>
      <c r="CK142" s="5"/>
      <c r="CL142" s="5"/>
      <c r="CM142" s="5"/>
      <c r="CN142" s="5"/>
      <c r="CO142" s="5"/>
      <c r="CP142" s="5"/>
      <c r="CQ142" s="5" t="s">
        <v>3264</v>
      </c>
      <c r="CR142" s="5" t="s">
        <v>3265</v>
      </c>
      <c r="CS142" s="5" t="s">
        <v>140</v>
      </c>
      <c r="CT142" s="5" t="s">
        <v>142</v>
      </c>
      <c r="CU142" s="5">
        <v>700054</v>
      </c>
      <c r="CV142" s="5" t="s">
        <v>3264</v>
      </c>
      <c r="CW142" s="5" t="s">
        <v>140</v>
      </c>
      <c r="CX142" s="5" t="s">
        <v>140</v>
      </c>
      <c r="CY142" s="5" t="s">
        <v>142</v>
      </c>
      <c r="CZ142" s="5">
        <v>700054</v>
      </c>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50"/>
      <c r="IY142" s="50"/>
      <c r="IZ142" s="50"/>
      <c r="JA142" s="50"/>
      <c r="JB142" s="50"/>
      <c r="JC142" s="50"/>
      <c r="JD142" s="50"/>
      <c r="JE142" s="50"/>
      <c r="JF142" s="50"/>
      <c r="JG142" s="50"/>
      <c r="JH142" s="50"/>
      <c r="JI142" s="50"/>
      <c r="JJ142" s="50"/>
      <c r="JK142" s="50"/>
      <c r="JL142" s="50"/>
      <c r="JM142" s="50"/>
      <c r="JN142" s="50"/>
      <c r="JO142" s="50"/>
      <c r="JP142" s="50"/>
      <c r="JQ142" s="50"/>
      <c r="JR142" s="50"/>
      <c r="JS142" s="50"/>
      <c r="JT142" s="50"/>
      <c r="JU142" s="50"/>
      <c r="JV142" s="50"/>
      <c r="JW142" s="50"/>
      <c r="JX142" s="50"/>
      <c r="JY142" s="50"/>
      <c r="JZ142" s="50"/>
      <c r="KA142" s="50"/>
      <c r="KB142" s="50"/>
      <c r="KC142" s="50"/>
      <c r="KD142" s="50"/>
      <c r="KE142" s="50"/>
      <c r="KF142" s="50"/>
      <c r="KG142" s="50"/>
      <c r="KH142" s="50"/>
      <c r="KI142" s="50"/>
      <c r="KJ142" s="50"/>
      <c r="KK142" s="50"/>
      <c r="KL142" s="50"/>
      <c r="KM142" s="50"/>
      <c r="KN142" s="50"/>
      <c r="KO142" s="50"/>
      <c r="KP142" s="50"/>
      <c r="KQ142" s="50"/>
      <c r="KR142" s="50"/>
      <c r="KS142" s="50"/>
      <c r="KT142" s="50"/>
      <c r="KU142" s="50"/>
      <c r="KV142" s="50"/>
      <c r="KW142" s="50"/>
      <c r="KX142" s="50"/>
      <c r="KY142" s="50"/>
      <c r="KZ142" s="50"/>
      <c r="LA142" s="50"/>
      <c r="LB142" s="50"/>
      <c r="LC142" s="50"/>
      <c r="LD142" s="50"/>
      <c r="LE142" s="50"/>
      <c r="LF142" s="50"/>
      <c r="LG142" s="50"/>
      <c r="LH142" s="50"/>
      <c r="LI142" s="50"/>
      <c r="LJ142" s="50"/>
      <c r="LK142" s="50"/>
      <c r="LL142" s="50"/>
      <c r="LM142" s="50"/>
      <c r="LN142" s="50"/>
      <c r="LO142" s="50"/>
      <c r="LP142" s="50"/>
      <c r="LQ142" s="50"/>
      <c r="LR142" s="50"/>
      <c r="LS142" s="50"/>
      <c r="LT142" s="50"/>
      <c r="LU142" s="50"/>
      <c r="LV142" s="50"/>
      <c r="LW142" s="50"/>
      <c r="LX142" s="50"/>
      <c r="LY142" s="50"/>
      <c r="LZ142" s="50"/>
      <c r="MA142" s="50"/>
      <c r="MB142" s="50"/>
      <c r="MC142" s="50"/>
      <c r="MD142" s="50"/>
      <c r="ME142" s="50"/>
      <c r="MF142" s="50"/>
      <c r="MG142" s="50"/>
      <c r="MH142" s="50"/>
      <c r="MI142" s="50"/>
      <c r="MJ142" s="50"/>
      <c r="MK142" s="50"/>
      <c r="ML142" s="50"/>
      <c r="MM142" s="50"/>
      <c r="MN142" s="50"/>
      <c r="MO142" s="50"/>
      <c r="MP142" s="50"/>
      <c r="MQ142" s="50"/>
      <c r="MR142" s="50"/>
      <c r="MS142" s="50"/>
      <c r="MT142" s="50"/>
      <c r="MU142" s="50"/>
      <c r="MV142" s="50"/>
      <c r="MW142" s="50"/>
      <c r="MX142" s="50"/>
      <c r="MY142" s="50"/>
      <c r="MZ142" s="50"/>
      <c r="NA142" s="50"/>
      <c r="NB142" s="50"/>
      <c r="NC142" s="50"/>
      <c r="ND142" s="50"/>
      <c r="NE142" s="50"/>
      <c r="NF142" s="50"/>
      <c r="NG142" s="50"/>
      <c r="NH142" s="50"/>
      <c r="NI142" s="50"/>
      <c r="NJ142" s="50"/>
      <c r="NK142" s="50"/>
      <c r="NL142" s="50"/>
      <c r="NM142" s="50"/>
      <c r="NN142" s="50"/>
      <c r="NO142" s="50"/>
      <c r="NP142" s="50"/>
      <c r="NQ142" s="50"/>
      <c r="NR142" s="50"/>
      <c r="NS142" s="50"/>
      <c r="NT142" s="50"/>
      <c r="NU142" s="50"/>
      <c r="NV142" s="50"/>
      <c r="NW142" s="50"/>
      <c r="NX142" s="50"/>
      <c r="NY142" s="50"/>
      <c r="NZ142" s="50"/>
      <c r="OA142" s="50"/>
      <c r="OB142" s="50"/>
      <c r="OC142" s="50"/>
      <c r="OD142" s="50"/>
      <c r="OE142" s="50"/>
      <c r="OF142" s="50"/>
      <c r="OG142" s="50"/>
    </row>
    <row r="143" spans="1:397" s="49" customFormat="1" ht="15.95" customHeight="1">
      <c r="A143" s="39">
        <v>142</v>
      </c>
      <c r="B143" s="3">
        <v>1410908122</v>
      </c>
      <c r="C143" s="3" t="s">
        <v>2093</v>
      </c>
      <c r="D143" s="5" t="s">
        <v>3266</v>
      </c>
      <c r="E143" s="5" t="s">
        <v>1472</v>
      </c>
      <c r="F143" s="5"/>
      <c r="G143" s="5" t="s">
        <v>320</v>
      </c>
      <c r="H143" s="3" t="s">
        <v>3267</v>
      </c>
      <c r="I143" s="3" t="s">
        <v>104</v>
      </c>
      <c r="J143" s="40" t="s">
        <v>3268</v>
      </c>
      <c r="K143" s="3">
        <v>22</v>
      </c>
      <c r="L143" s="3" t="s">
        <v>323</v>
      </c>
      <c r="M143" s="3" t="s">
        <v>107</v>
      </c>
      <c r="N143" s="3" t="s">
        <v>967</v>
      </c>
      <c r="O143" s="3" t="s">
        <v>109</v>
      </c>
      <c r="P143" s="5" t="s">
        <v>3269</v>
      </c>
      <c r="Q143" s="3"/>
      <c r="R143" s="42">
        <v>8945872789</v>
      </c>
      <c r="S143" s="42">
        <v>8116200133</v>
      </c>
      <c r="T143" s="304" t="s">
        <v>3270</v>
      </c>
      <c r="U143" s="314" t="s">
        <v>3271</v>
      </c>
      <c r="V143" s="3" t="s">
        <v>3272</v>
      </c>
      <c r="W143" s="3" t="s">
        <v>330</v>
      </c>
      <c r="X143" s="3" t="s">
        <v>3273</v>
      </c>
      <c r="Y143" s="3" t="s">
        <v>3274</v>
      </c>
      <c r="Z143" s="3" t="s">
        <v>333</v>
      </c>
      <c r="AA143" s="3">
        <v>2010</v>
      </c>
      <c r="AB143" s="43">
        <v>60</v>
      </c>
      <c r="AC143" s="43">
        <v>60</v>
      </c>
      <c r="AD143" s="3">
        <v>480</v>
      </c>
      <c r="AE143" s="3">
        <v>800</v>
      </c>
      <c r="AF143" s="3" t="s">
        <v>1963</v>
      </c>
      <c r="AG143" s="3" t="s">
        <v>1963</v>
      </c>
      <c r="AH143" s="3" t="s">
        <v>1963</v>
      </c>
      <c r="AI143" s="3" t="s">
        <v>1963</v>
      </c>
      <c r="AJ143" s="3" t="s">
        <v>1963</v>
      </c>
      <c r="AK143" s="3" t="s">
        <v>1963</v>
      </c>
      <c r="AL143" s="43" t="s">
        <v>1963</v>
      </c>
      <c r="AM143" s="43" t="s">
        <v>1963</v>
      </c>
      <c r="AN143" s="3" t="s">
        <v>1963</v>
      </c>
      <c r="AO143" s="3" t="s">
        <v>1963</v>
      </c>
      <c r="AP143" s="3" t="s">
        <v>2093</v>
      </c>
      <c r="AQ143" s="3" t="s">
        <v>3275</v>
      </c>
      <c r="AR143" s="3" t="s">
        <v>3276</v>
      </c>
      <c r="AS143" s="3" t="s">
        <v>120</v>
      </c>
      <c r="AT143" s="3">
        <v>2014</v>
      </c>
      <c r="AU143" s="43">
        <v>77.2</v>
      </c>
      <c r="AV143" s="3" t="s">
        <v>1356</v>
      </c>
      <c r="AW143" s="3"/>
      <c r="AX143" s="3">
        <v>5798</v>
      </c>
      <c r="AY143" s="3">
        <v>2014</v>
      </c>
      <c r="AZ143" s="3" t="s">
        <v>2878</v>
      </c>
      <c r="BA143" s="3" t="s">
        <v>2093</v>
      </c>
      <c r="BB143" s="3">
        <v>2014</v>
      </c>
      <c r="BC143" s="3">
        <v>2017</v>
      </c>
      <c r="BD143" s="3" t="s">
        <v>120</v>
      </c>
      <c r="BE143" s="44">
        <v>10901314134</v>
      </c>
      <c r="BF143" s="45">
        <v>141090120067</v>
      </c>
      <c r="BG143" s="43" t="s">
        <v>1963</v>
      </c>
      <c r="BH143" s="43" t="s">
        <v>1963</v>
      </c>
      <c r="BI143" s="43">
        <v>7.41</v>
      </c>
      <c r="BJ143" s="43">
        <v>7.65</v>
      </c>
      <c r="BK143" s="43">
        <v>8.8800000000000008</v>
      </c>
      <c r="BL143" s="223">
        <f t="shared" ref="BL143" si="18">SUM(BI143:BK143)/3</f>
        <v>7.98</v>
      </c>
      <c r="BM143" s="270" t="s">
        <v>982</v>
      </c>
      <c r="BN143" s="255"/>
      <c r="BO143" s="1" t="s">
        <v>196</v>
      </c>
      <c r="BP143" s="1" t="s">
        <v>387</v>
      </c>
      <c r="BQ143" s="46">
        <v>1</v>
      </c>
      <c r="BR143" s="5" t="s">
        <v>3277</v>
      </c>
      <c r="BS143" s="5" t="s">
        <v>127</v>
      </c>
      <c r="BT143" s="5"/>
      <c r="BU143" s="5"/>
      <c r="BV143" s="5"/>
      <c r="BW143" s="5"/>
      <c r="BX143" s="46"/>
      <c r="BY143" s="46"/>
      <c r="BZ143" s="41"/>
      <c r="CA143" s="5" t="s">
        <v>3278</v>
      </c>
      <c r="CB143" s="5" t="s">
        <v>3279</v>
      </c>
      <c r="CC143" s="5" t="s">
        <v>3280</v>
      </c>
      <c r="CD143" s="5" t="s">
        <v>3281</v>
      </c>
      <c r="CE143" s="5" t="s">
        <v>1237</v>
      </c>
      <c r="CF143" s="5"/>
      <c r="CG143" s="5"/>
      <c r="CH143" s="5" t="s">
        <v>3282</v>
      </c>
      <c r="CI143" s="5" t="s">
        <v>170</v>
      </c>
      <c r="CJ143" s="5"/>
      <c r="CK143" s="5"/>
      <c r="CL143" s="5"/>
      <c r="CM143" s="5"/>
      <c r="CN143" s="5"/>
      <c r="CO143" s="5"/>
      <c r="CP143" s="5"/>
      <c r="CQ143" s="5" t="s">
        <v>3283</v>
      </c>
      <c r="CR143" s="5" t="s">
        <v>1409</v>
      </c>
      <c r="CS143" s="5" t="s">
        <v>1065</v>
      </c>
      <c r="CT143" s="5" t="s">
        <v>142</v>
      </c>
      <c r="CU143" s="5">
        <v>742102</v>
      </c>
      <c r="CV143" s="5" t="s">
        <v>3284</v>
      </c>
      <c r="CW143" s="5" t="s">
        <v>140</v>
      </c>
      <c r="CX143" s="5" t="s">
        <v>140</v>
      </c>
      <c r="CY143" s="5" t="s">
        <v>142</v>
      </c>
      <c r="CZ143" s="5">
        <v>700094</v>
      </c>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50"/>
      <c r="IY143" s="50"/>
      <c r="IZ143" s="50"/>
      <c r="JA143" s="50"/>
      <c r="JB143" s="50"/>
      <c r="JC143" s="50"/>
      <c r="JD143" s="50"/>
      <c r="JE143" s="50"/>
      <c r="JF143" s="50"/>
      <c r="JG143" s="50"/>
      <c r="JH143" s="50"/>
      <c r="JI143" s="50"/>
      <c r="JJ143" s="50"/>
      <c r="JK143" s="50"/>
      <c r="JL143" s="50"/>
      <c r="JM143" s="50"/>
      <c r="JN143" s="50"/>
      <c r="JO143" s="50"/>
      <c r="JP143" s="50"/>
      <c r="JQ143" s="50"/>
      <c r="JR143" s="50"/>
      <c r="JS143" s="50"/>
      <c r="JT143" s="50"/>
      <c r="JU143" s="50"/>
      <c r="JV143" s="50"/>
      <c r="JW143" s="50"/>
      <c r="JX143" s="50"/>
      <c r="JY143" s="50"/>
      <c r="JZ143" s="50"/>
      <c r="KA143" s="50"/>
      <c r="KB143" s="50"/>
      <c r="KC143" s="50"/>
      <c r="KD143" s="50"/>
      <c r="KE143" s="50"/>
      <c r="KF143" s="50"/>
      <c r="KG143" s="50"/>
      <c r="KH143" s="50"/>
      <c r="KI143" s="50"/>
      <c r="KJ143" s="50"/>
      <c r="KK143" s="50"/>
      <c r="KL143" s="50"/>
      <c r="KM143" s="50"/>
      <c r="KN143" s="50"/>
      <c r="KO143" s="50"/>
      <c r="KP143" s="50"/>
      <c r="KQ143" s="50"/>
      <c r="KR143" s="50"/>
      <c r="KS143" s="50"/>
      <c r="KT143" s="50"/>
      <c r="KU143" s="50"/>
      <c r="KV143" s="50"/>
      <c r="KW143" s="50"/>
      <c r="KX143" s="50"/>
      <c r="KY143" s="50"/>
      <c r="KZ143" s="50"/>
      <c r="LA143" s="50"/>
      <c r="LB143" s="50"/>
      <c r="LC143" s="50"/>
      <c r="LD143" s="50"/>
      <c r="LE143" s="50"/>
      <c r="LF143" s="50"/>
      <c r="LG143" s="50"/>
      <c r="LH143" s="50"/>
      <c r="LI143" s="50"/>
      <c r="LJ143" s="50"/>
      <c r="LK143" s="50"/>
      <c r="LL143" s="50"/>
      <c r="LM143" s="50"/>
      <c r="LN143" s="50"/>
      <c r="LO143" s="50"/>
      <c r="LP143" s="50"/>
      <c r="LQ143" s="50"/>
      <c r="LR143" s="50"/>
      <c r="LS143" s="50"/>
      <c r="LT143" s="50"/>
      <c r="LU143" s="50"/>
      <c r="LV143" s="50"/>
      <c r="LW143" s="50"/>
      <c r="LX143" s="50"/>
      <c r="LY143" s="50"/>
      <c r="LZ143" s="50"/>
      <c r="MA143" s="50"/>
      <c r="MB143" s="50"/>
      <c r="MC143" s="50"/>
      <c r="MD143" s="50"/>
      <c r="ME143" s="50"/>
      <c r="MF143" s="50"/>
      <c r="MG143" s="50"/>
      <c r="MH143" s="50"/>
      <c r="MI143" s="50"/>
      <c r="MJ143" s="50"/>
      <c r="MK143" s="50"/>
      <c r="ML143" s="50"/>
      <c r="MM143" s="50"/>
      <c r="MN143" s="50"/>
      <c r="MO143" s="50"/>
      <c r="MP143" s="50"/>
      <c r="MQ143" s="50"/>
      <c r="MR143" s="50"/>
      <c r="MS143" s="50"/>
      <c r="MT143" s="50"/>
      <c r="MU143" s="50"/>
      <c r="MV143" s="50"/>
      <c r="MW143" s="50"/>
      <c r="MX143" s="50"/>
      <c r="MY143" s="50"/>
      <c r="MZ143" s="50"/>
      <c r="NA143" s="50"/>
      <c r="NB143" s="50"/>
      <c r="NC143" s="50"/>
      <c r="ND143" s="50"/>
      <c r="NE143" s="50"/>
      <c r="NF143" s="50"/>
      <c r="NG143" s="50"/>
      <c r="NH143" s="50"/>
      <c r="NI143" s="50"/>
      <c r="NJ143" s="50"/>
      <c r="NK143" s="50"/>
      <c r="NL143" s="50"/>
      <c r="NM143" s="50"/>
      <c r="NN143" s="50"/>
      <c r="NO143" s="50"/>
      <c r="NP143" s="50"/>
      <c r="NQ143" s="50"/>
      <c r="NR143" s="50"/>
      <c r="NS143" s="50"/>
      <c r="NT143" s="50"/>
      <c r="NU143" s="50"/>
      <c r="NV143" s="50"/>
      <c r="NW143" s="50"/>
      <c r="NX143" s="50"/>
      <c r="NY143" s="50"/>
      <c r="NZ143" s="50"/>
      <c r="OA143" s="50"/>
      <c r="OB143" s="50"/>
      <c r="OC143" s="50"/>
      <c r="OD143" s="50"/>
      <c r="OE143" s="50"/>
      <c r="OF143" s="50"/>
      <c r="OG143" s="50"/>
    </row>
    <row r="144" spans="1:397" s="49" customFormat="1" ht="15.95" customHeight="1">
      <c r="A144" s="39">
        <v>143</v>
      </c>
      <c r="B144" s="3">
        <v>1310908035</v>
      </c>
      <c r="C144" s="3" t="s">
        <v>2093</v>
      </c>
      <c r="D144" s="5" t="s">
        <v>3285</v>
      </c>
      <c r="E144" s="5" t="s">
        <v>3286</v>
      </c>
      <c r="F144" s="5"/>
      <c r="G144" s="5" t="s">
        <v>1413</v>
      </c>
      <c r="H144" s="3"/>
      <c r="I144" s="3" t="s">
        <v>180</v>
      </c>
      <c r="J144" s="40" t="s">
        <v>3287</v>
      </c>
      <c r="K144" s="3">
        <v>20</v>
      </c>
      <c r="L144" s="3" t="s">
        <v>323</v>
      </c>
      <c r="M144" s="3" t="s">
        <v>107</v>
      </c>
      <c r="N144" s="3" t="s">
        <v>967</v>
      </c>
      <c r="O144" s="3" t="s">
        <v>109</v>
      </c>
      <c r="P144" s="5" t="s">
        <v>1022</v>
      </c>
      <c r="Q144" s="3" t="s">
        <v>3288</v>
      </c>
      <c r="R144" s="42">
        <v>8961298200</v>
      </c>
      <c r="S144" s="42"/>
      <c r="T144" s="304" t="s">
        <v>3289</v>
      </c>
      <c r="U144" s="304" t="s">
        <v>3290</v>
      </c>
      <c r="V144" s="3" t="s">
        <v>1755</v>
      </c>
      <c r="W144" s="3" t="s">
        <v>223</v>
      </c>
      <c r="X144" s="3" t="s">
        <v>944</v>
      </c>
      <c r="Y144" s="3" t="s">
        <v>3291</v>
      </c>
      <c r="Z144" s="3" t="s">
        <v>120</v>
      </c>
      <c r="AA144" s="3">
        <v>2011</v>
      </c>
      <c r="AB144" s="43">
        <v>80.125</v>
      </c>
      <c r="AC144" s="43">
        <v>80.125</v>
      </c>
      <c r="AD144" s="3">
        <v>641</v>
      </c>
      <c r="AE144" s="3">
        <v>800</v>
      </c>
      <c r="AF144" s="3" t="s">
        <v>226</v>
      </c>
      <c r="AG144" s="3" t="s">
        <v>279</v>
      </c>
      <c r="AH144" s="3" t="s">
        <v>944</v>
      </c>
      <c r="AI144" s="3" t="s">
        <v>3292</v>
      </c>
      <c r="AJ144" s="3" t="s">
        <v>120</v>
      </c>
      <c r="AK144" s="3">
        <v>2013</v>
      </c>
      <c r="AL144" s="43">
        <v>75</v>
      </c>
      <c r="AM144" s="43">
        <v>76</v>
      </c>
      <c r="AN144" s="3">
        <v>532</v>
      </c>
      <c r="AO144" s="3">
        <v>700</v>
      </c>
      <c r="AP144" s="3" t="s">
        <v>830</v>
      </c>
      <c r="AQ144" s="3" t="s">
        <v>830</v>
      </c>
      <c r="AR144" s="3" t="s">
        <v>830</v>
      </c>
      <c r="AS144" s="3" t="s">
        <v>830</v>
      </c>
      <c r="AT144" s="3" t="s">
        <v>830</v>
      </c>
      <c r="AU144" s="43" t="s">
        <v>830</v>
      </c>
      <c r="AV144" s="3" t="s">
        <v>124</v>
      </c>
      <c r="AW144" s="3"/>
      <c r="AX144" s="3">
        <v>10702</v>
      </c>
      <c r="AY144" s="3">
        <v>2013</v>
      </c>
      <c r="AZ144" s="3" t="s">
        <v>1837</v>
      </c>
      <c r="BA144" s="3" t="s">
        <v>2106</v>
      </c>
      <c r="BB144" s="3">
        <v>2013</v>
      </c>
      <c r="BC144" s="3">
        <v>2017</v>
      </c>
      <c r="BD144" s="3" t="s">
        <v>120</v>
      </c>
      <c r="BE144" s="44">
        <v>10901313056</v>
      </c>
      <c r="BF144" s="45">
        <v>131090110485</v>
      </c>
      <c r="BG144" s="43">
        <v>8.3000000000000007</v>
      </c>
      <c r="BH144" s="43">
        <v>8.48</v>
      </c>
      <c r="BI144" s="43">
        <v>9.07</v>
      </c>
      <c r="BJ144" s="43">
        <v>7.69</v>
      </c>
      <c r="BK144" s="43">
        <v>8.84</v>
      </c>
      <c r="BL144" s="223">
        <f t="shared" si="17"/>
        <v>8.4759999999999991</v>
      </c>
      <c r="BM144" s="270"/>
      <c r="BN144" s="255"/>
      <c r="BO144" s="1" t="s">
        <v>982</v>
      </c>
      <c r="BP144" s="1"/>
      <c r="BQ144" s="46"/>
      <c r="BR144" s="5" t="s">
        <v>3293</v>
      </c>
      <c r="BS144" s="5" t="s">
        <v>2179</v>
      </c>
      <c r="BT144" s="5"/>
      <c r="BU144" s="5"/>
      <c r="BV144" s="5"/>
      <c r="BW144" s="5"/>
      <c r="BX144" s="46"/>
      <c r="BY144" s="46"/>
      <c r="BZ144" s="41"/>
      <c r="CA144" s="5" t="s">
        <v>3294</v>
      </c>
      <c r="CB144" s="5" t="s">
        <v>3295</v>
      </c>
      <c r="CC144" s="5" t="s">
        <v>3296</v>
      </c>
      <c r="CD144" s="5" t="s">
        <v>3297</v>
      </c>
      <c r="CE144" s="5" t="s">
        <v>235</v>
      </c>
      <c r="CF144" s="5" t="s">
        <v>3298</v>
      </c>
      <c r="CG144" s="5" t="s">
        <v>3299</v>
      </c>
      <c r="CH144" s="5" t="s">
        <v>3300</v>
      </c>
      <c r="CI144" s="5"/>
      <c r="CJ144" s="5"/>
      <c r="CK144" s="5"/>
      <c r="CL144" s="5"/>
      <c r="CM144" s="5"/>
      <c r="CN144" s="5"/>
      <c r="CO144" s="5"/>
      <c r="CP144" s="5"/>
      <c r="CQ144" s="5" t="s">
        <v>3301</v>
      </c>
      <c r="CR144" s="5" t="s">
        <v>3302</v>
      </c>
      <c r="CS144" s="5" t="s">
        <v>140</v>
      </c>
      <c r="CT144" s="5" t="s">
        <v>142</v>
      </c>
      <c r="CU144" s="5">
        <v>700031</v>
      </c>
      <c r="CV144" s="5" t="s">
        <v>3301</v>
      </c>
      <c r="CW144" s="5" t="s">
        <v>3302</v>
      </c>
      <c r="CX144" s="5" t="s">
        <v>140</v>
      </c>
      <c r="CY144" s="5" t="s">
        <v>142</v>
      </c>
      <c r="CZ144" s="5">
        <v>700031</v>
      </c>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50"/>
      <c r="IY144" s="50"/>
      <c r="IZ144" s="50"/>
      <c r="JA144" s="50"/>
      <c r="JB144" s="50"/>
      <c r="JC144" s="50"/>
      <c r="JD144" s="50"/>
      <c r="JE144" s="50"/>
      <c r="JF144" s="50"/>
      <c r="JG144" s="50"/>
      <c r="JH144" s="50"/>
      <c r="JI144" s="50"/>
      <c r="JJ144" s="50"/>
      <c r="JK144" s="50"/>
      <c r="JL144" s="50"/>
      <c r="JM144" s="50"/>
      <c r="JN144" s="50"/>
      <c r="JO144" s="50"/>
      <c r="JP144" s="50"/>
      <c r="JQ144" s="50"/>
      <c r="JR144" s="50"/>
      <c r="JS144" s="50"/>
      <c r="JT144" s="50"/>
      <c r="JU144" s="50"/>
      <c r="JV144" s="50"/>
      <c r="JW144" s="50"/>
      <c r="JX144" s="50"/>
      <c r="JY144" s="50"/>
      <c r="JZ144" s="50"/>
      <c r="KA144" s="50"/>
      <c r="KB144" s="50"/>
      <c r="KC144" s="50"/>
      <c r="KD144" s="50"/>
      <c r="KE144" s="50"/>
      <c r="KF144" s="50"/>
      <c r="KG144" s="50"/>
      <c r="KH144" s="50"/>
      <c r="KI144" s="50"/>
      <c r="KJ144" s="50"/>
      <c r="KK144" s="50"/>
      <c r="KL144" s="50"/>
      <c r="KM144" s="50"/>
      <c r="KN144" s="50"/>
      <c r="KO144" s="50"/>
      <c r="KP144" s="50"/>
      <c r="KQ144" s="50"/>
      <c r="KR144" s="50"/>
      <c r="KS144" s="50"/>
      <c r="KT144" s="50"/>
      <c r="KU144" s="50"/>
      <c r="KV144" s="50"/>
      <c r="KW144" s="50"/>
      <c r="KX144" s="50"/>
      <c r="KY144" s="50"/>
      <c r="KZ144" s="50"/>
      <c r="LA144" s="50"/>
      <c r="LB144" s="50"/>
      <c r="LC144" s="50"/>
      <c r="LD144" s="50"/>
      <c r="LE144" s="50"/>
      <c r="LF144" s="50"/>
      <c r="LG144" s="50"/>
      <c r="LH144" s="50"/>
      <c r="LI144" s="50"/>
      <c r="LJ144" s="50"/>
      <c r="LK144" s="50"/>
      <c r="LL144" s="50"/>
      <c r="LM144" s="50"/>
      <c r="LN144" s="50"/>
      <c r="LO144" s="50"/>
      <c r="LP144" s="50"/>
      <c r="LQ144" s="50"/>
      <c r="LR144" s="50"/>
      <c r="LS144" s="50"/>
      <c r="LT144" s="50"/>
      <c r="LU144" s="50"/>
      <c r="LV144" s="50"/>
      <c r="LW144" s="50"/>
      <c r="LX144" s="50"/>
      <c r="LY144" s="50"/>
      <c r="LZ144" s="50"/>
      <c r="MA144" s="50"/>
      <c r="MB144" s="50"/>
      <c r="MC144" s="50"/>
      <c r="MD144" s="50"/>
      <c r="ME144" s="50"/>
      <c r="MF144" s="50"/>
      <c r="MG144" s="50"/>
      <c r="MH144" s="50"/>
      <c r="MI144" s="50"/>
      <c r="MJ144" s="50"/>
      <c r="MK144" s="50"/>
      <c r="ML144" s="50"/>
      <c r="MM144" s="50"/>
      <c r="MN144" s="50"/>
      <c r="MO144" s="50"/>
      <c r="MP144" s="50"/>
      <c r="MQ144" s="50"/>
      <c r="MR144" s="50"/>
      <c r="MS144" s="50"/>
      <c r="MT144" s="50"/>
      <c r="MU144" s="50"/>
      <c r="MV144" s="50"/>
      <c r="MW144" s="50"/>
      <c r="MX144" s="50"/>
      <c r="MY144" s="50"/>
      <c r="MZ144" s="50"/>
      <c r="NA144" s="50"/>
      <c r="NB144" s="50"/>
      <c r="NC144" s="50"/>
      <c r="ND144" s="50"/>
      <c r="NE144" s="50"/>
      <c r="NF144" s="50"/>
      <c r="NG144" s="50"/>
      <c r="NH144" s="50"/>
      <c r="NI144" s="50"/>
      <c r="NJ144" s="50"/>
      <c r="NK144" s="50"/>
      <c r="NL144" s="50"/>
      <c r="NM144" s="50"/>
      <c r="NN144" s="50"/>
      <c r="NO144" s="50"/>
      <c r="NP144" s="50"/>
      <c r="NQ144" s="50"/>
      <c r="NR144" s="50"/>
      <c r="NS144" s="50"/>
      <c r="NT144" s="50"/>
      <c r="NU144" s="50"/>
      <c r="NV144" s="50"/>
      <c r="NW144" s="50"/>
      <c r="NX144" s="50"/>
      <c r="NY144" s="50"/>
      <c r="NZ144" s="50"/>
      <c r="OA144" s="50"/>
      <c r="OB144" s="50"/>
      <c r="OC144" s="50"/>
      <c r="OD144" s="50"/>
      <c r="OE144" s="50"/>
      <c r="OF144" s="50"/>
      <c r="OG144" s="50"/>
    </row>
    <row r="145" spans="1:397" s="49" customFormat="1" ht="15.95" customHeight="1">
      <c r="A145" s="39">
        <v>144</v>
      </c>
      <c r="B145" s="3">
        <v>1310908053</v>
      </c>
      <c r="C145" s="3" t="s">
        <v>2093</v>
      </c>
      <c r="D145" s="5" t="s">
        <v>3303</v>
      </c>
      <c r="E145" s="5" t="s">
        <v>3304</v>
      </c>
      <c r="F145" s="5"/>
      <c r="G145" s="5" t="s">
        <v>1172</v>
      </c>
      <c r="H145" s="3"/>
      <c r="I145" s="3" t="s">
        <v>180</v>
      </c>
      <c r="J145" s="40" t="s">
        <v>3305</v>
      </c>
      <c r="K145" s="3">
        <v>22</v>
      </c>
      <c r="L145" s="3" t="s">
        <v>148</v>
      </c>
      <c r="M145" s="3" t="s">
        <v>1622</v>
      </c>
      <c r="N145" s="3" t="s">
        <v>967</v>
      </c>
      <c r="O145" s="3" t="s">
        <v>109</v>
      </c>
      <c r="P145" s="5" t="s">
        <v>3306</v>
      </c>
      <c r="Q145" s="3" t="s">
        <v>2155</v>
      </c>
      <c r="R145" s="42">
        <v>9038594738</v>
      </c>
      <c r="S145" s="42">
        <v>9874467619</v>
      </c>
      <c r="T145" s="5" t="s">
        <v>3307</v>
      </c>
      <c r="U145" s="5" t="s">
        <v>3308</v>
      </c>
      <c r="V145" s="3" t="s">
        <v>3309</v>
      </c>
      <c r="W145" s="3" t="s">
        <v>223</v>
      </c>
      <c r="X145" s="3" t="s">
        <v>3310</v>
      </c>
      <c r="Y145" s="3" t="s">
        <v>3311</v>
      </c>
      <c r="Z145" s="3" t="s">
        <v>2466</v>
      </c>
      <c r="AA145" s="3">
        <v>2010</v>
      </c>
      <c r="AB145" s="43">
        <v>71.12</v>
      </c>
      <c r="AC145" s="43">
        <v>71.12</v>
      </c>
      <c r="AD145" s="3">
        <v>569</v>
      </c>
      <c r="AE145" s="3">
        <v>800</v>
      </c>
      <c r="AF145" s="3" t="s">
        <v>3119</v>
      </c>
      <c r="AG145" s="3" t="s">
        <v>279</v>
      </c>
      <c r="AH145" s="3" t="s">
        <v>3310</v>
      </c>
      <c r="AI145" s="3" t="s">
        <v>3312</v>
      </c>
      <c r="AJ145" s="3" t="s">
        <v>2466</v>
      </c>
      <c r="AK145" s="3">
        <v>2012</v>
      </c>
      <c r="AL145" s="183"/>
      <c r="AM145" s="43">
        <v>74.569999999999993</v>
      </c>
      <c r="AN145" s="3">
        <v>522</v>
      </c>
      <c r="AO145" s="3">
        <v>700</v>
      </c>
      <c r="AP145" s="3" t="s">
        <v>830</v>
      </c>
      <c r="AQ145" s="3" t="s">
        <v>830</v>
      </c>
      <c r="AR145" s="3" t="s">
        <v>830</v>
      </c>
      <c r="AS145" s="3" t="s">
        <v>830</v>
      </c>
      <c r="AT145" s="3" t="s">
        <v>830</v>
      </c>
      <c r="AU145" s="43" t="s">
        <v>830</v>
      </c>
      <c r="AV145" s="3" t="s">
        <v>124</v>
      </c>
      <c r="AW145" s="3"/>
      <c r="AX145" s="3">
        <v>12515</v>
      </c>
      <c r="AY145" s="3">
        <v>2012</v>
      </c>
      <c r="AZ145" s="3" t="s">
        <v>3313</v>
      </c>
      <c r="BA145" s="3" t="s">
        <v>2151</v>
      </c>
      <c r="BB145" s="3">
        <v>2013</v>
      </c>
      <c r="BC145" s="3">
        <v>2017</v>
      </c>
      <c r="BD145" s="3" t="s">
        <v>2466</v>
      </c>
      <c r="BE145" s="44">
        <v>10901313057</v>
      </c>
      <c r="BF145" s="45">
        <v>131090110486</v>
      </c>
      <c r="BG145" s="43">
        <v>7.04</v>
      </c>
      <c r="BH145" s="43">
        <v>6.55</v>
      </c>
      <c r="BI145" s="43">
        <v>7.28</v>
      </c>
      <c r="BJ145" s="43">
        <v>5.08</v>
      </c>
      <c r="BK145" s="43">
        <v>5.44</v>
      </c>
      <c r="BL145" s="223">
        <f t="shared" si="17"/>
        <v>6.2780000000000005</v>
      </c>
      <c r="BM145" s="270" t="s">
        <v>196</v>
      </c>
      <c r="BN145" s="255">
        <v>4</v>
      </c>
      <c r="BO145" s="1" t="s">
        <v>196</v>
      </c>
      <c r="BP145" s="1" t="s">
        <v>1952</v>
      </c>
      <c r="BQ145" s="46">
        <v>1</v>
      </c>
      <c r="BR145" s="5" t="s">
        <v>3314</v>
      </c>
      <c r="BS145" s="5" t="s">
        <v>127</v>
      </c>
      <c r="BT145" s="5"/>
      <c r="BU145" s="5"/>
      <c r="BV145" s="5"/>
      <c r="BW145" s="5"/>
      <c r="BX145" s="46"/>
      <c r="BY145" s="46"/>
      <c r="BZ145" s="41"/>
      <c r="CA145" s="5"/>
      <c r="CB145" s="5" t="s">
        <v>2644</v>
      </c>
      <c r="CC145" s="5" t="s">
        <v>3315</v>
      </c>
      <c r="CD145" s="5" t="s">
        <v>3316</v>
      </c>
      <c r="CE145" s="5" t="s">
        <v>1637</v>
      </c>
      <c r="CF145" s="5" t="s">
        <v>3317</v>
      </c>
      <c r="CG145" s="5"/>
      <c r="CH145" s="5" t="s">
        <v>3318</v>
      </c>
      <c r="CI145" s="5" t="s">
        <v>170</v>
      </c>
      <c r="CJ145" s="5"/>
      <c r="CK145" s="5"/>
      <c r="CL145" s="5"/>
      <c r="CM145" s="5"/>
      <c r="CN145" s="5"/>
      <c r="CO145" s="5"/>
      <c r="CP145" s="5"/>
      <c r="CQ145" s="5" t="s">
        <v>3319</v>
      </c>
      <c r="CR145" s="5" t="s">
        <v>3320</v>
      </c>
      <c r="CS145" s="5" t="s">
        <v>573</v>
      </c>
      <c r="CT145" s="5" t="s">
        <v>1537</v>
      </c>
      <c r="CU145" s="5" t="s">
        <v>3321</v>
      </c>
      <c r="CV145" s="5" t="s">
        <v>3322</v>
      </c>
      <c r="CW145" s="5" t="s">
        <v>3320</v>
      </c>
      <c r="CX145" s="5" t="s">
        <v>3323</v>
      </c>
      <c r="CY145" s="5" t="s">
        <v>1537</v>
      </c>
      <c r="CZ145" s="5" t="s">
        <v>3321</v>
      </c>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50"/>
      <c r="IY145" s="50"/>
      <c r="IZ145" s="50"/>
      <c r="JA145" s="50"/>
      <c r="JB145" s="50"/>
      <c r="JC145" s="50"/>
      <c r="JD145" s="50"/>
      <c r="JE145" s="50"/>
      <c r="JF145" s="50"/>
      <c r="JG145" s="50"/>
      <c r="JH145" s="50"/>
      <c r="JI145" s="50"/>
      <c r="JJ145" s="50"/>
      <c r="JK145" s="50"/>
      <c r="JL145" s="50"/>
      <c r="JM145" s="50"/>
      <c r="JN145" s="50"/>
      <c r="JO145" s="50"/>
      <c r="JP145" s="50"/>
      <c r="JQ145" s="50"/>
      <c r="JR145" s="50"/>
      <c r="JS145" s="50"/>
      <c r="JT145" s="50"/>
      <c r="JU145" s="50"/>
      <c r="JV145" s="50"/>
      <c r="JW145" s="50"/>
      <c r="JX145" s="50"/>
      <c r="JY145" s="50"/>
      <c r="JZ145" s="50"/>
      <c r="KA145" s="50"/>
      <c r="KB145" s="50"/>
      <c r="KC145" s="50"/>
      <c r="KD145" s="50"/>
      <c r="KE145" s="50"/>
      <c r="KF145" s="50"/>
      <c r="KG145" s="50"/>
      <c r="KH145" s="50"/>
      <c r="KI145" s="50"/>
      <c r="KJ145" s="50"/>
      <c r="KK145" s="50"/>
      <c r="KL145" s="50"/>
      <c r="KM145" s="50"/>
      <c r="KN145" s="50"/>
      <c r="KO145" s="50"/>
      <c r="KP145" s="50"/>
      <c r="KQ145" s="50"/>
      <c r="KR145" s="50"/>
      <c r="KS145" s="50"/>
      <c r="KT145" s="50"/>
      <c r="KU145" s="50"/>
      <c r="KV145" s="50"/>
      <c r="KW145" s="50"/>
      <c r="KX145" s="50"/>
      <c r="KY145" s="50"/>
      <c r="KZ145" s="50"/>
      <c r="LA145" s="50"/>
      <c r="LB145" s="50"/>
      <c r="LC145" s="50"/>
      <c r="LD145" s="50"/>
      <c r="LE145" s="50"/>
      <c r="LF145" s="50"/>
      <c r="LG145" s="50"/>
      <c r="LH145" s="50"/>
      <c r="LI145" s="50"/>
      <c r="LJ145" s="50"/>
      <c r="LK145" s="50"/>
      <c r="LL145" s="50"/>
      <c r="LM145" s="50"/>
      <c r="LN145" s="50"/>
      <c r="LO145" s="50"/>
      <c r="LP145" s="50"/>
      <c r="LQ145" s="50"/>
      <c r="LR145" s="50"/>
      <c r="LS145" s="50"/>
      <c r="LT145" s="50"/>
      <c r="LU145" s="50"/>
      <c r="LV145" s="50"/>
      <c r="LW145" s="50"/>
      <c r="LX145" s="50"/>
      <c r="LY145" s="50"/>
      <c r="LZ145" s="50"/>
      <c r="MA145" s="50"/>
      <c r="MB145" s="50"/>
      <c r="MC145" s="50"/>
      <c r="MD145" s="50"/>
      <c r="ME145" s="50"/>
      <c r="MF145" s="50"/>
      <c r="MG145" s="50"/>
      <c r="MH145" s="50"/>
      <c r="MI145" s="50"/>
      <c r="MJ145" s="50"/>
      <c r="MK145" s="50"/>
      <c r="ML145" s="50"/>
      <c r="MM145" s="50"/>
      <c r="MN145" s="50"/>
      <c r="MO145" s="50"/>
      <c r="MP145" s="50"/>
      <c r="MQ145" s="50"/>
      <c r="MR145" s="50"/>
      <c r="MS145" s="50"/>
      <c r="MT145" s="50"/>
      <c r="MU145" s="50"/>
      <c r="MV145" s="50"/>
      <c r="MW145" s="50"/>
      <c r="MX145" s="50"/>
      <c r="MY145" s="50"/>
      <c r="MZ145" s="50"/>
      <c r="NA145" s="50"/>
      <c r="NB145" s="50"/>
      <c r="NC145" s="50"/>
      <c r="ND145" s="50"/>
      <c r="NE145" s="50"/>
      <c r="NF145" s="50"/>
      <c r="NG145" s="50"/>
      <c r="NH145" s="50"/>
      <c r="NI145" s="50"/>
      <c r="NJ145" s="50"/>
      <c r="NK145" s="50"/>
      <c r="NL145" s="50"/>
      <c r="NM145" s="50"/>
      <c r="NN145" s="50"/>
      <c r="NO145" s="50"/>
      <c r="NP145" s="50"/>
      <c r="NQ145" s="50"/>
      <c r="NR145" s="50"/>
      <c r="NS145" s="50"/>
      <c r="NT145" s="50"/>
      <c r="NU145" s="50"/>
      <c r="NV145" s="50"/>
      <c r="NW145" s="50"/>
      <c r="NX145" s="50"/>
      <c r="NY145" s="50"/>
      <c r="NZ145" s="50"/>
      <c r="OA145" s="50"/>
      <c r="OB145" s="50"/>
      <c r="OC145" s="50"/>
      <c r="OD145" s="50"/>
      <c r="OE145" s="50"/>
      <c r="OF145" s="50"/>
      <c r="OG145" s="50"/>
    </row>
    <row r="146" spans="1:397" s="49" customFormat="1" ht="15.95" customHeight="1">
      <c r="A146" s="39">
        <v>145</v>
      </c>
      <c r="B146" s="3">
        <v>1310908011</v>
      </c>
      <c r="C146" s="3" t="s">
        <v>2093</v>
      </c>
      <c r="D146" s="5" t="s">
        <v>3324</v>
      </c>
      <c r="E146" s="5" t="s">
        <v>3325</v>
      </c>
      <c r="F146" s="5"/>
      <c r="G146" s="5" t="s">
        <v>212</v>
      </c>
      <c r="H146" s="3" t="s">
        <v>3326</v>
      </c>
      <c r="I146" s="3" t="s">
        <v>180</v>
      </c>
      <c r="J146" s="40" t="s">
        <v>3327</v>
      </c>
      <c r="K146" s="3">
        <v>21</v>
      </c>
      <c r="L146" s="3" t="s">
        <v>148</v>
      </c>
      <c r="M146" s="3" t="s">
        <v>107</v>
      </c>
      <c r="N146" s="3" t="s">
        <v>967</v>
      </c>
      <c r="O146" s="3" t="s">
        <v>109</v>
      </c>
      <c r="P146" s="5" t="s">
        <v>3328</v>
      </c>
      <c r="Q146" s="3"/>
      <c r="R146" s="42">
        <v>9735612560</v>
      </c>
      <c r="S146" s="42">
        <v>9933552095</v>
      </c>
      <c r="T146" s="304" t="s">
        <v>3329</v>
      </c>
      <c r="U146" s="5"/>
      <c r="V146" s="3" t="s">
        <v>353</v>
      </c>
      <c r="W146" s="3" t="s">
        <v>223</v>
      </c>
      <c r="X146" s="3" t="s">
        <v>3330</v>
      </c>
      <c r="Y146" s="3" t="s">
        <v>3331</v>
      </c>
      <c r="Z146" s="3" t="s">
        <v>333</v>
      </c>
      <c r="AA146" s="3">
        <v>2010</v>
      </c>
      <c r="AB146" s="43">
        <v>80.12</v>
      </c>
      <c r="AC146" s="43">
        <v>80.55</v>
      </c>
      <c r="AD146" s="3">
        <v>725</v>
      </c>
      <c r="AE146" s="3">
        <v>900</v>
      </c>
      <c r="AF146" s="3" t="s">
        <v>226</v>
      </c>
      <c r="AG146" s="3" t="s">
        <v>279</v>
      </c>
      <c r="AH146" s="3" t="s">
        <v>2975</v>
      </c>
      <c r="AI146" s="3" t="s">
        <v>3332</v>
      </c>
      <c r="AJ146" s="3" t="s">
        <v>333</v>
      </c>
      <c r="AK146" s="3">
        <v>2012</v>
      </c>
      <c r="AL146" s="43">
        <v>68.599999999999994</v>
      </c>
      <c r="AM146" s="43">
        <v>67.569999999999993</v>
      </c>
      <c r="AN146" s="3">
        <v>473</v>
      </c>
      <c r="AO146" s="3">
        <v>700</v>
      </c>
      <c r="AP146" s="3" t="s">
        <v>830</v>
      </c>
      <c r="AQ146" s="3" t="s">
        <v>830</v>
      </c>
      <c r="AR146" s="3" t="s">
        <v>830</v>
      </c>
      <c r="AS146" s="3" t="s">
        <v>830</v>
      </c>
      <c r="AT146" s="3" t="s">
        <v>830</v>
      </c>
      <c r="AU146" s="43" t="s">
        <v>830</v>
      </c>
      <c r="AV146" s="3" t="s">
        <v>124</v>
      </c>
      <c r="AW146" s="3"/>
      <c r="AX146" s="3">
        <v>14417</v>
      </c>
      <c r="AY146" s="3">
        <v>2013</v>
      </c>
      <c r="AZ146" s="3" t="s">
        <v>125</v>
      </c>
      <c r="BA146" s="3" t="s">
        <v>2106</v>
      </c>
      <c r="BB146" s="3">
        <v>2013</v>
      </c>
      <c r="BC146" s="3">
        <v>2017</v>
      </c>
      <c r="BD146" s="3" t="s">
        <v>120</v>
      </c>
      <c r="BE146" s="44">
        <v>10901313059</v>
      </c>
      <c r="BF146" s="45">
        <v>131090110488</v>
      </c>
      <c r="BG146" s="43">
        <v>6.59</v>
      </c>
      <c r="BH146" s="43">
        <v>7.55</v>
      </c>
      <c r="BI146" s="43">
        <v>7.62</v>
      </c>
      <c r="BJ146" s="43">
        <v>7.77</v>
      </c>
      <c r="BK146" s="43">
        <v>8.44</v>
      </c>
      <c r="BL146" s="223">
        <f t="shared" si="17"/>
        <v>7.5939999999999994</v>
      </c>
      <c r="BM146" s="270" t="s">
        <v>982</v>
      </c>
      <c r="BN146" s="255"/>
      <c r="BO146" s="1" t="s">
        <v>196</v>
      </c>
      <c r="BP146" s="1" t="s">
        <v>197</v>
      </c>
      <c r="BQ146" s="46">
        <v>1</v>
      </c>
      <c r="BR146" s="5" t="s">
        <v>3058</v>
      </c>
      <c r="BS146" s="5"/>
      <c r="BT146" s="5"/>
      <c r="BU146" s="5"/>
      <c r="BV146" s="5"/>
      <c r="BW146" s="5"/>
      <c r="BX146" s="46"/>
      <c r="BY146" s="46"/>
      <c r="BZ146" s="41"/>
      <c r="CA146" s="5"/>
      <c r="CB146" s="5"/>
      <c r="CC146" s="5"/>
      <c r="CD146" s="5" t="s">
        <v>3333</v>
      </c>
      <c r="CE146" s="5" t="s">
        <v>288</v>
      </c>
      <c r="CF146" s="5"/>
      <c r="CG146" s="5"/>
      <c r="CH146" s="5" t="s">
        <v>3334</v>
      </c>
      <c r="CI146" s="5" t="s">
        <v>203</v>
      </c>
      <c r="CJ146" s="5"/>
      <c r="CK146" s="5"/>
      <c r="CL146" s="5"/>
      <c r="CM146" s="5"/>
      <c r="CN146" s="5"/>
      <c r="CO146" s="5"/>
      <c r="CP146" s="5"/>
      <c r="CQ146" s="5" t="s">
        <v>3335</v>
      </c>
      <c r="CR146" s="5" t="s">
        <v>3336</v>
      </c>
      <c r="CS146" s="5" t="s">
        <v>3252</v>
      </c>
      <c r="CT146" s="5" t="s">
        <v>142</v>
      </c>
      <c r="CU146" s="5">
        <v>721102</v>
      </c>
      <c r="CV146" s="5" t="s">
        <v>3337</v>
      </c>
      <c r="CW146" s="5" t="s">
        <v>989</v>
      </c>
      <c r="CX146" s="5" t="s">
        <v>140</v>
      </c>
      <c r="CY146" s="5" t="s">
        <v>142</v>
      </c>
      <c r="CZ146" s="5">
        <v>700152</v>
      </c>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50"/>
      <c r="IY146" s="50"/>
      <c r="IZ146" s="50"/>
      <c r="JA146" s="50"/>
      <c r="JB146" s="50"/>
      <c r="JC146" s="50"/>
      <c r="JD146" s="50"/>
      <c r="JE146" s="50"/>
      <c r="JF146" s="50"/>
      <c r="JG146" s="50"/>
      <c r="JH146" s="50"/>
      <c r="JI146" s="50"/>
      <c r="JJ146" s="50"/>
      <c r="JK146" s="50"/>
      <c r="JL146" s="50"/>
      <c r="JM146" s="50"/>
      <c r="JN146" s="50"/>
      <c r="JO146" s="50"/>
      <c r="JP146" s="50"/>
      <c r="JQ146" s="50"/>
      <c r="JR146" s="50"/>
      <c r="JS146" s="50"/>
      <c r="JT146" s="50"/>
      <c r="JU146" s="50"/>
      <c r="JV146" s="50"/>
      <c r="JW146" s="50"/>
      <c r="JX146" s="50"/>
      <c r="JY146" s="50"/>
      <c r="JZ146" s="50"/>
      <c r="KA146" s="50"/>
      <c r="KB146" s="50"/>
      <c r="KC146" s="50"/>
      <c r="KD146" s="50"/>
      <c r="KE146" s="50"/>
      <c r="KF146" s="50"/>
      <c r="KG146" s="50"/>
      <c r="KH146" s="50"/>
      <c r="KI146" s="50"/>
      <c r="KJ146" s="50"/>
      <c r="KK146" s="50"/>
      <c r="KL146" s="50"/>
      <c r="KM146" s="50"/>
      <c r="KN146" s="50"/>
      <c r="KO146" s="50"/>
      <c r="KP146" s="50"/>
      <c r="KQ146" s="50"/>
      <c r="KR146" s="50"/>
      <c r="KS146" s="50"/>
      <c r="KT146" s="50"/>
      <c r="KU146" s="50"/>
      <c r="KV146" s="50"/>
      <c r="KW146" s="50"/>
      <c r="KX146" s="50"/>
      <c r="KY146" s="50"/>
      <c r="KZ146" s="50"/>
      <c r="LA146" s="50"/>
      <c r="LB146" s="50"/>
      <c r="LC146" s="50"/>
      <c r="LD146" s="50"/>
      <c r="LE146" s="50"/>
      <c r="LF146" s="50"/>
      <c r="LG146" s="50"/>
      <c r="LH146" s="50"/>
      <c r="LI146" s="50"/>
      <c r="LJ146" s="50"/>
      <c r="LK146" s="50"/>
      <c r="LL146" s="50"/>
      <c r="LM146" s="50"/>
      <c r="LN146" s="50"/>
      <c r="LO146" s="50"/>
      <c r="LP146" s="50"/>
      <c r="LQ146" s="50"/>
      <c r="LR146" s="50"/>
      <c r="LS146" s="50"/>
      <c r="LT146" s="50"/>
      <c r="LU146" s="50"/>
      <c r="LV146" s="50"/>
      <c r="LW146" s="50"/>
      <c r="LX146" s="50"/>
      <c r="LY146" s="50"/>
      <c r="LZ146" s="50"/>
      <c r="MA146" s="50"/>
      <c r="MB146" s="50"/>
      <c r="MC146" s="50"/>
      <c r="MD146" s="50"/>
      <c r="ME146" s="50"/>
      <c r="MF146" s="50"/>
      <c r="MG146" s="50"/>
      <c r="MH146" s="50"/>
      <c r="MI146" s="50"/>
      <c r="MJ146" s="50"/>
      <c r="MK146" s="50"/>
      <c r="ML146" s="50"/>
      <c r="MM146" s="50"/>
      <c r="MN146" s="50"/>
      <c r="MO146" s="50"/>
      <c r="MP146" s="50"/>
      <c r="MQ146" s="50"/>
      <c r="MR146" s="50"/>
      <c r="MS146" s="50"/>
      <c r="MT146" s="50"/>
      <c r="MU146" s="50"/>
      <c r="MV146" s="50"/>
      <c r="MW146" s="50"/>
      <c r="MX146" s="50"/>
      <c r="MY146" s="50"/>
      <c r="MZ146" s="50"/>
      <c r="NA146" s="50"/>
      <c r="NB146" s="50"/>
      <c r="NC146" s="50"/>
      <c r="ND146" s="50"/>
      <c r="NE146" s="50"/>
      <c r="NF146" s="50"/>
      <c r="NG146" s="50"/>
      <c r="NH146" s="50"/>
      <c r="NI146" s="50"/>
      <c r="NJ146" s="50"/>
      <c r="NK146" s="50"/>
      <c r="NL146" s="50"/>
      <c r="NM146" s="50"/>
      <c r="NN146" s="50"/>
      <c r="NO146" s="50"/>
      <c r="NP146" s="50"/>
      <c r="NQ146" s="50"/>
      <c r="NR146" s="50"/>
      <c r="NS146" s="50"/>
      <c r="NT146" s="50"/>
      <c r="NU146" s="50"/>
      <c r="NV146" s="50"/>
      <c r="NW146" s="50"/>
      <c r="NX146" s="50"/>
      <c r="NY146" s="50"/>
      <c r="NZ146" s="50"/>
      <c r="OA146" s="50"/>
      <c r="OB146" s="50"/>
      <c r="OC146" s="50"/>
      <c r="OD146" s="50"/>
      <c r="OE146" s="50"/>
      <c r="OF146" s="50"/>
      <c r="OG146" s="50"/>
    </row>
    <row r="147" spans="1:397" s="49" customFormat="1" ht="15.95" customHeight="1">
      <c r="A147" s="39">
        <v>146</v>
      </c>
      <c r="B147" s="3">
        <v>1310908040</v>
      </c>
      <c r="C147" s="3" t="s">
        <v>2093</v>
      </c>
      <c r="D147" s="5" t="s">
        <v>3338</v>
      </c>
      <c r="E147" s="5" t="s">
        <v>3339</v>
      </c>
      <c r="F147" s="5" t="s">
        <v>178</v>
      </c>
      <c r="G147" s="5" t="s">
        <v>2651</v>
      </c>
      <c r="H147" s="3"/>
      <c r="I147" s="3" t="s">
        <v>180</v>
      </c>
      <c r="J147" s="40" t="s">
        <v>3340</v>
      </c>
      <c r="K147" s="3">
        <v>22</v>
      </c>
      <c r="L147" s="3" t="s">
        <v>148</v>
      </c>
      <c r="M147" s="3" t="s">
        <v>149</v>
      </c>
      <c r="N147" s="3" t="s">
        <v>967</v>
      </c>
      <c r="O147" s="3" t="s">
        <v>109</v>
      </c>
      <c r="P147" s="5" t="s">
        <v>3341</v>
      </c>
      <c r="Q147" s="3">
        <v>9472871050</v>
      </c>
      <c r="R147" s="42">
        <v>8622087460</v>
      </c>
      <c r="S147" s="42">
        <v>9470218902</v>
      </c>
      <c r="T147" s="304" t="s">
        <v>3342</v>
      </c>
      <c r="U147" s="304" t="s">
        <v>3343</v>
      </c>
      <c r="V147" s="3" t="s">
        <v>2443</v>
      </c>
      <c r="W147" s="3" t="s">
        <v>191</v>
      </c>
      <c r="X147" s="3" t="s">
        <v>3344</v>
      </c>
      <c r="Y147" s="3" t="s">
        <v>3345</v>
      </c>
      <c r="Z147" s="3" t="s">
        <v>120</v>
      </c>
      <c r="AA147" s="3">
        <v>2010</v>
      </c>
      <c r="AB147" s="43">
        <v>81.7</v>
      </c>
      <c r="AC147" s="43">
        <v>81.7</v>
      </c>
      <c r="AD147" s="3">
        <v>430</v>
      </c>
      <c r="AE147" s="3">
        <v>500</v>
      </c>
      <c r="AF147" s="3" t="s">
        <v>3346</v>
      </c>
      <c r="AG147" s="3" t="s">
        <v>191</v>
      </c>
      <c r="AH147" s="3" t="s">
        <v>3347</v>
      </c>
      <c r="AI147" s="3" t="s">
        <v>3348</v>
      </c>
      <c r="AJ147" s="3" t="s">
        <v>120</v>
      </c>
      <c r="AK147" s="3">
        <v>2012</v>
      </c>
      <c r="AL147" s="43">
        <v>75</v>
      </c>
      <c r="AM147" s="43">
        <v>76</v>
      </c>
      <c r="AN147" s="3">
        <v>456</v>
      </c>
      <c r="AO147" s="3">
        <v>600</v>
      </c>
      <c r="AP147" s="3" t="s">
        <v>830</v>
      </c>
      <c r="AQ147" s="3" t="s">
        <v>830</v>
      </c>
      <c r="AR147" s="3" t="s">
        <v>830</v>
      </c>
      <c r="AS147" s="3" t="s">
        <v>830</v>
      </c>
      <c r="AT147" s="3" t="s">
        <v>830</v>
      </c>
      <c r="AU147" s="43" t="s">
        <v>830</v>
      </c>
      <c r="AV147" s="3" t="s">
        <v>124</v>
      </c>
      <c r="AW147" s="3"/>
      <c r="AX147" s="3">
        <v>14005</v>
      </c>
      <c r="AY147" s="3">
        <v>2013</v>
      </c>
      <c r="AZ147" s="3" t="s">
        <v>125</v>
      </c>
      <c r="BA147" s="3" t="s">
        <v>2093</v>
      </c>
      <c r="BB147" s="3">
        <v>2013</v>
      </c>
      <c r="BC147" s="3">
        <v>2017</v>
      </c>
      <c r="BD147" s="3" t="s">
        <v>120</v>
      </c>
      <c r="BE147" s="44">
        <v>10901313060</v>
      </c>
      <c r="BF147" s="45">
        <v>131090110489</v>
      </c>
      <c r="BG147" s="43">
        <v>7.11</v>
      </c>
      <c r="BH147" s="43">
        <v>7.24</v>
      </c>
      <c r="BI147" s="43">
        <v>7.48</v>
      </c>
      <c r="BJ147" s="43">
        <v>7.19</v>
      </c>
      <c r="BK147" s="43">
        <v>7.36</v>
      </c>
      <c r="BL147" s="223">
        <f t="shared" si="17"/>
        <v>7.2760000000000007</v>
      </c>
      <c r="BM147" s="270" t="s">
        <v>982</v>
      </c>
      <c r="BN147" s="255"/>
      <c r="BO147" s="1" t="s">
        <v>196</v>
      </c>
      <c r="BP147" s="1" t="s">
        <v>197</v>
      </c>
      <c r="BQ147" s="46">
        <v>1</v>
      </c>
      <c r="BR147" s="5"/>
      <c r="BS147" s="5" t="s">
        <v>2880</v>
      </c>
      <c r="BT147" s="5"/>
      <c r="BU147" s="5"/>
      <c r="BV147" s="73"/>
      <c r="BW147" s="5"/>
      <c r="BX147" s="46"/>
      <c r="BY147" s="46"/>
      <c r="BZ147" s="41"/>
      <c r="CA147" s="5"/>
      <c r="CB147" s="5"/>
      <c r="CC147" s="5"/>
      <c r="CD147" s="5" t="s">
        <v>3349</v>
      </c>
      <c r="CE147" s="5" t="s">
        <v>288</v>
      </c>
      <c r="CF147" s="5"/>
      <c r="CG147" s="5"/>
      <c r="CH147" s="5" t="s">
        <v>3350</v>
      </c>
      <c r="CI147" s="5" t="s">
        <v>170</v>
      </c>
      <c r="CJ147" s="5"/>
      <c r="CK147" s="5"/>
      <c r="CL147" s="5"/>
      <c r="CM147" s="5"/>
      <c r="CN147" s="5"/>
      <c r="CO147" s="5"/>
      <c r="CP147" s="5"/>
      <c r="CQ147" s="5" t="s">
        <v>3351</v>
      </c>
      <c r="CR147" s="5" t="s">
        <v>3352</v>
      </c>
      <c r="CS147" s="5" t="s">
        <v>3352</v>
      </c>
      <c r="CT147" s="5" t="s">
        <v>174</v>
      </c>
      <c r="CU147" s="5">
        <v>854105</v>
      </c>
      <c r="CV147" s="5" t="s">
        <v>2452</v>
      </c>
      <c r="CW147" s="5" t="s">
        <v>417</v>
      </c>
      <c r="CX147" s="5" t="s">
        <v>368</v>
      </c>
      <c r="CY147" s="5" t="s">
        <v>142</v>
      </c>
      <c r="CZ147" s="5">
        <v>700152</v>
      </c>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50"/>
      <c r="IY147" s="50"/>
      <c r="IZ147" s="50"/>
      <c r="JA147" s="50"/>
      <c r="JB147" s="50"/>
      <c r="JC147" s="50"/>
      <c r="JD147" s="50"/>
      <c r="JE147" s="50"/>
      <c r="JF147" s="50"/>
      <c r="JG147" s="50"/>
      <c r="JH147" s="50"/>
      <c r="JI147" s="50"/>
      <c r="JJ147" s="50"/>
      <c r="JK147" s="50"/>
      <c r="JL147" s="50"/>
      <c r="JM147" s="50"/>
      <c r="JN147" s="50"/>
      <c r="JO147" s="50"/>
      <c r="JP147" s="50"/>
      <c r="JQ147" s="50"/>
      <c r="JR147" s="50"/>
      <c r="JS147" s="50"/>
      <c r="JT147" s="50"/>
      <c r="JU147" s="50"/>
      <c r="JV147" s="50"/>
      <c r="JW147" s="50"/>
      <c r="JX147" s="50"/>
      <c r="JY147" s="50"/>
      <c r="JZ147" s="50"/>
      <c r="KA147" s="50"/>
      <c r="KB147" s="50"/>
      <c r="KC147" s="50"/>
      <c r="KD147" s="50"/>
      <c r="KE147" s="50"/>
      <c r="KF147" s="50"/>
      <c r="KG147" s="50"/>
      <c r="KH147" s="50"/>
      <c r="KI147" s="50"/>
      <c r="KJ147" s="50"/>
      <c r="KK147" s="50"/>
      <c r="KL147" s="50"/>
      <c r="KM147" s="50"/>
      <c r="KN147" s="50"/>
      <c r="KO147" s="50"/>
      <c r="KP147" s="50"/>
      <c r="KQ147" s="50"/>
      <c r="KR147" s="50"/>
      <c r="KS147" s="50"/>
      <c r="KT147" s="50"/>
      <c r="KU147" s="50"/>
      <c r="KV147" s="50"/>
      <c r="KW147" s="50"/>
      <c r="KX147" s="50"/>
      <c r="KY147" s="50"/>
      <c r="KZ147" s="50"/>
      <c r="LA147" s="50"/>
      <c r="LB147" s="50"/>
      <c r="LC147" s="50"/>
      <c r="LD147" s="50"/>
      <c r="LE147" s="50"/>
      <c r="LF147" s="50"/>
      <c r="LG147" s="50"/>
      <c r="LH147" s="50"/>
      <c r="LI147" s="50"/>
      <c r="LJ147" s="50"/>
      <c r="LK147" s="50"/>
      <c r="LL147" s="50"/>
      <c r="LM147" s="50"/>
      <c r="LN147" s="50"/>
      <c r="LO147" s="50"/>
      <c r="LP147" s="50"/>
      <c r="LQ147" s="50"/>
      <c r="LR147" s="50"/>
      <c r="LS147" s="50"/>
      <c r="LT147" s="50"/>
      <c r="LU147" s="50"/>
      <c r="LV147" s="50"/>
      <c r="LW147" s="50"/>
      <c r="LX147" s="50"/>
      <c r="LY147" s="50"/>
      <c r="LZ147" s="50"/>
      <c r="MA147" s="50"/>
      <c r="MB147" s="50"/>
      <c r="MC147" s="50"/>
      <c r="MD147" s="50"/>
      <c r="ME147" s="50"/>
      <c r="MF147" s="50"/>
      <c r="MG147" s="50"/>
      <c r="MH147" s="50"/>
      <c r="MI147" s="50"/>
      <c r="MJ147" s="50"/>
      <c r="MK147" s="50"/>
      <c r="ML147" s="50"/>
      <c r="MM147" s="50"/>
      <c r="MN147" s="50"/>
      <c r="MO147" s="50"/>
      <c r="MP147" s="50"/>
      <c r="MQ147" s="50"/>
      <c r="MR147" s="50"/>
      <c r="MS147" s="50"/>
      <c r="MT147" s="50"/>
      <c r="MU147" s="50"/>
      <c r="MV147" s="50"/>
      <c r="MW147" s="50"/>
      <c r="MX147" s="50"/>
      <c r="MY147" s="50"/>
      <c r="MZ147" s="50"/>
      <c r="NA147" s="50"/>
      <c r="NB147" s="50"/>
      <c r="NC147" s="50"/>
      <c r="ND147" s="50"/>
      <c r="NE147" s="50"/>
      <c r="NF147" s="50"/>
      <c r="NG147" s="50"/>
      <c r="NH147" s="50"/>
      <c r="NI147" s="50"/>
      <c r="NJ147" s="50"/>
      <c r="NK147" s="50"/>
      <c r="NL147" s="50"/>
      <c r="NM147" s="50"/>
      <c r="NN147" s="50"/>
      <c r="NO147" s="50"/>
      <c r="NP147" s="50"/>
      <c r="NQ147" s="50"/>
      <c r="NR147" s="50"/>
      <c r="NS147" s="50"/>
      <c r="NT147" s="50"/>
      <c r="NU147" s="50"/>
      <c r="NV147" s="50"/>
      <c r="NW147" s="50"/>
      <c r="NX147" s="50"/>
      <c r="NY147" s="50"/>
      <c r="NZ147" s="50"/>
      <c r="OA147" s="50"/>
      <c r="OB147" s="50"/>
      <c r="OC147" s="50"/>
      <c r="OD147" s="50"/>
      <c r="OE147" s="50"/>
      <c r="OF147" s="50"/>
      <c r="OG147" s="50"/>
    </row>
    <row r="148" spans="1:397" s="101" customFormat="1" ht="15.95" customHeight="1">
      <c r="A148" s="39">
        <v>147</v>
      </c>
      <c r="B148" s="100">
        <v>1310901055</v>
      </c>
      <c r="C148" s="100" t="s">
        <v>3353</v>
      </c>
      <c r="D148" s="101" t="s">
        <v>3354</v>
      </c>
      <c r="E148" s="101" t="s">
        <v>3355</v>
      </c>
      <c r="F148" s="101" t="s">
        <v>1963</v>
      </c>
      <c r="G148" s="101" t="s">
        <v>3356</v>
      </c>
      <c r="H148" s="100" t="s">
        <v>3357</v>
      </c>
      <c r="I148" s="100" t="s">
        <v>180</v>
      </c>
      <c r="J148" s="102" t="s">
        <v>3358</v>
      </c>
      <c r="K148" s="100">
        <v>20</v>
      </c>
      <c r="L148" s="100" t="s">
        <v>323</v>
      </c>
      <c r="M148" s="100" t="s">
        <v>107</v>
      </c>
      <c r="N148" s="100" t="s">
        <v>967</v>
      </c>
      <c r="O148" s="100" t="s">
        <v>109</v>
      </c>
      <c r="P148" s="101" t="s">
        <v>3359</v>
      </c>
      <c r="Q148" s="100" t="s">
        <v>3360</v>
      </c>
      <c r="R148" s="103">
        <v>8276894970</v>
      </c>
      <c r="S148" s="103">
        <v>7301057974</v>
      </c>
      <c r="T148" s="303" t="s">
        <v>3361</v>
      </c>
      <c r="U148" s="303" t="s">
        <v>3362</v>
      </c>
      <c r="V148" s="100" t="s">
        <v>3363</v>
      </c>
      <c r="W148" s="100" t="s">
        <v>191</v>
      </c>
      <c r="X148" s="100" t="s">
        <v>3364</v>
      </c>
      <c r="Y148" s="100" t="s">
        <v>3365</v>
      </c>
      <c r="Z148" s="100" t="s">
        <v>120</v>
      </c>
      <c r="AA148" s="100">
        <v>2011</v>
      </c>
      <c r="AB148" s="104">
        <v>91.2</v>
      </c>
      <c r="AC148" s="104">
        <v>91.2</v>
      </c>
      <c r="AD148" s="100" t="s">
        <v>1963</v>
      </c>
      <c r="AE148" s="100" t="s">
        <v>1963</v>
      </c>
      <c r="AF148" s="101" t="s">
        <v>879</v>
      </c>
      <c r="AG148" s="101" t="s">
        <v>191</v>
      </c>
      <c r="AH148" s="101" t="s">
        <v>3366</v>
      </c>
      <c r="AI148" s="101" t="s">
        <v>3367</v>
      </c>
      <c r="AJ148" s="101" t="s">
        <v>120</v>
      </c>
      <c r="AK148" s="100">
        <v>2013</v>
      </c>
      <c r="AL148" s="104">
        <v>85</v>
      </c>
      <c r="AM148" s="104">
        <v>85</v>
      </c>
      <c r="AN148" s="100">
        <v>425</v>
      </c>
      <c r="AO148" s="100">
        <v>500</v>
      </c>
      <c r="AP148" s="101" t="s">
        <v>1963</v>
      </c>
      <c r="AQ148" s="101" t="s">
        <v>1963</v>
      </c>
      <c r="AR148" s="100" t="s">
        <v>1963</v>
      </c>
      <c r="AS148" s="100" t="s">
        <v>1963</v>
      </c>
      <c r="AT148" s="100" t="s">
        <v>1963</v>
      </c>
      <c r="AU148" s="104" t="s">
        <v>1963</v>
      </c>
      <c r="AV148" s="100" t="s">
        <v>124</v>
      </c>
      <c r="AW148" s="100" t="s">
        <v>1963</v>
      </c>
      <c r="AX148" s="100">
        <v>16292</v>
      </c>
      <c r="AY148" s="100">
        <v>2013</v>
      </c>
      <c r="AZ148" s="100" t="s">
        <v>1652</v>
      </c>
      <c r="BA148" s="100" t="s">
        <v>3353</v>
      </c>
      <c r="BB148" s="100">
        <v>2013</v>
      </c>
      <c r="BC148" s="100">
        <v>2017</v>
      </c>
      <c r="BD148" s="100" t="s">
        <v>120</v>
      </c>
      <c r="BE148" s="105">
        <v>10900113001</v>
      </c>
      <c r="BF148" s="106">
        <v>131090110001</v>
      </c>
      <c r="BG148" s="104">
        <v>7.15</v>
      </c>
      <c r="BH148" s="104">
        <v>6.97</v>
      </c>
      <c r="BI148" s="104">
        <v>7.28</v>
      </c>
      <c r="BJ148" s="104">
        <v>8.35</v>
      </c>
      <c r="BK148" s="104">
        <v>8</v>
      </c>
      <c r="BL148" s="223">
        <f t="shared" si="17"/>
        <v>7.55</v>
      </c>
      <c r="BM148" s="269" t="s">
        <v>982</v>
      </c>
      <c r="BN148" s="252" t="s">
        <v>1963</v>
      </c>
      <c r="BO148" s="120" t="s">
        <v>982</v>
      </c>
      <c r="BP148" s="120" t="s">
        <v>1963</v>
      </c>
      <c r="BQ148" s="121" t="s">
        <v>1963</v>
      </c>
      <c r="BR148" s="101" t="s">
        <v>3368</v>
      </c>
      <c r="BS148" s="101" t="s">
        <v>3369</v>
      </c>
      <c r="BT148" s="101" t="s">
        <v>3370</v>
      </c>
      <c r="BU148" s="101" t="s">
        <v>3371</v>
      </c>
      <c r="BV148" s="101" t="s">
        <v>3372</v>
      </c>
      <c r="BW148" s="101" t="s">
        <v>1963</v>
      </c>
      <c r="BX148" s="121" t="s">
        <v>1963</v>
      </c>
      <c r="BY148" s="121" t="s">
        <v>1963</v>
      </c>
      <c r="BZ148" s="101" t="s">
        <v>3373</v>
      </c>
      <c r="CA148" s="101" t="s">
        <v>1963</v>
      </c>
      <c r="CB148" s="101" t="s">
        <v>3374</v>
      </c>
      <c r="CC148" s="101" t="s">
        <v>1963</v>
      </c>
      <c r="CD148" s="101" t="s">
        <v>3375</v>
      </c>
      <c r="CE148" s="101" t="s">
        <v>235</v>
      </c>
      <c r="CF148" s="101" t="s">
        <v>3376</v>
      </c>
      <c r="CG148" s="101" t="s">
        <v>412</v>
      </c>
      <c r="CH148" s="101" t="s">
        <v>3377</v>
      </c>
      <c r="CI148" s="101" t="s">
        <v>203</v>
      </c>
      <c r="CJ148" s="101" t="s">
        <v>1963</v>
      </c>
      <c r="CK148" s="101" t="s">
        <v>1963</v>
      </c>
      <c r="CL148" s="101" t="s">
        <v>1963</v>
      </c>
      <c r="CM148" s="101" t="s">
        <v>1963</v>
      </c>
      <c r="CN148" s="101" t="s">
        <v>1963</v>
      </c>
      <c r="CO148" s="101" t="s">
        <v>1963</v>
      </c>
      <c r="CP148" s="101" t="s">
        <v>1963</v>
      </c>
      <c r="CQ148" s="101" t="s">
        <v>3378</v>
      </c>
      <c r="CR148" s="101" t="s">
        <v>3379</v>
      </c>
      <c r="CS148" s="101" t="s">
        <v>3379</v>
      </c>
      <c r="CT148" s="101" t="s">
        <v>206</v>
      </c>
      <c r="CU148" s="101">
        <v>815301</v>
      </c>
      <c r="CV148" s="101" t="s">
        <v>3380</v>
      </c>
      <c r="CW148" s="101" t="s">
        <v>140</v>
      </c>
      <c r="CX148" s="101" t="s">
        <v>140</v>
      </c>
      <c r="CY148" s="101" t="s">
        <v>142</v>
      </c>
      <c r="CZ148" s="101">
        <v>700152</v>
      </c>
    </row>
    <row r="149" spans="1:397" s="101" customFormat="1" ht="15.95" customHeight="1">
      <c r="A149" s="39">
        <v>148</v>
      </c>
      <c r="B149" s="100">
        <v>1310901087</v>
      </c>
      <c r="C149" s="100" t="s">
        <v>3353</v>
      </c>
      <c r="D149" s="101" t="s">
        <v>3381</v>
      </c>
      <c r="E149" s="101" t="s">
        <v>3382</v>
      </c>
      <c r="F149" s="101" t="s">
        <v>1963</v>
      </c>
      <c r="G149" s="101" t="s">
        <v>296</v>
      </c>
      <c r="H149" s="100" t="s">
        <v>3383</v>
      </c>
      <c r="I149" s="100" t="s">
        <v>180</v>
      </c>
      <c r="J149" s="102" t="s">
        <v>2270</v>
      </c>
      <c r="K149" s="100">
        <v>20</v>
      </c>
      <c r="L149" s="100" t="s">
        <v>148</v>
      </c>
      <c r="M149" s="100" t="s">
        <v>107</v>
      </c>
      <c r="N149" s="100" t="s">
        <v>967</v>
      </c>
      <c r="O149" s="100" t="s">
        <v>109</v>
      </c>
      <c r="P149" s="101" t="s">
        <v>3384</v>
      </c>
      <c r="Q149" s="100" t="s">
        <v>3385</v>
      </c>
      <c r="R149" s="103">
        <v>8697549459</v>
      </c>
      <c r="S149" s="103">
        <v>9038833130</v>
      </c>
      <c r="T149" s="303" t="s">
        <v>3386</v>
      </c>
      <c r="U149" s="303" t="s">
        <v>3387</v>
      </c>
      <c r="V149" s="100" t="s">
        <v>1600</v>
      </c>
      <c r="W149" s="100" t="s">
        <v>3388</v>
      </c>
      <c r="X149" s="100" t="s">
        <v>3389</v>
      </c>
      <c r="Y149" s="100" t="s">
        <v>3390</v>
      </c>
      <c r="Z149" s="100" t="s">
        <v>120</v>
      </c>
      <c r="AA149" s="100">
        <v>2011</v>
      </c>
      <c r="AB149" s="104">
        <v>91.6</v>
      </c>
      <c r="AC149" s="104">
        <v>90.29</v>
      </c>
      <c r="AD149" s="100">
        <v>632</v>
      </c>
      <c r="AE149" s="100">
        <v>700</v>
      </c>
      <c r="AF149" s="101" t="s">
        <v>921</v>
      </c>
      <c r="AG149" s="101" t="s">
        <v>3388</v>
      </c>
      <c r="AH149" s="101" t="s">
        <v>3391</v>
      </c>
      <c r="AI149" s="101" t="s">
        <v>923</v>
      </c>
      <c r="AJ149" s="101" t="s">
        <v>120</v>
      </c>
      <c r="AK149" s="100">
        <v>2013</v>
      </c>
      <c r="AL149" s="104">
        <v>89</v>
      </c>
      <c r="AM149" s="104">
        <v>84.67</v>
      </c>
      <c r="AN149" s="100">
        <v>508</v>
      </c>
      <c r="AO149" s="100">
        <v>600</v>
      </c>
      <c r="AP149" s="101" t="s">
        <v>1963</v>
      </c>
      <c r="AQ149" s="101" t="s">
        <v>1963</v>
      </c>
      <c r="AR149" s="100" t="s">
        <v>1963</v>
      </c>
      <c r="AS149" s="100" t="s">
        <v>1963</v>
      </c>
      <c r="AT149" s="100" t="s">
        <v>1963</v>
      </c>
      <c r="AU149" s="104" t="s">
        <v>1963</v>
      </c>
      <c r="AV149" s="100" t="s">
        <v>124</v>
      </c>
      <c r="AW149" s="100" t="s">
        <v>1963</v>
      </c>
      <c r="AX149" s="100">
        <v>9075</v>
      </c>
      <c r="AY149" s="100">
        <v>2013</v>
      </c>
      <c r="AZ149" s="100" t="s">
        <v>1652</v>
      </c>
      <c r="BA149" s="100" t="s">
        <v>3353</v>
      </c>
      <c r="BB149" s="100">
        <v>2013</v>
      </c>
      <c r="BC149" s="100">
        <v>2017</v>
      </c>
      <c r="BD149" s="100" t="s">
        <v>120</v>
      </c>
      <c r="BE149" s="105">
        <v>10900113002</v>
      </c>
      <c r="BF149" s="106">
        <v>131090110002</v>
      </c>
      <c r="BG149" s="104">
        <v>8.11</v>
      </c>
      <c r="BH149" s="104">
        <v>8.69</v>
      </c>
      <c r="BI149" s="104">
        <v>8.3800000000000008</v>
      </c>
      <c r="BJ149" s="104">
        <v>9.08</v>
      </c>
      <c r="BK149" s="104">
        <v>9.35</v>
      </c>
      <c r="BL149" s="223">
        <f t="shared" si="17"/>
        <v>8.7219999999999995</v>
      </c>
      <c r="BM149" s="269" t="s">
        <v>982</v>
      </c>
      <c r="BN149" s="252" t="s">
        <v>1963</v>
      </c>
      <c r="BO149" s="120" t="s">
        <v>982</v>
      </c>
      <c r="BP149" s="120" t="s">
        <v>1963</v>
      </c>
      <c r="BQ149" s="121" t="s">
        <v>1963</v>
      </c>
      <c r="BR149" s="101" t="s">
        <v>3392</v>
      </c>
      <c r="BS149" s="101" t="s">
        <v>3393</v>
      </c>
      <c r="BT149" s="101" t="s">
        <v>3394</v>
      </c>
      <c r="BU149" s="101" t="s">
        <v>3371</v>
      </c>
      <c r="BV149" s="101" t="s">
        <v>3372</v>
      </c>
      <c r="BW149" s="101" t="s">
        <v>3395</v>
      </c>
      <c r="BX149" s="121" t="s">
        <v>1963</v>
      </c>
      <c r="BY149" s="121" t="s">
        <v>1963</v>
      </c>
      <c r="BZ149" s="101" t="s">
        <v>3396</v>
      </c>
      <c r="CA149" s="101" t="s">
        <v>3397</v>
      </c>
      <c r="CB149" s="101" t="s">
        <v>3398</v>
      </c>
      <c r="CC149" s="101" t="s">
        <v>1963</v>
      </c>
      <c r="CD149" s="101" t="s">
        <v>3399</v>
      </c>
      <c r="CE149" s="101" t="s">
        <v>288</v>
      </c>
      <c r="CF149" s="101" t="s">
        <v>3400</v>
      </c>
      <c r="CG149" s="101" t="s">
        <v>3401</v>
      </c>
      <c r="CH149" s="101" t="s">
        <v>3402</v>
      </c>
      <c r="CI149" s="101" t="s">
        <v>138</v>
      </c>
      <c r="CJ149" s="101" t="s">
        <v>1963</v>
      </c>
      <c r="CK149" s="101" t="s">
        <v>1963</v>
      </c>
      <c r="CL149" s="101" t="s">
        <v>1963</v>
      </c>
      <c r="CM149" s="101" t="s">
        <v>1963</v>
      </c>
      <c r="CN149" s="101" t="s">
        <v>1963</v>
      </c>
      <c r="CO149" s="101" t="s">
        <v>1963</v>
      </c>
      <c r="CP149" s="101" t="s">
        <v>1963</v>
      </c>
      <c r="CQ149" s="101" t="s">
        <v>3403</v>
      </c>
      <c r="CR149" s="101" t="s">
        <v>140</v>
      </c>
      <c r="CS149" s="101" t="s">
        <v>140</v>
      </c>
      <c r="CT149" s="101" t="s">
        <v>142</v>
      </c>
      <c r="CU149" s="101">
        <v>700061</v>
      </c>
      <c r="CV149" s="101" t="s">
        <v>3403</v>
      </c>
      <c r="CW149" s="101" t="s">
        <v>140</v>
      </c>
      <c r="CX149" s="101" t="s">
        <v>140</v>
      </c>
      <c r="CY149" s="101" t="s">
        <v>142</v>
      </c>
      <c r="CZ149" s="101">
        <v>700061</v>
      </c>
    </row>
    <row r="150" spans="1:397" s="101" customFormat="1" ht="15.95" customHeight="1">
      <c r="A150" s="39">
        <v>149</v>
      </c>
      <c r="B150" s="16">
        <v>1310901113</v>
      </c>
      <c r="C150" s="16" t="s">
        <v>3353</v>
      </c>
      <c r="D150" s="6" t="s">
        <v>3404</v>
      </c>
      <c r="E150" s="6" t="s">
        <v>3405</v>
      </c>
      <c r="F150" s="6" t="s">
        <v>1963</v>
      </c>
      <c r="G150" s="6" t="s">
        <v>3406</v>
      </c>
      <c r="H150" s="187" t="s">
        <v>3407</v>
      </c>
      <c r="I150" s="16" t="s">
        <v>180</v>
      </c>
      <c r="J150" s="51" t="s">
        <v>3408</v>
      </c>
      <c r="K150" s="16">
        <v>20</v>
      </c>
      <c r="L150" s="16" t="s">
        <v>148</v>
      </c>
      <c r="M150" s="16" t="s">
        <v>3409</v>
      </c>
      <c r="N150" s="16" t="s">
        <v>579</v>
      </c>
      <c r="O150" s="16" t="s">
        <v>109</v>
      </c>
      <c r="P150" s="6" t="s">
        <v>3410</v>
      </c>
      <c r="Q150" s="16">
        <v>9434545340</v>
      </c>
      <c r="R150" s="54">
        <v>9547998800</v>
      </c>
      <c r="S150" s="54">
        <v>7686848890</v>
      </c>
      <c r="T150" s="315" t="s">
        <v>3411</v>
      </c>
      <c r="U150" s="315" t="s">
        <v>3412</v>
      </c>
      <c r="V150" s="16" t="s">
        <v>1422</v>
      </c>
      <c r="W150" s="16" t="s">
        <v>191</v>
      </c>
      <c r="X150" s="16" t="s">
        <v>3413</v>
      </c>
      <c r="Y150" s="16" t="s">
        <v>3414</v>
      </c>
      <c r="Z150" s="16" t="s">
        <v>120</v>
      </c>
      <c r="AA150" s="16">
        <v>2011</v>
      </c>
      <c r="AB150" s="37">
        <v>89.4</v>
      </c>
      <c r="AC150" s="37">
        <v>89.4</v>
      </c>
      <c r="AD150" s="16" t="s">
        <v>1963</v>
      </c>
      <c r="AE150" s="16" t="s">
        <v>1963</v>
      </c>
      <c r="AF150" s="6" t="s">
        <v>879</v>
      </c>
      <c r="AG150" s="6" t="s">
        <v>191</v>
      </c>
      <c r="AH150" s="6" t="s">
        <v>3413</v>
      </c>
      <c r="AI150" s="6" t="s">
        <v>3415</v>
      </c>
      <c r="AJ150" s="6" t="s">
        <v>120</v>
      </c>
      <c r="AK150" s="16">
        <v>2013</v>
      </c>
      <c r="AL150" s="37">
        <v>89.6</v>
      </c>
      <c r="AM150" s="37">
        <v>89</v>
      </c>
      <c r="AN150" s="16">
        <v>534</v>
      </c>
      <c r="AO150" s="16">
        <v>600</v>
      </c>
      <c r="AP150" s="6" t="s">
        <v>1963</v>
      </c>
      <c r="AQ150" s="6" t="s">
        <v>1963</v>
      </c>
      <c r="AR150" s="16" t="s">
        <v>1963</v>
      </c>
      <c r="AS150" s="16" t="s">
        <v>1963</v>
      </c>
      <c r="AT150" s="16" t="s">
        <v>1963</v>
      </c>
      <c r="AU150" s="56" t="s">
        <v>1963</v>
      </c>
      <c r="AV150" s="16" t="s">
        <v>124</v>
      </c>
      <c r="AW150" s="16" t="s">
        <v>1963</v>
      </c>
      <c r="AX150" s="16">
        <v>11695</v>
      </c>
      <c r="AY150" s="16">
        <v>2013</v>
      </c>
      <c r="AZ150" s="16" t="s">
        <v>125</v>
      </c>
      <c r="BA150" s="16" t="s">
        <v>3353</v>
      </c>
      <c r="BB150" s="16">
        <v>2013</v>
      </c>
      <c r="BC150" s="16">
        <v>2017</v>
      </c>
      <c r="BD150" s="16" t="s">
        <v>120</v>
      </c>
      <c r="BE150" s="75">
        <v>10900113003</v>
      </c>
      <c r="BF150" s="76">
        <v>131090110003</v>
      </c>
      <c r="BG150" s="56">
        <v>7.93</v>
      </c>
      <c r="BH150" s="56">
        <v>8.17</v>
      </c>
      <c r="BI150" s="56">
        <v>8</v>
      </c>
      <c r="BJ150" s="56">
        <v>8.31</v>
      </c>
      <c r="BK150" s="56">
        <v>8.5399999999999991</v>
      </c>
      <c r="BL150" s="223">
        <f t="shared" si="17"/>
        <v>8.1900000000000013</v>
      </c>
      <c r="BM150" s="273" t="s">
        <v>982</v>
      </c>
      <c r="BN150" s="254" t="s">
        <v>1963</v>
      </c>
      <c r="BO150" s="14" t="s">
        <v>982</v>
      </c>
      <c r="BP150" s="14" t="s">
        <v>1963</v>
      </c>
      <c r="BQ150" s="15" t="s">
        <v>1963</v>
      </c>
      <c r="BR150" s="6" t="s">
        <v>3416</v>
      </c>
      <c r="BS150" s="6" t="s">
        <v>3417</v>
      </c>
      <c r="BT150" s="6" t="s">
        <v>3418</v>
      </c>
      <c r="BU150" s="101" t="s">
        <v>3371</v>
      </c>
      <c r="BV150" s="101" t="s">
        <v>3372</v>
      </c>
      <c r="BW150" s="6" t="s">
        <v>1963</v>
      </c>
      <c r="BX150" s="15" t="s">
        <v>1963</v>
      </c>
      <c r="BY150" s="15" t="s">
        <v>1963</v>
      </c>
      <c r="BZ150" s="6" t="s">
        <v>1963</v>
      </c>
      <c r="CA150" s="6" t="s">
        <v>1963</v>
      </c>
      <c r="CB150" s="6" t="s">
        <v>3419</v>
      </c>
      <c r="CC150" s="6" t="s">
        <v>1963</v>
      </c>
      <c r="CD150" s="6" t="s">
        <v>3420</v>
      </c>
      <c r="CE150" s="6" t="s">
        <v>2377</v>
      </c>
      <c r="CF150" s="6" t="s">
        <v>3421</v>
      </c>
      <c r="CG150" s="6" t="s">
        <v>361</v>
      </c>
      <c r="CH150" s="6" t="s">
        <v>3422</v>
      </c>
      <c r="CI150" s="6" t="s">
        <v>170</v>
      </c>
      <c r="CJ150" s="6" t="s">
        <v>1963</v>
      </c>
      <c r="CK150" s="6" t="s">
        <v>1963</v>
      </c>
      <c r="CL150" s="6" t="s">
        <v>1963</v>
      </c>
      <c r="CM150" s="6" t="s">
        <v>1963</v>
      </c>
      <c r="CN150" s="6" t="s">
        <v>1963</v>
      </c>
      <c r="CO150" s="6" t="s">
        <v>1963</v>
      </c>
      <c r="CP150" s="6" t="s">
        <v>1963</v>
      </c>
      <c r="CQ150" s="6" t="s">
        <v>3423</v>
      </c>
      <c r="CR150" s="6" t="s">
        <v>3424</v>
      </c>
      <c r="CS150" s="6" t="s">
        <v>140</v>
      </c>
      <c r="CT150" s="6" t="s">
        <v>142</v>
      </c>
      <c r="CU150" s="6">
        <v>713347</v>
      </c>
      <c r="CV150" s="6" t="s">
        <v>3425</v>
      </c>
      <c r="CW150" s="6" t="s">
        <v>140</v>
      </c>
      <c r="CX150" s="6" t="s">
        <v>140</v>
      </c>
      <c r="CY150" s="6" t="s">
        <v>142</v>
      </c>
      <c r="CZ150" s="6">
        <v>700152</v>
      </c>
    </row>
    <row r="151" spans="1:397" s="101" customFormat="1" ht="15.95" customHeight="1">
      <c r="A151" s="39">
        <v>150</v>
      </c>
      <c r="B151" s="12">
        <v>1310901125</v>
      </c>
      <c r="C151" s="12" t="s">
        <v>3353</v>
      </c>
      <c r="D151" s="13" t="s">
        <v>3426</v>
      </c>
      <c r="E151" s="13" t="s">
        <v>3427</v>
      </c>
      <c r="F151" s="13" t="s">
        <v>3428</v>
      </c>
      <c r="G151" s="13" t="s">
        <v>446</v>
      </c>
      <c r="H151" s="12" t="s">
        <v>3429</v>
      </c>
      <c r="I151" s="12" t="s">
        <v>180</v>
      </c>
      <c r="J151" s="51" t="s">
        <v>3430</v>
      </c>
      <c r="K151" s="12" t="s">
        <v>1938</v>
      </c>
      <c r="L151" s="12" t="s">
        <v>506</v>
      </c>
      <c r="M151" s="12" t="s">
        <v>107</v>
      </c>
      <c r="N151" s="12" t="s">
        <v>967</v>
      </c>
      <c r="O151" s="12" t="s">
        <v>109</v>
      </c>
      <c r="P151" s="13" t="s">
        <v>142</v>
      </c>
      <c r="Q151" s="12" t="s">
        <v>3431</v>
      </c>
      <c r="R151" s="54">
        <v>9874830593</v>
      </c>
      <c r="S151" s="54" t="s">
        <v>830</v>
      </c>
      <c r="T151" s="316" t="s">
        <v>3432</v>
      </c>
      <c r="U151" s="316" t="s">
        <v>3433</v>
      </c>
      <c r="V151" s="12" t="s">
        <v>1600</v>
      </c>
      <c r="W151" s="12" t="s">
        <v>3388</v>
      </c>
      <c r="X151" s="12" t="s">
        <v>3434</v>
      </c>
      <c r="Y151" s="12" t="s">
        <v>3435</v>
      </c>
      <c r="Z151" s="12" t="s">
        <v>120</v>
      </c>
      <c r="AA151" s="12">
        <v>2011</v>
      </c>
      <c r="AB151" s="56">
        <v>84.8</v>
      </c>
      <c r="AC151" s="56">
        <v>83.43</v>
      </c>
      <c r="AD151" s="12">
        <v>584</v>
      </c>
      <c r="AE151" s="12">
        <v>700</v>
      </c>
      <c r="AF151" s="13" t="s">
        <v>921</v>
      </c>
      <c r="AG151" s="13" t="s">
        <v>3388</v>
      </c>
      <c r="AH151" s="13" t="s">
        <v>3434</v>
      </c>
      <c r="AI151" s="13" t="s">
        <v>3436</v>
      </c>
      <c r="AJ151" s="13" t="s">
        <v>120</v>
      </c>
      <c r="AK151" s="12">
        <v>2013</v>
      </c>
      <c r="AL151" s="56">
        <v>85</v>
      </c>
      <c r="AM151" s="56">
        <v>81</v>
      </c>
      <c r="AN151" s="12">
        <v>486</v>
      </c>
      <c r="AO151" s="12">
        <v>600</v>
      </c>
      <c r="AP151" s="13" t="s">
        <v>830</v>
      </c>
      <c r="AQ151" s="13" t="s">
        <v>830</v>
      </c>
      <c r="AR151" s="12" t="s">
        <v>830</v>
      </c>
      <c r="AS151" s="12" t="s">
        <v>830</v>
      </c>
      <c r="AT151" s="12" t="s">
        <v>830</v>
      </c>
      <c r="AU151" s="12" t="s">
        <v>830</v>
      </c>
      <c r="AV151" s="12" t="s">
        <v>124</v>
      </c>
      <c r="AW151" s="54" t="s">
        <v>1963</v>
      </c>
      <c r="AX151" s="12">
        <v>13970</v>
      </c>
      <c r="AY151" s="12">
        <v>2013</v>
      </c>
      <c r="AZ151" s="12" t="s">
        <v>1504</v>
      </c>
      <c r="BA151" s="12" t="s">
        <v>3353</v>
      </c>
      <c r="BB151" s="12">
        <v>2013</v>
      </c>
      <c r="BC151" s="12">
        <v>2017</v>
      </c>
      <c r="BD151" s="12" t="s">
        <v>120</v>
      </c>
      <c r="BE151" s="75">
        <v>10900113004</v>
      </c>
      <c r="BF151" s="76">
        <v>131090110004</v>
      </c>
      <c r="BG151" s="56">
        <v>8.2200000000000006</v>
      </c>
      <c r="BH151" s="56">
        <v>8</v>
      </c>
      <c r="BI151" s="56">
        <v>8.41</v>
      </c>
      <c r="BJ151" s="56">
        <v>8.65</v>
      </c>
      <c r="BK151" s="56">
        <v>8.6199999999999992</v>
      </c>
      <c r="BL151" s="223">
        <f t="shared" si="17"/>
        <v>8.379999999999999</v>
      </c>
      <c r="BM151" s="273" t="s">
        <v>982</v>
      </c>
      <c r="BN151" s="254" t="s">
        <v>830</v>
      </c>
      <c r="BO151" s="14" t="s">
        <v>982</v>
      </c>
      <c r="BP151" s="14" t="s">
        <v>830</v>
      </c>
      <c r="BQ151" s="15" t="s">
        <v>830</v>
      </c>
      <c r="BR151" s="13" t="s">
        <v>3437</v>
      </c>
      <c r="BS151" s="13" t="s">
        <v>3438</v>
      </c>
      <c r="BT151" s="13" t="s">
        <v>3439</v>
      </c>
      <c r="BU151" s="101" t="s">
        <v>3371</v>
      </c>
      <c r="BV151" s="101" t="s">
        <v>3440</v>
      </c>
      <c r="BW151" s="13" t="s">
        <v>1963</v>
      </c>
      <c r="BX151" s="15" t="s">
        <v>830</v>
      </c>
      <c r="BY151" s="15" t="s">
        <v>830</v>
      </c>
      <c r="BZ151" s="13" t="s">
        <v>3441</v>
      </c>
      <c r="CA151" s="13" t="s">
        <v>3442</v>
      </c>
      <c r="CB151" s="13" t="s">
        <v>3443</v>
      </c>
      <c r="CC151" s="13" t="s">
        <v>1963</v>
      </c>
      <c r="CD151" s="13" t="s">
        <v>3444</v>
      </c>
      <c r="CE151" s="13" t="s">
        <v>263</v>
      </c>
      <c r="CF151" s="13" t="s">
        <v>3445</v>
      </c>
      <c r="CG151" s="13" t="s">
        <v>2221</v>
      </c>
      <c r="CH151" s="13" t="s">
        <v>3446</v>
      </c>
      <c r="CI151" s="13" t="s">
        <v>203</v>
      </c>
      <c r="CJ151" s="13" t="s">
        <v>830</v>
      </c>
      <c r="CK151" s="13" t="s">
        <v>830</v>
      </c>
      <c r="CL151" s="13" t="s">
        <v>830</v>
      </c>
      <c r="CM151" s="13" t="s">
        <v>830</v>
      </c>
      <c r="CN151" s="13" t="s">
        <v>830</v>
      </c>
      <c r="CO151" s="13" t="s">
        <v>830</v>
      </c>
      <c r="CP151" s="13" t="s">
        <v>830</v>
      </c>
      <c r="CQ151" s="13" t="s">
        <v>3447</v>
      </c>
      <c r="CR151" s="13" t="s">
        <v>140</v>
      </c>
      <c r="CS151" s="13" t="s">
        <v>3448</v>
      </c>
      <c r="CT151" s="13" t="s">
        <v>2168</v>
      </c>
      <c r="CU151" s="13">
        <v>700055</v>
      </c>
      <c r="CV151" s="13" t="s">
        <v>3447</v>
      </c>
      <c r="CW151" s="13" t="s">
        <v>140</v>
      </c>
      <c r="CX151" s="13" t="s">
        <v>3448</v>
      </c>
      <c r="CY151" s="13" t="s">
        <v>2168</v>
      </c>
      <c r="CZ151" s="13">
        <v>700055</v>
      </c>
    </row>
    <row r="152" spans="1:397" s="101" customFormat="1" ht="15.95" customHeight="1">
      <c r="A152" s="39">
        <v>151</v>
      </c>
      <c r="B152" s="100">
        <v>1310901112</v>
      </c>
      <c r="C152" s="100" t="s">
        <v>3353</v>
      </c>
      <c r="D152" s="101" t="s">
        <v>3449</v>
      </c>
      <c r="E152" s="101" t="s">
        <v>2193</v>
      </c>
      <c r="F152" s="101" t="s">
        <v>1963</v>
      </c>
      <c r="G152" s="101" t="s">
        <v>3450</v>
      </c>
      <c r="H152" s="187" t="s">
        <v>3451</v>
      </c>
      <c r="I152" s="100" t="s">
        <v>180</v>
      </c>
      <c r="J152" s="102" t="s">
        <v>1021</v>
      </c>
      <c r="K152" s="100">
        <v>20</v>
      </c>
      <c r="L152" s="100" t="s">
        <v>323</v>
      </c>
      <c r="M152" s="100" t="s">
        <v>3409</v>
      </c>
      <c r="N152" s="100" t="s">
        <v>967</v>
      </c>
      <c r="O152" s="100" t="s">
        <v>109</v>
      </c>
      <c r="P152" s="101" t="s">
        <v>3452</v>
      </c>
      <c r="Q152" s="100">
        <v>9831405996</v>
      </c>
      <c r="R152" s="103">
        <v>9804945122</v>
      </c>
      <c r="S152" s="103">
        <v>8981305046</v>
      </c>
      <c r="T152" s="303" t="s">
        <v>3453</v>
      </c>
      <c r="U152" s="303" t="s">
        <v>3454</v>
      </c>
      <c r="V152" s="100" t="s">
        <v>3455</v>
      </c>
      <c r="W152" s="100" t="s">
        <v>3388</v>
      </c>
      <c r="X152" s="100" t="s">
        <v>122</v>
      </c>
      <c r="Y152" s="100" t="s">
        <v>3456</v>
      </c>
      <c r="Z152" s="100" t="s">
        <v>120</v>
      </c>
      <c r="AA152" s="100">
        <v>2011</v>
      </c>
      <c r="AB152" s="104">
        <v>91.4</v>
      </c>
      <c r="AC152" s="104">
        <v>88.57</v>
      </c>
      <c r="AD152" s="100">
        <v>620</v>
      </c>
      <c r="AE152" s="100">
        <v>700</v>
      </c>
      <c r="AF152" s="101" t="s">
        <v>921</v>
      </c>
      <c r="AG152" s="101" t="s">
        <v>3388</v>
      </c>
      <c r="AH152" s="101" t="s">
        <v>122</v>
      </c>
      <c r="AI152" s="101" t="s">
        <v>3457</v>
      </c>
      <c r="AJ152" s="101" t="s">
        <v>120</v>
      </c>
      <c r="AK152" s="100">
        <v>2013</v>
      </c>
      <c r="AL152" s="104">
        <v>89.25</v>
      </c>
      <c r="AM152" s="104">
        <v>86.83</v>
      </c>
      <c r="AN152" s="100">
        <v>521</v>
      </c>
      <c r="AO152" s="100">
        <v>600</v>
      </c>
      <c r="AP152" s="101" t="s">
        <v>1963</v>
      </c>
      <c r="AQ152" s="101" t="s">
        <v>1963</v>
      </c>
      <c r="AR152" s="100" t="s">
        <v>1963</v>
      </c>
      <c r="AS152" s="100" t="s">
        <v>1963</v>
      </c>
      <c r="AT152" s="100" t="s">
        <v>1963</v>
      </c>
      <c r="AU152" s="104" t="s">
        <v>1963</v>
      </c>
      <c r="AV152" s="100" t="s">
        <v>124</v>
      </c>
      <c r="AW152" s="100" t="s">
        <v>1963</v>
      </c>
      <c r="AX152" s="100">
        <v>11098</v>
      </c>
      <c r="AY152" s="100">
        <v>2013</v>
      </c>
      <c r="AZ152" s="100" t="s">
        <v>125</v>
      </c>
      <c r="BA152" s="100" t="s">
        <v>3353</v>
      </c>
      <c r="BB152" s="100">
        <v>2013</v>
      </c>
      <c r="BC152" s="100">
        <v>2017</v>
      </c>
      <c r="BD152" s="100" t="s">
        <v>120</v>
      </c>
      <c r="BE152" s="105">
        <v>10900113006</v>
      </c>
      <c r="BF152" s="106">
        <v>131090110006</v>
      </c>
      <c r="BG152" s="104">
        <v>8.0399999999999991</v>
      </c>
      <c r="BH152" s="104">
        <v>8.0299999999999994</v>
      </c>
      <c r="BI152" s="104">
        <v>8.17</v>
      </c>
      <c r="BJ152" s="104">
        <v>8.15</v>
      </c>
      <c r="BK152" s="104">
        <v>8.9600000000000009</v>
      </c>
      <c r="BL152" s="223">
        <f t="shared" si="17"/>
        <v>8.27</v>
      </c>
      <c r="BM152" s="269" t="s">
        <v>982</v>
      </c>
      <c r="BN152" s="252" t="s">
        <v>1963</v>
      </c>
      <c r="BO152" s="120" t="s">
        <v>982</v>
      </c>
      <c r="BP152" s="120" t="s">
        <v>1963</v>
      </c>
      <c r="BQ152" s="121" t="s">
        <v>1963</v>
      </c>
      <c r="BR152" s="6" t="s">
        <v>3458</v>
      </c>
      <c r="BS152" s="6" t="s">
        <v>3459</v>
      </c>
      <c r="BT152" s="6" t="s">
        <v>3460</v>
      </c>
      <c r="BU152" s="6" t="s">
        <v>3371</v>
      </c>
      <c r="BV152" s="6" t="s">
        <v>3461</v>
      </c>
      <c r="BW152" s="101" t="s">
        <v>1963</v>
      </c>
      <c r="BX152" s="121" t="s">
        <v>1963</v>
      </c>
      <c r="BY152" s="121" t="s">
        <v>1963</v>
      </c>
      <c r="BZ152" s="101" t="s">
        <v>1963</v>
      </c>
      <c r="CA152" s="101" t="s">
        <v>1963</v>
      </c>
      <c r="CB152" s="101" t="s">
        <v>3462</v>
      </c>
      <c r="CC152" s="101" t="s">
        <v>1963</v>
      </c>
      <c r="CD152" s="101" t="s">
        <v>3463</v>
      </c>
      <c r="CE152" s="101" t="s">
        <v>288</v>
      </c>
      <c r="CF152" s="101" t="s">
        <v>1963</v>
      </c>
      <c r="CG152" s="101" t="s">
        <v>412</v>
      </c>
      <c r="CH152" s="101" t="s">
        <v>3464</v>
      </c>
      <c r="CI152" s="101" t="s">
        <v>170</v>
      </c>
      <c r="CJ152" s="101" t="s">
        <v>1963</v>
      </c>
      <c r="CK152" s="101" t="s">
        <v>1963</v>
      </c>
      <c r="CL152" s="101" t="s">
        <v>1963</v>
      </c>
      <c r="CM152" s="101" t="s">
        <v>1963</v>
      </c>
      <c r="CN152" s="101" t="s">
        <v>1963</v>
      </c>
      <c r="CO152" s="101" t="s">
        <v>1963</v>
      </c>
      <c r="CP152" s="101" t="s">
        <v>1963</v>
      </c>
      <c r="CQ152" s="101" t="s">
        <v>3465</v>
      </c>
      <c r="CR152" s="101" t="s">
        <v>140</v>
      </c>
      <c r="CS152" s="101" t="s">
        <v>140</v>
      </c>
      <c r="CT152" s="101" t="s">
        <v>142</v>
      </c>
      <c r="CU152" s="101">
        <v>700093</v>
      </c>
      <c r="CV152" s="101" t="s">
        <v>3465</v>
      </c>
      <c r="CW152" s="101" t="s">
        <v>140</v>
      </c>
      <c r="CX152" s="101" t="s">
        <v>140</v>
      </c>
      <c r="CY152" s="101" t="s">
        <v>142</v>
      </c>
      <c r="CZ152" s="101">
        <v>700093</v>
      </c>
    </row>
    <row r="153" spans="1:397" s="101" customFormat="1" ht="15.95" customHeight="1">
      <c r="A153" s="39">
        <v>152</v>
      </c>
      <c r="B153" s="100">
        <v>1310901110</v>
      </c>
      <c r="C153" s="100" t="s">
        <v>3353</v>
      </c>
      <c r="D153" s="101" t="s">
        <v>3466</v>
      </c>
      <c r="E153" s="101" t="s">
        <v>2193</v>
      </c>
      <c r="F153" s="101" t="s">
        <v>1963</v>
      </c>
      <c r="G153" s="101" t="s">
        <v>178</v>
      </c>
      <c r="H153" s="33" t="s">
        <v>3467</v>
      </c>
      <c r="I153" s="100" t="s">
        <v>180</v>
      </c>
      <c r="J153" s="188">
        <v>34881</v>
      </c>
      <c r="K153" s="100">
        <v>21</v>
      </c>
      <c r="L153" s="100" t="s">
        <v>148</v>
      </c>
      <c r="M153" s="100" t="s">
        <v>149</v>
      </c>
      <c r="N153" s="100" t="s">
        <v>967</v>
      </c>
      <c r="O153" s="100" t="s">
        <v>109</v>
      </c>
      <c r="P153" s="101" t="s">
        <v>3468</v>
      </c>
      <c r="Q153" s="100">
        <v>9470418309</v>
      </c>
      <c r="R153" s="100">
        <v>7766844174</v>
      </c>
      <c r="S153" s="100">
        <v>9088192406</v>
      </c>
      <c r="T153" s="317" t="s">
        <v>3469</v>
      </c>
      <c r="U153" s="317" t="s">
        <v>3470</v>
      </c>
      <c r="V153" s="100" t="s">
        <v>3471</v>
      </c>
      <c r="W153" s="100" t="s">
        <v>1807</v>
      </c>
      <c r="X153" s="100" t="s">
        <v>3472</v>
      </c>
      <c r="Y153" s="100" t="s">
        <v>3473</v>
      </c>
      <c r="Z153" s="100" t="s">
        <v>158</v>
      </c>
      <c r="AA153" s="100">
        <v>2011</v>
      </c>
      <c r="AB153" s="123">
        <v>85.5</v>
      </c>
      <c r="AC153" s="123">
        <v>85.5</v>
      </c>
      <c r="AD153" s="100" t="s">
        <v>1963</v>
      </c>
      <c r="AE153" s="100" t="s">
        <v>1963</v>
      </c>
      <c r="AF153" s="101" t="s">
        <v>3474</v>
      </c>
      <c r="AG153" s="101" t="s">
        <v>1807</v>
      </c>
      <c r="AH153" s="101" t="s">
        <v>3475</v>
      </c>
      <c r="AI153" s="101" t="s">
        <v>3476</v>
      </c>
      <c r="AJ153" s="101" t="s">
        <v>120</v>
      </c>
      <c r="AK153" s="100">
        <v>2013</v>
      </c>
      <c r="AL153" s="123">
        <v>81.5</v>
      </c>
      <c r="AM153" s="122">
        <v>77.599999999999994</v>
      </c>
      <c r="AN153" s="100">
        <v>388</v>
      </c>
      <c r="AO153" s="100">
        <v>500</v>
      </c>
      <c r="AP153" s="101" t="s">
        <v>1963</v>
      </c>
      <c r="AQ153" s="101" t="s">
        <v>1963</v>
      </c>
      <c r="AR153" s="100" t="s">
        <v>1963</v>
      </c>
      <c r="AS153" s="100" t="s">
        <v>1963</v>
      </c>
      <c r="AT153" s="100" t="s">
        <v>1963</v>
      </c>
      <c r="AU153" s="100" t="s">
        <v>1963</v>
      </c>
      <c r="AV153" s="100" t="s">
        <v>124</v>
      </c>
      <c r="AW153" s="100" t="s">
        <v>1963</v>
      </c>
      <c r="AX153" s="100">
        <v>11436</v>
      </c>
      <c r="AY153" s="100">
        <v>2013</v>
      </c>
      <c r="AZ153" s="100" t="s">
        <v>1652</v>
      </c>
      <c r="BA153" s="100" t="s">
        <v>3353</v>
      </c>
      <c r="BB153" s="100">
        <v>2013</v>
      </c>
      <c r="BC153" s="100">
        <v>2017</v>
      </c>
      <c r="BD153" s="100" t="s">
        <v>120</v>
      </c>
      <c r="BE153" s="100">
        <v>10900113007</v>
      </c>
      <c r="BF153" s="100">
        <v>131090110007</v>
      </c>
      <c r="BG153" s="100">
        <v>7.67</v>
      </c>
      <c r="BH153" s="100">
        <v>8.07</v>
      </c>
      <c r="BI153" s="100">
        <v>7.38</v>
      </c>
      <c r="BJ153" s="100">
        <v>8.3800000000000008</v>
      </c>
      <c r="BK153" s="100">
        <v>8.31</v>
      </c>
      <c r="BL153" s="223">
        <f t="shared" si="17"/>
        <v>7.9620000000000006</v>
      </c>
      <c r="BM153" s="178" t="s">
        <v>982</v>
      </c>
      <c r="BN153" s="178" t="s">
        <v>1963</v>
      </c>
      <c r="BO153" s="101" t="s">
        <v>982</v>
      </c>
      <c r="BP153" s="101" t="s">
        <v>1963</v>
      </c>
      <c r="BQ153" s="101" t="s">
        <v>1963</v>
      </c>
      <c r="BR153" s="166" t="s">
        <v>3477</v>
      </c>
      <c r="BS153" s="166" t="s">
        <v>3478</v>
      </c>
      <c r="BT153" s="166" t="s">
        <v>3479</v>
      </c>
      <c r="BU153" s="166" t="s">
        <v>3480</v>
      </c>
      <c r="BV153" s="166" t="s">
        <v>3481</v>
      </c>
      <c r="BW153" s="101" t="s">
        <v>3482</v>
      </c>
      <c r="BX153" s="101" t="s">
        <v>1963</v>
      </c>
      <c r="BY153" s="101" t="s">
        <v>1963</v>
      </c>
      <c r="BZ153" s="101" t="s">
        <v>3483</v>
      </c>
      <c r="CA153" s="101" t="s">
        <v>1963</v>
      </c>
      <c r="CB153" s="101" t="s">
        <v>3484</v>
      </c>
      <c r="CC153" s="101" t="s">
        <v>1963</v>
      </c>
      <c r="CD153" s="101" t="s">
        <v>3485</v>
      </c>
      <c r="CE153" s="101" t="s">
        <v>410</v>
      </c>
      <c r="CF153" s="101" t="s">
        <v>2186</v>
      </c>
      <c r="CG153" s="101" t="s">
        <v>3486</v>
      </c>
      <c r="CH153" s="101" t="s">
        <v>3487</v>
      </c>
      <c r="CI153" s="101" t="s">
        <v>138</v>
      </c>
      <c r="CJ153" s="101" t="s">
        <v>1963</v>
      </c>
      <c r="CK153" s="101" t="s">
        <v>1963</v>
      </c>
      <c r="CL153" s="101" t="s">
        <v>1963</v>
      </c>
      <c r="CM153" s="101" t="s">
        <v>1963</v>
      </c>
      <c r="CN153" s="101" t="s">
        <v>1963</v>
      </c>
      <c r="CO153" s="101" t="s">
        <v>1963</v>
      </c>
      <c r="CP153" s="101" t="s">
        <v>1963</v>
      </c>
      <c r="CQ153" s="101" t="s">
        <v>3488</v>
      </c>
      <c r="CR153" s="101" t="s">
        <v>173</v>
      </c>
      <c r="CS153" s="101" t="s">
        <v>173</v>
      </c>
      <c r="CT153" s="101" t="s">
        <v>174</v>
      </c>
      <c r="CU153" s="101">
        <v>811202</v>
      </c>
      <c r="CV153" s="101" t="s">
        <v>3489</v>
      </c>
      <c r="CW153" s="101" t="s">
        <v>140</v>
      </c>
      <c r="CX153" s="101" t="s">
        <v>140</v>
      </c>
      <c r="CY153" s="101" t="s">
        <v>473</v>
      </c>
      <c r="CZ153" s="101">
        <v>700152</v>
      </c>
    </row>
    <row r="154" spans="1:397" s="101" customFormat="1" ht="15.95" customHeight="1">
      <c r="A154" s="39">
        <v>153</v>
      </c>
      <c r="B154" s="100">
        <v>1310901063</v>
      </c>
      <c r="C154" s="100" t="s">
        <v>3353</v>
      </c>
      <c r="D154" s="101" t="s">
        <v>3490</v>
      </c>
      <c r="E154" s="101" t="s">
        <v>3491</v>
      </c>
      <c r="F154" s="101" t="s">
        <v>1963</v>
      </c>
      <c r="G154" s="101" t="s">
        <v>178</v>
      </c>
      <c r="H154" s="100" t="s">
        <v>3492</v>
      </c>
      <c r="I154" s="100" t="s">
        <v>180</v>
      </c>
      <c r="J154" s="102" t="s">
        <v>3493</v>
      </c>
      <c r="K154" s="100">
        <v>20</v>
      </c>
      <c r="L154" s="100" t="s">
        <v>506</v>
      </c>
      <c r="M154" s="100" t="s">
        <v>3494</v>
      </c>
      <c r="N154" s="100" t="s">
        <v>967</v>
      </c>
      <c r="O154" s="100" t="s">
        <v>109</v>
      </c>
      <c r="P154" s="101" t="s">
        <v>3495</v>
      </c>
      <c r="Q154" s="100" t="s">
        <v>3496</v>
      </c>
      <c r="R154" s="103">
        <v>9163658112</v>
      </c>
      <c r="S154" s="103" t="s">
        <v>1963</v>
      </c>
      <c r="T154" s="303" t="s">
        <v>3497</v>
      </c>
      <c r="U154" s="303" t="s">
        <v>3498</v>
      </c>
      <c r="V154" s="100" t="s">
        <v>3499</v>
      </c>
      <c r="W154" s="100" t="s">
        <v>3500</v>
      </c>
      <c r="X154" s="100" t="s">
        <v>3501</v>
      </c>
      <c r="Y154" s="100" t="s">
        <v>3502</v>
      </c>
      <c r="Z154" s="100" t="s">
        <v>120</v>
      </c>
      <c r="AA154" s="100">
        <v>2010</v>
      </c>
      <c r="AB154" s="104">
        <v>80</v>
      </c>
      <c r="AC154" s="104">
        <v>80</v>
      </c>
      <c r="AD154" s="100">
        <v>480</v>
      </c>
      <c r="AE154" s="100">
        <v>600</v>
      </c>
      <c r="AF154" s="101" t="s">
        <v>3503</v>
      </c>
      <c r="AG154" s="101" t="s">
        <v>3504</v>
      </c>
      <c r="AH154" s="101" t="s">
        <v>3505</v>
      </c>
      <c r="AI154" s="101" t="s">
        <v>3506</v>
      </c>
      <c r="AJ154" s="101" t="s">
        <v>120</v>
      </c>
      <c r="AK154" s="100">
        <v>2012</v>
      </c>
      <c r="AL154" s="104">
        <v>78.599999999999994</v>
      </c>
      <c r="AM154" s="104">
        <v>71.5</v>
      </c>
      <c r="AN154" s="100">
        <v>429</v>
      </c>
      <c r="AO154" s="100">
        <v>600</v>
      </c>
      <c r="AP154" s="101" t="s">
        <v>1963</v>
      </c>
      <c r="AQ154" s="101" t="s">
        <v>1963</v>
      </c>
      <c r="AR154" s="100" t="s">
        <v>1963</v>
      </c>
      <c r="AS154" s="100" t="s">
        <v>1963</v>
      </c>
      <c r="AT154" s="100" t="s">
        <v>1963</v>
      </c>
      <c r="AU154" s="104" t="s">
        <v>1963</v>
      </c>
      <c r="AV154" s="100" t="s">
        <v>124</v>
      </c>
      <c r="AW154" s="100" t="s">
        <v>1963</v>
      </c>
      <c r="AX154" s="100">
        <v>11955</v>
      </c>
      <c r="AY154" s="100">
        <v>2013</v>
      </c>
      <c r="AZ154" s="100" t="s">
        <v>1652</v>
      </c>
      <c r="BA154" s="100" t="s">
        <v>3353</v>
      </c>
      <c r="BB154" s="100">
        <v>2013</v>
      </c>
      <c r="BC154" s="100">
        <v>2017</v>
      </c>
      <c r="BD154" s="100" t="s">
        <v>120</v>
      </c>
      <c r="BE154" s="105">
        <v>10900113008</v>
      </c>
      <c r="BF154" s="106">
        <v>131090110008</v>
      </c>
      <c r="BG154" s="104">
        <v>7</v>
      </c>
      <c r="BH154" s="104">
        <v>7.5</v>
      </c>
      <c r="BI154" s="104">
        <v>6.79</v>
      </c>
      <c r="BJ154" s="104">
        <v>7</v>
      </c>
      <c r="BK154" s="104">
        <v>6.81</v>
      </c>
      <c r="BL154" s="223">
        <f t="shared" si="17"/>
        <v>7.0200000000000005</v>
      </c>
      <c r="BM154" s="269" t="s">
        <v>982</v>
      </c>
      <c r="BN154" s="252" t="s">
        <v>1963</v>
      </c>
      <c r="BO154" s="120" t="s">
        <v>196</v>
      </c>
      <c r="BP154" s="120" t="s">
        <v>197</v>
      </c>
      <c r="BQ154" s="121">
        <v>1</v>
      </c>
      <c r="BR154" s="101" t="s">
        <v>3507</v>
      </c>
      <c r="BS154" s="101" t="s">
        <v>3508</v>
      </c>
      <c r="BT154" s="101" t="s">
        <v>1963</v>
      </c>
      <c r="BU154" s="101" t="s">
        <v>1963</v>
      </c>
      <c r="BV154" s="101" t="s">
        <v>1963</v>
      </c>
      <c r="BW154" s="101" t="s">
        <v>1963</v>
      </c>
      <c r="BX154" s="121" t="s">
        <v>1963</v>
      </c>
      <c r="BY154" s="121" t="s">
        <v>1963</v>
      </c>
      <c r="BZ154" s="101" t="s">
        <v>1963</v>
      </c>
      <c r="CA154" s="101" t="s">
        <v>1963</v>
      </c>
      <c r="CB154" s="101" t="s">
        <v>3509</v>
      </c>
      <c r="CC154" s="101" t="s">
        <v>1963</v>
      </c>
      <c r="CD154" s="101" t="s">
        <v>3510</v>
      </c>
      <c r="CE154" s="101" t="s">
        <v>361</v>
      </c>
      <c r="CF154" s="101" t="s">
        <v>3511</v>
      </c>
      <c r="CG154" s="101" t="s">
        <v>3401</v>
      </c>
      <c r="CH154" s="101" t="s">
        <v>3512</v>
      </c>
      <c r="CI154" s="101" t="s">
        <v>361</v>
      </c>
      <c r="CJ154" s="101" t="s">
        <v>3513</v>
      </c>
      <c r="CK154" s="101" t="s">
        <v>3514</v>
      </c>
      <c r="CL154" s="101" t="s">
        <v>1963</v>
      </c>
      <c r="CM154" s="101" t="s">
        <v>1963</v>
      </c>
      <c r="CN154" s="101" t="s">
        <v>1963</v>
      </c>
      <c r="CO154" s="101" t="s">
        <v>1963</v>
      </c>
      <c r="CP154" s="101" t="s">
        <v>1963</v>
      </c>
      <c r="CQ154" s="101" t="s">
        <v>3515</v>
      </c>
      <c r="CR154" s="101" t="s">
        <v>3516</v>
      </c>
      <c r="CS154" s="101" t="s">
        <v>3517</v>
      </c>
      <c r="CT154" s="101" t="s">
        <v>174</v>
      </c>
      <c r="CU154" s="101">
        <v>852112</v>
      </c>
      <c r="CV154" s="101" t="s">
        <v>3515</v>
      </c>
      <c r="CW154" s="101" t="s">
        <v>3516</v>
      </c>
      <c r="CX154" s="101" t="s">
        <v>3517</v>
      </c>
      <c r="CY154" s="101" t="s">
        <v>174</v>
      </c>
      <c r="CZ154" s="101">
        <v>852112</v>
      </c>
    </row>
    <row r="155" spans="1:397" s="101" customFormat="1" ht="15.95" customHeight="1">
      <c r="A155" s="39">
        <v>154</v>
      </c>
      <c r="B155" s="100">
        <v>1310901031</v>
      </c>
      <c r="C155" s="100" t="s">
        <v>3353</v>
      </c>
      <c r="D155" s="101" t="s">
        <v>3518</v>
      </c>
      <c r="E155" s="101" t="s">
        <v>3519</v>
      </c>
      <c r="F155" s="101" t="s">
        <v>1963</v>
      </c>
      <c r="G155" s="101" t="s">
        <v>3520</v>
      </c>
      <c r="H155" s="100" t="s">
        <v>3521</v>
      </c>
      <c r="I155" s="100" t="s">
        <v>104</v>
      </c>
      <c r="J155" s="102" t="s">
        <v>3522</v>
      </c>
      <c r="K155" s="100">
        <v>22</v>
      </c>
      <c r="L155" s="100" t="s">
        <v>106</v>
      </c>
      <c r="M155" s="100" t="s">
        <v>107</v>
      </c>
      <c r="N155" s="100" t="s">
        <v>2654</v>
      </c>
      <c r="O155" s="100" t="s">
        <v>109</v>
      </c>
      <c r="P155" s="101" t="s">
        <v>3523</v>
      </c>
      <c r="Q155" s="100">
        <v>6542268124</v>
      </c>
      <c r="R155" s="103">
        <v>8017307350</v>
      </c>
      <c r="S155" s="103">
        <v>9431379465</v>
      </c>
      <c r="T155" s="303" t="s">
        <v>3524</v>
      </c>
      <c r="U155" s="303" t="s">
        <v>3525</v>
      </c>
      <c r="V155" s="100" t="s">
        <v>1422</v>
      </c>
      <c r="W155" s="100" t="s">
        <v>191</v>
      </c>
      <c r="X155" s="100" t="s">
        <v>3526</v>
      </c>
      <c r="Y155" s="100" t="s">
        <v>3527</v>
      </c>
      <c r="Z155" s="100" t="s">
        <v>120</v>
      </c>
      <c r="AA155" s="100">
        <v>2010</v>
      </c>
      <c r="AB155" s="104">
        <v>91.2</v>
      </c>
      <c r="AC155" s="104">
        <v>91.2</v>
      </c>
      <c r="AD155" s="100" t="s">
        <v>1963</v>
      </c>
      <c r="AE155" s="100" t="s">
        <v>1963</v>
      </c>
      <c r="AF155" s="101" t="s">
        <v>879</v>
      </c>
      <c r="AG155" s="101" t="s">
        <v>191</v>
      </c>
      <c r="AH155" s="101" t="s">
        <v>3526</v>
      </c>
      <c r="AI155" s="101" t="s">
        <v>3528</v>
      </c>
      <c r="AJ155" s="101" t="s">
        <v>120</v>
      </c>
      <c r="AK155" s="100">
        <v>2012</v>
      </c>
      <c r="AL155" s="104">
        <v>83.4</v>
      </c>
      <c r="AM155" s="104">
        <v>82.33</v>
      </c>
      <c r="AN155" s="100">
        <v>494</v>
      </c>
      <c r="AO155" s="100">
        <v>600</v>
      </c>
      <c r="AP155" s="101" t="s">
        <v>1963</v>
      </c>
      <c r="AQ155" s="101" t="s">
        <v>1963</v>
      </c>
      <c r="AR155" s="100" t="s">
        <v>1963</v>
      </c>
      <c r="AS155" s="100" t="s">
        <v>1963</v>
      </c>
      <c r="AT155" s="100" t="s">
        <v>1963</v>
      </c>
      <c r="AU155" s="100" t="s">
        <v>1963</v>
      </c>
      <c r="AV155" s="100" t="s">
        <v>124</v>
      </c>
      <c r="AW155" s="100" t="s">
        <v>1963</v>
      </c>
      <c r="AX155" s="100">
        <v>11085</v>
      </c>
      <c r="AY155" s="100">
        <v>2013</v>
      </c>
      <c r="AZ155" s="100" t="s">
        <v>1504</v>
      </c>
      <c r="BA155" s="100" t="s">
        <v>3353</v>
      </c>
      <c r="BB155" s="100">
        <v>2013</v>
      </c>
      <c r="BC155" s="100">
        <v>2017</v>
      </c>
      <c r="BD155" s="100" t="s">
        <v>120</v>
      </c>
      <c r="BE155" s="105">
        <v>10900113009</v>
      </c>
      <c r="BF155" s="106">
        <v>131090110009</v>
      </c>
      <c r="BG155" s="104">
        <v>8.93</v>
      </c>
      <c r="BH155" s="104">
        <v>8.83</v>
      </c>
      <c r="BI155" s="104">
        <v>8.7899999999999991</v>
      </c>
      <c r="BJ155" s="104">
        <v>8.9600000000000009</v>
      </c>
      <c r="BK155" s="104">
        <v>8.81</v>
      </c>
      <c r="BL155" s="223">
        <f t="shared" si="17"/>
        <v>8.8640000000000008</v>
      </c>
      <c r="BM155" s="269" t="s">
        <v>982</v>
      </c>
      <c r="BN155" s="178" t="s">
        <v>1963</v>
      </c>
      <c r="BO155" s="120" t="s">
        <v>196</v>
      </c>
      <c r="BP155" s="120" t="s">
        <v>197</v>
      </c>
      <c r="BQ155" s="121">
        <v>1</v>
      </c>
      <c r="BR155" s="101" t="s">
        <v>3529</v>
      </c>
      <c r="BS155" s="101" t="s">
        <v>3530</v>
      </c>
      <c r="BT155" s="101" t="s">
        <v>3460</v>
      </c>
      <c r="BU155" s="101" t="s">
        <v>3371</v>
      </c>
      <c r="BV155" s="101" t="s">
        <v>3461</v>
      </c>
      <c r="BW155" s="101" t="s">
        <v>1963</v>
      </c>
      <c r="BX155" s="101" t="s">
        <v>1963</v>
      </c>
      <c r="BY155" s="101" t="s">
        <v>1963</v>
      </c>
      <c r="BZ155" s="101" t="s">
        <v>3531</v>
      </c>
      <c r="CA155" s="101" t="s">
        <v>1963</v>
      </c>
      <c r="CB155" s="101" t="s">
        <v>3532</v>
      </c>
      <c r="CC155" s="101" t="s">
        <v>1963</v>
      </c>
      <c r="CD155" s="101" t="s">
        <v>3533</v>
      </c>
      <c r="CE155" s="101" t="s">
        <v>465</v>
      </c>
      <c r="CF155" s="101" t="s">
        <v>3534</v>
      </c>
      <c r="CG155" s="101" t="s">
        <v>3535</v>
      </c>
      <c r="CH155" s="101" t="s">
        <v>3536</v>
      </c>
      <c r="CI155" s="101" t="s">
        <v>170</v>
      </c>
      <c r="CJ155" s="101" t="s">
        <v>1963</v>
      </c>
      <c r="CK155" s="101" t="s">
        <v>1963</v>
      </c>
      <c r="CL155" s="101" t="s">
        <v>1963</v>
      </c>
      <c r="CM155" s="101" t="s">
        <v>1963</v>
      </c>
      <c r="CN155" s="101" t="s">
        <v>1963</v>
      </c>
      <c r="CO155" s="101" t="s">
        <v>1963</v>
      </c>
      <c r="CP155" s="101" t="s">
        <v>1963</v>
      </c>
      <c r="CQ155" s="101" t="s">
        <v>3537</v>
      </c>
      <c r="CR155" s="101" t="s">
        <v>3538</v>
      </c>
      <c r="CS155" s="101" t="s">
        <v>1665</v>
      </c>
      <c r="CT155" s="101" t="s">
        <v>206</v>
      </c>
      <c r="CU155" s="101">
        <v>827001</v>
      </c>
      <c r="CV155" s="101" t="s">
        <v>3539</v>
      </c>
      <c r="CW155" s="101" t="s">
        <v>3538</v>
      </c>
      <c r="CX155" s="101" t="s">
        <v>1665</v>
      </c>
      <c r="CY155" s="101" t="s">
        <v>206</v>
      </c>
      <c r="CZ155" s="101">
        <v>827006</v>
      </c>
    </row>
    <row r="156" spans="1:397" s="101" customFormat="1" ht="15.95" customHeight="1">
      <c r="A156" s="39">
        <v>155</v>
      </c>
      <c r="B156" s="100">
        <v>1310901078</v>
      </c>
      <c r="C156" s="100" t="s">
        <v>3353</v>
      </c>
      <c r="D156" s="101" t="s">
        <v>3540</v>
      </c>
      <c r="E156" s="101" t="s">
        <v>3541</v>
      </c>
      <c r="F156" s="101" t="s">
        <v>178</v>
      </c>
      <c r="G156" s="101" t="s">
        <v>3542</v>
      </c>
      <c r="H156" s="187" t="s">
        <v>3543</v>
      </c>
      <c r="I156" s="100" t="s">
        <v>180</v>
      </c>
      <c r="J156" s="102" t="s">
        <v>3544</v>
      </c>
      <c r="K156" s="100">
        <v>20</v>
      </c>
      <c r="L156" s="100" t="s">
        <v>148</v>
      </c>
      <c r="M156" s="100" t="s">
        <v>107</v>
      </c>
      <c r="N156" s="100" t="s">
        <v>967</v>
      </c>
      <c r="O156" s="100" t="s">
        <v>109</v>
      </c>
      <c r="P156" s="101" t="s">
        <v>3545</v>
      </c>
      <c r="Q156" s="100" t="s">
        <v>3546</v>
      </c>
      <c r="R156" s="103" t="s">
        <v>3547</v>
      </c>
      <c r="S156" s="103" t="s">
        <v>3548</v>
      </c>
      <c r="T156" s="303" t="s">
        <v>3549</v>
      </c>
      <c r="U156" s="303" t="s">
        <v>3550</v>
      </c>
      <c r="V156" s="100" t="s">
        <v>3363</v>
      </c>
      <c r="W156" s="100" t="s">
        <v>2291</v>
      </c>
      <c r="X156" s="100" t="s">
        <v>3551</v>
      </c>
      <c r="Y156" s="100" t="s">
        <v>3552</v>
      </c>
      <c r="Z156" s="100" t="s">
        <v>158</v>
      </c>
      <c r="AA156" s="100">
        <v>2010</v>
      </c>
      <c r="AB156" s="104">
        <v>65</v>
      </c>
      <c r="AC156" s="104">
        <v>65</v>
      </c>
      <c r="AD156" s="100">
        <v>325</v>
      </c>
      <c r="AE156" s="100">
        <v>500</v>
      </c>
      <c r="AF156" s="101" t="s">
        <v>688</v>
      </c>
      <c r="AG156" s="101" t="s">
        <v>2291</v>
      </c>
      <c r="AH156" s="101" t="s">
        <v>3553</v>
      </c>
      <c r="AI156" s="101" t="s">
        <v>3554</v>
      </c>
      <c r="AJ156" s="101" t="s">
        <v>120</v>
      </c>
      <c r="AK156" s="100">
        <v>2012</v>
      </c>
      <c r="AL156" s="104">
        <v>57.4</v>
      </c>
      <c r="AM156" s="104">
        <v>57.4</v>
      </c>
      <c r="AN156" s="100">
        <v>287</v>
      </c>
      <c r="AO156" s="100">
        <v>500</v>
      </c>
      <c r="AP156" s="101" t="s">
        <v>1963</v>
      </c>
      <c r="AQ156" s="101" t="s">
        <v>1963</v>
      </c>
      <c r="AR156" s="100" t="s">
        <v>1963</v>
      </c>
      <c r="AS156" s="100" t="s">
        <v>1963</v>
      </c>
      <c r="AT156" s="100" t="s">
        <v>1963</v>
      </c>
      <c r="AU156" s="104" t="s">
        <v>1963</v>
      </c>
      <c r="AV156" s="100" t="s">
        <v>124</v>
      </c>
      <c r="AW156" s="100" t="s">
        <v>1963</v>
      </c>
      <c r="AX156" s="100">
        <v>13894</v>
      </c>
      <c r="AY156" s="100">
        <v>2013</v>
      </c>
      <c r="AZ156" s="100" t="s">
        <v>1652</v>
      </c>
      <c r="BA156" s="100" t="s">
        <v>3353</v>
      </c>
      <c r="BB156" s="100">
        <v>2013</v>
      </c>
      <c r="BC156" s="100">
        <v>2017</v>
      </c>
      <c r="BD156" s="100" t="s">
        <v>120</v>
      </c>
      <c r="BE156" s="105">
        <v>10900113010</v>
      </c>
      <c r="BF156" s="106">
        <v>131090110010</v>
      </c>
      <c r="BG156" s="104">
        <v>6.3</v>
      </c>
      <c r="BH156" s="104">
        <v>6.9</v>
      </c>
      <c r="BI156" s="104">
        <v>6.41</v>
      </c>
      <c r="BJ156" s="104">
        <v>7.04</v>
      </c>
      <c r="BK156" s="104">
        <v>7.23</v>
      </c>
      <c r="BL156" s="223">
        <f t="shared" si="17"/>
        <v>6.7759999999999989</v>
      </c>
      <c r="BM156" s="269" t="s">
        <v>982</v>
      </c>
      <c r="BN156" s="252" t="s">
        <v>1963</v>
      </c>
      <c r="BO156" s="120" t="s">
        <v>196</v>
      </c>
      <c r="BP156" s="120" t="s">
        <v>197</v>
      </c>
      <c r="BQ156" s="121">
        <v>1</v>
      </c>
      <c r="BR156" s="101" t="s">
        <v>3555</v>
      </c>
      <c r="BS156" s="101" t="s">
        <v>3556</v>
      </c>
      <c r="BT156" s="101" t="s">
        <v>3557</v>
      </c>
      <c r="BU156" s="101" t="s">
        <v>3480</v>
      </c>
      <c r="BV156" s="101" t="s">
        <v>3558</v>
      </c>
      <c r="BW156" s="101" t="s">
        <v>982</v>
      </c>
      <c r="BX156" s="121" t="s">
        <v>1963</v>
      </c>
      <c r="BY156" s="121" t="s">
        <v>1963</v>
      </c>
      <c r="BZ156" s="101" t="s">
        <v>1963</v>
      </c>
      <c r="CA156" s="101" t="s">
        <v>1963</v>
      </c>
      <c r="CB156" s="101" t="s">
        <v>3559</v>
      </c>
      <c r="CC156" s="101" t="s">
        <v>1963</v>
      </c>
      <c r="CD156" s="101" t="s">
        <v>3560</v>
      </c>
      <c r="CE156" s="101" t="s">
        <v>1237</v>
      </c>
      <c r="CF156" s="101" t="s">
        <v>3561</v>
      </c>
      <c r="CG156" s="101" t="s">
        <v>3562</v>
      </c>
      <c r="CH156" s="101" t="s">
        <v>3563</v>
      </c>
      <c r="CI156" s="101" t="s">
        <v>203</v>
      </c>
      <c r="CJ156" s="101" t="s">
        <v>3564</v>
      </c>
      <c r="CK156" s="101" t="s">
        <v>3564</v>
      </c>
      <c r="CL156" s="101" t="s">
        <v>1963</v>
      </c>
      <c r="CM156" s="101" t="s">
        <v>1963</v>
      </c>
      <c r="CN156" s="101" t="s">
        <v>1963</v>
      </c>
      <c r="CO156" s="101" t="s">
        <v>1963</v>
      </c>
      <c r="CP156" s="101" t="s">
        <v>1963</v>
      </c>
      <c r="CQ156" s="101" t="s">
        <v>3565</v>
      </c>
      <c r="CR156" s="101" t="s">
        <v>3566</v>
      </c>
      <c r="CS156" s="101" t="s">
        <v>3567</v>
      </c>
      <c r="CT156" s="101" t="s">
        <v>174</v>
      </c>
      <c r="CU156" s="101">
        <v>847201</v>
      </c>
      <c r="CV156" s="101" t="s">
        <v>3568</v>
      </c>
      <c r="CW156" s="101" t="s">
        <v>3569</v>
      </c>
      <c r="CX156" s="101" t="s">
        <v>3570</v>
      </c>
      <c r="CY156" s="101" t="s">
        <v>142</v>
      </c>
      <c r="CZ156" s="101">
        <v>700094</v>
      </c>
    </row>
    <row r="157" spans="1:397" s="101" customFormat="1" ht="15.95" customHeight="1">
      <c r="A157" s="39">
        <v>156</v>
      </c>
      <c r="B157" s="100">
        <v>1310901115</v>
      </c>
      <c r="C157" s="100" t="s">
        <v>3353</v>
      </c>
      <c r="D157" s="101" t="s">
        <v>3571</v>
      </c>
      <c r="E157" s="101" t="s">
        <v>3572</v>
      </c>
      <c r="F157" s="101" t="s">
        <v>1963</v>
      </c>
      <c r="G157" s="101" t="s">
        <v>3573</v>
      </c>
      <c r="H157" s="100" t="s">
        <v>3574</v>
      </c>
      <c r="I157" s="100" t="s">
        <v>180</v>
      </c>
      <c r="J157" s="102" t="s">
        <v>3575</v>
      </c>
      <c r="K157" s="100">
        <v>21</v>
      </c>
      <c r="L157" s="100" t="s">
        <v>506</v>
      </c>
      <c r="M157" s="100" t="s">
        <v>107</v>
      </c>
      <c r="N157" s="100" t="s">
        <v>967</v>
      </c>
      <c r="O157" s="100" t="s">
        <v>109</v>
      </c>
      <c r="P157" s="101" t="s">
        <v>206</v>
      </c>
      <c r="Q157" s="100">
        <v>9334853937</v>
      </c>
      <c r="R157" s="103">
        <v>8337038226</v>
      </c>
      <c r="S157" s="103">
        <v>8622013392</v>
      </c>
      <c r="T157" s="303" t="s">
        <v>3576</v>
      </c>
      <c r="U157" s="101" t="s">
        <v>1963</v>
      </c>
      <c r="V157" s="100" t="s">
        <v>3363</v>
      </c>
      <c r="W157" s="100" t="s">
        <v>191</v>
      </c>
      <c r="X157" s="100" t="s">
        <v>3577</v>
      </c>
      <c r="Y157" s="100" t="s">
        <v>3578</v>
      </c>
      <c r="Z157" s="100" t="s">
        <v>120</v>
      </c>
      <c r="AA157" s="100">
        <v>2010</v>
      </c>
      <c r="AB157" s="104">
        <v>87.4</v>
      </c>
      <c r="AC157" s="104">
        <v>87.4</v>
      </c>
      <c r="AD157" s="100" t="s">
        <v>1963</v>
      </c>
      <c r="AE157" s="100" t="s">
        <v>1963</v>
      </c>
      <c r="AF157" s="101" t="s">
        <v>3579</v>
      </c>
      <c r="AG157" s="101" t="s">
        <v>191</v>
      </c>
      <c r="AH157" s="101" t="s">
        <v>3580</v>
      </c>
      <c r="AI157" s="101" t="s">
        <v>383</v>
      </c>
      <c r="AJ157" s="101" t="s">
        <v>120</v>
      </c>
      <c r="AK157" s="100">
        <v>2012</v>
      </c>
      <c r="AL157" s="104">
        <v>76.25</v>
      </c>
      <c r="AM157" s="104">
        <v>71.2</v>
      </c>
      <c r="AN157" s="100">
        <v>356</v>
      </c>
      <c r="AO157" s="100">
        <v>500</v>
      </c>
      <c r="AP157" s="101" t="s">
        <v>1963</v>
      </c>
      <c r="AQ157" s="101" t="s">
        <v>1963</v>
      </c>
      <c r="AR157" s="100" t="s">
        <v>1963</v>
      </c>
      <c r="AS157" s="100" t="s">
        <v>1963</v>
      </c>
      <c r="AT157" s="100" t="s">
        <v>1963</v>
      </c>
      <c r="AU157" s="104" t="s">
        <v>1963</v>
      </c>
      <c r="AV157" s="100" t="s">
        <v>124</v>
      </c>
      <c r="AW157" s="143" t="s">
        <v>1963</v>
      </c>
      <c r="AX157" s="100">
        <v>13625</v>
      </c>
      <c r="AY157" s="100">
        <v>2013</v>
      </c>
      <c r="AZ157" s="100" t="s">
        <v>125</v>
      </c>
      <c r="BA157" s="100" t="s">
        <v>3581</v>
      </c>
      <c r="BB157" s="100">
        <v>2013</v>
      </c>
      <c r="BC157" s="100">
        <v>2017</v>
      </c>
      <c r="BD157" s="100" t="s">
        <v>120</v>
      </c>
      <c r="BE157" s="105">
        <v>10900113011</v>
      </c>
      <c r="BF157" s="106">
        <v>13190110011</v>
      </c>
      <c r="BG157" s="104">
        <v>7.22</v>
      </c>
      <c r="BH157" s="104">
        <v>7.41</v>
      </c>
      <c r="BI157" s="104">
        <v>7.17</v>
      </c>
      <c r="BJ157" s="104">
        <v>7.19</v>
      </c>
      <c r="BK157" s="104">
        <v>7.65</v>
      </c>
      <c r="BL157" s="223">
        <f t="shared" si="17"/>
        <v>7.3280000000000003</v>
      </c>
      <c r="BM157" s="269" t="s">
        <v>1963</v>
      </c>
      <c r="BN157" s="252" t="s">
        <v>1963</v>
      </c>
      <c r="BO157" s="120" t="s">
        <v>196</v>
      </c>
      <c r="BP157" s="120" t="s">
        <v>197</v>
      </c>
      <c r="BQ157" s="121">
        <v>1</v>
      </c>
      <c r="BR157" s="101" t="s">
        <v>3582</v>
      </c>
      <c r="BS157" s="101" t="s">
        <v>949</v>
      </c>
      <c r="BT157" s="101" t="s">
        <v>1963</v>
      </c>
      <c r="BU157" s="101" t="s">
        <v>1963</v>
      </c>
      <c r="BV157" s="101" t="s">
        <v>1963</v>
      </c>
      <c r="BW157" s="101" t="s">
        <v>1963</v>
      </c>
      <c r="BX157" s="121" t="s">
        <v>1963</v>
      </c>
      <c r="BY157" s="121" t="s">
        <v>1963</v>
      </c>
      <c r="BZ157" s="101" t="s">
        <v>1963</v>
      </c>
      <c r="CA157" s="101" t="s">
        <v>1963</v>
      </c>
      <c r="CB157" s="101" t="s">
        <v>1963</v>
      </c>
      <c r="CC157" s="101" t="s">
        <v>1963</v>
      </c>
      <c r="CD157" s="101" t="s">
        <v>3583</v>
      </c>
      <c r="CE157" s="101" t="s">
        <v>235</v>
      </c>
      <c r="CF157" s="101" t="s">
        <v>3584</v>
      </c>
      <c r="CG157" s="101" t="s">
        <v>168</v>
      </c>
      <c r="CH157" s="101" t="s">
        <v>3585</v>
      </c>
      <c r="CI157" s="101" t="s">
        <v>496</v>
      </c>
      <c r="CJ157" s="101" t="s">
        <v>1963</v>
      </c>
      <c r="CK157" s="101" t="s">
        <v>1963</v>
      </c>
      <c r="CL157" s="101" t="s">
        <v>1963</v>
      </c>
      <c r="CM157" s="101" t="s">
        <v>1963</v>
      </c>
      <c r="CN157" s="101" t="s">
        <v>1963</v>
      </c>
      <c r="CO157" s="101" t="s">
        <v>1963</v>
      </c>
      <c r="CP157" s="101" t="s">
        <v>1963</v>
      </c>
      <c r="CQ157" s="101" t="s">
        <v>3586</v>
      </c>
      <c r="CR157" s="101" t="s">
        <v>205</v>
      </c>
      <c r="CS157" s="101" t="s">
        <v>205</v>
      </c>
      <c r="CT157" s="101" t="s">
        <v>206</v>
      </c>
      <c r="CU157" s="101">
        <v>700152</v>
      </c>
      <c r="CV157" s="101" t="s">
        <v>3587</v>
      </c>
      <c r="CW157" s="101" t="s">
        <v>140</v>
      </c>
      <c r="CX157" s="101" t="s">
        <v>140</v>
      </c>
      <c r="CY157" s="101" t="s">
        <v>142</v>
      </c>
      <c r="CZ157" s="101">
        <v>700152</v>
      </c>
    </row>
    <row r="158" spans="1:397" s="101" customFormat="1" ht="15.95" customHeight="1">
      <c r="A158" s="39">
        <v>157</v>
      </c>
      <c r="B158" s="100">
        <v>1310901154</v>
      </c>
      <c r="C158" s="100" t="s">
        <v>3353</v>
      </c>
      <c r="D158" s="101" t="s">
        <v>3588</v>
      </c>
      <c r="E158" s="101" t="s">
        <v>2286</v>
      </c>
      <c r="F158" s="101" t="s">
        <v>1963</v>
      </c>
      <c r="G158" s="101" t="s">
        <v>3589</v>
      </c>
      <c r="H158" s="100" t="s">
        <v>3590</v>
      </c>
      <c r="I158" s="100" t="s">
        <v>180</v>
      </c>
      <c r="J158" s="100" t="s">
        <v>3591</v>
      </c>
      <c r="K158" s="100">
        <v>21</v>
      </c>
      <c r="L158" s="100" t="s">
        <v>148</v>
      </c>
      <c r="M158" s="100" t="s">
        <v>107</v>
      </c>
      <c r="N158" s="100" t="s">
        <v>967</v>
      </c>
      <c r="O158" s="100" t="s">
        <v>109</v>
      </c>
      <c r="P158" s="101" t="s">
        <v>3592</v>
      </c>
      <c r="Q158" s="100">
        <v>8013166997</v>
      </c>
      <c r="R158" s="100">
        <v>9051182520</v>
      </c>
      <c r="S158" s="100" t="s">
        <v>1963</v>
      </c>
      <c r="T158" s="101" t="s">
        <v>3593</v>
      </c>
      <c r="U158" s="101" t="s">
        <v>3594</v>
      </c>
      <c r="V158" s="100" t="s">
        <v>1422</v>
      </c>
      <c r="W158" s="100" t="s">
        <v>191</v>
      </c>
      <c r="X158" s="100" t="s">
        <v>3595</v>
      </c>
      <c r="Y158" s="100" t="s">
        <v>3596</v>
      </c>
      <c r="Z158" s="100" t="s">
        <v>120</v>
      </c>
      <c r="AA158" s="100">
        <v>2010</v>
      </c>
      <c r="AB158" s="123">
        <v>93.1</v>
      </c>
      <c r="AC158" s="122">
        <v>93.1</v>
      </c>
      <c r="AD158" s="100" t="s">
        <v>1963</v>
      </c>
      <c r="AE158" s="100" t="s">
        <v>1963</v>
      </c>
      <c r="AF158" s="101" t="s">
        <v>879</v>
      </c>
      <c r="AG158" s="101" t="s">
        <v>191</v>
      </c>
      <c r="AH158" s="101" t="s">
        <v>3597</v>
      </c>
      <c r="AI158" s="101" t="s">
        <v>3598</v>
      </c>
      <c r="AJ158" s="101" t="s">
        <v>120</v>
      </c>
      <c r="AK158" s="100">
        <v>2012</v>
      </c>
      <c r="AL158" s="123">
        <v>69.5</v>
      </c>
      <c r="AM158" s="122">
        <v>63.4</v>
      </c>
      <c r="AN158" s="100">
        <v>317</v>
      </c>
      <c r="AO158" s="100">
        <v>500</v>
      </c>
      <c r="AP158" s="101" t="s">
        <v>1963</v>
      </c>
      <c r="AQ158" s="101" t="s">
        <v>1963</v>
      </c>
      <c r="AR158" s="100" t="s">
        <v>1963</v>
      </c>
      <c r="AS158" s="100" t="s">
        <v>1963</v>
      </c>
      <c r="AT158" s="100" t="s">
        <v>1963</v>
      </c>
      <c r="AU158" s="100" t="s">
        <v>1963</v>
      </c>
      <c r="AV158" s="100" t="s">
        <v>1963</v>
      </c>
      <c r="AW158" s="100" t="s">
        <v>1963</v>
      </c>
      <c r="AX158" s="100" t="s">
        <v>1963</v>
      </c>
      <c r="AY158" s="100" t="s">
        <v>1963</v>
      </c>
      <c r="AZ158" s="100" t="s">
        <v>1652</v>
      </c>
      <c r="BA158" s="100" t="s">
        <v>3353</v>
      </c>
      <c r="BB158" s="100">
        <v>2013</v>
      </c>
      <c r="BC158" s="100">
        <v>2017</v>
      </c>
      <c r="BD158" s="100" t="s">
        <v>120</v>
      </c>
      <c r="BE158" s="100">
        <v>10900113012</v>
      </c>
      <c r="BF158" s="100">
        <v>131090110012</v>
      </c>
      <c r="BG158" s="100">
        <v>5.67</v>
      </c>
      <c r="BH158" s="100">
        <v>5.0599999999999996</v>
      </c>
      <c r="BI158" s="100">
        <v>5.97</v>
      </c>
      <c r="BJ158" s="100">
        <v>4.58</v>
      </c>
      <c r="BK158" s="100">
        <v>4.58</v>
      </c>
      <c r="BL158" s="223">
        <f t="shared" si="17"/>
        <v>5.1719999999999997</v>
      </c>
      <c r="BM158" s="178" t="s">
        <v>196</v>
      </c>
      <c r="BN158" s="178">
        <v>9</v>
      </c>
      <c r="BO158" s="101" t="s">
        <v>196</v>
      </c>
      <c r="BP158" s="101" t="s">
        <v>3604</v>
      </c>
      <c r="BQ158" s="6">
        <v>1</v>
      </c>
      <c r="BR158" s="101" t="s">
        <v>3599</v>
      </c>
      <c r="BS158" s="101" t="s">
        <v>3600</v>
      </c>
      <c r="BT158" s="124" t="s">
        <v>3601</v>
      </c>
      <c r="BU158" s="124" t="s">
        <v>3602</v>
      </c>
      <c r="BV158" s="101" t="s">
        <v>3603</v>
      </c>
      <c r="BW158" s="6" t="s">
        <v>1963</v>
      </c>
      <c r="BX158" s="121" t="s">
        <v>1963</v>
      </c>
      <c r="BY158" s="121" t="s">
        <v>1963</v>
      </c>
      <c r="BZ158" s="121" t="s">
        <v>1963</v>
      </c>
      <c r="CA158" s="121" t="s">
        <v>1963</v>
      </c>
      <c r="CB158" s="121" t="s">
        <v>1963</v>
      </c>
      <c r="CC158" s="121" t="s">
        <v>1963</v>
      </c>
      <c r="CD158" s="6" t="s">
        <v>3605</v>
      </c>
      <c r="CE158" s="6" t="s">
        <v>235</v>
      </c>
      <c r="CF158" s="6" t="s">
        <v>3606</v>
      </c>
      <c r="CG158" s="6" t="s">
        <v>3607</v>
      </c>
      <c r="CH158" s="6" t="s">
        <v>3608</v>
      </c>
      <c r="CI158" s="6" t="s">
        <v>1871</v>
      </c>
      <c r="CJ158" s="6" t="s">
        <v>1963</v>
      </c>
      <c r="CK158" s="6" t="s">
        <v>1963</v>
      </c>
      <c r="CL158" s="6" t="s">
        <v>1963</v>
      </c>
      <c r="CM158" s="6" t="s">
        <v>1963</v>
      </c>
      <c r="CN158" s="6" t="s">
        <v>1963</v>
      </c>
      <c r="CO158" s="6" t="s">
        <v>1963</v>
      </c>
      <c r="CP158" s="6" t="s">
        <v>1963</v>
      </c>
      <c r="CQ158" s="6" t="s">
        <v>3609</v>
      </c>
      <c r="CR158" s="6" t="s">
        <v>140</v>
      </c>
      <c r="CS158" s="6" t="s">
        <v>140</v>
      </c>
      <c r="CT158" s="6" t="s">
        <v>142</v>
      </c>
      <c r="CU158" s="6">
        <v>700039</v>
      </c>
      <c r="CV158" s="6" t="s">
        <v>3609</v>
      </c>
      <c r="CW158" s="6" t="s">
        <v>140</v>
      </c>
      <c r="CX158" s="6" t="s">
        <v>140</v>
      </c>
      <c r="CY158" s="6" t="s">
        <v>142</v>
      </c>
      <c r="CZ158" s="6">
        <v>700039</v>
      </c>
    </row>
    <row r="159" spans="1:397" s="101" customFormat="1" ht="15.95" customHeight="1">
      <c r="A159" s="39">
        <v>158</v>
      </c>
      <c r="B159" s="100">
        <v>1310901013</v>
      </c>
      <c r="C159" s="100" t="s">
        <v>3353</v>
      </c>
      <c r="D159" s="101" t="s">
        <v>3610</v>
      </c>
      <c r="E159" s="101" t="s">
        <v>2286</v>
      </c>
      <c r="F159" s="101" t="s">
        <v>1963</v>
      </c>
      <c r="G159" s="101" t="s">
        <v>2985</v>
      </c>
      <c r="H159" s="100" t="s">
        <v>3611</v>
      </c>
      <c r="I159" s="100" t="s">
        <v>180</v>
      </c>
      <c r="J159" s="102" t="s">
        <v>3612</v>
      </c>
      <c r="K159" s="100">
        <v>21</v>
      </c>
      <c r="L159" s="100" t="s">
        <v>148</v>
      </c>
      <c r="M159" s="100" t="s">
        <v>107</v>
      </c>
      <c r="N159" s="100" t="s">
        <v>967</v>
      </c>
      <c r="O159" s="100" t="s">
        <v>109</v>
      </c>
      <c r="P159" s="101" t="s">
        <v>3613</v>
      </c>
      <c r="Q159" s="100" t="s">
        <v>3614</v>
      </c>
      <c r="R159" s="103">
        <v>9874243130</v>
      </c>
      <c r="S159" s="103">
        <v>9874619800</v>
      </c>
      <c r="T159" s="101" t="s">
        <v>3615</v>
      </c>
      <c r="U159" s="101" t="s">
        <v>3616</v>
      </c>
      <c r="V159" s="100" t="s">
        <v>1422</v>
      </c>
      <c r="W159" s="100" t="s">
        <v>191</v>
      </c>
      <c r="X159" s="100" t="s">
        <v>3617</v>
      </c>
      <c r="Y159" s="100" t="s">
        <v>3618</v>
      </c>
      <c r="Z159" s="100" t="s">
        <v>120</v>
      </c>
      <c r="AA159" s="100">
        <v>2011</v>
      </c>
      <c r="AB159" s="104">
        <v>91.2</v>
      </c>
      <c r="AC159" s="104">
        <v>91.2</v>
      </c>
      <c r="AD159" s="100" t="s">
        <v>1963</v>
      </c>
      <c r="AE159" s="100" t="s">
        <v>1963</v>
      </c>
      <c r="AF159" s="101" t="s">
        <v>879</v>
      </c>
      <c r="AG159" s="101" t="s">
        <v>191</v>
      </c>
      <c r="AH159" s="101" t="s">
        <v>3617</v>
      </c>
      <c r="AI159" s="101" t="s">
        <v>1006</v>
      </c>
      <c r="AJ159" s="101" t="s">
        <v>120</v>
      </c>
      <c r="AK159" s="100">
        <v>2013</v>
      </c>
      <c r="AL159" s="104">
        <v>92</v>
      </c>
      <c r="AM159" s="104">
        <v>92</v>
      </c>
      <c r="AN159" s="100">
        <v>460</v>
      </c>
      <c r="AO159" s="100">
        <v>500</v>
      </c>
      <c r="AP159" s="101" t="s">
        <v>1963</v>
      </c>
      <c r="AQ159" s="101" t="s">
        <v>1963</v>
      </c>
      <c r="AR159" s="100" t="s">
        <v>1963</v>
      </c>
      <c r="AS159" s="100" t="s">
        <v>1963</v>
      </c>
      <c r="AT159" s="100" t="s">
        <v>1963</v>
      </c>
      <c r="AU159" s="104" t="s">
        <v>1963</v>
      </c>
      <c r="AV159" s="100" t="s">
        <v>124</v>
      </c>
      <c r="AW159" s="100" t="s">
        <v>1963</v>
      </c>
      <c r="AX159" s="100">
        <v>8778</v>
      </c>
      <c r="AY159" s="100">
        <v>2013</v>
      </c>
      <c r="AZ159" s="100" t="s">
        <v>1652</v>
      </c>
      <c r="BA159" s="100" t="s">
        <v>3353</v>
      </c>
      <c r="BB159" s="100">
        <v>2013</v>
      </c>
      <c r="BC159" s="100">
        <v>2017</v>
      </c>
      <c r="BD159" s="100" t="s">
        <v>120</v>
      </c>
      <c r="BE159" s="105">
        <v>10900113013</v>
      </c>
      <c r="BF159" s="106">
        <v>131090110013</v>
      </c>
      <c r="BG159" s="104">
        <v>8.0399999999999991</v>
      </c>
      <c r="BH159" s="104">
        <v>8.69</v>
      </c>
      <c r="BI159" s="104">
        <v>8.34</v>
      </c>
      <c r="BJ159" s="104">
        <v>8.5</v>
      </c>
      <c r="BK159" s="104">
        <v>8.5</v>
      </c>
      <c r="BL159" s="223">
        <f t="shared" si="17"/>
        <v>8.4139999999999979</v>
      </c>
      <c r="BM159" s="269" t="s">
        <v>982</v>
      </c>
      <c r="BN159" s="252" t="s">
        <v>1963</v>
      </c>
      <c r="BO159" s="120" t="s">
        <v>982</v>
      </c>
      <c r="BP159" s="120" t="s">
        <v>1963</v>
      </c>
      <c r="BQ159" s="121" t="s">
        <v>1963</v>
      </c>
      <c r="BR159" s="101" t="s">
        <v>3619</v>
      </c>
      <c r="BS159" s="101" t="s">
        <v>3620</v>
      </c>
      <c r="BT159" s="101" t="s">
        <v>3621</v>
      </c>
      <c r="BU159" s="101" t="s">
        <v>3371</v>
      </c>
      <c r="BV159" s="101" t="s">
        <v>3603</v>
      </c>
      <c r="BW159" s="101" t="s">
        <v>3622</v>
      </c>
      <c r="BX159" s="121" t="s">
        <v>1963</v>
      </c>
      <c r="BY159" s="121" t="s">
        <v>1963</v>
      </c>
      <c r="BZ159" s="101" t="s">
        <v>3623</v>
      </c>
      <c r="CA159" s="101" t="s">
        <v>3624</v>
      </c>
      <c r="CB159" s="101" t="s">
        <v>3625</v>
      </c>
      <c r="CC159" s="101" t="s">
        <v>3626</v>
      </c>
      <c r="CD159" s="101" t="s">
        <v>3627</v>
      </c>
      <c r="CE159" s="101" t="s">
        <v>134</v>
      </c>
      <c r="CF159" s="101" t="s">
        <v>1963</v>
      </c>
      <c r="CG159" s="101" t="s">
        <v>1963</v>
      </c>
      <c r="CH159" s="101" t="s">
        <v>3628</v>
      </c>
      <c r="CI159" s="101" t="s">
        <v>138</v>
      </c>
      <c r="CJ159" s="101" t="s">
        <v>1963</v>
      </c>
      <c r="CK159" s="101" t="s">
        <v>1963</v>
      </c>
      <c r="CL159" s="101" t="s">
        <v>1963</v>
      </c>
      <c r="CM159" s="101" t="s">
        <v>1963</v>
      </c>
      <c r="CN159" s="101" t="s">
        <v>1963</v>
      </c>
      <c r="CO159" s="101" t="s">
        <v>1963</v>
      </c>
      <c r="CP159" s="101" t="s">
        <v>1963</v>
      </c>
      <c r="CQ159" s="101" t="s">
        <v>3629</v>
      </c>
      <c r="CR159" s="101" t="s">
        <v>140</v>
      </c>
      <c r="CS159" s="101" t="s">
        <v>3630</v>
      </c>
      <c r="CT159" s="101" t="s">
        <v>142</v>
      </c>
      <c r="CU159" s="101">
        <v>700117</v>
      </c>
      <c r="CV159" s="101" t="s">
        <v>3629</v>
      </c>
      <c r="CW159" s="101" t="s">
        <v>140</v>
      </c>
      <c r="CX159" s="101" t="s">
        <v>3630</v>
      </c>
      <c r="CY159" s="101" t="s">
        <v>142</v>
      </c>
      <c r="CZ159" s="101">
        <v>700117</v>
      </c>
    </row>
    <row r="160" spans="1:397" s="101" customFormat="1" ht="15.95" customHeight="1">
      <c r="A160" s="39">
        <v>159</v>
      </c>
      <c r="B160" s="100">
        <v>1310901070</v>
      </c>
      <c r="C160" s="100" t="s">
        <v>3353</v>
      </c>
      <c r="D160" s="101" t="s">
        <v>3631</v>
      </c>
      <c r="E160" s="101" t="s">
        <v>295</v>
      </c>
      <c r="F160" s="101" t="s">
        <v>1963</v>
      </c>
      <c r="G160" s="101" t="s">
        <v>3632</v>
      </c>
      <c r="H160" s="100" t="s">
        <v>3633</v>
      </c>
      <c r="I160" s="100" t="s">
        <v>104</v>
      </c>
      <c r="J160" s="102" t="s">
        <v>2687</v>
      </c>
      <c r="K160" s="100">
        <v>21</v>
      </c>
      <c r="L160" s="100" t="s">
        <v>148</v>
      </c>
      <c r="M160" s="100" t="s">
        <v>107</v>
      </c>
      <c r="N160" s="100" t="s">
        <v>967</v>
      </c>
      <c r="O160" s="100" t="s">
        <v>109</v>
      </c>
      <c r="P160" s="101" t="s">
        <v>3634</v>
      </c>
      <c r="Q160" s="100" t="s">
        <v>3635</v>
      </c>
      <c r="R160" s="103">
        <v>7501592778</v>
      </c>
      <c r="S160" s="103">
        <v>7501121985</v>
      </c>
      <c r="T160" s="303" t="s">
        <v>3636</v>
      </c>
      <c r="U160" s="303" t="s">
        <v>3637</v>
      </c>
      <c r="V160" s="100" t="s">
        <v>222</v>
      </c>
      <c r="W160" s="100" t="s">
        <v>330</v>
      </c>
      <c r="X160" s="100" t="s">
        <v>3638</v>
      </c>
      <c r="Y160" s="100" t="s">
        <v>3639</v>
      </c>
      <c r="Z160" s="100" t="s">
        <v>333</v>
      </c>
      <c r="AA160" s="100">
        <v>2010</v>
      </c>
      <c r="AB160" s="104">
        <v>84.25</v>
      </c>
      <c r="AC160" s="104">
        <v>78.569999999999993</v>
      </c>
      <c r="AD160" s="100">
        <v>674</v>
      </c>
      <c r="AE160" s="100">
        <v>700</v>
      </c>
      <c r="AF160" s="101" t="s">
        <v>226</v>
      </c>
      <c r="AG160" s="101" t="s">
        <v>334</v>
      </c>
      <c r="AH160" s="101" t="s">
        <v>3640</v>
      </c>
      <c r="AI160" s="101" t="s">
        <v>541</v>
      </c>
      <c r="AJ160" s="101" t="s">
        <v>333</v>
      </c>
      <c r="AK160" s="100">
        <v>2012</v>
      </c>
      <c r="AL160" s="104">
        <v>80.599999999999994</v>
      </c>
      <c r="AM160" s="104">
        <v>77.16</v>
      </c>
      <c r="AN160" s="100">
        <v>463</v>
      </c>
      <c r="AO160" s="100">
        <v>600</v>
      </c>
      <c r="AP160" s="101" t="s">
        <v>1963</v>
      </c>
      <c r="AQ160" s="101" t="s">
        <v>1963</v>
      </c>
      <c r="AR160" s="100" t="s">
        <v>1963</v>
      </c>
      <c r="AS160" s="100" t="s">
        <v>1963</v>
      </c>
      <c r="AT160" s="100" t="s">
        <v>1963</v>
      </c>
      <c r="AU160" s="104" t="s">
        <v>1963</v>
      </c>
      <c r="AV160" s="100" t="s">
        <v>124</v>
      </c>
      <c r="AW160" s="100" t="s">
        <v>1963</v>
      </c>
      <c r="AX160" s="100">
        <v>11921</v>
      </c>
      <c r="AY160" s="100">
        <v>2013</v>
      </c>
      <c r="AZ160" s="100" t="s">
        <v>125</v>
      </c>
      <c r="BA160" s="100" t="s">
        <v>3353</v>
      </c>
      <c r="BB160" s="100">
        <v>2013</v>
      </c>
      <c r="BC160" s="100">
        <v>2017</v>
      </c>
      <c r="BD160" s="100" t="s">
        <v>120</v>
      </c>
      <c r="BE160" s="105">
        <v>10900113014</v>
      </c>
      <c r="BF160" s="106">
        <v>131090110014</v>
      </c>
      <c r="BG160" s="104">
        <v>8.07</v>
      </c>
      <c r="BH160" s="104">
        <v>8.41</v>
      </c>
      <c r="BI160" s="104">
        <v>7.66</v>
      </c>
      <c r="BJ160" s="104">
        <v>8.58</v>
      </c>
      <c r="BK160" s="104">
        <v>8.4600000000000009</v>
      </c>
      <c r="BL160" s="223">
        <f t="shared" si="17"/>
        <v>8.2360000000000007</v>
      </c>
      <c r="BM160" s="269" t="s">
        <v>982</v>
      </c>
      <c r="BN160" s="252" t="s">
        <v>1963</v>
      </c>
      <c r="BO160" s="120" t="s">
        <v>196</v>
      </c>
      <c r="BP160" s="120" t="s">
        <v>197</v>
      </c>
      <c r="BQ160" s="121">
        <v>1</v>
      </c>
      <c r="BR160" s="101" t="s">
        <v>3641</v>
      </c>
      <c r="BS160" s="101" t="s">
        <v>949</v>
      </c>
      <c r="BT160" s="101" t="s">
        <v>3642</v>
      </c>
      <c r="BU160" s="101" t="s">
        <v>3643</v>
      </c>
      <c r="BV160" s="101" t="s">
        <v>3644</v>
      </c>
      <c r="BW160" s="101" t="s">
        <v>1963</v>
      </c>
      <c r="BX160" s="121" t="s">
        <v>1963</v>
      </c>
      <c r="BY160" s="121" t="s">
        <v>1963</v>
      </c>
      <c r="BZ160" s="101" t="s">
        <v>3645</v>
      </c>
      <c r="CA160" s="101" t="s">
        <v>3646</v>
      </c>
      <c r="CB160" s="101" t="s">
        <v>3647</v>
      </c>
      <c r="CC160" s="101" t="s">
        <v>1963</v>
      </c>
      <c r="CD160" s="101" t="s">
        <v>3648</v>
      </c>
      <c r="CE160" s="101" t="s">
        <v>3649</v>
      </c>
      <c r="CF160" s="101" t="s">
        <v>3650</v>
      </c>
      <c r="CG160" s="101" t="s">
        <v>1845</v>
      </c>
      <c r="CH160" s="101" t="s">
        <v>3651</v>
      </c>
      <c r="CI160" s="101" t="s">
        <v>1963</v>
      </c>
      <c r="CJ160" s="101" t="s">
        <v>1963</v>
      </c>
      <c r="CK160" s="101" t="s">
        <v>1963</v>
      </c>
      <c r="CL160" s="101" t="s">
        <v>1963</v>
      </c>
      <c r="CM160" s="101" t="s">
        <v>1963</v>
      </c>
      <c r="CN160" s="101" t="s">
        <v>1963</v>
      </c>
      <c r="CO160" s="101" t="s">
        <v>1963</v>
      </c>
      <c r="CP160" s="101" t="s">
        <v>1963</v>
      </c>
      <c r="CQ160" s="101" t="s">
        <v>3652</v>
      </c>
      <c r="CR160" s="101" t="s">
        <v>3653</v>
      </c>
      <c r="CS160" s="101" t="s">
        <v>1015</v>
      </c>
      <c r="CT160" s="101" t="s">
        <v>142</v>
      </c>
      <c r="CU160" s="101">
        <v>741101</v>
      </c>
      <c r="CV160" s="101" t="s">
        <v>3654</v>
      </c>
      <c r="CW160" s="101" t="s">
        <v>3653</v>
      </c>
      <c r="CX160" s="101" t="s">
        <v>1015</v>
      </c>
      <c r="CY160" s="101" t="s">
        <v>142</v>
      </c>
      <c r="CZ160" s="101">
        <v>741101</v>
      </c>
    </row>
    <row r="161" spans="1:104" s="101" customFormat="1" ht="15.95" customHeight="1">
      <c r="A161" s="39">
        <v>160</v>
      </c>
      <c r="B161" s="100">
        <v>1310901040</v>
      </c>
      <c r="C161" s="100" t="s">
        <v>3353</v>
      </c>
      <c r="D161" s="101" t="s">
        <v>3655</v>
      </c>
      <c r="E161" s="101" t="s">
        <v>3656</v>
      </c>
      <c r="F161" s="101" t="s">
        <v>3657</v>
      </c>
      <c r="G161" s="101" t="s">
        <v>3658</v>
      </c>
      <c r="H161" s="100" t="s">
        <v>3659</v>
      </c>
      <c r="I161" s="100" t="s">
        <v>180</v>
      </c>
      <c r="J161" s="102" t="s">
        <v>3660</v>
      </c>
      <c r="K161" s="100">
        <v>21</v>
      </c>
      <c r="L161" s="100" t="s">
        <v>323</v>
      </c>
      <c r="M161" s="100" t="s">
        <v>107</v>
      </c>
      <c r="N161" s="100" t="s">
        <v>967</v>
      </c>
      <c r="O161" s="100" t="s">
        <v>109</v>
      </c>
      <c r="P161" s="101" t="s">
        <v>3384</v>
      </c>
      <c r="Q161" s="100" t="s">
        <v>3661</v>
      </c>
      <c r="R161" s="103" t="s">
        <v>3662</v>
      </c>
      <c r="S161" s="103" t="s">
        <v>3663</v>
      </c>
      <c r="T161" s="303" t="s">
        <v>3664</v>
      </c>
      <c r="U161" s="303" t="s">
        <v>3665</v>
      </c>
      <c r="V161" s="100" t="s">
        <v>1755</v>
      </c>
      <c r="W161" s="100" t="s">
        <v>330</v>
      </c>
      <c r="X161" s="100" t="s">
        <v>3666</v>
      </c>
      <c r="Y161" s="100" t="s">
        <v>853</v>
      </c>
      <c r="Z161" s="100" t="s">
        <v>333</v>
      </c>
      <c r="AA161" s="100">
        <v>2011</v>
      </c>
      <c r="AB161" s="104">
        <v>87.375</v>
      </c>
      <c r="AC161" s="104">
        <v>87.375</v>
      </c>
      <c r="AD161" s="100">
        <v>699</v>
      </c>
      <c r="AE161" s="100">
        <v>800</v>
      </c>
      <c r="AF161" s="101" t="s">
        <v>356</v>
      </c>
      <c r="AG161" s="101" t="s">
        <v>334</v>
      </c>
      <c r="AH161" s="101" t="s">
        <v>3667</v>
      </c>
      <c r="AI161" s="101" t="s">
        <v>3668</v>
      </c>
      <c r="AJ161" s="101" t="s">
        <v>333</v>
      </c>
      <c r="AK161" s="100">
        <v>2013</v>
      </c>
      <c r="AL161" s="104">
        <v>80.2</v>
      </c>
      <c r="AM161" s="104">
        <v>79.42</v>
      </c>
      <c r="AN161" s="100">
        <v>556</v>
      </c>
      <c r="AO161" s="100">
        <v>700</v>
      </c>
      <c r="AP161" s="101" t="s">
        <v>1963</v>
      </c>
      <c r="AQ161" s="101" t="s">
        <v>1963</v>
      </c>
      <c r="AR161" s="100" t="s">
        <v>1963</v>
      </c>
      <c r="AS161" s="100" t="s">
        <v>1963</v>
      </c>
      <c r="AT161" s="100" t="s">
        <v>1963</v>
      </c>
      <c r="AU161" s="104" t="s">
        <v>1963</v>
      </c>
      <c r="AV161" s="100" t="s">
        <v>124</v>
      </c>
      <c r="AW161" s="100" t="s">
        <v>1963</v>
      </c>
      <c r="AX161" s="100">
        <v>13124</v>
      </c>
      <c r="AY161" s="100">
        <v>2013</v>
      </c>
      <c r="AZ161" s="100" t="s">
        <v>1652</v>
      </c>
      <c r="BA161" s="100" t="s">
        <v>3353</v>
      </c>
      <c r="BB161" s="100">
        <v>2013</v>
      </c>
      <c r="BC161" s="100">
        <v>2017</v>
      </c>
      <c r="BD161" s="100" t="s">
        <v>120</v>
      </c>
      <c r="BE161" s="105">
        <v>10900113015</v>
      </c>
      <c r="BF161" s="106">
        <v>131090110015</v>
      </c>
      <c r="BG161" s="104">
        <v>7.74</v>
      </c>
      <c r="BH161" s="104">
        <v>8.52</v>
      </c>
      <c r="BI161" s="104">
        <v>7.69</v>
      </c>
      <c r="BJ161" s="104">
        <v>8.6199999999999992</v>
      </c>
      <c r="BK161" s="104">
        <v>8.6199999999999992</v>
      </c>
      <c r="BL161" s="223">
        <f t="shared" si="17"/>
        <v>8.2379999999999995</v>
      </c>
      <c r="BM161" s="269" t="s">
        <v>982</v>
      </c>
      <c r="BN161" s="252" t="s">
        <v>1963</v>
      </c>
      <c r="BO161" s="120" t="s">
        <v>982</v>
      </c>
      <c r="BP161" s="120" t="s">
        <v>1963</v>
      </c>
      <c r="BQ161" s="121" t="s">
        <v>1963</v>
      </c>
      <c r="BR161" s="101" t="s">
        <v>3669</v>
      </c>
      <c r="BS161" s="101" t="s">
        <v>3670</v>
      </c>
      <c r="BT161" s="101" t="s">
        <v>3671</v>
      </c>
      <c r="BU161" s="101" t="s">
        <v>3371</v>
      </c>
      <c r="BV161" s="101" t="s">
        <v>3672</v>
      </c>
      <c r="BW161" s="101" t="s">
        <v>1963</v>
      </c>
      <c r="BX161" s="121" t="s">
        <v>1963</v>
      </c>
      <c r="BY161" s="121" t="s">
        <v>1963</v>
      </c>
      <c r="BZ161" s="101" t="s">
        <v>3673</v>
      </c>
      <c r="CA161" s="101" t="s">
        <v>1963</v>
      </c>
      <c r="CB161" s="101" t="s">
        <v>3673</v>
      </c>
      <c r="CC161" s="101" t="s">
        <v>1963</v>
      </c>
      <c r="CD161" s="101" t="s">
        <v>3674</v>
      </c>
      <c r="CE161" s="101" t="s">
        <v>235</v>
      </c>
      <c r="CF161" s="101" t="s">
        <v>3675</v>
      </c>
      <c r="CG161" s="101" t="s">
        <v>3676</v>
      </c>
      <c r="CH161" s="101" t="s">
        <v>3677</v>
      </c>
      <c r="CI161" s="101" t="s">
        <v>170</v>
      </c>
      <c r="CJ161" s="101" t="s">
        <v>1963</v>
      </c>
      <c r="CK161" s="101" t="s">
        <v>1963</v>
      </c>
      <c r="CL161" s="101" t="s">
        <v>1963</v>
      </c>
      <c r="CM161" s="101" t="s">
        <v>1963</v>
      </c>
      <c r="CN161" s="101" t="s">
        <v>1963</v>
      </c>
      <c r="CO161" s="101" t="s">
        <v>1963</v>
      </c>
      <c r="CP161" s="101" t="s">
        <v>1963</v>
      </c>
      <c r="CQ161" s="101" t="s">
        <v>3678</v>
      </c>
      <c r="CR161" s="101" t="s">
        <v>140</v>
      </c>
      <c r="CS161" s="101" t="s">
        <v>140</v>
      </c>
      <c r="CT161" s="101" t="s">
        <v>142</v>
      </c>
      <c r="CU161" s="101">
        <v>700061</v>
      </c>
      <c r="CV161" s="101" t="s">
        <v>3678</v>
      </c>
      <c r="CW161" s="101" t="s">
        <v>140</v>
      </c>
      <c r="CX161" s="101" t="s">
        <v>140</v>
      </c>
      <c r="CY161" s="101" t="s">
        <v>142</v>
      </c>
      <c r="CZ161" s="101">
        <v>700061</v>
      </c>
    </row>
    <row r="162" spans="1:104" s="101" customFormat="1" ht="15.95" customHeight="1">
      <c r="A162" s="39">
        <v>161</v>
      </c>
      <c r="B162" s="100">
        <v>1310901119</v>
      </c>
      <c r="C162" s="100" t="s">
        <v>3353</v>
      </c>
      <c r="D162" s="101" t="s">
        <v>3679</v>
      </c>
      <c r="E162" s="101" t="s">
        <v>3680</v>
      </c>
      <c r="F162" s="101" t="s">
        <v>1963</v>
      </c>
      <c r="G162" s="101" t="s">
        <v>1344</v>
      </c>
      <c r="H162" s="100" t="s">
        <v>3681</v>
      </c>
      <c r="I162" s="100" t="s">
        <v>180</v>
      </c>
      <c r="J162" s="102" t="s">
        <v>3682</v>
      </c>
      <c r="K162" s="100">
        <v>22</v>
      </c>
      <c r="L162" s="100" t="s">
        <v>148</v>
      </c>
      <c r="M162" s="100" t="s">
        <v>996</v>
      </c>
      <c r="N162" s="100" t="s">
        <v>967</v>
      </c>
      <c r="O162" s="100" t="s">
        <v>109</v>
      </c>
      <c r="P162" s="101" t="s">
        <v>2757</v>
      </c>
      <c r="Q162" s="100" t="s">
        <v>3683</v>
      </c>
      <c r="R162" s="103">
        <v>9474653020</v>
      </c>
      <c r="S162" s="103">
        <v>8906154468</v>
      </c>
      <c r="T162" s="303" t="s">
        <v>3684</v>
      </c>
      <c r="U162" s="303" t="s">
        <v>3685</v>
      </c>
      <c r="V162" s="100" t="s">
        <v>276</v>
      </c>
      <c r="W162" s="100" t="s">
        <v>330</v>
      </c>
      <c r="X162" s="100" t="s">
        <v>3686</v>
      </c>
      <c r="Y162" s="100" t="s">
        <v>3687</v>
      </c>
      <c r="Z162" s="100" t="s">
        <v>120</v>
      </c>
      <c r="AA162" s="100">
        <v>2010</v>
      </c>
      <c r="AB162" s="104">
        <v>66.5</v>
      </c>
      <c r="AC162" s="104">
        <v>66.5</v>
      </c>
      <c r="AD162" s="100">
        <v>532</v>
      </c>
      <c r="AE162" s="100">
        <v>800</v>
      </c>
      <c r="AF162" s="101" t="s">
        <v>356</v>
      </c>
      <c r="AG162" s="101" t="s">
        <v>334</v>
      </c>
      <c r="AH162" s="101" t="s">
        <v>3688</v>
      </c>
      <c r="AI162" s="101" t="s">
        <v>3689</v>
      </c>
      <c r="AJ162" s="101" t="s">
        <v>120</v>
      </c>
      <c r="AK162" s="100">
        <v>2012</v>
      </c>
      <c r="AL162" s="104">
        <v>57</v>
      </c>
      <c r="AM162" s="104">
        <v>58.57</v>
      </c>
      <c r="AN162" s="100">
        <v>410</v>
      </c>
      <c r="AO162" s="100">
        <v>700</v>
      </c>
      <c r="AP162" s="101" t="s">
        <v>1963</v>
      </c>
      <c r="AQ162" s="101" t="s">
        <v>1963</v>
      </c>
      <c r="AR162" s="100" t="s">
        <v>1963</v>
      </c>
      <c r="AS162" s="100" t="s">
        <v>1963</v>
      </c>
      <c r="AT162" s="100" t="s">
        <v>1963</v>
      </c>
      <c r="AU162" s="104" t="s">
        <v>1963</v>
      </c>
      <c r="AV162" s="100" t="s">
        <v>124</v>
      </c>
      <c r="AW162" s="100" t="s">
        <v>1963</v>
      </c>
      <c r="AX162" s="100">
        <v>14155</v>
      </c>
      <c r="AY162" s="100">
        <v>2013</v>
      </c>
      <c r="AZ162" s="100" t="s">
        <v>1652</v>
      </c>
      <c r="BA162" s="100" t="s">
        <v>3353</v>
      </c>
      <c r="BB162" s="100">
        <v>2013</v>
      </c>
      <c r="BC162" s="100">
        <v>2017</v>
      </c>
      <c r="BD162" s="100" t="s">
        <v>120</v>
      </c>
      <c r="BE162" s="105">
        <v>10900113016</v>
      </c>
      <c r="BF162" s="106">
        <v>131090110016</v>
      </c>
      <c r="BG162" s="104">
        <v>6.89</v>
      </c>
      <c r="BH162" s="104">
        <v>7.52</v>
      </c>
      <c r="BI162" s="104">
        <v>7.41</v>
      </c>
      <c r="BJ162" s="104">
        <v>7.23</v>
      </c>
      <c r="BK162" s="104">
        <v>8.0399999999999991</v>
      </c>
      <c r="BL162" s="223">
        <f t="shared" si="17"/>
        <v>7.418000000000001</v>
      </c>
      <c r="BM162" s="269" t="s">
        <v>982</v>
      </c>
      <c r="BN162" s="252" t="s">
        <v>1963</v>
      </c>
      <c r="BO162" s="120" t="s">
        <v>196</v>
      </c>
      <c r="BP162" s="120" t="s">
        <v>197</v>
      </c>
      <c r="BQ162" s="121">
        <v>1</v>
      </c>
      <c r="BR162" s="101" t="s">
        <v>3690</v>
      </c>
      <c r="BS162" s="101" t="s">
        <v>3691</v>
      </c>
      <c r="BT162" s="101" t="s">
        <v>3692</v>
      </c>
      <c r="BU162" s="101" t="s">
        <v>3371</v>
      </c>
      <c r="BV162" s="101" t="s">
        <v>3372</v>
      </c>
      <c r="BW162" s="101" t="s">
        <v>1963</v>
      </c>
      <c r="BX162" s="121" t="s">
        <v>1963</v>
      </c>
      <c r="BY162" s="121" t="s">
        <v>1963</v>
      </c>
      <c r="BZ162" s="101" t="s">
        <v>1963</v>
      </c>
      <c r="CA162" s="101" t="s">
        <v>1963</v>
      </c>
      <c r="CB162" s="101" t="s">
        <v>3693</v>
      </c>
      <c r="CC162" s="101" t="s">
        <v>1963</v>
      </c>
      <c r="CD162" s="101" t="s">
        <v>3694</v>
      </c>
      <c r="CE162" s="101" t="s">
        <v>235</v>
      </c>
      <c r="CF162" s="101" t="s">
        <v>1732</v>
      </c>
      <c r="CG162" s="101" t="s">
        <v>3695</v>
      </c>
      <c r="CH162" s="101" t="s">
        <v>3696</v>
      </c>
      <c r="CI162" s="101" t="s">
        <v>203</v>
      </c>
      <c r="CJ162" s="101" t="s">
        <v>1963</v>
      </c>
      <c r="CK162" s="101" t="s">
        <v>1963</v>
      </c>
      <c r="CL162" s="101" t="s">
        <v>1963</v>
      </c>
      <c r="CM162" s="101" t="s">
        <v>1963</v>
      </c>
      <c r="CN162" s="101" t="s">
        <v>1963</v>
      </c>
      <c r="CO162" s="101" t="s">
        <v>1963</v>
      </c>
      <c r="CP162" s="101" t="s">
        <v>1963</v>
      </c>
      <c r="CQ162" s="101" t="s">
        <v>3697</v>
      </c>
      <c r="CR162" s="101" t="s">
        <v>3698</v>
      </c>
      <c r="CS162" s="101" t="s">
        <v>1340</v>
      </c>
      <c r="CT162" s="101" t="s">
        <v>142</v>
      </c>
      <c r="CU162" s="101">
        <v>700110</v>
      </c>
      <c r="CV162" s="101" t="s">
        <v>3699</v>
      </c>
      <c r="CW162" s="101" t="s">
        <v>2774</v>
      </c>
      <c r="CX162" s="101" t="s">
        <v>550</v>
      </c>
      <c r="CY162" s="101" t="s">
        <v>142</v>
      </c>
      <c r="CZ162" s="101">
        <v>713201</v>
      </c>
    </row>
    <row r="163" spans="1:104" s="101" customFormat="1" ht="15.95" customHeight="1">
      <c r="A163" s="39">
        <v>162</v>
      </c>
      <c r="B163" s="100">
        <v>1310901011</v>
      </c>
      <c r="C163" s="100" t="s">
        <v>3353</v>
      </c>
      <c r="D163" s="101" t="s">
        <v>3700</v>
      </c>
      <c r="E163" s="101" t="s">
        <v>3701</v>
      </c>
      <c r="F163" s="101" t="s">
        <v>1963</v>
      </c>
      <c r="G163" s="101" t="s">
        <v>3702</v>
      </c>
      <c r="H163" s="16" t="s">
        <v>3703</v>
      </c>
      <c r="I163" s="100" t="s">
        <v>180</v>
      </c>
      <c r="J163" s="102" t="s">
        <v>3704</v>
      </c>
      <c r="K163" s="100">
        <v>20</v>
      </c>
      <c r="L163" s="100" t="s">
        <v>323</v>
      </c>
      <c r="M163" s="100" t="s">
        <v>846</v>
      </c>
      <c r="N163" s="100" t="s">
        <v>967</v>
      </c>
      <c r="O163" s="100" t="s">
        <v>109</v>
      </c>
      <c r="P163" s="101" t="s">
        <v>3705</v>
      </c>
      <c r="Q163" s="100" t="s">
        <v>3706</v>
      </c>
      <c r="R163" s="103">
        <v>8697907302</v>
      </c>
      <c r="S163" s="103">
        <v>9431721227</v>
      </c>
      <c r="T163" s="303" t="s">
        <v>3707</v>
      </c>
      <c r="U163" s="303" t="s">
        <v>3708</v>
      </c>
      <c r="V163" s="100" t="s">
        <v>3709</v>
      </c>
      <c r="W163" s="100" t="s">
        <v>191</v>
      </c>
      <c r="X163" s="100" t="s">
        <v>3710</v>
      </c>
      <c r="Y163" s="100" t="s">
        <v>3711</v>
      </c>
      <c r="Z163" s="100" t="s">
        <v>120</v>
      </c>
      <c r="AA163" s="100">
        <v>2011</v>
      </c>
      <c r="AB163" s="104">
        <v>95</v>
      </c>
      <c r="AC163" s="104">
        <v>95</v>
      </c>
      <c r="AD163" s="100" t="s">
        <v>1963</v>
      </c>
      <c r="AE163" s="100" t="s">
        <v>1963</v>
      </c>
      <c r="AF163" s="101" t="s">
        <v>879</v>
      </c>
      <c r="AG163" s="101" t="s">
        <v>191</v>
      </c>
      <c r="AH163" s="101" t="s">
        <v>3710</v>
      </c>
      <c r="AI163" s="101" t="s">
        <v>3712</v>
      </c>
      <c r="AJ163" s="101" t="s">
        <v>120</v>
      </c>
      <c r="AK163" s="100">
        <v>2013</v>
      </c>
      <c r="AL163" s="104">
        <v>86.4</v>
      </c>
      <c r="AM163" s="104">
        <v>86.4</v>
      </c>
      <c r="AN163" s="100">
        <v>432</v>
      </c>
      <c r="AO163" s="100">
        <v>500</v>
      </c>
      <c r="AP163" s="101" t="s">
        <v>1963</v>
      </c>
      <c r="AQ163" s="101" t="s">
        <v>1963</v>
      </c>
      <c r="AR163" s="100" t="s">
        <v>1963</v>
      </c>
      <c r="AS163" s="100" t="s">
        <v>1963</v>
      </c>
      <c r="AT163" s="100" t="s">
        <v>1963</v>
      </c>
      <c r="AU163" s="100" t="s">
        <v>1963</v>
      </c>
      <c r="AV163" s="100" t="s">
        <v>124</v>
      </c>
      <c r="AW163" s="100" t="s">
        <v>1963</v>
      </c>
      <c r="AX163" s="100">
        <v>13615</v>
      </c>
      <c r="AY163" s="100">
        <v>2013</v>
      </c>
      <c r="AZ163" s="100" t="s">
        <v>125</v>
      </c>
      <c r="BA163" s="100" t="s">
        <v>3353</v>
      </c>
      <c r="BB163" s="100">
        <v>2013</v>
      </c>
      <c r="BC163" s="100">
        <v>2017</v>
      </c>
      <c r="BD163" s="100" t="s">
        <v>120</v>
      </c>
      <c r="BE163" s="105">
        <v>10900113017</v>
      </c>
      <c r="BF163" s="106">
        <v>131090110017</v>
      </c>
      <c r="BG163" s="104">
        <v>8.6300000000000008</v>
      </c>
      <c r="BH163" s="104">
        <v>8.69</v>
      </c>
      <c r="BI163" s="104">
        <v>7.86</v>
      </c>
      <c r="BJ163" s="104">
        <v>8</v>
      </c>
      <c r="BK163" s="104">
        <v>8.4600000000000009</v>
      </c>
      <c r="BL163" s="223">
        <f t="shared" si="17"/>
        <v>8.3279999999999994</v>
      </c>
      <c r="BM163" s="269" t="s">
        <v>982</v>
      </c>
      <c r="BN163" s="252" t="s">
        <v>1963</v>
      </c>
      <c r="BO163" s="120" t="s">
        <v>982</v>
      </c>
      <c r="BP163" s="120" t="s">
        <v>1963</v>
      </c>
      <c r="BQ163" s="120" t="s">
        <v>1963</v>
      </c>
      <c r="BR163" s="101" t="s">
        <v>3713</v>
      </c>
      <c r="BS163" s="101" t="s">
        <v>2467</v>
      </c>
      <c r="BT163" s="101" t="s">
        <v>3714</v>
      </c>
      <c r="BU163" s="101" t="s">
        <v>3371</v>
      </c>
      <c r="BV163" s="101" t="s">
        <v>3715</v>
      </c>
      <c r="BW163" s="101" t="s">
        <v>1963</v>
      </c>
      <c r="BX163" s="120" t="s">
        <v>1963</v>
      </c>
      <c r="BY163" s="120" t="s">
        <v>1963</v>
      </c>
      <c r="BZ163" s="101" t="s">
        <v>3716</v>
      </c>
      <c r="CA163" s="101" t="s">
        <v>3717</v>
      </c>
      <c r="CB163" s="101" t="s">
        <v>3718</v>
      </c>
      <c r="CC163" s="101" t="s">
        <v>3719</v>
      </c>
      <c r="CD163" s="101" t="s">
        <v>3720</v>
      </c>
      <c r="CE163" s="101" t="s">
        <v>3721</v>
      </c>
      <c r="CF163" s="101" t="s">
        <v>3722</v>
      </c>
      <c r="CG163" s="101" t="s">
        <v>3723</v>
      </c>
      <c r="CH163" s="101" t="s">
        <v>3724</v>
      </c>
      <c r="CI163" s="101" t="s">
        <v>596</v>
      </c>
      <c r="CJ163" s="101" t="s">
        <v>3725</v>
      </c>
      <c r="CK163" s="101" t="s">
        <v>3726</v>
      </c>
      <c r="CL163" s="101" t="s">
        <v>1963</v>
      </c>
      <c r="CM163" s="101" t="s">
        <v>1963</v>
      </c>
      <c r="CN163" s="101" t="s">
        <v>1963</v>
      </c>
      <c r="CO163" s="101" t="s">
        <v>1963</v>
      </c>
      <c r="CP163" s="101" t="s">
        <v>1963</v>
      </c>
      <c r="CQ163" s="101" t="s">
        <v>3727</v>
      </c>
      <c r="CR163" s="101" t="s">
        <v>3728</v>
      </c>
      <c r="CS163" s="101" t="s">
        <v>3729</v>
      </c>
      <c r="CT163" s="101" t="s">
        <v>206</v>
      </c>
      <c r="CU163" s="101">
        <v>834002</v>
      </c>
      <c r="CV163" s="101" t="s">
        <v>3730</v>
      </c>
      <c r="CW163" s="101" t="s">
        <v>2436</v>
      </c>
      <c r="CX163" s="101" t="s">
        <v>140</v>
      </c>
      <c r="CY163" s="101" t="s">
        <v>142</v>
      </c>
      <c r="CZ163" s="101">
        <v>700152</v>
      </c>
    </row>
    <row r="164" spans="1:104" s="101" customFormat="1" ht="15.95" customHeight="1">
      <c r="A164" s="39">
        <v>163</v>
      </c>
      <c r="B164" s="100">
        <v>1310901003</v>
      </c>
      <c r="C164" s="100" t="s">
        <v>3353</v>
      </c>
      <c r="D164" s="101" t="s">
        <v>3731</v>
      </c>
      <c r="E164" s="101" t="s">
        <v>347</v>
      </c>
      <c r="F164" s="101" t="s">
        <v>1963</v>
      </c>
      <c r="G164" s="101" t="s">
        <v>1045</v>
      </c>
      <c r="H164" s="100" t="s">
        <v>3732</v>
      </c>
      <c r="I164" s="100" t="s">
        <v>104</v>
      </c>
      <c r="J164" s="102" t="s">
        <v>3733</v>
      </c>
      <c r="K164" s="100">
        <v>21</v>
      </c>
      <c r="L164" s="100" t="s">
        <v>106</v>
      </c>
      <c r="M164" s="100" t="s">
        <v>107</v>
      </c>
      <c r="N164" s="100" t="s">
        <v>967</v>
      </c>
      <c r="O164" s="100" t="s">
        <v>109</v>
      </c>
      <c r="P164" s="101" t="s">
        <v>3734</v>
      </c>
      <c r="Q164" s="100" t="s">
        <v>3735</v>
      </c>
      <c r="R164" s="103">
        <v>9851385856</v>
      </c>
      <c r="S164" s="103">
        <v>9903930355</v>
      </c>
      <c r="T164" s="303" t="s">
        <v>3736</v>
      </c>
      <c r="U164" s="303" t="s">
        <v>3737</v>
      </c>
      <c r="V164" s="100" t="s">
        <v>3738</v>
      </c>
      <c r="W164" s="100" t="s">
        <v>330</v>
      </c>
      <c r="X164" s="100" t="s">
        <v>3739</v>
      </c>
      <c r="Y164" s="100" t="s">
        <v>3740</v>
      </c>
      <c r="Z164" s="100" t="s">
        <v>120</v>
      </c>
      <c r="AA164" s="100">
        <v>2011</v>
      </c>
      <c r="AB164" s="104">
        <v>76.375</v>
      </c>
      <c r="AC164" s="104">
        <v>74.89</v>
      </c>
      <c r="AD164" s="100">
        <v>674</v>
      </c>
      <c r="AE164" s="100">
        <v>900</v>
      </c>
      <c r="AF164" s="101" t="s">
        <v>226</v>
      </c>
      <c r="AG164" s="101" t="s">
        <v>334</v>
      </c>
      <c r="AH164" s="101" t="s">
        <v>1919</v>
      </c>
      <c r="AI164" s="101" t="s">
        <v>3741</v>
      </c>
      <c r="AJ164" s="101" t="s">
        <v>120</v>
      </c>
      <c r="AK164" s="100">
        <v>2013</v>
      </c>
      <c r="AL164" s="104">
        <v>71.400000000000006</v>
      </c>
      <c r="AM164" s="104">
        <v>71.856999999999999</v>
      </c>
      <c r="AN164" s="100">
        <v>503</v>
      </c>
      <c r="AO164" s="100">
        <v>700</v>
      </c>
      <c r="AP164" s="101" t="s">
        <v>1963</v>
      </c>
      <c r="AQ164" s="101" t="s">
        <v>1963</v>
      </c>
      <c r="AR164" s="100" t="s">
        <v>1963</v>
      </c>
      <c r="AS164" s="100" t="s">
        <v>1963</v>
      </c>
      <c r="AT164" s="100" t="s">
        <v>1963</v>
      </c>
      <c r="AU164" s="104" t="s">
        <v>1963</v>
      </c>
      <c r="AV164" s="100" t="s">
        <v>124</v>
      </c>
      <c r="AW164" s="100" t="s">
        <v>1963</v>
      </c>
      <c r="AX164" s="100">
        <v>29023</v>
      </c>
      <c r="AY164" s="100">
        <v>2013</v>
      </c>
      <c r="AZ164" s="100" t="s">
        <v>1652</v>
      </c>
      <c r="BA164" s="100" t="s">
        <v>3353</v>
      </c>
      <c r="BB164" s="100">
        <v>2013</v>
      </c>
      <c r="BC164" s="100">
        <v>2017</v>
      </c>
      <c r="BD164" s="100" t="s">
        <v>120</v>
      </c>
      <c r="BE164" s="105">
        <v>10900113018</v>
      </c>
      <c r="BF164" s="106">
        <v>131090110018</v>
      </c>
      <c r="BG164" s="104">
        <v>7.19</v>
      </c>
      <c r="BH164" s="104">
        <v>7.86</v>
      </c>
      <c r="BI164" s="104">
        <v>7.59</v>
      </c>
      <c r="BJ164" s="104">
        <v>8.69</v>
      </c>
      <c r="BK164" s="104">
        <v>9.0399999999999991</v>
      </c>
      <c r="BL164" s="223">
        <f t="shared" si="17"/>
        <v>8.0739999999999998</v>
      </c>
      <c r="BM164" s="269" t="s">
        <v>982</v>
      </c>
      <c r="BN164" s="252" t="s">
        <v>1963</v>
      </c>
      <c r="BO164" s="120" t="s">
        <v>982</v>
      </c>
      <c r="BP164" s="120" t="s">
        <v>1963</v>
      </c>
      <c r="BQ164" s="121" t="s">
        <v>1963</v>
      </c>
      <c r="BR164" s="101" t="s">
        <v>3742</v>
      </c>
      <c r="BS164" s="101" t="s">
        <v>3743</v>
      </c>
      <c r="BT164" s="101" t="s">
        <v>3394</v>
      </c>
      <c r="BU164" s="101" t="s">
        <v>3371</v>
      </c>
      <c r="BV164" s="101" t="s">
        <v>3372</v>
      </c>
      <c r="BW164" s="101" t="s">
        <v>1963</v>
      </c>
      <c r="BX164" s="121" t="s">
        <v>1963</v>
      </c>
      <c r="BY164" s="121" t="s">
        <v>1963</v>
      </c>
      <c r="BZ164" s="101" t="s">
        <v>1963</v>
      </c>
      <c r="CA164" s="101" t="s">
        <v>1963</v>
      </c>
      <c r="CB164" s="101" t="s">
        <v>3744</v>
      </c>
      <c r="CC164" s="101" t="s">
        <v>3745</v>
      </c>
      <c r="CD164" s="101" t="s">
        <v>3746</v>
      </c>
      <c r="CE164" s="101" t="s">
        <v>3747</v>
      </c>
      <c r="CF164" s="101" t="s">
        <v>1963</v>
      </c>
      <c r="CG164" s="101" t="s">
        <v>2469</v>
      </c>
      <c r="CH164" s="101" t="s">
        <v>3748</v>
      </c>
      <c r="CI164" s="101" t="s">
        <v>3747</v>
      </c>
      <c r="CJ164" s="101" t="s">
        <v>1963</v>
      </c>
      <c r="CK164" s="101" t="s">
        <v>2469</v>
      </c>
      <c r="CL164" s="101" t="s">
        <v>1963</v>
      </c>
      <c r="CM164" s="101" t="s">
        <v>1963</v>
      </c>
      <c r="CN164" s="101" t="s">
        <v>1963</v>
      </c>
      <c r="CO164" s="101" t="s">
        <v>1963</v>
      </c>
      <c r="CP164" s="101" t="s">
        <v>1963</v>
      </c>
      <c r="CQ164" s="101" t="s">
        <v>3749</v>
      </c>
      <c r="CR164" s="101" t="s">
        <v>140</v>
      </c>
      <c r="CS164" s="101" t="s">
        <v>140</v>
      </c>
      <c r="CT164" s="101" t="s">
        <v>142</v>
      </c>
      <c r="CU164" s="101">
        <v>700078</v>
      </c>
      <c r="CV164" s="101" t="s">
        <v>3750</v>
      </c>
      <c r="CW164" s="101" t="s">
        <v>140</v>
      </c>
      <c r="CX164" s="101" t="s">
        <v>140</v>
      </c>
      <c r="CY164" s="101" t="s">
        <v>142</v>
      </c>
      <c r="CZ164" s="101">
        <v>700078</v>
      </c>
    </row>
    <row r="165" spans="1:104" s="101" customFormat="1" ht="15.95" customHeight="1">
      <c r="A165" s="39">
        <v>164</v>
      </c>
      <c r="B165" s="100">
        <v>1310901086</v>
      </c>
      <c r="C165" s="100" t="s">
        <v>3353</v>
      </c>
      <c r="D165" s="101" t="s">
        <v>3751</v>
      </c>
      <c r="E165" s="101" t="s">
        <v>3752</v>
      </c>
      <c r="F165" s="101" t="s">
        <v>1963</v>
      </c>
      <c r="G165" s="101" t="s">
        <v>912</v>
      </c>
      <c r="H165" s="100" t="s">
        <v>3753</v>
      </c>
      <c r="I165" s="100" t="s">
        <v>180</v>
      </c>
      <c r="J165" s="100" t="s">
        <v>3754</v>
      </c>
      <c r="K165" s="100">
        <v>21</v>
      </c>
      <c r="L165" s="100" t="s">
        <v>148</v>
      </c>
      <c r="M165" s="100" t="s">
        <v>107</v>
      </c>
      <c r="N165" s="100" t="s">
        <v>967</v>
      </c>
      <c r="O165" s="100" t="s">
        <v>109</v>
      </c>
      <c r="P165" s="101" t="s">
        <v>3755</v>
      </c>
      <c r="Q165" s="100" t="s">
        <v>3756</v>
      </c>
      <c r="R165" s="100" t="s">
        <v>3757</v>
      </c>
      <c r="S165" s="100" t="s">
        <v>3758</v>
      </c>
      <c r="T165" s="303" t="s">
        <v>3759</v>
      </c>
      <c r="U165" s="303" t="s">
        <v>3760</v>
      </c>
      <c r="V165" s="100" t="s">
        <v>1600</v>
      </c>
      <c r="W165" s="100" t="s">
        <v>3388</v>
      </c>
      <c r="X165" s="100" t="s">
        <v>118</v>
      </c>
      <c r="Y165" s="100" t="s">
        <v>1628</v>
      </c>
      <c r="Z165" s="100" t="s">
        <v>120</v>
      </c>
      <c r="AA165" s="100">
        <v>2011</v>
      </c>
      <c r="AB165" s="123">
        <v>88</v>
      </c>
      <c r="AC165" s="122">
        <v>82.86</v>
      </c>
      <c r="AD165" s="100">
        <v>580</v>
      </c>
      <c r="AE165" s="100">
        <v>700</v>
      </c>
      <c r="AF165" s="101" t="s">
        <v>921</v>
      </c>
      <c r="AG165" s="101" t="s">
        <v>3388</v>
      </c>
      <c r="AH165" s="101" t="s">
        <v>122</v>
      </c>
      <c r="AI165" s="101" t="s">
        <v>923</v>
      </c>
      <c r="AJ165" s="101" t="s">
        <v>120</v>
      </c>
      <c r="AK165" s="100">
        <v>2013</v>
      </c>
      <c r="AL165" s="123">
        <v>83</v>
      </c>
      <c r="AM165" s="123">
        <v>80</v>
      </c>
      <c r="AN165" s="100">
        <v>480</v>
      </c>
      <c r="AO165" s="100">
        <v>600</v>
      </c>
      <c r="AP165" s="101" t="s">
        <v>1963</v>
      </c>
      <c r="AQ165" s="101" t="s">
        <v>1963</v>
      </c>
      <c r="AR165" s="100" t="s">
        <v>1963</v>
      </c>
      <c r="AS165" s="100" t="s">
        <v>1963</v>
      </c>
      <c r="AT165" s="100" t="s">
        <v>1963</v>
      </c>
      <c r="AU165" s="100" t="s">
        <v>1963</v>
      </c>
      <c r="AV165" s="100" t="s">
        <v>124</v>
      </c>
      <c r="AW165" s="100" t="s">
        <v>1963</v>
      </c>
      <c r="AX165" s="100">
        <v>11383</v>
      </c>
      <c r="AY165" s="100">
        <v>2013</v>
      </c>
      <c r="AZ165" s="100" t="s">
        <v>1652</v>
      </c>
      <c r="BA165" s="100" t="s">
        <v>3353</v>
      </c>
      <c r="BB165" s="100">
        <v>2013</v>
      </c>
      <c r="BC165" s="100">
        <v>2017</v>
      </c>
      <c r="BD165" s="100" t="s">
        <v>120</v>
      </c>
      <c r="BE165" s="100">
        <v>10900113019</v>
      </c>
      <c r="BF165" s="100">
        <v>131090110019</v>
      </c>
      <c r="BG165" s="100">
        <v>7.59</v>
      </c>
      <c r="BH165" s="100">
        <v>7.59</v>
      </c>
      <c r="BI165" s="100">
        <v>7.59</v>
      </c>
      <c r="BJ165" s="100">
        <v>8.0399999999999991</v>
      </c>
      <c r="BK165" s="100">
        <v>8.08</v>
      </c>
      <c r="BL165" s="223">
        <f t="shared" si="17"/>
        <v>7.7780000000000005</v>
      </c>
      <c r="BM165" s="178" t="s">
        <v>982</v>
      </c>
      <c r="BN165" s="178" t="s">
        <v>1963</v>
      </c>
      <c r="BO165" s="101" t="s">
        <v>982</v>
      </c>
      <c r="BP165" s="101" t="s">
        <v>1963</v>
      </c>
      <c r="BQ165" s="101" t="s">
        <v>1963</v>
      </c>
      <c r="BR165" s="101" t="s">
        <v>3507</v>
      </c>
      <c r="BS165" s="101" t="s">
        <v>3761</v>
      </c>
      <c r="BT165" s="101" t="s">
        <v>3762</v>
      </c>
      <c r="BU165" s="101" t="s">
        <v>3763</v>
      </c>
      <c r="BV165" s="101" t="s">
        <v>3764</v>
      </c>
      <c r="BW165" s="101" t="s">
        <v>3765</v>
      </c>
      <c r="BX165" s="101" t="s">
        <v>1963</v>
      </c>
      <c r="BY165" s="101" t="s">
        <v>1963</v>
      </c>
      <c r="BZ165" s="101" t="s">
        <v>3766</v>
      </c>
      <c r="CA165" s="101" t="s">
        <v>1963</v>
      </c>
      <c r="CB165" s="101" t="s">
        <v>3767</v>
      </c>
      <c r="CC165" s="101" t="s">
        <v>1963</v>
      </c>
      <c r="CD165" s="101" t="s">
        <v>3768</v>
      </c>
      <c r="CE165" s="101" t="s">
        <v>288</v>
      </c>
      <c r="CF165" s="101" t="s">
        <v>3769</v>
      </c>
      <c r="CG165" s="101" t="s">
        <v>3770</v>
      </c>
      <c r="CH165" s="101" t="s">
        <v>3771</v>
      </c>
      <c r="CI165" s="101" t="s">
        <v>170</v>
      </c>
      <c r="CJ165" s="101" t="s">
        <v>1963</v>
      </c>
      <c r="CK165" s="101" t="s">
        <v>3772</v>
      </c>
      <c r="CL165" s="101" t="s">
        <v>1963</v>
      </c>
      <c r="CM165" s="101" t="s">
        <v>1963</v>
      </c>
      <c r="CN165" s="101" t="s">
        <v>1963</v>
      </c>
      <c r="CO165" s="101" t="s">
        <v>1963</v>
      </c>
      <c r="CP165" s="101" t="s">
        <v>1963</v>
      </c>
      <c r="CQ165" s="101" t="s">
        <v>3773</v>
      </c>
      <c r="CR165" s="101" t="s">
        <v>934</v>
      </c>
      <c r="CS165" s="101" t="s">
        <v>573</v>
      </c>
      <c r="CT165" s="101" t="s">
        <v>142</v>
      </c>
      <c r="CU165" s="101">
        <v>700061</v>
      </c>
      <c r="CV165" s="101" t="s">
        <v>3773</v>
      </c>
      <c r="CW165" s="101" t="s">
        <v>934</v>
      </c>
      <c r="CX165" s="101" t="s">
        <v>573</v>
      </c>
      <c r="CY165" s="101" t="s">
        <v>142</v>
      </c>
      <c r="CZ165" s="101">
        <v>700084</v>
      </c>
    </row>
    <row r="166" spans="1:104" s="101" customFormat="1" ht="15.95" customHeight="1">
      <c r="A166" s="39">
        <v>165</v>
      </c>
      <c r="B166" s="100">
        <v>1310901061</v>
      </c>
      <c r="C166" s="100" t="s">
        <v>3353</v>
      </c>
      <c r="D166" s="101" t="s">
        <v>3774</v>
      </c>
      <c r="E166" s="101" t="s">
        <v>3775</v>
      </c>
      <c r="F166" s="101" t="s">
        <v>1963</v>
      </c>
      <c r="G166" s="101" t="s">
        <v>178</v>
      </c>
      <c r="H166" s="100" t="s">
        <v>3776</v>
      </c>
      <c r="I166" s="100" t="s">
        <v>180</v>
      </c>
      <c r="J166" s="102" t="s">
        <v>3777</v>
      </c>
      <c r="K166" s="100">
        <v>20</v>
      </c>
      <c r="L166" s="100" t="s">
        <v>323</v>
      </c>
      <c r="M166" s="100" t="s">
        <v>107</v>
      </c>
      <c r="N166" s="100" t="s">
        <v>967</v>
      </c>
      <c r="O166" s="100" t="s">
        <v>109</v>
      </c>
      <c r="P166" s="101" t="s">
        <v>1963</v>
      </c>
      <c r="Q166" s="100" t="s">
        <v>3778</v>
      </c>
      <c r="R166" s="103">
        <v>8100226270</v>
      </c>
      <c r="S166" s="103">
        <v>7059630564</v>
      </c>
      <c r="T166" s="303" t="s">
        <v>3779</v>
      </c>
      <c r="U166" s="303" t="s">
        <v>3780</v>
      </c>
      <c r="V166" s="100" t="s">
        <v>1422</v>
      </c>
      <c r="W166" s="100" t="s">
        <v>191</v>
      </c>
      <c r="X166" s="100" t="s">
        <v>3781</v>
      </c>
      <c r="Y166" s="100" t="s">
        <v>3782</v>
      </c>
      <c r="Z166" s="100" t="s">
        <v>120</v>
      </c>
      <c r="AA166" s="100">
        <v>2010</v>
      </c>
      <c r="AB166" s="104">
        <v>89.3</v>
      </c>
      <c r="AC166" s="104">
        <v>89.3</v>
      </c>
      <c r="AD166" s="100">
        <v>447</v>
      </c>
      <c r="AE166" s="100">
        <v>500</v>
      </c>
      <c r="AF166" s="101" t="s">
        <v>879</v>
      </c>
      <c r="AG166" s="101" t="s">
        <v>191</v>
      </c>
      <c r="AH166" s="101" t="s">
        <v>3783</v>
      </c>
      <c r="AI166" s="101" t="s">
        <v>3784</v>
      </c>
      <c r="AJ166" s="101" t="s">
        <v>120</v>
      </c>
      <c r="AK166" s="100">
        <v>2012</v>
      </c>
      <c r="AL166" s="104">
        <v>73</v>
      </c>
      <c r="AM166" s="104">
        <v>73</v>
      </c>
      <c r="AN166" s="100">
        <v>365</v>
      </c>
      <c r="AO166" s="100">
        <v>500</v>
      </c>
      <c r="AP166" s="101" t="s">
        <v>1963</v>
      </c>
      <c r="AQ166" s="101" t="s">
        <v>1963</v>
      </c>
      <c r="AR166" s="100" t="s">
        <v>1963</v>
      </c>
      <c r="AS166" s="100" t="s">
        <v>1963</v>
      </c>
      <c r="AT166" s="100" t="s">
        <v>1963</v>
      </c>
      <c r="AU166" s="104" t="s">
        <v>1963</v>
      </c>
      <c r="AV166" s="100" t="s">
        <v>124</v>
      </c>
      <c r="AW166" s="100" t="s">
        <v>1963</v>
      </c>
      <c r="AX166" s="100">
        <v>16284</v>
      </c>
      <c r="AY166" s="100">
        <v>2013</v>
      </c>
      <c r="AZ166" s="100" t="s">
        <v>1652</v>
      </c>
      <c r="BA166" s="100" t="s">
        <v>3353</v>
      </c>
      <c r="BB166" s="100">
        <v>2013</v>
      </c>
      <c r="BC166" s="100">
        <v>2017</v>
      </c>
      <c r="BD166" s="100" t="s">
        <v>120</v>
      </c>
      <c r="BE166" s="105">
        <v>10900113020</v>
      </c>
      <c r="BF166" s="106">
        <v>131090110020</v>
      </c>
      <c r="BG166" s="104">
        <v>6.48</v>
      </c>
      <c r="BH166" s="104">
        <v>7.69</v>
      </c>
      <c r="BI166" s="104">
        <v>7.24</v>
      </c>
      <c r="BJ166" s="104">
        <v>7.65</v>
      </c>
      <c r="BK166" s="104">
        <v>7.35</v>
      </c>
      <c r="BL166" s="223">
        <f t="shared" si="17"/>
        <v>7.2820000000000009</v>
      </c>
      <c r="BM166" s="269" t="s">
        <v>982</v>
      </c>
      <c r="BN166" s="252" t="s">
        <v>1963</v>
      </c>
      <c r="BO166" s="120" t="s">
        <v>196</v>
      </c>
      <c r="BP166" s="120" t="s">
        <v>197</v>
      </c>
      <c r="BQ166" s="121">
        <v>1</v>
      </c>
      <c r="BR166" s="101" t="s">
        <v>3785</v>
      </c>
      <c r="BS166" s="101" t="s">
        <v>3786</v>
      </c>
      <c r="BT166" s="101" t="s">
        <v>3787</v>
      </c>
      <c r="BU166" s="101" t="s">
        <v>3371</v>
      </c>
      <c r="BV166" s="101" t="s">
        <v>3764</v>
      </c>
      <c r="BW166" s="101" t="s">
        <v>3788</v>
      </c>
      <c r="BX166" s="121" t="s">
        <v>1963</v>
      </c>
      <c r="BY166" s="121" t="s">
        <v>1963</v>
      </c>
      <c r="BZ166" s="101" t="s">
        <v>3789</v>
      </c>
      <c r="CA166" s="101" t="s">
        <v>1963</v>
      </c>
      <c r="CB166" s="101" t="s">
        <v>1963</v>
      </c>
      <c r="CC166" s="101" t="s">
        <v>1963</v>
      </c>
      <c r="CD166" s="101" t="s">
        <v>3790</v>
      </c>
      <c r="CE166" s="101" t="s">
        <v>288</v>
      </c>
      <c r="CF166" s="101" t="s">
        <v>1462</v>
      </c>
      <c r="CG166" s="101" t="s">
        <v>1963</v>
      </c>
      <c r="CH166" s="101" t="s">
        <v>3791</v>
      </c>
      <c r="CI166" s="101" t="s">
        <v>170</v>
      </c>
      <c r="CJ166" s="101" t="s">
        <v>1963</v>
      </c>
      <c r="CK166" s="101" t="s">
        <v>1963</v>
      </c>
      <c r="CL166" s="101" t="s">
        <v>1963</v>
      </c>
      <c r="CM166" s="101" t="s">
        <v>1963</v>
      </c>
      <c r="CN166" s="101" t="s">
        <v>1963</v>
      </c>
      <c r="CO166" s="101" t="s">
        <v>1963</v>
      </c>
      <c r="CP166" s="101" t="s">
        <v>1963</v>
      </c>
      <c r="CQ166" s="101" t="s">
        <v>3792</v>
      </c>
      <c r="CR166" s="101" t="s">
        <v>3793</v>
      </c>
      <c r="CS166" s="101" t="s">
        <v>3794</v>
      </c>
      <c r="CT166" s="101" t="s">
        <v>174</v>
      </c>
      <c r="CU166" s="101">
        <v>846004</v>
      </c>
      <c r="CV166" s="101" t="s">
        <v>3795</v>
      </c>
      <c r="CW166" s="101" t="s">
        <v>3796</v>
      </c>
      <c r="CX166" s="101" t="s">
        <v>140</v>
      </c>
      <c r="CY166" s="101" t="s">
        <v>142</v>
      </c>
      <c r="CZ166" s="101">
        <v>700094</v>
      </c>
    </row>
    <row r="167" spans="1:104" s="101" customFormat="1" ht="15.95" customHeight="1">
      <c r="A167" s="39">
        <v>166</v>
      </c>
      <c r="B167" s="16">
        <v>1310901054</v>
      </c>
      <c r="C167" s="16" t="s">
        <v>3353</v>
      </c>
      <c r="D167" s="6" t="s">
        <v>3797</v>
      </c>
      <c r="E167" s="6" t="s">
        <v>3775</v>
      </c>
      <c r="F167" s="6" t="s">
        <v>1963</v>
      </c>
      <c r="G167" s="6" t="s">
        <v>2718</v>
      </c>
      <c r="H167" s="16" t="s">
        <v>3798</v>
      </c>
      <c r="I167" s="16" t="s">
        <v>180</v>
      </c>
      <c r="J167" s="51" t="s">
        <v>3799</v>
      </c>
      <c r="K167" s="16">
        <v>21</v>
      </c>
      <c r="L167" s="16" t="s">
        <v>148</v>
      </c>
      <c r="M167" s="16" t="s">
        <v>149</v>
      </c>
      <c r="N167" s="16" t="s">
        <v>967</v>
      </c>
      <c r="O167" s="16" t="s">
        <v>109</v>
      </c>
      <c r="P167" s="6" t="s">
        <v>2835</v>
      </c>
      <c r="Q167" s="16" t="s">
        <v>3800</v>
      </c>
      <c r="R167" s="54" t="s">
        <v>3801</v>
      </c>
      <c r="S167" s="54" t="s">
        <v>3802</v>
      </c>
      <c r="T167" s="315" t="s">
        <v>3803</v>
      </c>
      <c r="U167" s="315" t="s">
        <v>3804</v>
      </c>
      <c r="V167" s="16" t="s">
        <v>1422</v>
      </c>
      <c r="W167" s="16" t="s">
        <v>191</v>
      </c>
      <c r="X167" s="16" t="s">
        <v>3805</v>
      </c>
      <c r="Y167" s="16" t="s">
        <v>3806</v>
      </c>
      <c r="Z167" s="16" t="s">
        <v>120</v>
      </c>
      <c r="AA167" s="16">
        <v>2010</v>
      </c>
      <c r="AB167" s="37">
        <v>83.6</v>
      </c>
      <c r="AC167" s="37">
        <v>85.5</v>
      </c>
      <c r="AD167" s="16" t="s">
        <v>1963</v>
      </c>
      <c r="AE167" s="16" t="s">
        <v>1963</v>
      </c>
      <c r="AF167" s="6" t="s">
        <v>3807</v>
      </c>
      <c r="AG167" s="6" t="s">
        <v>3808</v>
      </c>
      <c r="AH167" s="6" t="s">
        <v>1963</v>
      </c>
      <c r="AI167" s="6" t="s">
        <v>3809</v>
      </c>
      <c r="AJ167" s="6" t="s">
        <v>120</v>
      </c>
      <c r="AK167" s="16">
        <v>2012</v>
      </c>
      <c r="AL167" s="37">
        <v>65.2</v>
      </c>
      <c r="AM167" s="37">
        <v>65.2</v>
      </c>
      <c r="AN167" s="16">
        <v>326</v>
      </c>
      <c r="AO167" s="16">
        <v>500</v>
      </c>
      <c r="AP167" s="6" t="s">
        <v>1963</v>
      </c>
      <c r="AQ167" s="6" t="s">
        <v>1963</v>
      </c>
      <c r="AR167" s="16" t="s">
        <v>1963</v>
      </c>
      <c r="AS167" s="16" t="s">
        <v>1963</v>
      </c>
      <c r="AT167" s="16" t="s">
        <v>1963</v>
      </c>
      <c r="AU167" s="56" t="s">
        <v>1963</v>
      </c>
      <c r="AV167" s="16" t="s">
        <v>124</v>
      </c>
      <c r="AW167" s="16" t="s">
        <v>1963</v>
      </c>
      <c r="AX167" s="16">
        <v>15473</v>
      </c>
      <c r="AY167" s="16">
        <v>2013</v>
      </c>
      <c r="AZ167" s="16" t="s">
        <v>1652</v>
      </c>
      <c r="BA167" s="16" t="s">
        <v>3353</v>
      </c>
      <c r="BB167" s="16">
        <v>2013</v>
      </c>
      <c r="BC167" s="16">
        <v>2017</v>
      </c>
      <c r="BD167" s="16" t="s">
        <v>120</v>
      </c>
      <c r="BE167" s="75">
        <v>10900113021</v>
      </c>
      <c r="BF167" s="76">
        <v>131090110021</v>
      </c>
      <c r="BG167" s="56">
        <v>6.56</v>
      </c>
      <c r="BH167" s="56">
        <v>7.21</v>
      </c>
      <c r="BI167" s="56">
        <v>6.72</v>
      </c>
      <c r="BJ167" s="56">
        <v>7.5</v>
      </c>
      <c r="BK167" s="56">
        <v>7.62</v>
      </c>
      <c r="BL167" s="223">
        <f t="shared" si="17"/>
        <v>7.1219999999999999</v>
      </c>
      <c r="BM167" s="273" t="s">
        <v>982</v>
      </c>
      <c r="BN167" s="254" t="s">
        <v>1963</v>
      </c>
      <c r="BO167" s="14" t="s">
        <v>196</v>
      </c>
      <c r="BP167" s="14" t="s">
        <v>197</v>
      </c>
      <c r="BQ167" s="15">
        <v>1</v>
      </c>
      <c r="BR167" s="101" t="s">
        <v>3810</v>
      </c>
      <c r="BS167" s="101" t="s">
        <v>3811</v>
      </c>
      <c r="BT167" s="101" t="s">
        <v>3812</v>
      </c>
      <c r="BU167" s="101" t="s">
        <v>3480</v>
      </c>
      <c r="BV167" s="101" t="s">
        <v>3813</v>
      </c>
      <c r="BW167" s="6" t="s">
        <v>3814</v>
      </c>
      <c r="BX167" s="15" t="s">
        <v>1963</v>
      </c>
      <c r="BY167" s="15" t="s">
        <v>1963</v>
      </c>
      <c r="BZ167" s="6" t="s">
        <v>1963</v>
      </c>
      <c r="CA167" s="6" t="s">
        <v>3815</v>
      </c>
      <c r="CB167" s="6" t="s">
        <v>3816</v>
      </c>
      <c r="CC167" s="6" t="s">
        <v>1963</v>
      </c>
      <c r="CD167" s="6" t="s">
        <v>3817</v>
      </c>
      <c r="CE167" s="6" t="s">
        <v>235</v>
      </c>
      <c r="CF167" s="6" t="s">
        <v>3818</v>
      </c>
      <c r="CG167" s="6" t="s">
        <v>3819</v>
      </c>
      <c r="CH167" s="6" t="s">
        <v>3820</v>
      </c>
      <c r="CI167" s="6" t="s">
        <v>138</v>
      </c>
      <c r="CJ167" s="6" t="s">
        <v>1963</v>
      </c>
      <c r="CK167" s="6" t="s">
        <v>1963</v>
      </c>
      <c r="CL167" s="6" t="s">
        <v>1963</v>
      </c>
      <c r="CM167" s="6" t="s">
        <v>1963</v>
      </c>
      <c r="CN167" s="6" t="s">
        <v>1963</v>
      </c>
      <c r="CO167" s="6" t="s">
        <v>1963</v>
      </c>
      <c r="CP167" s="6" t="s">
        <v>1963</v>
      </c>
      <c r="CQ167" s="6" t="s">
        <v>3821</v>
      </c>
      <c r="CR167" s="6" t="s">
        <v>3822</v>
      </c>
      <c r="CS167" s="6" t="s">
        <v>2851</v>
      </c>
      <c r="CT167" s="6" t="s">
        <v>174</v>
      </c>
      <c r="CU167" s="6">
        <v>801302</v>
      </c>
      <c r="CV167" s="6" t="s">
        <v>3823</v>
      </c>
      <c r="CW167" s="6" t="s">
        <v>140</v>
      </c>
      <c r="CX167" s="6" t="s">
        <v>140</v>
      </c>
      <c r="CY167" s="6" t="s">
        <v>142</v>
      </c>
      <c r="CZ167" s="6">
        <v>700094</v>
      </c>
    </row>
    <row r="168" spans="1:104" s="101" customFormat="1" ht="15.95" customHeight="1">
      <c r="A168" s="39">
        <v>167</v>
      </c>
      <c r="B168" s="100">
        <v>1310901105</v>
      </c>
      <c r="C168" s="100" t="s">
        <v>3353</v>
      </c>
      <c r="D168" s="101" t="s">
        <v>3824</v>
      </c>
      <c r="E168" s="101" t="s">
        <v>3825</v>
      </c>
      <c r="F168" s="101" t="s">
        <v>178</v>
      </c>
      <c r="G168" s="101" t="s">
        <v>3826</v>
      </c>
      <c r="H168" s="100" t="s">
        <v>3827</v>
      </c>
      <c r="I168" s="100" t="s">
        <v>180</v>
      </c>
      <c r="J168" s="102" t="s">
        <v>3828</v>
      </c>
      <c r="K168" s="100">
        <v>22</v>
      </c>
      <c r="L168" s="100" t="s">
        <v>106</v>
      </c>
      <c r="M168" s="100" t="s">
        <v>107</v>
      </c>
      <c r="N168" s="100" t="s">
        <v>967</v>
      </c>
      <c r="O168" s="100" t="s">
        <v>109</v>
      </c>
      <c r="P168" s="101" t="s">
        <v>3829</v>
      </c>
      <c r="Q168" s="100" t="s">
        <v>3830</v>
      </c>
      <c r="R168" s="103" t="s">
        <v>3831</v>
      </c>
      <c r="S168" s="103">
        <v>9339879718</v>
      </c>
      <c r="T168" s="318" t="s">
        <v>3832</v>
      </c>
      <c r="U168" s="318" t="s">
        <v>3833</v>
      </c>
      <c r="V168" s="100" t="s">
        <v>276</v>
      </c>
      <c r="W168" s="100" t="s">
        <v>330</v>
      </c>
      <c r="X168" s="100" t="s">
        <v>3834</v>
      </c>
      <c r="Y168" s="100" t="s">
        <v>3835</v>
      </c>
      <c r="Z168" s="100" t="s">
        <v>333</v>
      </c>
      <c r="AA168" s="100">
        <v>2010</v>
      </c>
      <c r="AB168" s="104">
        <v>81.33</v>
      </c>
      <c r="AC168" s="104">
        <v>81.5</v>
      </c>
      <c r="AD168" s="100">
        <v>732</v>
      </c>
      <c r="AE168" s="100">
        <v>900</v>
      </c>
      <c r="AF168" s="101" t="s">
        <v>1794</v>
      </c>
      <c r="AG168" s="101" t="s">
        <v>334</v>
      </c>
      <c r="AH168" s="101" t="s">
        <v>3836</v>
      </c>
      <c r="AI168" s="101" t="s">
        <v>3837</v>
      </c>
      <c r="AJ168" s="101" t="s">
        <v>333</v>
      </c>
      <c r="AK168" s="100">
        <v>2012</v>
      </c>
      <c r="AL168" s="104">
        <v>81.739999999999995</v>
      </c>
      <c r="AM168" s="104">
        <v>81</v>
      </c>
      <c r="AN168" s="100">
        <v>405</v>
      </c>
      <c r="AO168" s="100">
        <v>700</v>
      </c>
      <c r="AP168" s="101" t="s">
        <v>1963</v>
      </c>
      <c r="AQ168" s="101" t="s">
        <v>1963</v>
      </c>
      <c r="AR168" s="100" t="s">
        <v>1963</v>
      </c>
      <c r="AS168" s="100" t="s">
        <v>1963</v>
      </c>
      <c r="AT168" s="100" t="s">
        <v>1963</v>
      </c>
      <c r="AU168" s="104" t="s">
        <v>1963</v>
      </c>
      <c r="AV168" s="100" t="s">
        <v>124</v>
      </c>
      <c r="AW168" s="100" t="s">
        <v>1963</v>
      </c>
      <c r="AX168" s="100">
        <v>15273</v>
      </c>
      <c r="AY168" s="100">
        <v>2013</v>
      </c>
      <c r="AZ168" s="100" t="s">
        <v>1504</v>
      </c>
      <c r="BA168" s="100" t="s">
        <v>3353</v>
      </c>
      <c r="BB168" s="100">
        <v>2013</v>
      </c>
      <c r="BC168" s="100">
        <v>2017</v>
      </c>
      <c r="BD168" s="100" t="s">
        <v>120</v>
      </c>
      <c r="BE168" s="105">
        <v>10900113022</v>
      </c>
      <c r="BF168" s="106">
        <v>131090110022</v>
      </c>
      <c r="BG168" s="104">
        <v>7.04</v>
      </c>
      <c r="BH168" s="104">
        <v>7.41</v>
      </c>
      <c r="BI168" s="104">
        <v>7.03</v>
      </c>
      <c r="BJ168" s="104">
        <v>6.62</v>
      </c>
      <c r="BK168" s="104">
        <v>8.6199999999999992</v>
      </c>
      <c r="BL168" s="223">
        <f t="shared" si="17"/>
        <v>7.3439999999999994</v>
      </c>
      <c r="BM168" s="269" t="s">
        <v>196</v>
      </c>
      <c r="BN168" s="252">
        <v>1</v>
      </c>
      <c r="BO168" s="120" t="s">
        <v>196</v>
      </c>
      <c r="BP168" s="120" t="s">
        <v>197</v>
      </c>
      <c r="BQ168" s="121">
        <v>1</v>
      </c>
      <c r="BR168" s="101" t="s">
        <v>3838</v>
      </c>
      <c r="BS168" s="101" t="s">
        <v>3839</v>
      </c>
      <c r="BT168" s="101" t="s">
        <v>3840</v>
      </c>
      <c r="BU168" s="101" t="s">
        <v>3841</v>
      </c>
      <c r="BV168" s="101" t="s">
        <v>3842</v>
      </c>
      <c r="BW168" s="101" t="s">
        <v>1963</v>
      </c>
      <c r="BX168" s="121" t="s">
        <v>1963</v>
      </c>
      <c r="BY168" s="121" t="s">
        <v>1963</v>
      </c>
      <c r="BZ168" s="101" t="s">
        <v>3843</v>
      </c>
      <c r="CA168" s="101" t="s">
        <v>3844</v>
      </c>
      <c r="CB168" s="101" t="s">
        <v>3845</v>
      </c>
      <c r="CC168" s="101" t="s">
        <v>3846</v>
      </c>
      <c r="CD168" s="101" t="s">
        <v>3847</v>
      </c>
      <c r="CE168" s="101" t="s">
        <v>3848</v>
      </c>
      <c r="CF168" s="101" t="s">
        <v>3849</v>
      </c>
      <c r="CG168" s="101" t="s">
        <v>3850</v>
      </c>
      <c r="CH168" s="101" t="s">
        <v>3851</v>
      </c>
      <c r="CI168" s="101" t="s">
        <v>138</v>
      </c>
      <c r="CJ168" s="101" t="s">
        <v>1963</v>
      </c>
      <c r="CK168" s="101" t="s">
        <v>1963</v>
      </c>
      <c r="CL168" s="101" t="s">
        <v>1963</v>
      </c>
      <c r="CM168" s="101" t="s">
        <v>1963</v>
      </c>
      <c r="CN168" s="101" t="s">
        <v>1963</v>
      </c>
      <c r="CO168" s="101" t="s">
        <v>1963</v>
      </c>
      <c r="CP168" s="101" t="s">
        <v>1963</v>
      </c>
      <c r="CQ168" s="101" t="s">
        <v>3852</v>
      </c>
      <c r="CR168" s="101" t="s">
        <v>343</v>
      </c>
      <c r="CS168" s="101" t="s">
        <v>344</v>
      </c>
      <c r="CT168" s="101" t="s">
        <v>142</v>
      </c>
      <c r="CU168" s="101">
        <v>712203</v>
      </c>
      <c r="CV168" s="101" t="s">
        <v>3852</v>
      </c>
      <c r="CW168" s="101" t="s">
        <v>343</v>
      </c>
      <c r="CX168" s="101" t="s">
        <v>344</v>
      </c>
      <c r="CY168" s="101" t="s">
        <v>142</v>
      </c>
      <c r="CZ168" s="101">
        <v>712203</v>
      </c>
    </row>
    <row r="169" spans="1:104" s="101" customFormat="1" ht="15.95" customHeight="1">
      <c r="A169" s="39">
        <v>168</v>
      </c>
      <c r="B169" s="100">
        <v>1310901106</v>
      </c>
      <c r="C169" s="100" t="s">
        <v>3353</v>
      </c>
      <c r="D169" s="101" t="s">
        <v>3853</v>
      </c>
      <c r="E169" s="101" t="s">
        <v>3854</v>
      </c>
      <c r="F169" s="101" t="s">
        <v>1963</v>
      </c>
      <c r="G169" s="101" t="s">
        <v>1935</v>
      </c>
      <c r="H169" s="100" t="s">
        <v>3855</v>
      </c>
      <c r="I169" s="100" t="s">
        <v>104</v>
      </c>
      <c r="J169" s="102" t="s">
        <v>3856</v>
      </c>
      <c r="K169" s="100">
        <v>21</v>
      </c>
      <c r="L169" s="100" t="s">
        <v>323</v>
      </c>
      <c r="M169" s="100" t="s">
        <v>107</v>
      </c>
      <c r="N169" s="100" t="s">
        <v>967</v>
      </c>
      <c r="O169" s="100" t="s">
        <v>109</v>
      </c>
      <c r="P169" s="101" t="s">
        <v>3857</v>
      </c>
      <c r="Q169" s="100" t="s">
        <v>3858</v>
      </c>
      <c r="R169" s="103" t="s">
        <v>3859</v>
      </c>
      <c r="S169" s="103" t="s">
        <v>3860</v>
      </c>
      <c r="T169" s="101" t="s">
        <v>3861</v>
      </c>
      <c r="U169" s="101" t="s">
        <v>3862</v>
      </c>
      <c r="V169" s="100" t="s">
        <v>1755</v>
      </c>
      <c r="W169" s="100" t="s">
        <v>330</v>
      </c>
      <c r="X169" s="100" t="s">
        <v>1792</v>
      </c>
      <c r="Y169" s="100" t="s">
        <v>3863</v>
      </c>
      <c r="Z169" s="100" t="s">
        <v>120</v>
      </c>
      <c r="AA169" s="100">
        <v>2011</v>
      </c>
      <c r="AB169" s="104">
        <v>85.5</v>
      </c>
      <c r="AC169" s="104">
        <v>85.5</v>
      </c>
      <c r="AD169" s="100">
        <v>684</v>
      </c>
      <c r="AE169" s="100">
        <v>800</v>
      </c>
      <c r="AF169" s="101" t="s">
        <v>226</v>
      </c>
      <c r="AG169" s="101" t="s">
        <v>334</v>
      </c>
      <c r="AH169" s="101" t="s">
        <v>1792</v>
      </c>
      <c r="AI169" s="101" t="s">
        <v>3864</v>
      </c>
      <c r="AJ169" s="101" t="s">
        <v>120</v>
      </c>
      <c r="AK169" s="100">
        <v>2013</v>
      </c>
      <c r="AL169" s="104">
        <v>75</v>
      </c>
      <c r="AM169" s="104">
        <v>75.430000000000007</v>
      </c>
      <c r="AN169" s="100">
        <v>528</v>
      </c>
      <c r="AO169" s="100">
        <v>700</v>
      </c>
      <c r="AP169" s="101" t="s">
        <v>1963</v>
      </c>
      <c r="AQ169" s="101" t="s">
        <v>1963</v>
      </c>
      <c r="AR169" s="100" t="s">
        <v>1963</v>
      </c>
      <c r="AS169" s="100" t="s">
        <v>1963</v>
      </c>
      <c r="AT169" s="100" t="s">
        <v>1963</v>
      </c>
      <c r="AU169" s="104" t="s">
        <v>1963</v>
      </c>
      <c r="AV169" s="100" t="s">
        <v>124</v>
      </c>
      <c r="AW169" s="100" t="s">
        <v>1963</v>
      </c>
      <c r="AX169" s="100">
        <v>15204</v>
      </c>
      <c r="AY169" s="100">
        <v>2013</v>
      </c>
      <c r="AZ169" s="100" t="s">
        <v>1652</v>
      </c>
      <c r="BA169" s="100" t="s">
        <v>3353</v>
      </c>
      <c r="BB169" s="100">
        <v>2013</v>
      </c>
      <c r="BC169" s="100">
        <v>2017</v>
      </c>
      <c r="BD169" s="100" t="s">
        <v>120</v>
      </c>
      <c r="BE169" s="105">
        <v>10900113023</v>
      </c>
      <c r="BF169" s="106">
        <v>131090110023</v>
      </c>
      <c r="BG169" s="104">
        <v>7.67</v>
      </c>
      <c r="BH169" s="104">
        <v>8.24</v>
      </c>
      <c r="BI169" s="104">
        <v>8.14</v>
      </c>
      <c r="BJ169" s="104">
        <v>8.31</v>
      </c>
      <c r="BK169" s="104">
        <v>8.58</v>
      </c>
      <c r="BL169" s="223">
        <f t="shared" si="17"/>
        <v>8.1879999999999988</v>
      </c>
      <c r="BM169" s="269" t="s">
        <v>982</v>
      </c>
      <c r="BN169" s="252" t="s">
        <v>1963</v>
      </c>
      <c r="BO169" s="120" t="s">
        <v>982</v>
      </c>
      <c r="BP169" s="120" t="s">
        <v>1963</v>
      </c>
      <c r="BQ169" s="121" t="s">
        <v>1963</v>
      </c>
      <c r="BR169" s="101" t="s">
        <v>3865</v>
      </c>
      <c r="BS169" s="101" t="s">
        <v>3866</v>
      </c>
      <c r="BT169" s="121" t="s">
        <v>3867</v>
      </c>
      <c r="BU169" s="121" t="s">
        <v>3868</v>
      </c>
      <c r="BV169" s="101" t="s">
        <v>3869</v>
      </c>
      <c r="BW169" s="101" t="s">
        <v>982</v>
      </c>
      <c r="BX169" s="121" t="s">
        <v>1963</v>
      </c>
      <c r="BY169" s="121" t="s">
        <v>1963</v>
      </c>
      <c r="BZ169" s="101" t="s">
        <v>3870</v>
      </c>
      <c r="CA169" s="101" t="s">
        <v>1963</v>
      </c>
      <c r="CB169" s="101" t="s">
        <v>1963</v>
      </c>
      <c r="CC169" s="101" t="s">
        <v>3871</v>
      </c>
      <c r="CD169" s="101" t="s">
        <v>3872</v>
      </c>
      <c r="CE169" s="101" t="s">
        <v>235</v>
      </c>
      <c r="CF169" s="101" t="s">
        <v>3873</v>
      </c>
      <c r="CG169" s="101" t="s">
        <v>3874</v>
      </c>
      <c r="CH169" s="101" t="s">
        <v>3875</v>
      </c>
      <c r="CI169" s="101" t="s">
        <v>138</v>
      </c>
      <c r="CJ169" s="101" t="s">
        <v>1963</v>
      </c>
      <c r="CK169" s="101" t="s">
        <v>1963</v>
      </c>
      <c r="CL169" s="101" t="s">
        <v>1963</v>
      </c>
      <c r="CM169" s="101" t="s">
        <v>1963</v>
      </c>
      <c r="CN169" s="101" t="s">
        <v>1963</v>
      </c>
      <c r="CO169" s="101" t="s">
        <v>1963</v>
      </c>
      <c r="CP169" s="101" t="s">
        <v>1963</v>
      </c>
      <c r="CQ169" s="101" t="s">
        <v>3876</v>
      </c>
      <c r="CR169" s="101" t="s">
        <v>140</v>
      </c>
      <c r="CS169" s="101" t="s">
        <v>140</v>
      </c>
      <c r="CT169" s="101" t="s">
        <v>142</v>
      </c>
      <c r="CU169" s="101">
        <v>700039</v>
      </c>
      <c r="CV169" s="101" t="s">
        <v>3876</v>
      </c>
      <c r="CW169" s="101" t="s">
        <v>140</v>
      </c>
      <c r="CX169" s="101" t="s">
        <v>140</v>
      </c>
      <c r="CY169" s="101" t="s">
        <v>142</v>
      </c>
      <c r="CZ169" s="101">
        <v>700039</v>
      </c>
    </row>
    <row r="170" spans="1:104" s="101" customFormat="1" ht="15.95" customHeight="1">
      <c r="A170" s="39">
        <v>169</v>
      </c>
      <c r="B170" s="100">
        <v>1310901073</v>
      </c>
      <c r="C170" s="100" t="s">
        <v>3353</v>
      </c>
      <c r="D170" s="101" t="s">
        <v>3877</v>
      </c>
      <c r="E170" s="101" t="s">
        <v>3878</v>
      </c>
      <c r="G170" s="101" t="s">
        <v>178</v>
      </c>
      <c r="H170" s="187" t="s">
        <v>3879</v>
      </c>
      <c r="I170" s="100" t="s">
        <v>180</v>
      </c>
      <c r="J170" s="102" t="s">
        <v>3880</v>
      </c>
      <c r="K170" s="100">
        <v>20</v>
      </c>
      <c r="L170" s="100" t="s">
        <v>106</v>
      </c>
      <c r="M170" s="100" t="s">
        <v>149</v>
      </c>
      <c r="N170" s="100" t="s">
        <v>967</v>
      </c>
      <c r="O170" s="100" t="s">
        <v>109</v>
      </c>
      <c r="P170" s="101" t="s">
        <v>3881</v>
      </c>
      <c r="Q170" s="100" t="s">
        <v>3882</v>
      </c>
      <c r="R170" s="103" t="s">
        <v>3883</v>
      </c>
      <c r="S170" s="103" t="s">
        <v>3884</v>
      </c>
      <c r="T170" s="303" t="s">
        <v>3885</v>
      </c>
      <c r="U170" s="303" t="s">
        <v>3886</v>
      </c>
      <c r="V170" s="100" t="s">
        <v>378</v>
      </c>
      <c r="W170" s="100" t="s">
        <v>191</v>
      </c>
      <c r="X170" s="100" t="s">
        <v>3887</v>
      </c>
      <c r="Y170" s="100" t="s">
        <v>3888</v>
      </c>
      <c r="Z170" s="100" t="s">
        <v>120</v>
      </c>
      <c r="AA170" s="100">
        <v>2011</v>
      </c>
      <c r="AB170" s="104">
        <v>64.599999999999994</v>
      </c>
      <c r="AC170" s="104">
        <v>64.599999999999994</v>
      </c>
      <c r="AD170" s="100">
        <v>323</v>
      </c>
      <c r="AE170" s="100">
        <v>500</v>
      </c>
      <c r="AF170" s="101" t="s">
        <v>688</v>
      </c>
      <c r="AG170" s="101" t="s">
        <v>2291</v>
      </c>
      <c r="AH170" s="101" t="s">
        <v>3889</v>
      </c>
      <c r="AI170" s="101" t="s">
        <v>3554</v>
      </c>
      <c r="AJ170" s="101" t="s">
        <v>120</v>
      </c>
      <c r="AK170" s="100">
        <v>2013</v>
      </c>
      <c r="AL170" s="104">
        <v>73.400000000000006</v>
      </c>
      <c r="AM170" s="104">
        <v>73.400000000000006</v>
      </c>
      <c r="AN170" s="100">
        <v>367</v>
      </c>
      <c r="AO170" s="100">
        <v>500</v>
      </c>
      <c r="AP170" s="101" t="s">
        <v>1963</v>
      </c>
      <c r="AQ170" s="101" t="s">
        <v>1963</v>
      </c>
      <c r="AR170" s="100" t="s">
        <v>1963</v>
      </c>
      <c r="AS170" s="100" t="s">
        <v>1963</v>
      </c>
      <c r="AT170" s="100" t="s">
        <v>1963</v>
      </c>
      <c r="AU170" s="104" t="s">
        <v>1963</v>
      </c>
      <c r="AV170" s="100" t="s">
        <v>124</v>
      </c>
      <c r="AW170" s="100" t="s">
        <v>1963</v>
      </c>
      <c r="AX170" s="100">
        <v>14895</v>
      </c>
      <c r="AY170" s="100">
        <v>2013</v>
      </c>
      <c r="AZ170" s="100" t="s">
        <v>1652</v>
      </c>
      <c r="BA170" s="100" t="s">
        <v>3353</v>
      </c>
      <c r="BB170" s="100">
        <v>2013</v>
      </c>
      <c r="BC170" s="100">
        <v>2017</v>
      </c>
      <c r="BD170" s="100" t="s">
        <v>120</v>
      </c>
      <c r="BE170" s="105">
        <v>10900113025</v>
      </c>
      <c r="BF170" s="106">
        <v>131090110025</v>
      </c>
      <c r="BG170" s="104">
        <v>6.63</v>
      </c>
      <c r="BH170" s="104">
        <v>5.85</v>
      </c>
      <c r="BI170" s="104">
        <v>6.24</v>
      </c>
      <c r="BJ170" s="104">
        <v>5.14</v>
      </c>
      <c r="BK170" s="104">
        <v>4.96</v>
      </c>
      <c r="BL170" s="223">
        <f t="shared" si="17"/>
        <v>5.7640000000000002</v>
      </c>
      <c r="BM170" s="269" t="s">
        <v>196</v>
      </c>
      <c r="BN170" s="252">
        <v>4</v>
      </c>
      <c r="BO170" s="120" t="s">
        <v>982</v>
      </c>
      <c r="BP170" s="120" t="s">
        <v>1963</v>
      </c>
      <c r="BQ170" s="121" t="s">
        <v>1963</v>
      </c>
      <c r="BR170" s="101" t="s">
        <v>3555</v>
      </c>
      <c r="BS170" s="101" t="s">
        <v>949</v>
      </c>
      <c r="BT170" s="101" t="s">
        <v>1963</v>
      </c>
      <c r="BU170" s="101" t="s">
        <v>1963</v>
      </c>
      <c r="BV170" s="101" t="s">
        <v>1963</v>
      </c>
      <c r="BW170" s="101" t="s">
        <v>982</v>
      </c>
      <c r="BX170" s="121" t="s">
        <v>1963</v>
      </c>
      <c r="BY170" s="121" t="s">
        <v>1963</v>
      </c>
      <c r="BZ170" s="101" t="s">
        <v>1963</v>
      </c>
      <c r="CA170" s="101" t="s">
        <v>1963</v>
      </c>
      <c r="CB170" s="101" t="s">
        <v>1963</v>
      </c>
      <c r="CC170" s="101" t="s">
        <v>1963</v>
      </c>
      <c r="CD170" s="101" t="s">
        <v>3890</v>
      </c>
      <c r="CE170" s="101" t="s">
        <v>288</v>
      </c>
      <c r="CF170" s="101" t="s">
        <v>288</v>
      </c>
      <c r="CG170" s="101" t="s">
        <v>3564</v>
      </c>
      <c r="CH170" s="101" t="s">
        <v>3891</v>
      </c>
      <c r="CI170" s="101" t="s">
        <v>203</v>
      </c>
      <c r="CJ170" s="101" t="s">
        <v>3564</v>
      </c>
      <c r="CK170" s="101" t="s">
        <v>3564</v>
      </c>
      <c r="CL170" s="101" t="s">
        <v>1963</v>
      </c>
      <c r="CM170" s="101" t="s">
        <v>1963</v>
      </c>
      <c r="CN170" s="101" t="s">
        <v>1963</v>
      </c>
      <c r="CO170" s="101" t="s">
        <v>1963</v>
      </c>
      <c r="CP170" s="101" t="s">
        <v>1963</v>
      </c>
      <c r="CQ170" s="101" t="s">
        <v>3892</v>
      </c>
      <c r="CR170" s="101" t="s">
        <v>3893</v>
      </c>
      <c r="CS170" s="101" t="s">
        <v>3894</v>
      </c>
      <c r="CT170" s="101" t="s">
        <v>174</v>
      </c>
      <c r="CU170" s="101">
        <v>844126</v>
      </c>
      <c r="CV170" s="101" t="s">
        <v>3568</v>
      </c>
      <c r="CW170" s="101" t="s">
        <v>3569</v>
      </c>
      <c r="CX170" s="101" t="s">
        <v>3570</v>
      </c>
      <c r="CY170" s="101" t="s">
        <v>142</v>
      </c>
      <c r="CZ170" s="101">
        <v>700094</v>
      </c>
    </row>
    <row r="171" spans="1:104" s="101" customFormat="1" ht="15.95" customHeight="1">
      <c r="A171" s="39">
        <v>170</v>
      </c>
      <c r="B171" s="16">
        <v>1310901082</v>
      </c>
      <c r="C171" s="16" t="s">
        <v>3353</v>
      </c>
      <c r="D171" s="6" t="s">
        <v>3895</v>
      </c>
      <c r="E171" s="6" t="s">
        <v>3896</v>
      </c>
      <c r="F171" s="6" t="s">
        <v>1963</v>
      </c>
      <c r="G171" s="6" t="s">
        <v>3897</v>
      </c>
      <c r="H171" s="16" t="s">
        <v>3898</v>
      </c>
      <c r="I171" s="16" t="s">
        <v>180</v>
      </c>
      <c r="J171" s="51" t="s">
        <v>3899</v>
      </c>
      <c r="K171" s="16">
        <v>22</v>
      </c>
      <c r="L171" s="16" t="s">
        <v>323</v>
      </c>
      <c r="M171" s="16" t="s">
        <v>107</v>
      </c>
      <c r="N171" s="16" t="s">
        <v>967</v>
      </c>
      <c r="O171" s="16" t="s">
        <v>109</v>
      </c>
      <c r="P171" s="6" t="s">
        <v>3900</v>
      </c>
      <c r="Q171" s="16" t="s">
        <v>3901</v>
      </c>
      <c r="R171" s="54">
        <v>8961727967</v>
      </c>
      <c r="S171" s="54">
        <v>8450866816</v>
      </c>
      <c r="T171" s="319" t="s">
        <v>3902</v>
      </c>
      <c r="U171" s="319" t="s">
        <v>3903</v>
      </c>
      <c r="V171" s="16" t="s">
        <v>1600</v>
      </c>
      <c r="W171" s="16" t="s">
        <v>3388</v>
      </c>
      <c r="X171" s="16" t="s">
        <v>3904</v>
      </c>
      <c r="Y171" s="16" t="s">
        <v>3905</v>
      </c>
      <c r="Z171" s="16" t="s">
        <v>120</v>
      </c>
      <c r="AA171" s="16">
        <v>2011</v>
      </c>
      <c r="AB171" s="56">
        <v>84.4</v>
      </c>
      <c r="AC171" s="56">
        <v>80.290000000000006</v>
      </c>
      <c r="AD171" s="16">
        <v>562</v>
      </c>
      <c r="AE171" s="16">
        <v>700</v>
      </c>
      <c r="AF171" s="6" t="s">
        <v>921</v>
      </c>
      <c r="AG171" s="6" t="s">
        <v>3388</v>
      </c>
      <c r="AH171" s="6" t="s">
        <v>3906</v>
      </c>
      <c r="AI171" s="6" t="s">
        <v>3907</v>
      </c>
      <c r="AJ171" s="6" t="s">
        <v>120</v>
      </c>
      <c r="AK171" s="16">
        <v>2013</v>
      </c>
      <c r="AL171" s="56">
        <v>89</v>
      </c>
      <c r="AM171" s="56">
        <v>87.83</v>
      </c>
      <c r="AN171" s="16">
        <v>527</v>
      </c>
      <c r="AO171" s="16">
        <v>600</v>
      </c>
      <c r="AP171" s="6" t="s">
        <v>1963</v>
      </c>
      <c r="AQ171" s="6" t="s">
        <v>1963</v>
      </c>
      <c r="AR171" s="16" t="s">
        <v>1963</v>
      </c>
      <c r="AS171" s="16" t="s">
        <v>1963</v>
      </c>
      <c r="AT171" s="16" t="s">
        <v>1963</v>
      </c>
      <c r="AU171" s="56" t="s">
        <v>1963</v>
      </c>
      <c r="AV171" s="16" t="s">
        <v>124</v>
      </c>
      <c r="AW171" s="16" t="s">
        <v>1963</v>
      </c>
      <c r="AX171" s="16">
        <v>8962</v>
      </c>
      <c r="AY171" s="16">
        <v>2013</v>
      </c>
      <c r="AZ171" s="16" t="s">
        <v>1652</v>
      </c>
      <c r="BA171" s="16" t="s">
        <v>3353</v>
      </c>
      <c r="BB171" s="16">
        <v>2013</v>
      </c>
      <c r="BC171" s="16">
        <v>2017</v>
      </c>
      <c r="BD171" s="16" t="s">
        <v>120</v>
      </c>
      <c r="BE171" s="75">
        <v>10900113026</v>
      </c>
      <c r="BF171" s="76">
        <v>131090110026</v>
      </c>
      <c r="BG171" s="56">
        <v>8.41</v>
      </c>
      <c r="BH171" s="56">
        <v>8.93</v>
      </c>
      <c r="BI171" s="56">
        <v>8.7200000000000006</v>
      </c>
      <c r="BJ171" s="56">
        <v>9.42</v>
      </c>
      <c r="BK171" s="56">
        <v>8.92</v>
      </c>
      <c r="BL171" s="223">
        <f t="shared" si="17"/>
        <v>8.8800000000000008</v>
      </c>
      <c r="BM171" s="273" t="s">
        <v>982</v>
      </c>
      <c r="BN171" s="254" t="s">
        <v>1963</v>
      </c>
      <c r="BO171" s="14" t="s">
        <v>982</v>
      </c>
      <c r="BP171" s="14" t="s">
        <v>1963</v>
      </c>
      <c r="BQ171" s="15" t="s">
        <v>1963</v>
      </c>
      <c r="BR171" s="6" t="s">
        <v>3908</v>
      </c>
      <c r="BS171" s="6" t="s">
        <v>3909</v>
      </c>
      <c r="BT171" s="6" t="s">
        <v>3910</v>
      </c>
      <c r="BU171" s="6" t="s">
        <v>3371</v>
      </c>
      <c r="BV171" s="6" t="s">
        <v>3481</v>
      </c>
      <c r="BW171" s="6" t="s">
        <v>3911</v>
      </c>
      <c r="BX171" s="15" t="s">
        <v>1963</v>
      </c>
      <c r="BY171" s="15" t="s">
        <v>1963</v>
      </c>
      <c r="BZ171" s="6" t="s">
        <v>3912</v>
      </c>
      <c r="CA171" s="6" t="s">
        <v>3913</v>
      </c>
      <c r="CB171" s="6" t="s">
        <v>3914</v>
      </c>
      <c r="CC171" s="6" t="s">
        <v>3915</v>
      </c>
      <c r="CD171" s="6" t="s">
        <v>3916</v>
      </c>
      <c r="CE171" s="6" t="s">
        <v>288</v>
      </c>
      <c r="CF171" s="6" t="s">
        <v>3917</v>
      </c>
      <c r="CG171" s="6" t="s">
        <v>2433</v>
      </c>
      <c r="CH171" s="6" t="s">
        <v>3918</v>
      </c>
      <c r="CI171" s="6" t="s">
        <v>170</v>
      </c>
      <c r="CJ171" s="6" t="s">
        <v>1963</v>
      </c>
      <c r="CK171" s="6" t="s">
        <v>1963</v>
      </c>
      <c r="CL171" s="6" t="s">
        <v>1963</v>
      </c>
      <c r="CM171" s="6" t="s">
        <v>1963</v>
      </c>
      <c r="CN171" s="6" t="s">
        <v>1963</v>
      </c>
      <c r="CO171" s="6" t="s">
        <v>1963</v>
      </c>
      <c r="CP171" s="6" t="s">
        <v>1963</v>
      </c>
      <c r="CQ171" s="6" t="s">
        <v>3919</v>
      </c>
      <c r="CR171" s="6" t="s">
        <v>140</v>
      </c>
      <c r="CS171" s="6" t="s">
        <v>140</v>
      </c>
      <c r="CT171" s="6" t="s">
        <v>142</v>
      </c>
      <c r="CU171" s="6">
        <v>700009</v>
      </c>
      <c r="CV171" s="6" t="s">
        <v>3919</v>
      </c>
      <c r="CW171" s="6" t="s">
        <v>140</v>
      </c>
      <c r="CX171" s="6" t="s">
        <v>140</v>
      </c>
      <c r="CY171" s="6" t="s">
        <v>142</v>
      </c>
      <c r="CZ171" s="6">
        <v>700009</v>
      </c>
    </row>
    <row r="172" spans="1:104" s="101" customFormat="1" ht="15.95" customHeight="1">
      <c r="A172" s="39">
        <v>171</v>
      </c>
      <c r="B172" s="100">
        <v>1310901015</v>
      </c>
      <c r="C172" s="100" t="s">
        <v>3353</v>
      </c>
      <c r="D172" s="101" t="s">
        <v>3920</v>
      </c>
      <c r="E172" s="101" t="s">
        <v>3921</v>
      </c>
      <c r="F172" s="101" t="s">
        <v>1963</v>
      </c>
      <c r="G172" s="101" t="s">
        <v>1344</v>
      </c>
      <c r="H172" s="100" t="s">
        <v>3922</v>
      </c>
      <c r="I172" s="100" t="s">
        <v>180</v>
      </c>
      <c r="J172" s="102" t="s">
        <v>3923</v>
      </c>
      <c r="K172" s="100">
        <v>21</v>
      </c>
      <c r="L172" s="100" t="s">
        <v>106</v>
      </c>
      <c r="M172" s="100" t="s">
        <v>107</v>
      </c>
      <c r="N172" s="100" t="s">
        <v>967</v>
      </c>
      <c r="O172" s="100" t="s">
        <v>109</v>
      </c>
      <c r="P172" s="101" t="s">
        <v>3924</v>
      </c>
      <c r="Q172" s="100" t="s">
        <v>3925</v>
      </c>
      <c r="R172" s="103">
        <v>9475881044</v>
      </c>
      <c r="S172" s="103">
        <v>7679510082</v>
      </c>
      <c r="T172" s="303" t="s">
        <v>3926</v>
      </c>
      <c r="U172" s="101" t="s">
        <v>1963</v>
      </c>
      <c r="V172" s="100" t="s">
        <v>1600</v>
      </c>
      <c r="W172" s="100" t="s">
        <v>3388</v>
      </c>
      <c r="X172" s="100" t="s">
        <v>3927</v>
      </c>
      <c r="Y172" s="100" t="s">
        <v>1628</v>
      </c>
      <c r="Z172" s="100" t="s">
        <v>120</v>
      </c>
      <c r="AA172" s="100">
        <v>2011</v>
      </c>
      <c r="AB172" s="104">
        <v>93.17</v>
      </c>
      <c r="AC172" s="104">
        <v>92.43</v>
      </c>
      <c r="AD172" s="100">
        <v>647</v>
      </c>
      <c r="AE172" s="100">
        <v>700</v>
      </c>
      <c r="AF172" s="101" t="s">
        <v>226</v>
      </c>
      <c r="AG172" s="101" t="s">
        <v>334</v>
      </c>
      <c r="AH172" s="101" t="s">
        <v>3928</v>
      </c>
      <c r="AI172" s="101" t="s">
        <v>3929</v>
      </c>
      <c r="AJ172" s="101" t="s">
        <v>120</v>
      </c>
      <c r="AK172" s="100">
        <v>2013</v>
      </c>
      <c r="AL172" s="104">
        <v>86.2</v>
      </c>
      <c r="AM172" s="104">
        <v>85.17</v>
      </c>
      <c r="AN172" s="100">
        <v>511</v>
      </c>
      <c r="AO172" s="100">
        <v>600</v>
      </c>
      <c r="AP172" s="101" t="s">
        <v>1963</v>
      </c>
      <c r="AQ172" s="101" t="s">
        <v>1963</v>
      </c>
      <c r="AR172" s="100" t="s">
        <v>1963</v>
      </c>
      <c r="AS172" s="100" t="s">
        <v>1963</v>
      </c>
      <c r="AT172" s="100" t="s">
        <v>1963</v>
      </c>
      <c r="AU172" s="104" t="s">
        <v>1963</v>
      </c>
      <c r="AV172" s="100" t="s">
        <v>567</v>
      </c>
      <c r="AW172" s="100">
        <v>92634</v>
      </c>
      <c r="AX172" s="100">
        <v>3094</v>
      </c>
      <c r="AY172" s="100">
        <v>2013</v>
      </c>
      <c r="AZ172" s="100" t="s">
        <v>1652</v>
      </c>
      <c r="BA172" s="100" t="s">
        <v>3353</v>
      </c>
      <c r="BB172" s="100">
        <v>2013</v>
      </c>
      <c r="BC172" s="100">
        <v>2017</v>
      </c>
      <c r="BD172" s="100" t="s">
        <v>120</v>
      </c>
      <c r="BE172" s="105">
        <v>10900113027</v>
      </c>
      <c r="BF172" s="106">
        <v>131090110027</v>
      </c>
      <c r="BG172" s="104">
        <v>7.78</v>
      </c>
      <c r="BH172" s="104">
        <v>8.1</v>
      </c>
      <c r="BI172" s="104">
        <v>7.59</v>
      </c>
      <c r="BJ172" s="104">
        <v>7.77</v>
      </c>
      <c r="BK172" s="104">
        <v>7.73</v>
      </c>
      <c r="BL172" s="223">
        <f t="shared" si="17"/>
        <v>7.7939999999999996</v>
      </c>
      <c r="BM172" s="269" t="s">
        <v>982</v>
      </c>
      <c r="BN172" s="252" t="s">
        <v>1963</v>
      </c>
      <c r="BO172" s="120" t="s">
        <v>982</v>
      </c>
      <c r="BP172" s="120" t="s">
        <v>1963</v>
      </c>
      <c r="BQ172" s="121" t="s">
        <v>1963</v>
      </c>
      <c r="BR172" s="101" t="s">
        <v>3507</v>
      </c>
      <c r="BS172" s="101" t="s">
        <v>949</v>
      </c>
      <c r="BT172" s="101" t="s">
        <v>3930</v>
      </c>
      <c r="BU172" s="101" t="s">
        <v>3371</v>
      </c>
      <c r="BV172" s="101" t="s">
        <v>3931</v>
      </c>
      <c r="BW172" s="101" t="s">
        <v>1963</v>
      </c>
      <c r="BX172" s="121" t="s">
        <v>1963</v>
      </c>
      <c r="BY172" s="121" t="s">
        <v>1963</v>
      </c>
      <c r="BZ172" s="101" t="s">
        <v>3932</v>
      </c>
      <c r="CA172" s="101" t="s">
        <v>3933</v>
      </c>
      <c r="CB172" s="101" t="s">
        <v>3934</v>
      </c>
      <c r="CC172" s="101" t="s">
        <v>1963</v>
      </c>
      <c r="CD172" s="101" t="s">
        <v>3935</v>
      </c>
      <c r="CE172" s="101" t="s">
        <v>134</v>
      </c>
      <c r="CF172" s="101" t="s">
        <v>411</v>
      </c>
      <c r="CG172" s="101" t="s">
        <v>3936</v>
      </c>
      <c r="CH172" s="101" t="s">
        <v>3937</v>
      </c>
      <c r="CI172" s="101" t="s">
        <v>3938</v>
      </c>
      <c r="CJ172" s="101" t="s">
        <v>411</v>
      </c>
      <c r="CK172" s="101" t="s">
        <v>3936</v>
      </c>
      <c r="CL172" s="101" t="s">
        <v>1963</v>
      </c>
      <c r="CM172" s="101" t="s">
        <v>1963</v>
      </c>
      <c r="CN172" s="101" t="s">
        <v>1963</v>
      </c>
      <c r="CO172" s="101" t="s">
        <v>1963</v>
      </c>
      <c r="CP172" s="101" t="s">
        <v>1963</v>
      </c>
      <c r="CQ172" s="101" t="s">
        <v>3939</v>
      </c>
      <c r="CR172" s="101" t="s">
        <v>1409</v>
      </c>
      <c r="CS172" s="101" t="s">
        <v>1065</v>
      </c>
      <c r="CT172" s="101" t="s">
        <v>142</v>
      </c>
      <c r="CU172" s="101">
        <v>742101</v>
      </c>
      <c r="CV172" s="101" t="s">
        <v>3940</v>
      </c>
      <c r="CW172" s="101" t="s">
        <v>140</v>
      </c>
      <c r="CX172" s="101" t="s">
        <v>140</v>
      </c>
      <c r="CY172" s="101" t="s">
        <v>142</v>
      </c>
      <c r="CZ172" s="101">
        <v>700047</v>
      </c>
    </row>
    <row r="173" spans="1:104" s="101" customFormat="1" ht="15.95" customHeight="1">
      <c r="A173" s="39">
        <v>172</v>
      </c>
      <c r="B173" s="100">
        <v>1310901032</v>
      </c>
      <c r="C173" s="100" t="s">
        <v>3353</v>
      </c>
      <c r="D173" s="101" t="s">
        <v>3941</v>
      </c>
      <c r="E173" s="101" t="s">
        <v>3942</v>
      </c>
      <c r="F173" s="101" t="s">
        <v>1963</v>
      </c>
      <c r="G173" s="101" t="s">
        <v>178</v>
      </c>
      <c r="H173" s="100" t="s">
        <v>3943</v>
      </c>
      <c r="I173" s="100" t="s">
        <v>180</v>
      </c>
      <c r="J173" s="102" t="s">
        <v>3226</v>
      </c>
      <c r="K173" s="100">
        <v>22</v>
      </c>
      <c r="L173" s="100" t="s">
        <v>323</v>
      </c>
      <c r="M173" s="100" t="s">
        <v>149</v>
      </c>
      <c r="N173" s="100" t="s">
        <v>967</v>
      </c>
      <c r="O173" s="100" t="s">
        <v>109</v>
      </c>
      <c r="P173" s="101" t="s">
        <v>3944</v>
      </c>
      <c r="Q173" s="100" t="s">
        <v>3945</v>
      </c>
      <c r="R173" s="103">
        <v>8013071960</v>
      </c>
      <c r="S173" s="103">
        <v>8961812744</v>
      </c>
      <c r="T173" s="303" t="s">
        <v>3946</v>
      </c>
      <c r="U173" s="303" t="s">
        <v>3947</v>
      </c>
      <c r="V173" s="100" t="s">
        <v>1422</v>
      </c>
      <c r="W173" s="100" t="s">
        <v>191</v>
      </c>
      <c r="X173" s="100" t="s">
        <v>3948</v>
      </c>
      <c r="Y173" s="100" t="s">
        <v>3949</v>
      </c>
      <c r="Z173" s="100" t="s">
        <v>120</v>
      </c>
      <c r="AA173" s="100">
        <v>2010</v>
      </c>
      <c r="AB173" s="104">
        <v>81.7</v>
      </c>
      <c r="AC173" s="104">
        <v>81.7</v>
      </c>
      <c r="AD173" s="100" t="s">
        <v>1963</v>
      </c>
      <c r="AE173" s="100" t="s">
        <v>1963</v>
      </c>
      <c r="AF173" s="101" t="s">
        <v>879</v>
      </c>
      <c r="AG173" s="101" t="s">
        <v>191</v>
      </c>
      <c r="AH173" s="101" t="s">
        <v>3948</v>
      </c>
      <c r="AI173" s="101" t="s">
        <v>3950</v>
      </c>
      <c r="AJ173" s="101" t="s">
        <v>120</v>
      </c>
      <c r="AK173" s="100">
        <v>2012</v>
      </c>
      <c r="AL173" s="104">
        <v>81.2</v>
      </c>
      <c r="AM173" s="104">
        <v>81.2</v>
      </c>
      <c r="AN173" s="100">
        <v>406</v>
      </c>
      <c r="AO173" s="100">
        <v>500</v>
      </c>
      <c r="AP173" s="101" t="s">
        <v>1963</v>
      </c>
      <c r="AQ173" s="101" t="s">
        <v>1963</v>
      </c>
      <c r="AR173" s="100" t="s">
        <v>1963</v>
      </c>
      <c r="AS173" s="100" t="s">
        <v>1963</v>
      </c>
      <c r="AT173" s="100" t="s">
        <v>1963</v>
      </c>
      <c r="AU173" s="104" t="s">
        <v>1963</v>
      </c>
      <c r="AV173" s="100" t="s">
        <v>124</v>
      </c>
      <c r="AW173" s="100" t="s">
        <v>1963</v>
      </c>
      <c r="AX173" s="100">
        <v>13625</v>
      </c>
      <c r="AY173" s="100">
        <v>2013</v>
      </c>
      <c r="AZ173" s="100" t="s">
        <v>1652</v>
      </c>
      <c r="BA173" s="100" t="s">
        <v>3353</v>
      </c>
      <c r="BB173" s="100">
        <v>2013</v>
      </c>
      <c r="BC173" s="100">
        <v>2017</v>
      </c>
      <c r="BD173" s="100" t="s">
        <v>120</v>
      </c>
      <c r="BE173" s="105">
        <v>10900113028</v>
      </c>
      <c r="BF173" s="106">
        <v>131090110028</v>
      </c>
      <c r="BG173" s="104">
        <v>7.22</v>
      </c>
      <c r="BH173" s="104">
        <v>7.93</v>
      </c>
      <c r="BI173" s="104">
        <v>7.31</v>
      </c>
      <c r="BJ173" s="104">
        <v>7.62</v>
      </c>
      <c r="BK173" s="104">
        <v>7.81</v>
      </c>
      <c r="BL173" s="223">
        <f t="shared" si="17"/>
        <v>7.5780000000000003</v>
      </c>
      <c r="BM173" s="269" t="s">
        <v>982</v>
      </c>
      <c r="BN173" s="252" t="s">
        <v>1963</v>
      </c>
      <c r="BO173" s="120" t="s">
        <v>196</v>
      </c>
      <c r="BP173" s="120" t="s">
        <v>197</v>
      </c>
      <c r="BQ173" s="121">
        <v>1</v>
      </c>
      <c r="BR173" s="101" t="s">
        <v>3951</v>
      </c>
      <c r="BS173" s="101" t="s">
        <v>3952</v>
      </c>
      <c r="BT173" s="101" t="s">
        <v>3953</v>
      </c>
      <c r="BU173" s="101" t="s">
        <v>3371</v>
      </c>
      <c r="BV173" s="101" t="s">
        <v>3813</v>
      </c>
      <c r="BW173" s="101" t="s">
        <v>1963</v>
      </c>
      <c r="BX173" s="121" t="s">
        <v>1963</v>
      </c>
      <c r="BY173" s="121" t="s">
        <v>1963</v>
      </c>
      <c r="BZ173" s="101" t="s">
        <v>1963</v>
      </c>
      <c r="CA173" s="101" t="s">
        <v>1963</v>
      </c>
      <c r="CB173" s="101" t="s">
        <v>3954</v>
      </c>
      <c r="CC173" s="101" t="s">
        <v>1963</v>
      </c>
      <c r="CD173" s="101" t="s">
        <v>3955</v>
      </c>
      <c r="CE173" s="101" t="s">
        <v>288</v>
      </c>
      <c r="CF173" s="101" t="s">
        <v>596</v>
      </c>
      <c r="CG173" s="101" t="s">
        <v>1963</v>
      </c>
      <c r="CH173" s="101" t="s">
        <v>3956</v>
      </c>
      <c r="CI173" s="101" t="s">
        <v>138</v>
      </c>
      <c r="CJ173" s="101" t="s">
        <v>1963</v>
      </c>
      <c r="CK173" s="101" t="s">
        <v>1963</v>
      </c>
      <c r="CL173" s="101" t="s">
        <v>1963</v>
      </c>
      <c r="CM173" s="101" t="s">
        <v>1963</v>
      </c>
      <c r="CN173" s="101" t="s">
        <v>1963</v>
      </c>
      <c r="CO173" s="101" t="s">
        <v>1963</v>
      </c>
      <c r="CP173" s="101" t="s">
        <v>1963</v>
      </c>
      <c r="CQ173" s="101" t="s">
        <v>3957</v>
      </c>
      <c r="CR173" s="101" t="s">
        <v>3958</v>
      </c>
      <c r="CS173" s="101" t="s">
        <v>2475</v>
      </c>
      <c r="CT173" s="101" t="s">
        <v>174</v>
      </c>
      <c r="CU173" s="101">
        <v>801503</v>
      </c>
      <c r="CV173" s="101" t="s">
        <v>3959</v>
      </c>
      <c r="CW173" s="101" t="s">
        <v>3960</v>
      </c>
      <c r="CX173" s="101" t="s">
        <v>140</v>
      </c>
      <c r="CY173" s="101" t="s">
        <v>3961</v>
      </c>
      <c r="CZ173" s="101">
        <v>700094</v>
      </c>
    </row>
    <row r="174" spans="1:104" s="101" customFormat="1" ht="15.95" customHeight="1">
      <c r="A174" s="39">
        <v>173</v>
      </c>
      <c r="B174" s="100">
        <v>1310901045</v>
      </c>
      <c r="C174" s="100" t="s">
        <v>3353</v>
      </c>
      <c r="D174" s="101" t="s">
        <v>3962</v>
      </c>
      <c r="E174" s="101" t="s">
        <v>3963</v>
      </c>
      <c r="F174" s="101" t="s">
        <v>1963</v>
      </c>
      <c r="G174" s="101" t="s">
        <v>446</v>
      </c>
      <c r="H174" s="100" t="s">
        <v>3964</v>
      </c>
      <c r="I174" s="100" t="s">
        <v>180</v>
      </c>
      <c r="J174" s="102" t="s">
        <v>3965</v>
      </c>
      <c r="K174" s="100">
        <v>20</v>
      </c>
      <c r="L174" s="100" t="s">
        <v>148</v>
      </c>
      <c r="M174" s="100" t="s">
        <v>107</v>
      </c>
      <c r="N174" s="100" t="s">
        <v>967</v>
      </c>
      <c r="O174" s="100" t="s">
        <v>109</v>
      </c>
      <c r="P174" s="101" t="s">
        <v>424</v>
      </c>
      <c r="Q174" s="100" t="s">
        <v>3966</v>
      </c>
      <c r="R174" s="103" t="s">
        <v>3967</v>
      </c>
      <c r="S174" s="103" t="s">
        <v>3968</v>
      </c>
      <c r="T174" s="303" t="s">
        <v>3969</v>
      </c>
      <c r="U174" s="303" t="s">
        <v>3970</v>
      </c>
      <c r="V174" s="100" t="s">
        <v>222</v>
      </c>
      <c r="W174" s="100" t="s">
        <v>330</v>
      </c>
      <c r="X174" s="100" t="s">
        <v>944</v>
      </c>
      <c r="Y174" s="100" t="s">
        <v>3971</v>
      </c>
      <c r="Z174" s="100" t="s">
        <v>120</v>
      </c>
      <c r="AA174" s="100">
        <v>2011</v>
      </c>
      <c r="AB174" s="104">
        <v>73.12</v>
      </c>
      <c r="AC174" s="104">
        <v>73.12</v>
      </c>
      <c r="AD174" s="100">
        <v>585</v>
      </c>
      <c r="AE174" s="100">
        <v>800</v>
      </c>
      <c r="AF174" s="101" t="s">
        <v>356</v>
      </c>
      <c r="AG174" s="101" t="s">
        <v>334</v>
      </c>
      <c r="AH174" s="101" t="s">
        <v>944</v>
      </c>
      <c r="AI174" s="101" t="s">
        <v>3972</v>
      </c>
      <c r="AJ174" s="101" t="s">
        <v>120</v>
      </c>
      <c r="AK174" s="100">
        <v>2013</v>
      </c>
      <c r="AL174" s="104">
        <v>68.400000000000006</v>
      </c>
      <c r="AM174" s="104">
        <v>61.6</v>
      </c>
      <c r="AN174" s="100">
        <v>429</v>
      </c>
      <c r="AO174" s="100">
        <v>700</v>
      </c>
      <c r="AP174" s="101" t="s">
        <v>1963</v>
      </c>
      <c r="AQ174" s="101" t="s">
        <v>1963</v>
      </c>
      <c r="AR174" s="100" t="s">
        <v>1963</v>
      </c>
      <c r="AS174" s="100" t="s">
        <v>1963</v>
      </c>
      <c r="AT174" s="100" t="s">
        <v>1963</v>
      </c>
      <c r="AU174" s="104" t="s">
        <v>1963</v>
      </c>
      <c r="AV174" s="100" t="s">
        <v>124</v>
      </c>
      <c r="AW174" s="100" t="s">
        <v>1963</v>
      </c>
      <c r="AX174" s="100">
        <v>15628</v>
      </c>
      <c r="AY174" s="100">
        <v>2013</v>
      </c>
      <c r="AZ174" s="100" t="s">
        <v>1652</v>
      </c>
      <c r="BA174" s="100" t="s">
        <v>3353</v>
      </c>
      <c r="BB174" s="100">
        <v>2013</v>
      </c>
      <c r="BC174" s="100">
        <v>2017</v>
      </c>
      <c r="BD174" s="100" t="s">
        <v>120</v>
      </c>
      <c r="BE174" s="105">
        <v>10900113029</v>
      </c>
      <c r="BF174" s="106">
        <v>131090110029</v>
      </c>
      <c r="BG174" s="104">
        <v>6.33</v>
      </c>
      <c r="BH174" s="104">
        <v>7</v>
      </c>
      <c r="BI174" s="104">
        <v>6.66</v>
      </c>
      <c r="BJ174" s="104">
        <v>6.35</v>
      </c>
      <c r="BK174" s="104">
        <v>6.42</v>
      </c>
      <c r="BL174" s="223">
        <f t="shared" si="17"/>
        <v>6.5520000000000014</v>
      </c>
      <c r="BM174" s="269" t="s">
        <v>196</v>
      </c>
      <c r="BN174" s="252">
        <v>1</v>
      </c>
      <c r="BO174" s="120" t="s">
        <v>982</v>
      </c>
      <c r="BP174" s="120" t="s">
        <v>1963</v>
      </c>
      <c r="BQ174" s="121" t="s">
        <v>1963</v>
      </c>
      <c r="BR174" s="101" t="s">
        <v>3973</v>
      </c>
      <c r="BS174" s="101" t="s">
        <v>2467</v>
      </c>
      <c r="BT174" s="101" t="s">
        <v>1963</v>
      </c>
      <c r="BU174" s="101" t="s">
        <v>1963</v>
      </c>
      <c r="BV174" s="101" t="s">
        <v>1963</v>
      </c>
      <c r="BW174" s="101" t="s">
        <v>3974</v>
      </c>
      <c r="BX174" s="121" t="s">
        <v>1963</v>
      </c>
      <c r="BY174" s="121" t="s">
        <v>1963</v>
      </c>
      <c r="BZ174" s="101" t="s">
        <v>3975</v>
      </c>
      <c r="CA174" s="101" t="s">
        <v>3976</v>
      </c>
      <c r="CB174" s="101" t="s">
        <v>3977</v>
      </c>
      <c r="CC174" s="101" t="s">
        <v>3978</v>
      </c>
      <c r="CD174" s="101" t="s">
        <v>3979</v>
      </c>
      <c r="CE174" s="101" t="s">
        <v>235</v>
      </c>
      <c r="CF174" s="101" t="s">
        <v>2316</v>
      </c>
      <c r="CG174" s="101" t="s">
        <v>3180</v>
      </c>
      <c r="CH174" s="101" t="s">
        <v>3980</v>
      </c>
      <c r="CI174" s="101" t="s">
        <v>138</v>
      </c>
      <c r="CJ174" s="101" t="s">
        <v>1963</v>
      </c>
      <c r="CK174" s="101" t="s">
        <v>1963</v>
      </c>
      <c r="CL174" s="101" t="s">
        <v>1963</v>
      </c>
      <c r="CM174" s="101" t="s">
        <v>1963</v>
      </c>
      <c r="CN174" s="101" t="s">
        <v>1963</v>
      </c>
      <c r="CO174" s="101" t="s">
        <v>1963</v>
      </c>
      <c r="CP174" s="101" t="s">
        <v>1963</v>
      </c>
      <c r="CQ174" s="101" t="s">
        <v>3981</v>
      </c>
      <c r="CR174" s="101" t="s">
        <v>140</v>
      </c>
      <c r="CS174" s="101" t="s">
        <v>140</v>
      </c>
      <c r="CT174" s="224" t="s">
        <v>142</v>
      </c>
      <c r="CU174" s="101">
        <v>700084</v>
      </c>
      <c r="CV174" s="101" t="s">
        <v>3981</v>
      </c>
      <c r="CW174" s="101" t="s">
        <v>140</v>
      </c>
      <c r="CX174" s="101" t="s">
        <v>140</v>
      </c>
      <c r="CY174" s="101" t="s">
        <v>142</v>
      </c>
      <c r="CZ174" s="101">
        <v>700084</v>
      </c>
    </row>
    <row r="175" spans="1:104" s="101" customFormat="1" ht="15.95" customHeight="1">
      <c r="A175" s="39">
        <v>174</v>
      </c>
      <c r="B175" s="100">
        <v>1310901128</v>
      </c>
      <c r="C175" s="100" t="s">
        <v>3353</v>
      </c>
      <c r="D175" s="101" t="s">
        <v>3982</v>
      </c>
      <c r="E175" s="101" t="s">
        <v>3983</v>
      </c>
      <c r="F175" s="101" t="s">
        <v>1963</v>
      </c>
      <c r="G175" s="101" t="s">
        <v>3984</v>
      </c>
      <c r="H175" s="100" t="s">
        <v>3985</v>
      </c>
      <c r="I175" s="100" t="s">
        <v>180</v>
      </c>
      <c r="J175" s="102" t="s">
        <v>3986</v>
      </c>
      <c r="K175" s="100">
        <v>20</v>
      </c>
      <c r="L175" s="100" t="s">
        <v>3987</v>
      </c>
      <c r="M175" s="100" t="s">
        <v>149</v>
      </c>
      <c r="N175" s="100" t="s">
        <v>967</v>
      </c>
      <c r="O175" s="100" t="s">
        <v>109</v>
      </c>
      <c r="P175" s="101" t="s">
        <v>3988</v>
      </c>
      <c r="Q175" s="100" t="s">
        <v>3989</v>
      </c>
      <c r="R175" s="103">
        <v>8159081048</v>
      </c>
      <c r="S175" s="103" t="s">
        <v>1963</v>
      </c>
      <c r="T175" s="303" t="s">
        <v>3990</v>
      </c>
      <c r="U175" s="303" t="s">
        <v>3991</v>
      </c>
      <c r="V175" s="100" t="s">
        <v>276</v>
      </c>
      <c r="W175" s="100" t="s">
        <v>330</v>
      </c>
      <c r="X175" s="100" t="s">
        <v>3992</v>
      </c>
      <c r="Y175" s="100" t="s">
        <v>3993</v>
      </c>
      <c r="Z175" s="100" t="s">
        <v>333</v>
      </c>
      <c r="AA175" s="100">
        <v>2011</v>
      </c>
      <c r="AB175" s="104">
        <v>76.75</v>
      </c>
      <c r="AC175" s="104">
        <v>76.44</v>
      </c>
      <c r="AD175" s="100">
        <v>614</v>
      </c>
      <c r="AE175" s="100">
        <v>800</v>
      </c>
      <c r="AF175" s="101" t="s">
        <v>226</v>
      </c>
      <c r="AG175" s="101" t="s">
        <v>334</v>
      </c>
      <c r="AH175" s="101" t="s">
        <v>3992</v>
      </c>
      <c r="AI175" s="101" t="s">
        <v>3994</v>
      </c>
      <c r="AJ175" s="101" t="s">
        <v>333</v>
      </c>
      <c r="AK175" s="100">
        <v>2013</v>
      </c>
      <c r="AL175" s="104">
        <v>74</v>
      </c>
      <c r="AM175" s="104">
        <v>73</v>
      </c>
      <c r="AN175" s="100">
        <v>370</v>
      </c>
      <c r="AO175" s="100">
        <v>500</v>
      </c>
      <c r="AP175" s="101" t="s">
        <v>1963</v>
      </c>
      <c r="AQ175" s="101" t="s">
        <v>1963</v>
      </c>
      <c r="AR175" s="100" t="s">
        <v>1963</v>
      </c>
      <c r="AS175" s="100" t="s">
        <v>1963</v>
      </c>
      <c r="AT175" s="100" t="s">
        <v>1963</v>
      </c>
      <c r="AU175" s="104" t="s">
        <v>1963</v>
      </c>
      <c r="AV175" s="100" t="s">
        <v>124</v>
      </c>
      <c r="AW175" s="100" t="s">
        <v>1963</v>
      </c>
      <c r="AX175" s="100">
        <v>16255</v>
      </c>
      <c r="AY175" s="100">
        <v>2013</v>
      </c>
      <c r="AZ175" s="100" t="s">
        <v>1652</v>
      </c>
      <c r="BA175" s="100" t="s">
        <v>3353</v>
      </c>
      <c r="BB175" s="100">
        <v>2013</v>
      </c>
      <c r="BC175" s="100">
        <v>2017</v>
      </c>
      <c r="BD175" s="100" t="s">
        <v>120</v>
      </c>
      <c r="BE175" s="105">
        <v>10900113030</v>
      </c>
      <c r="BF175" s="106">
        <v>131090110030</v>
      </c>
      <c r="BG175" s="104">
        <v>7.26</v>
      </c>
      <c r="BH175" s="104">
        <v>7.86</v>
      </c>
      <c r="BI175" s="104">
        <v>7.38</v>
      </c>
      <c r="BJ175" s="104">
        <v>7.08</v>
      </c>
      <c r="BK175" s="104">
        <v>7.96</v>
      </c>
      <c r="BL175" s="223">
        <f t="shared" si="17"/>
        <v>7.508</v>
      </c>
      <c r="BM175" s="269" t="s">
        <v>982</v>
      </c>
      <c r="BN175" s="252" t="s">
        <v>1963</v>
      </c>
      <c r="BO175" s="120" t="s">
        <v>982</v>
      </c>
      <c r="BP175" s="120" t="s">
        <v>1963</v>
      </c>
      <c r="BQ175" s="121" t="s">
        <v>1963</v>
      </c>
      <c r="BR175" s="101" t="s">
        <v>3785</v>
      </c>
      <c r="BS175" s="101" t="s">
        <v>2351</v>
      </c>
      <c r="BT175" s="101" t="s">
        <v>3995</v>
      </c>
      <c r="BU175" s="101" t="s">
        <v>3371</v>
      </c>
      <c r="BV175" s="101" t="s">
        <v>3372</v>
      </c>
      <c r="BW175" s="101" t="s">
        <v>1963</v>
      </c>
      <c r="BX175" s="121" t="s">
        <v>1963</v>
      </c>
      <c r="BY175" s="121" t="s">
        <v>1963</v>
      </c>
      <c r="BZ175" s="101" t="s">
        <v>1963</v>
      </c>
      <c r="CA175" s="101" t="s">
        <v>1963</v>
      </c>
      <c r="CB175" s="101" t="s">
        <v>3996</v>
      </c>
      <c r="CC175" s="101" t="s">
        <v>1963</v>
      </c>
      <c r="CD175" s="101" t="s">
        <v>3997</v>
      </c>
      <c r="CE175" s="101" t="s">
        <v>288</v>
      </c>
      <c r="CF175" s="101" t="s">
        <v>1963</v>
      </c>
      <c r="CG175" s="101" t="s">
        <v>1963</v>
      </c>
      <c r="CH175" s="101" t="s">
        <v>3998</v>
      </c>
      <c r="CI175" s="101" t="s">
        <v>170</v>
      </c>
      <c r="CJ175" s="101" t="s">
        <v>1963</v>
      </c>
      <c r="CK175" s="101" t="s">
        <v>1963</v>
      </c>
      <c r="CL175" s="101" t="s">
        <v>1963</v>
      </c>
      <c r="CM175" s="101" t="s">
        <v>1963</v>
      </c>
      <c r="CN175" s="101" t="s">
        <v>1963</v>
      </c>
      <c r="CO175" s="101" t="s">
        <v>1963</v>
      </c>
      <c r="CP175" s="101" t="s">
        <v>1963</v>
      </c>
      <c r="CQ175" s="101" t="s">
        <v>3999</v>
      </c>
      <c r="CR175" s="101" t="s">
        <v>4000</v>
      </c>
      <c r="CS175" s="101" t="s">
        <v>1015</v>
      </c>
      <c r="CT175" s="101" t="s">
        <v>142</v>
      </c>
      <c r="CU175" s="101">
        <v>741126</v>
      </c>
      <c r="CV175" s="101" t="s">
        <v>4001</v>
      </c>
      <c r="CW175" s="101" t="s">
        <v>140</v>
      </c>
      <c r="CX175" s="101" t="s">
        <v>573</v>
      </c>
      <c r="CY175" s="101" t="s">
        <v>142</v>
      </c>
      <c r="CZ175" s="101">
        <v>700152</v>
      </c>
    </row>
    <row r="176" spans="1:104" s="101" customFormat="1" ht="15.95" customHeight="1">
      <c r="A176" s="39">
        <v>175</v>
      </c>
      <c r="B176" s="100">
        <v>1310901049</v>
      </c>
      <c r="C176" s="100" t="s">
        <v>3353</v>
      </c>
      <c r="D176" s="101" t="s">
        <v>4002</v>
      </c>
      <c r="E176" s="101" t="s">
        <v>4003</v>
      </c>
      <c r="F176" s="101" t="s">
        <v>1963</v>
      </c>
      <c r="G176" s="101" t="s">
        <v>4004</v>
      </c>
      <c r="H176" s="100" t="s">
        <v>4005</v>
      </c>
      <c r="I176" s="100" t="s">
        <v>104</v>
      </c>
      <c r="J176" s="102" t="s">
        <v>105</v>
      </c>
      <c r="K176" s="100">
        <v>21</v>
      </c>
      <c r="L176" s="100" t="s">
        <v>148</v>
      </c>
      <c r="M176" s="100" t="s">
        <v>1622</v>
      </c>
      <c r="N176" s="100" t="s">
        <v>967</v>
      </c>
      <c r="O176" s="100" t="s">
        <v>109</v>
      </c>
      <c r="P176" s="101" t="s">
        <v>4006</v>
      </c>
      <c r="Q176" s="100">
        <v>9804684809</v>
      </c>
      <c r="R176" s="103">
        <v>9046295518</v>
      </c>
      <c r="S176" s="103">
        <v>7797242529</v>
      </c>
      <c r="T176" s="101" t="s">
        <v>4007</v>
      </c>
      <c r="U176" s="101" t="s">
        <v>4008</v>
      </c>
      <c r="V176" s="100" t="s">
        <v>4009</v>
      </c>
      <c r="W176" s="100" t="s">
        <v>330</v>
      </c>
      <c r="X176" s="100" t="s">
        <v>4010</v>
      </c>
      <c r="Y176" s="100" t="s">
        <v>4011</v>
      </c>
      <c r="Z176" s="100" t="s">
        <v>2466</v>
      </c>
      <c r="AA176" s="100">
        <v>2011</v>
      </c>
      <c r="AB176" s="104">
        <v>83.63</v>
      </c>
      <c r="AC176" s="104">
        <v>83.63</v>
      </c>
      <c r="AD176" s="100">
        <v>669</v>
      </c>
      <c r="AE176" s="100">
        <v>800</v>
      </c>
      <c r="AF176" s="101" t="s">
        <v>1794</v>
      </c>
      <c r="AG176" s="101" t="s">
        <v>334</v>
      </c>
      <c r="AH176" s="101" t="s">
        <v>404</v>
      </c>
      <c r="AI176" s="101" t="s">
        <v>4012</v>
      </c>
      <c r="AJ176" s="101" t="s">
        <v>2466</v>
      </c>
      <c r="AK176" s="100">
        <v>2013</v>
      </c>
      <c r="AL176" s="104">
        <v>65.400000000000006</v>
      </c>
      <c r="AM176" s="104">
        <v>61.83</v>
      </c>
      <c r="AN176" s="100">
        <v>371</v>
      </c>
      <c r="AO176" s="100">
        <v>600</v>
      </c>
      <c r="AP176" s="101" t="s">
        <v>1963</v>
      </c>
      <c r="AQ176" s="101" t="s">
        <v>1963</v>
      </c>
      <c r="AR176" s="100" t="s">
        <v>1963</v>
      </c>
      <c r="AS176" s="100" t="s">
        <v>1963</v>
      </c>
      <c r="AT176" s="100" t="s">
        <v>1963</v>
      </c>
      <c r="AU176" s="104" t="s">
        <v>1963</v>
      </c>
      <c r="AV176" s="100" t="s">
        <v>124</v>
      </c>
      <c r="AW176" s="100" t="s">
        <v>1963</v>
      </c>
      <c r="AX176" s="100">
        <v>14805</v>
      </c>
      <c r="AY176" s="100">
        <v>2013</v>
      </c>
      <c r="AZ176" s="100" t="s">
        <v>4013</v>
      </c>
      <c r="BA176" s="100" t="s">
        <v>3353</v>
      </c>
      <c r="BB176" s="100">
        <v>2013</v>
      </c>
      <c r="BC176" s="100">
        <v>2017</v>
      </c>
      <c r="BD176" s="100" t="s">
        <v>2466</v>
      </c>
      <c r="BE176" s="105">
        <v>10900113031</v>
      </c>
      <c r="BF176" s="106">
        <v>131090110031</v>
      </c>
      <c r="BG176" s="104">
        <v>7</v>
      </c>
      <c r="BH176" s="104">
        <v>7.38</v>
      </c>
      <c r="BI176" s="104">
        <v>7.97</v>
      </c>
      <c r="BJ176" s="104">
        <v>7.62</v>
      </c>
      <c r="BK176" s="104">
        <v>8.58</v>
      </c>
      <c r="BL176" s="223">
        <f t="shared" si="17"/>
        <v>7.7099999999999991</v>
      </c>
      <c r="BM176" s="269" t="s">
        <v>982</v>
      </c>
      <c r="BN176" s="252" t="s">
        <v>1963</v>
      </c>
      <c r="BO176" s="120" t="s">
        <v>982</v>
      </c>
      <c r="BP176" s="120" t="s">
        <v>1963</v>
      </c>
      <c r="BQ176" s="121" t="s">
        <v>1963</v>
      </c>
      <c r="BR176" s="101" t="s">
        <v>4014</v>
      </c>
      <c r="BS176" s="101" t="s">
        <v>4015</v>
      </c>
      <c r="BT176" s="101" t="s">
        <v>3418</v>
      </c>
      <c r="BU176" s="101" t="s">
        <v>3371</v>
      </c>
      <c r="BV176" s="101" t="s">
        <v>3481</v>
      </c>
      <c r="BW176" s="101" t="s">
        <v>4016</v>
      </c>
      <c r="BX176" s="121" t="s">
        <v>1963</v>
      </c>
      <c r="BY176" s="121" t="s">
        <v>1963</v>
      </c>
      <c r="BZ176" s="101" t="s">
        <v>1963</v>
      </c>
      <c r="CA176" s="101" t="s">
        <v>4017</v>
      </c>
      <c r="CB176" s="101" t="s">
        <v>4018</v>
      </c>
      <c r="CC176" s="101" t="s">
        <v>4019</v>
      </c>
      <c r="CD176" s="101" t="s">
        <v>4020</v>
      </c>
      <c r="CE176" s="101" t="s">
        <v>4021</v>
      </c>
      <c r="CF176" s="101" t="s">
        <v>2186</v>
      </c>
      <c r="CG176" s="101" t="s">
        <v>1963</v>
      </c>
      <c r="CH176" s="101" t="s">
        <v>4022</v>
      </c>
      <c r="CI176" s="101" t="s">
        <v>138</v>
      </c>
      <c r="CJ176" s="101" t="s">
        <v>1963</v>
      </c>
      <c r="CK176" s="101" t="s">
        <v>1963</v>
      </c>
      <c r="CL176" s="101" t="s">
        <v>4023</v>
      </c>
      <c r="CM176" s="101" t="s">
        <v>4024</v>
      </c>
      <c r="CN176" s="101" t="s">
        <v>4025</v>
      </c>
      <c r="CO176" s="101" t="s">
        <v>4026</v>
      </c>
      <c r="CP176" s="101" t="s">
        <v>4027</v>
      </c>
      <c r="CQ176" s="101" t="s">
        <v>4028</v>
      </c>
      <c r="CR176" s="101" t="s">
        <v>4029</v>
      </c>
      <c r="CS176" s="101" t="s">
        <v>3092</v>
      </c>
      <c r="CT176" s="101" t="s">
        <v>1537</v>
      </c>
      <c r="CU176" s="101">
        <v>700031</v>
      </c>
      <c r="CV176" s="101" t="s">
        <v>4030</v>
      </c>
      <c r="CW176" s="101" t="s">
        <v>4029</v>
      </c>
      <c r="CX176" s="101" t="s">
        <v>140</v>
      </c>
      <c r="CY176" s="101" t="s">
        <v>1537</v>
      </c>
      <c r="CZ176" s="101">
        <v>700031</v>
      </c>
    </row>
    <row r="177" spans="1:397" s="101" customFormat="1" ht="15.95" customHeight="1">
      <c r="A177" s="39">
        <v>176</v>
      </c>
      <c r="B177" s="100">
        <v>1310901057</v>
      </c>
      <c r="C177" s="100" t="s">
        <v>3353</v>
      </c>
      <c r="D177" s="101" t="s">
        <v>4031</v>
      </c>
      <c r="E177" s="101" t="s">
        <v>4032</v>
      </c>
      <c r="F177" s="101" t="s">
        <v>1963</v>
      </c>
      <c r="G177" s="101" t="s">
        <v>4033</v>
      </c>
      <c r="H177" s="100" t="s">
        <v>4034</v>
      </c>
      <c r="I177" s="100" t="s">
        <v>180</v>
      </c>
      <c r="J177" s="102" t="s">
        <v>4035</v>
      </c>
      <c r="K177" s="100">
        <v>22</v>
      </c>
      <c r="L177" s="100" t="s">
        <v>323</v>
      </c>
      <c r="M177" s="100" t="s">
        <v>107</v>
      </c>
      <c r="N177" s="100" t="s">
        <v>967</v>
      </c>
      <c r="O177" s="100" t="s">
        <v>109</v>
      </c>
      <c r="P177" s="101" t="s">
        <v>4036</v>
      </c>
      <c r="Q177" s="100" t="s">
        <v>4037</v>
      </c>
      <c r="R177" s="103" t="s">
        <v>4038</v>
      </c>
      <c r="S177" s="103" t="s">
        <v>4039</v>
      </c>
      <c r="T177" s="303" t="s">
        <v>4040</v>
      </c>
      <c r="U177" s="320" t="s">
        <v>4041</v>
      </c>
      <c r="V177" s="100" t="s">
        <v>4042</v>
      </c>
      <c r="W177" s="100" t="s">
        <v>330</v>
      </c>
      <c r="X177" s="100" t="s">
        <v>4043</v>
      </c>
      <c r="Y177" s="100" t="s">
        <v>4044</v>
      </c>
      <c r="Z177" s="100" t="s">
        <v>333</v>
      </c>
      <c r="AA177" s="100">
        <v>2010</v>
      </c>
      <c r="AB177" s="104">
        <v>88.37</v>
      </c>
      <c r="AC177" s="104">
        <v>87.55</v>
      </c>
      <c r="AD177" s="100">
        <v>788</v>
      </c>
      <c r="AE177" s="100">
        <v>900</v>
      </c>
      <c r="AF177" s="101" t="s">
        <v>4045</v>
      </c>
      <c r="AG177" s="101" t="s">
        <v>334</v>
      </c>
      <c r="AH177" s="101" t="s">
        <v>4046</v>
      </c>
      <c r="AI177" s="101" t="s">
        <v>4047</v>
      </c>
      <c r="AJ177" s="101" t="s">
        <v>333</v>
      </c>
      <c r="AK177" s="100">
        <v>2012</v>
      </c>
      <c r="AL177" s="104">
        <v>87</v>
      </c>
      <c r="AM177" s="104">
        <v>80</v>
      </c>
      <c r="AN177" s="100">
        <v>560</v>
      </c>
      <c r="AO177" s="100">
        <v>700</v>
      </c>
      <c r="AP177" s="101" t="s">
        <v>1963</v>
      </c>
      <c r="AQ177" s="101" t="s">
        <v>1963</v>
      </c>
      <c r="AR177" s="100" t="s">
        <v>1963</v>
      </c>
      <c r="AS177" s="100" t="s">
        <v>1963</v>
      </c>
      <c r="AT177" s="100" t="s">
        <v>1963</v>
      </c>
      <c r="AU177" s="104" t="s">
        <v>1963</v>
      </c>
      <c r="AV177" s="100" t="s">
        <v>124</v>
      </c>
      <c r="AW177" s="100" t="s">
        <v>1963</v>
      </c>
      <c r="AX177" s="100">
        <v>8281</v>
      </c>
      <c r="AY177" s="100">
        <v>2013</v>
      </c>
      <c r="AZ177" s="100" t="s">
        <v>1652</v>
      </c>
      <c r="BA177" s="100" t="s">
        <v>3353</v>
      </c>
      <c r="BB177" s="100">
        <v>2013</v>
      </c>
      <c r="BC177" s="100">
        <v>2017</v>
      </c>
      <c r="BD177" s="100" t="s">
        <v>120</v>
      </c>
      <c r="BE177" s="105">
        <v>10900113032</v>
      </c>
      <c r="BF177" s="106">
        <v>131090110032</v>
      </c>
      <c r="BG177" s="104">
        <v>6.37</v>
      </c>
      <c r="BH177" s="104">
        <v>6.06</v>
      </c>
      <c r="BI177" s="104">
        <v>7.66</v>
      </c>
      <c r="BJ177" s="104">
        <v>7.69</v>
      </c>
      <c r="BK177" s="104">
        <v>7.73</v>
      </c>
      <c r="BL177" s="223">
        <f t="shared" si="17"/>
        <v>7.1020000000000012</v>
      </c>
      <c r="BM177" s="269" t="s">
        <v>982</v>
      </c>
      <c r="BN177" s="252" t="s">
        <v>1963</v>
      </c>
      <c r="BO177" s="120" t="s">
        <v>196</v>
      </c>
      <c r="BP177" s="120" t="s">
        <v>197</v>
      </c>
      <c r="BQ177" s="121">
        <v>1</v>
      </c>
      <c r="BR177" s="101" t="s">
        <v>4048</v>
      </c>
      <c r="BS177" s="101" t="s">
        <v>4049</v>
      </c>
      <c r="BT177" s="101" t="s">
        <v>4050</v>
      </c>
      <c r="BU177" s="101" t="s">
        <v>4051</v>
      </c>
      <c r="BV177" s="101" t="s">
        <v>4052</v>
      </c>
      <c r="BW177" s="101" t="s">
        <v>1963</v>
      </c>
      <c r="BX177" s="121" t="s">
        <v>1963</v>
      </c>
      <c r="BY177" s="121" t="s">
        <v>1963</v>
      </c>
      <c r="BZ177" s="101" t="s">
        <v>4053</v>
      </c>
      <c r="CA177" s="101" t="s">
        <v>4054</v>
      </c>
      <c r="CB177" s="101" t="s">
        <v>4055</v>
      </c>
      <c r="CC177" s="101" t="s">
        <v>4056</v>
      </c>
      <c r="CD177" s="101" t="s">
        <v>4057</v>
      </c>
      <c r="CE177" s="101" t="s">
        <v>288</v>
      </c>
      <c r="CF177" s="101" t="s">
        <v>4058</v>
      </c>
      <c r="CG177" s="101" t="s">
        <v>4059</v>
      </c>
      <c r="CH177" s="101" t="s">
        <v>4060</v>
      </c>
      <c r="CI177" s="101" t="s">
        <v>4061</v>
      </c>
      <c r="CJ177" s="101" t="s">
        <v>4062</v>
      </c>
      <c r="CK177" s="101" t="s">
        <v>4063</v>
      </c>
      <c r="CL177" s="101" t="s">
        <v>1963</v>
      </c>
      <c r="CM177" s="101" t="s">
        <v>1963</v>
      </c>
      <c r="CN177" s="101" t="s">
        <v>1963</v>
      </c>
      <c r="CO177" s="101" t="s">
        <v>1963</v>
      </c>
      <c r="CP177" s="101" t="s">
        <v>1963</v>
      </c>
      <c r="CQ177" s="101" t="s">
        <v>4064</v>
      </c>
      <c r="CR177" s="101" t="s">
        <v>4065</v>
      </c>
      <c r="CS177" s="101" t="s">
        <v>1138</v>
      </c>
      <c r="CT177" s="101" t="s">
        <v>142</v>
      </c>
      <c r="CU177" s="101">
        <v>721253</v>
      </c>
      <c r="CV177" s="101" t="s">
        <v>4066</v>
      </c>
      <c r="CW177" s="101" t="s">
        <v>140</v>
      </c>
      <c r="CX177" s="101" t="s">
        <v>140</v>
      </c>
      <c r="CY177" s="101" t="s">
        <v>142</v>
      </c>
      <c r="CZ177" s="101">
        <v>700084</v>
      </c>
    </row>
    <row r="178" spans="1:397" s="101" customFormat="1" ht="15.95" customHeight="1">
      <c r="A178" s="39">
        <v>177</v>
      </c>
      <c r="B178" s="100">
        <v>1310901047</v>
      </c>
      <c r="C178" s="100" t="s">
        <v>3353</v>
      </c>
      <c r="D178" s="101" t="s">
        <v>4067</v>
      </c>
      <c r="E178" s="101" t="s">
        <v>4068</v>
      </c>
      <c r="F178" s="101" t="s">
        <v>1963</v>
      </c>
      <c r="G178" s="101" t="s">
        <v>4069</v>
      </c>
      <c r="H178" s="100" t="s">
        <v>4070</v>
      </c>
      <c r="I178" s="100" t="s">
        <v>104</v>
      </c>
      <c r="J178" s="179">
        <v>34978</v>
      </c>
      <c r="K178" s="100">
        <v>20</v>
      </c>
      <c r="L178" s="100" t="s">
        <v>323</v>
      </c>
      <c r="M178" s="100" t="s">
        <v>107</v>
      </c>
      <c r="N178" s="100" t="s">
        <v>967</v>
      </c>
      <c r="O178" s="100" t="s">
        <v>109</v>
      </c>
      <c r="P178" s="101" t="s">
        <v>3384</v>
      </c>
      <c r="Q178" s="100" t="s">
        <v>4071</v>
      </c>
      <c r="R178" s="100" t="s">
        <v>4072</v>
      </c>
      <c r="S178" s="100" t="s">
        <v>4073</v>
      </c>
      <c r="T178" s="303" t="s">
        <v>4074</v>
      </c>
      <c r="U178" s="101" t="s">
        <v>1963</v>
      </c>
      <c r="V178" s="100" t="s">
        <v>222</v>
      </c>
      <c r="W178" s="100" t="s">
        <v>330</v>
      </c>
      <c r="X178" s="100" t="s">
        <v>224</v>
      </c>
      <c r="Y178" s="100" t="s">
        <v>4075</v>
      </c>
      <c r="Z178" s="100" t="s">
        <v>120</v>
      </c>
      <c r="AA178" s="100">
        <v>2011</v>
      </c>
      <c r="AB178" s="122">
        <v>86.25</v>
      </c>
      <c r="AC178" s="122">
        <v>84.22</v>
      </c>
      <c r="AD178" s="100">
        <v>758</v>
      </c>
      <c r="AE178" s="100">
        <v>900</v>
      </c>
      <c r="AF178" s="101" t="s">
        <v>226</v>
      </c>
      <c r="AG178" s="101" t="s">
        <v>334</v>
      </c>
      <c r="AH178" s="101" t="s">
        <v>224</v>
      </c>
      <c r="AI178" s="101" t="s">
        <v>4076</v>
      </c>
      <c r="AJ178" s="101" t="s">
        <v>120</v>
      </c>
      <c r="AK178" s="100">
        <v>2013</v>
      </c>
      <c r="AL178" s="123">
        <v>67.400000000000006</v>
      </c>
      <c r="AM178" s="122">
        <v>67.14</v>
      </c>
      <c r="AN178" s="100">
        <v>470</v>
      </c>
      <c r="AO178" s="100">
        <v>700</v>
      </c>
      <c r="AP178" s="101" t="s">
        <v>1963</v>
      </c>
      <c r="AQ178" s="101" t="s">
        <v>1963</v>
      </c>
      <c r="AR178" s="100" t="s">
        <v>1963</v>
      </c>
      <c r="AS178" s="100" t="s">
        <v>1963</v>
      </c>
      <c r="AT178" s="100" t="s">
        <v>1963</v>
      </c>
      <c r="AU178" s="100" t="s">
        <v>1963</v>
      </c>
      <c r="AV178" s="100" t="s">
        <v>124</v>
      </c>
      <c r="AW178" s="100" t="s">
        <v>1963</v>
      </c>
      <c r="AX178" s="100">
        <v>15147</v>
      </c>
      <c r="AY178" s="100">
        <v>2013</v>
      </c>
      <c r="AZ178" s="100" t="s">
        <v>1652</v>
      </c>
      <c r="BA178" s="100" t="s">
        <v>3353</v>
      </c>
      <c r="BB178" s="100">
        <v>2013</v>
      </c>
      <c r="BC178" s="100">
        <v>2017</v>
      </c>
      <c r="BD178" s="100" t="s">
        <v>120</v>
      </c>
      <c r="BE178" s="100">
        <v>10900113033</v>
      </c>
      <c r="BF178" s="108">
        <v>131090110017</v>
      </c>
      <c r="BG178" s="100">
        <v>8.15</v>
      </c>
      <c r="BH178" s="100">
        <v>8.4499999999999993</v>
      </c>
      <c r="BI178" s="100">
        <v>8.17</v>
      </c>
      <c r="BJ178" s="100">
        <v>8.9600000000000009</v>
      </c>
      <c r="BK178" s="100">
        <v>8.3800000000000008</v>
      </c>
      <c r="BL178" s="223">
        <f t="shared" si="17"/>
        <v>8.4220000000000006</v>
      </c>
      <c r="BM178" s="178" t="s">
        <v>982</v>
      </c>
      <c r="BN178" s="178" t="s">
        <v>1963</v>
      </c>
      <c r="BO178" s="101" t="s">
        <v>982</v>
      </c>
      <c r="BP178" s="101" t="s">
        <v>1963</v>
      </c>
      <c r="BQ178" s="101" t="s">
        <v>1963</v>
      </c>
      <c r="BR178" s="6" t="s">
        <v>3713</v>
      </c>
      <c r="BS178" s="6" t="s">
        <v>2467</v>
      </c>
      <c r="BT178" s="101" t="s">
        <v>4077</v>
      </c>
      <c r="BU178" s="6" t="s">
        <v>3371</v>
      </c>
      <c r="BV178" s="6" t="s">
        <v>3603</v>
      </c>
      <c r="BW178" s="101" t="s">
        <v>4078</v>
      </c>
      <c r="BX178" s="101" t="s">
        <v>982</v>
      </c>
      <c r="BY178" s="101" t="s">
        <v>1963</v>
      </c>
      <c r="BZ178" s="101" t="s">
        <v>4079</v>
      </c>
      <c r="CA178" s="101" t="s">
        <v>4080</v>
      </c>
      <c r="CB178" s="101" t="s">
        <v>4081</v>
      </c>
      <c r="CC178" s="101" t="s">
        <v>4082</v>
      </c>
      <c r="CD178" s="101" t="s">
        <v>4083</v>
      </c>
      <c r="CE178" s="101" t="s">
        <v>288</v>
      </c>
      <c r="CF178" s="101" t="s">
        <v>4084</v>
      </c>
      <c r="CG178" s="101" t="s">
        <v>2262</v>
      </c>
      <c r="CH178" s="101" t="s">
        <v>4085</v>
      </c>
      <c r="CI178" s="101" t="s">
        <v>288</v>
      </c>
      <c r="CJ178" s="101" t="s">
        <v>4086</v>
      </c>
      <c r="CK178" s="101" t="s">
        <v>2262</v>
      </c>
      <c r="CL178" s="101" t="s">
        <v>1963</v>
      </c>
      <c r="CM178" s="101" t="s">
        <v>1963</v>
      </c>
      <c r="CN178" s="101" t="s">
        <v>1963</v>
      </c>
      <c r="CO178" s="101" t="s">
        <v>1963</v>
      </c>
      <c r="CP178" s="101" t="s">
        <v>1963</v>
      </c>
      <c r="CQ178" s="101" t="s">
        <v>4087</v>
      </c>
      <c r="CR178" s="101" t="s">
        <v>140</v>
      </c>
      <c r="CS178" s="101" t="s">
        <v>140</v>
      </c>
      <c r="CT178" s="101" t="s">
        <v>142</v>
      </c>
      <c r="CU178" s="101">
        <v>700061</v>
      </c>
      <c r="CV178" s="101" t="s">
        <v>4087</v>
      </c>
      <c r="CW178" s="101" t="s">
        <v>140</v>
      </c>
      <c r="CX178" s="101" t="s">
        <v>140</v>
      </c>
      <c r="CY178" s="101" t="s">
        <v>142</v>
      </c>
      <c r="CZ178" s="101">
        <v>700061</v>
      </c>
    </row>
    <row r="179" spans="1:397" s="101" customFormat="1" ht="15.95" customHeight="1">
      <c r="A179" s="39">
        <v>178</v>
      </c>
      <c r="B179" s="100">
        <v>1310901053</v>
      </c>
      <c r="C179" s="100" t="s">
        <v>3353</v>
      </c>
      <c r="D179" s="101" t="s">
        <v>4088</v>
      </c>
      <c r="E179" s="101" t="s">
        <v>4089</v>
      </c>
      <c r="F179" s="101" t="s">
        <v>1963</v>
      </c>
      <c r="G179" s="101" t="s">
        <v>1908</v>
      </c>
      <c r="H179" s="100" t="s">
        <v>4090</v>
      </c>
      <c r="I179" s="100" t="s">
        <v>180</v>
      </c>
      <c r="J179" s="102" t="s">
        <v>4091</v>
      </c>
      <c r="K179" s="100">
        <v>22</v>
      </c>
      <c r="L179" s="100" t="s">
        <v>148</v>
      </c>
      <c r="M179" s="100" t="s">
        <v>107</v>
      </c>
      <c r="N179" s="100" t="s">
        <v>967</v>
      </c>
      <c r="O179" s="100" t="s">
        <v>109</v>
      </c>
      <c r="P179" s="101" t="s">
        <v>4092</v>
      </c>
      <c r="Q179" s="100" t="s">
        <v>1963</v>
      </c>
      <c r="R179" s="103">
        <v>9474063652</v>
      </c>
      <c r="S179" s="103">
        <v>9434932773</v>
      </c>
      <c r="T179" s="303" t="s">
        <v>4093</v>
      </c>
      <c r="U179" s="303" t="s">
        <v>4094</v>
      </c>
      <c r="V179" s="100" t="s">
        <v>4095</v>
      </c>
      <c r="W179" s="100" t="s">
        <v>330</v>
      </c>
      <c r="X179" s="100" t="s">
        <v>4096</v>
      </c>
      <c r="Y179" s="100" t="s">
        <v>4097</v>
      </c>
      <c r="Z179" s="100" t="s">
        <v>333</v>
      </c>
      <c r="AA179" s="100">
        <v>2010</v>
      </c>
      <c r="AB179" s="104">
        <v>76</v>
      </c>
      <c r="AC179" s="104">
        <v>76</v>
      </c>
      <c r="AD179" s="100">
        <v>608</v>
      </c>
      <c r="AE179" s="100">
        <v>800</v>
      </c>
      <c r="AF179" s="101" t="s">
        <v>4098</v>
      </c>
      <c r="AG179" s="101" t="s">
        <v>334</v>
      </c>
      <c r="AH179" s="101" t="s">
        <v>4099</v>
      </c>
      <c r="AI179" s="101" t="s">
        <v>1629</v>
      </c>
      <c r="AJ179" s="101" t="s">
        <v>333</v>
      </c>
      <c r="AK179" s="100">
        <v>2012</v>
      </c>
      <c r="AL179" s="104">
        <v>69.599999999999994</v>
      </c>
      <c r="AM179" s="104">
        <v>69.599999999999994</v>
      </c>
      <c r="AN179" s="100">
        <v>348</v>
      </c>
      <c r="AO179" s="100">
        <v>500</v>
      </c>
      <c r="AP179" s="101" t="s">
        <v>1963</v>
      </c>
      <c r="AQ179" s="101" t="s">
        <v>1963</v>
      </c>
      <c r="AR179" s="100" t="s">
        <v>1963</v>
      </c>
      <c r="AS179" s="100" t="s">
        <v>1963</v>
      </c>
      <c r="AT179" s="100" t="s">
        <v>1963</v>
      </c>
      <c r="AU179" s="104" t="s">
        <v>1963</v>
      </c>
      <c r="AV179" s="100" t="s">
        <v>124</v>
      </c>
      <c r="AW179" s="100" t="s">
        <v>1963</v>
      </c>
      <c r="AX179" s="100">
        <v>15122</v>
      </c>
      <c r="AY179" s="100">
        <v>2013</v>
      </c>
      <c r="AZ179" s="100" t="s">
        <v>1652</v>
      </c>
      <c r="BA179" s="100" t="s">
        <v>3353</v>
      </c>
      <c r="BB179" s="100">
        <v>2013</v>
      </c>
      <c r="BC179" s="100">
        <v>2017</v>
      </c>
      <c r="BD179" s="100" t="s">
        <v>120</v>
      </c>
      <c r="BE179" s="105">
        <v>10900113034</v>
      </c>
      <c r="BF179" s="106">
        <v>131090110034</v>
      </c>
      <c r="BG179" s="104">
        <v>6.74</v>
      </c>
      <c r="BH179" s="104">
        <v>6.72</v>
      </c>
      <c r="BI179" s="104">
        <v>7.41</v>
      </c>
      <c r="BJ179" s="104">
        <v>7.23</v>
      </c>
      <c r="BK179" s="104">
        <v>8.31</v>
      </c>
      <c r="BL179" s="223">
        <f t="shared" si="17"/>
        <v>7.2820000000000009</v>
      </c>
      <c r="BM179" s="269" t="s">
        <v>982</v>
      </c>
      <c r="BN179" s="252" t="s">
        <v>1963</v>
      </c>
      <c r="BO179" s="120" t="s">
        <v>196</v>
      </c>
      <c r="BP179" s="120" t="s">
        <v>197</v>
      </c>
      <c r="BQ179" s="121">
        <v>1</v>
      </c>
      <c r="BR179" s="6" t="s">
        <v>4100</v>
      </c>
      <c r="BS179" s="6" t="s">
        <v>949</v>
      </c>
      <c r="BT179" s="6" t="s">
        <v>4101</v>
      </c>
      <c r="BU179" s="6" t="s">
        <v>4102</v>
      </c>
      <c r="BV179" s="6" t="s">
        <v>4103</v>
      </c>
      <c r="BW179" s="101" t="s">
        <v>1963</v>
      </c>
      <c r="BX179" s="121" t="s">
        <v>1963</v>
      </c>
      <c r="BY179" s="121" t="s">
        <v>1963</v>
      </c>
      <c r="BZ179" s="101" t="s">
        <v>1963</v>
      </c>
      <c r="CA179" s="101" t="s">
        <v>1963</v>
      </c>
      <c r="CB179" s="101" t="s">
        <v>4104</v>
      </c>
      <c r="CC179" s="101" t="s">
        <v>1963</v>
      </c>
      <c r="CD179" s="101" t="s">
        <v>4105</v>
      </c>
      <c r="CE179" s="101" t="s">
        <v>650</v>
      </c>
      <c r="CF179" s="101" t="s">
        <v>4106</v>
      </c>
      <c r="CG179" s="101" t="s">
        <v>4107</v>
      </c>
      <c r="CH179" s="101" t="s">
        <v>4108</v>
      </c>
      <c r="CI179" s="101" t="s">
        <v>138</v>
      </c>
      <c r="CJ179" s="101" t="s">
        <v>1963</v>
      </c>
      <c r="CK179" s="101" t="s">
        <v>1963</v>
      </c>
      <c r="CL179" s="101" t="s">
        <v>1963</v>
      </c>
      <c r="CM179" s="101" t="s">
        <v>1963</v>
      </c>
      <c r="CN179" s="101" t="s">
        <v>1963</v>
      </c>
      <c r="CO179" s="101" t="s">
        <v>1963</v>
      </c>
      <c r="CP179" s="101" t="s">
        <v>1963</v>
      </c>
      <c r="CQ179" s="101" t="s">
        <v>4109</v>
      </c>
      <c r="CR179" s="101" t="s">
        <v>1536</v>
      </c>
      <c r="CS179" s="101" t="s">
        <v>1536</v>
      </c>
      <c r="CT179" s="101" t="s">
        <v>142</v>
      </c>
      <c r="CU179" s="101">
        <v>722101</v>
      </c>
      <c r="CV179" s="101" t="s">
        <v>4110</v>
      </c>
      <c r="CW179" s="101" t="s">
        <v>140</v>
      </c>
      <c r="CX179" s="101" t="s">
        <v>140</v>
      </c>
      <c r="CY179" s="101" t="s">
        <v>142</v>
      </c>
      <c r="CZ179" s="101">
        <v>700152</v>
      </c>
    </row>
    <row r="180" spans="1:397" s="116" customFormat="1" ht="15.95" customHeight="1">
      <c r="A180" s="39">
        <v>179</v>
      </c>
      <c r="B180" s="100">
        <v>1310901046</v>
      </c>
      <c r="C180" s="100" t="s">
        <v>3353</v>
      </c>
      <c r="D180" s="101" t="s">
        <v>4111</v>
      </c>
      <c r="E180" s="101" t="s">
        <v>4112</v>
      </c>
      <c r="F180" s="101" t="s">
        <v>1963</v>
      </c>
      <c r="G180" s="101" t="s">
        <v>178</v>
      </c>
      <c r="H180" s="100" t="s">
        <v>4113</v>
      </c>
      <c r="I180" s="100" t="s">
        <v>180</v>
      </c>
      <c r="J180" s="102" t="s">
        <v>4114</v>
      </c>
      <c r="K180" s="100">
        <v>20</v>
      </c>
      <c r="L180" s="100" t="s">
        <v>148</v>
      </c>
      <c r="M180" s="100" t="s">
        <v>3494</v>
      </c>
      <c r="N180" s="100" t="s">
        <v>967</v>
      </c>
      <c r="O180" s="100" t="s">
        <v>109</v>
      </c>
      <c r="P180" s="101" t="s">
        <v>4115</v>
      </c>
      <c r="Q180" s="100">
        <v>9939481793</v>
      </c>
      <c r="R180" s="103">
        <v>8274937209</v>
      </c>
      <c r="S180" s="103">
        <v>8759750787</v>
      </c>
      <c r="T180" s="303" t="s">
        <v>4116</v>
      </c>
      <c r="U180" s="303" t="s">
        <v>3497</v>
      </c>
      <c r="V180" s="100" t="s">
        <v>879</v>
      </c>
      <c r="W180" s="100" t="s">
        <v>191</v>
      </c>
      <c r="X180" s="100" t="s">
        <v>4117</v>
      </c>
      <c r="Y180" s="100" t="s">
        <v>4118</v>
      </c>
      <c r="Z180" s="100" t="s">
        <v>120</v>
      </c>
      <c r="AA180" s="100">
        <v>2010</v>
      </c>
      <c r="AB180" s="91"/>
      <c r="AC180" s="91"/>
      <c r="AD180" s="16"/>
      <c r="AE180" s="16"/>
      <c r="AF180" s="101" t="s">
        <v>688</v>
      </c>
      <c r="AG180" s="101" t="s">
        <v>2291</v>
      </c>
      <c r="AH180" s="101" t="s">
        <v>4119</v>
      </c>
      <c r="AI180" s="101" t="s">
        <v>4120</v>
      </c>
      <c r="AJ180" s="101" t="s">
        <v>120</v>
      </c>
      <c r="AK180" s="100">
        <v>2013</v>
      </c>
      <c r="AL180" s="117">
        <v>62.8</v>
      </c>
      <c r="AM180" s="117">
        <v>62.8</v>
      </c>
      <c r="AN180" s="100">
        <v>314</v>
      </c>
      <c r="AO180" s="100">
        <v>500</v>
      </c>
      <c r="AP180" s="101" t="s">
        <v>1963</v>
      </c>
      <c r="AQ180" s="101" t="s">
        <v>1963</v>
      </c>
      <c r="AR180" s="100" t="s">
        <v>1963</v>
      </c>
      <c r="AS180" s="100" t="s">
        <v>1963</v>
      </c>
      <c r="AT180" s="100" t="s">
        <v>1963</v>
      </c>
      <c r="AU180" s="104" t="s">
        <v>1963</v>
      </c>
      <c r="AV180" s="100" t="s">
        <v>124</v>
      </c>
      <c r="AW180" s="100" t="s">
        <v>1963</v>
      </c>
      <c r="AX180" s="100">
        <v>13730</v>
      </c>
      <c r="AY180" s="100">
        <v>2013</v>
      </c>
      <c r="AZ180" s="100" t="s">
        <v>1504</v>
      </c>
      <c r="BA180" s="100" t="s">
        <v>3353</v>
      </c>
      <c r="BB180" s="100">
        <v>2013</v>
      </c>
      <c r="BC180" s="100">
        <v>2017</v>
      </c>
      <c r="BD180" s="100" t="s">
        <v>120</v>
      </c>
      <c r="BE180" s="105">
        <v>10900113035</v>
      </c>
      <c r="BF180" s="106">
        <v>131090110035</v>
      </c>
      <c r="BG180" s="104">
        <v>7.19</v>
      </c>
      <c r="BH180" s="104">
        <v>6.17</v>
      </c>
      <c r="BI180" s="104">
        <v>6.48</v>
      </c>
      <c r="BJ180" s="104">
        <v>6.65</v>
      </c>
      <c r="BK180" s="104">
        <v>5.77</v>
      </c>
      <c r="BL180" s="223">
        <f t="shared" si="17"/>
        <v>6.4520000000000008</v>
      </c>
      <c r="BM180" s="269" t="s">
        <v>196</v>
      </c>
      <c r="BN180" s="252">
        <v>1</v>
      </c>
      <c r="BO180" s="120" t="s">
        <v>196</v>
      </c>
      <c r="BP180" s="120" t="s">
        <v>387</v>
      </c>
      <c r="BQ180" s="121">
        <v>1</v>
      </c>
      <c r="BR180" s="101" t="s">
        <v>4121</v>
      </c>
      <c r="BS180" s="101" t="s">
        <v>4122</v>
      </c>
      <c r="BT180" s="101" t="s">
        <v>1963</v>
      </c>
      <c r="BU180" s="101" t="s">
        <v>1963</v>
      </c>
      <c r="BV180" s="101" t="s">
        <v>1963</v>
      </c>
      <c r="BW180" s="101" t="s">
        <v>1963</v>
      </c>
      <c r="BX180" s="121" t="s">
        <v>1963</v>
      </c>
      <c r="BY180" s="121" t="s">
        <v>1963</v>
      </c>
      <c r="BZ180" s="101" t="s">
        <v>1963</v>
      </c>
      <c r="CA180" s="101" t="s">
        <v>1963</v>
      </c>
      <c r="CB180" s="101" t="s">
        <v>1963</v>
      </c>
      <c r="CC180" s="101" t="s">
        <v>1963</v>
      </c>
      <c r="CD180" s="101" t="s">
        <v>4123</v>
      </c>
      <c r="CE180" s="101" t="s">
        <v>263</v>
      </c>
      <c r="CF180" s="101" t="s">
        <v>4124</v>
      </c>
      <c r="CG180" s="101" t="s">
        <v>4125</v>
      </c>
      <c r="CH180" s="101" t="s">
        <v>4126</v>
      </c>
      <c r="CI180" s="101" t="s">
        <v>361</v>
      </c>
      <c r="CJ180" s="101" t="s">
        <v>4127</v>
      </c>
      <c r="CK180" s="101" t="s">
        <v>3401</v>
      </c>
      <c r="CL180" s="101" t="s">
        <v>1963</v>
      </c>
      <c r="CM180" s="101" t="s">
        <v>1963</v>
      </c>
      <c r="CN180" s="101" t="s">
        <v>1963</v>
      </c>
      <c r="CO180" s="101" t="s">
        <v>1963</v>
      </c>
      <c r="CP180" s="101" t="s">
        <v>1963</v>
      </c>
      <c r="CQ180" s="101" t="s">
        <v>4128</v>
      </c>
      <c r="CR180" s="101" t="s">
        <v>4129</v>
      </c>
      <c r="CS180" s="101" t="s">
        <v>4130</v>
      </c>
      <c r="CT180" s="101" t="s">
        <v>174</v>
      </c>
      <c r="CU180" s="101">
        <v>854301</v>
      </c>
      <c r="CV180" s="101" t="s">
        <v>4131</v>
      </c>
      <c r="CW180" s="101" t="s">
        <v>934</v>
      </c>
      <c r="CX180" s="101" t="s">
        <v>140</v>
      </c>
      <c r="CY180" s="101" t="s">
        <v>142</v>
      </c>
      <c r="CZ180" s="101">
        <v>700086</v>
      </c>
      <c r="DA180" s="101"/>
      <c r="DB180" s="101"/>
      <c r="DC180" s="101"/>
      <c r="DD180" s="101"/>
      <c r="DE180" s="101"/>
      <c r="DF180" s="101"/>
      <c r="DG180" s="101"/>
      <c r="DH180" s="101"/>
      <c r="DI180" s="101"/>
      <c r="DJ180" s="101"/>
      <c r="DK180" s="101"/>
      <c r="DL180" s="101"/>
      <c r="DM180" s="101"/>
      <c r="DN180" s="101"/>
      <c r="DO180" s="101"/>
      <c r="DP180" s="101"/>
      <c r="DQ180" s="101"/>
      <c r="DR180" s="101"/>
      <c r="DS180" s="101"/>
      <c r="DT180" s="101"/>
      <c r="DU180" s="101"/>
      <c r="DV180" s="101"/>
      <c r="DW180" s="101"/>
      <c r="DX180" s="101"/>
      <c r="DY180" s="101"/>
      <c r="DZ180" s="101"/>
      <c r="EA180" s="101"/>
      <c r="EB180" s="101"/>
      <c r="EC180" s="101"/>
      <c r="ED180" s="101"/>
      <c r="EE180" s="101"/>
      <c r="EF180" s="101"/>
      <c r="EG180" s="101"/>
      <c r="EH180" s="101"/>
      <c r="EI180" s="101"/>
      <c r="EJ180" s="101"/>
      <c r="EK180" s="101"/>
      <c r="EL180" s="101"/>
      <c r="EM180" s="101"/>
      <c r="EN180" s="101"/>
      <c r="EO180" s="101"/>
      <c r="EP180" s="101"/>
      <c r="EQ180" s="101"/>
      <c r="ER180" s="101"/>
      <c r="ES180" s="101"/>
      <c r="ET180" s="101"/>
      <c r="EU180" s="101"/>
      <c r="EV180" s="101"/>
      <c r="EW180" s="101"/>
      <c r="EX180" s="101"/>
      <c r="EY180" s="101"/>
      <c r="EZ180" s="101"/>
      <c r="FA180" s="101"/>
      <c r="FB180" s="101"/>
      <c r="FC180" s="101"/>
      <c r="FD180" s="101"/>
      <c r="FE180" s="101"/>
      <c r="FF180" s="101"/>
      <c r="FG180" s="101"/>
      <c r="FH180" s="101"/>
      <c r="FI180" s="101"/>
      <c r="FJ180" s="101"/>
      <c r="FK180" s="101"/>
      <c r="FL180" s="101"/>
      <c r="FM180" s="101"/>
      <c r="FN180" s="101"/>
      <c r="FO180" s="101"/>
      <c r="FP180" s="101"/>
      <c r="FQ180" s="101"/>
      <c r="FR180" s="101"/>
      <c r="FS180" s="101"/>
      <c r="FT180" s="101"/>
      <c r="FU180" s="101"/>
      <c r="FV180" s="101"/>
      <c r="FW180" s="101"/>
      <c r="FX180" s="101"/>
      <c r="FY180" s="101"/>
      <c r="FZ180" s="101"/>
      <c r="GA180" s="101"/>
      <c r="GB180" s="101"/>
      <c r="GC180" s="101"/>
      <c r="GD180" s="101"/>
      <c r="GE180" s="101"/>
      <c r="GF180" s="101"/>
      <c r="GG180" s="101"/>
      <c r="GH180" s="101"/>
      <c r="GI180" s="101"/>
      <c r="GJ180" s="101"/>
      <c r="GK180" s="101"/>
      <c r="GL180" s="101"/>
      <c r="GM180" s="101"/>
      <c r="GN180" s="101"/>
      <c r="GO180" s="101"/>
      <c r="GP180" s="101"/>
      <c r="GQ180" s="101"/>
      <c r="GR180" s="101"/>
      <c r="GS180" s="101"/>
      <c r="GT180" s="101"/>
      <c r="GU180" s="101"/>
      <c r="GV180" s="101"/>
      <c r="GW180" s="101"/>
      <c r="GX180" s="101"/>
      <c r="GY180" s="101"/>
      <c r="GZ180" s="101"/>
      <c r="HA180" s="101"/>
      <c r="HB180" s="101"/>
      <c r="HC180" s="101"/>
      <c r="HD180" s="101"/>
      <c r="HE180" s="101"/>
      <c r="HF180" s="101"/>
      <c r="HG180" s="101"/>
      <c r="HH180" s="101"/>
      <c r="HI180" s="101"/>
      <c r="HJ180" s="101"/>
      <c r="HK180" s="101"/>
      <c r="HL180" s="101"/>
      <c r="HM180" s="101"/>
      <c r="HN180" s="101"/>
      <c r="HO180" s="101"/>
      <c r="HP180" s="101"/>
      <c r="HQ180" s="101"/>
      <c r="HR180" s="101"/>
      <c r="HS180" s="101"/>
      <c r="HT180" s="101"/>
      <c r="HU180" s="101"/>
      <c r="HV180" s="101"/>
      <c r="HW180" s="101"/>
      <c r="HX180" s="101"/>
      <c r="HY180" s="101"/>
      <c r="HZ180" s="101"/>
      <c r="IA180" s="101"/>
      <c r="IB180" s="101"/>
      <c r="IC180" s="101"/>
      <c r="ID180" s="101"/>
      <c r="IE180" s="101"/>
      <c r="IF180" s="101"/>
      <c r="IG180" s="101"/>
      <c r="IH180" s="101"/>
      <c r="II180" s="101"/>
      <c r="IJ180" s="101"/>
      <c r="IK180" s="101"/>
      <c r="IL180" s="101"/>
      <c r="IM180" s="101"/>
      <c r="IN180" s="101"/>
      <c r="IO180" s="101"/>
      <c r="IP180" s="101"/>
      <c r="IQ180" s="101"/>
      <c r="IR180" s="101"/>
      <c r="IS180" s="101"/>
      <c r="IT180" s="101"/>
      <c r="IU180" s="101"/>
      <c r="IV180" s="101"/>
      <c r="IW180" s="101"/>
      <c r="IX180" s="101"/>
      <c r="IY180" s="101"/>
      <c r="IZ180" s="101"/>
      <c r="JA180" s="101"/>
      <c r="JB180" s="101"/>
      <c r="JC180" s="101"/>
      <c r="JD180" s="101"/>
      <c r="JE180" s="101"/>
      <c r="JF180" s="101"/>
      <c r="JG180" s="101"/>
      <c r="JH180" s="101"/>
      <c r="JI180" s="101"/>
      <c r="JJ180" s="101"/>
      <c r="JK180" s="101"/>
      <c r="JL180" s="101"/>
      <c r="JM180" s="101"/>
      <c r="JN180" s="101"/>
      <c r="JO180" s="101"/>
      <c r="JP180" s="101"/>
      <c r="JQ180" s="101"/>
      <c r="JR180" s="101"/>
      <c r="JS180" s="101"/>
      <c r="JT180" s="101"/>
      <c r="JU180" s="101"/>
      <c r="JV180" s="101"/>
      <c r="JW180" s="101"/>
      <c r="JX180" s="101"/>
      <c r="JY180" s="101"/>
      <c r="JZ180" s="101"/>
      <c r="KA180" s="101"/>
      <c r="KB180" s="101"/>
      <c r="KC180" s="101"/>
      <c r="KD180" s="101"/>
      <c r="KE180" s="101"/>
      <c r="KF180" s="101"/>
      <c r="KG180" s="101"/>
      <c r="KH180" s="101"/>
      <c r="KI180" s="101"/>
      <c r="KJ180" s="101"/>
      <c r="KK180" s="101"/>
      <c r="KL180" s="101"/>
      <c r="KM180" s="101"/>
      <c r="KN180" s="101"/>
      <c r="KO180" s="101"/>
      <c r="KP180" s="101"/>
      <c r="KQ180" s="101"/>
      <c r="KR180" s="101"/>
      <c r="KS180" s="101"/>
      <c r="KT180" s="101"/>
      <c r="KU180" s="101"/>
      <c r="KV180" s="101"/>
      <c r="KW180" s="101"/>
      <c r="KX180" s="101"/>
      <c r="KY180" s="101"/>
      <c r="KZ180" s="101"/>
      <c r="LA180" s="101"/>
      <c r="LB180" s="101"/>
      <c r="LC180" s="101"/>
      <c r="LD180" s="101"/>
      <c r="LE180" s="101"/>
      <c r="LF180" s="101"/>
      <c r="LG180" s="101"/>
      <c r="LH180" s="101"/>
      <c r="LI180" s="101"/>
      <c r="LJ180" s="101"/>
      <c r="LK180" s="101"/>
      <c r="LL180" s="101"/>
      <c r="LM180" s="101"/>
      <c r="LN180" s="101"/>
      <c r="LO180" s="101"/>
      <c r="LP180" s="101"/>
      <c r="LQ180" s="101"/>
      <c r="LR180" s="101"/>
      <c r="LS180" s="101"/>
      <c r="LT180" s="101"/>
      <c r="LU180" s="101"/>
      <c r="LV180" s="101"/>
      <c r="LW180" s="101"/>
      <c r="LX180" s="101"/>
      <c r="LY180" s="101"/>
      <c r="LZ180" s="101"/>
      <c r="MA180" s="101"/>
      <c r="MB180" s="101"/>
      <c r="MC180" s="101"/>
      <c r="MD180" s="101"/>
      <c r="ME180" s="101"/>
      <c r="MF180" s="101"/>
      <c r="MG180" s="101"/>
      <c r="MH180" s="101"/>
      <c r="MI180" s="101"/>
      <c r="MJ180" s="101"/>
      <c r="MK180" s="101"/>
      <c r="ML180" s="101"/>
      <c r="MM180" s="101"/>
      <c r="MN180" s="101"/>
      <c r="MO180" s="101"/>
      <c r="MP180" s="101"/>
      <c r="MQ180" s="101"/>
      <c r="MR180" s="101"/>
      <c r="MS180" s="101"/>
      <c r="MT180" s="101"/>
      <c r="MU180" s="101"/>
      <c r="MV180" s="101"/>
      <c r="MW180" s="101"/>
      <c r="MX180" s="101"/>
      <c r="MY180" s="101"/>
      <c r="MZ180" s="101"/>
      <c r="NA180" s="101"/>
      <c r="NB180" s="101"/>
      <c r="NC180" s="101"/>
      <c r="ND180" s="101"/>
      <c r="NE180" s="101"/>
      <c r="NF180" s="101"/>
      <c r="NG180" s="101"/>
      <c r="NH180" s="101"/>
      <c r="NI180" s="101"/>
      <c r="NJ180" s="101"/>
      <c r="NK180" s="101"/>
      <c r="NL180" s="101"/>
      <c r="NM180" s="101"/>
      <c r="NN180" s="101"/>
      <c r="NO180" s="101"/>
      <c r="NP180" s="101"/>
      <c r="NQ180" s="101"/>
      <c r="NR180" s="101"/>
      <c r="NS180" s="101"/>
      <c r="NT180" s="101"/>
      <c r="NU180" s="101"/>
      <c r="NV180" s="101"/>
      <c r="NW180" s="101"/>
      <c r="NX180" s="101"/>
      <c r="NY180" s="101"/>
      <c r="NZ180" s="101"/>
      <c r="OA180" s="101"/>
      <c r="OB180" s="101"/>
      <c r="OC180" s="101"/>
      <c r="OD180" s="101"/>
      <c r="OE180" s="101"/>
      <c r="OF180" s="101"/>
      <c r="OG180" s="101"/>
    </row>
    <row r="181" spans="1:397" s="101" customFormat="1" ht="15.95" customHeight="1">
      <c r="A181" s="39">
        <v>180</v>
      </c>
      <c r="B181" s="100">
        <v>1310901052</v>
      </c>
      <c r="C181" s="100" t="s">
        <v>3353</v>
      </c>
      <c r="D181" s="101" t="s">
        <v>4132</v>
      </c>
      <c r="E181" s="101" t="s">
        <v>4133</v>
      </c>
      <c r="F181" s="101" t="s">
        <v>1963</v>
      </c>
      <c r="G181" s="101" t="s">
        <v>4134</v>
      </c>
      <c r="H181" s="187" t="s">
        <v>4135</v>
      </c>
      <c r="I181" s="100" t="s">
        <v>104</v>
      </c>
      <c r="J181" s="102" t="s">
        <v>4136</v>
      </c>
      <c r="K181" s="100" t="s">
        <v>1938</v>
      </c>
      <c r="L181" s="100" t="s">
        <v>506</v>
      </c>
      <c r="M181" s="100" t="s">
        <v>107</v>
      </c>
      <c r="N181" s="100" t="s">
        <v>967</v>
      </c>
      <c r="O181" s="100" t="s">
        <v>109</v>
      </c>
      <c r="P181" s="101" t="s">
        <v>4137</v>
      </c>
      <c r="Q181" s="100" t="s">
        <v>4138</v>
      </c>
      <c r="R181" s="103">
        <v>8017604871</v>
      </c>
      <c r="S181" s="103">
        <v>9474077896</v>
      </c>
      <c r="T181" s="318" t="s">
        <v>4139</v>
      </c>
      <c r="U181" s="318" t="s">
        <v>4140</v>
      </c>
      <c r="V181" s="100" t="s">
        <v>276</v>
      </c>
      <c r="W181" s="100" t="s">
        <v>223</v>
      </c>
      <c r="X181" s="100" t="s">
        <v>4141</v>
      </c>
      <c r="Y181" s="100" t="s">
        <v>4142</v>
      </c>
      <c r="Z181" s="100" t="s">
        <v>333</v>
      </c>
      <c r="AA181" s="100">
        <v>2010</v>
      </c>
      <c r="AB181" s="104">
        <v>90.1</v>
      </c>
      <c r="AC181" s="104">
        <v>90.33</v>
      </c>
      <c r="AD181" s="100">
        <v>813</v>
      </c>
      <c r="AE181" s="100">
        <v>900</v>
      </c>
      <c r="AF181" s="101" t="s">
        <v>226</v>
      </c>
      <c r="AG181" s="101" t="s">
        <v>279</v>
      </c>
      <c r="AH181" s="101" t="s">
        <v>2894</v>
      </c>
      <c r="AI181" s="101" t="s">
        <v>4143</v>
      </c>
      <c r="AJ181" s="101" t="s">
        <v>333</v>
      </c>
      <c r="AK181" s="100">
        <v>2012</v>
      </c>
      <c r="AL181" s="104">
        <v>86.4</v>
      </c>
      <c r="AM181" s="104">
        <v>87.14</v>
      </c>
      <c r="AN181" s="100">
        <v>610</v>
      </c>
      <c r="AO181" s="100">
        <v>700</v>
      </c>
      <c r="AP181" s="101" t="s">
        <v>1963</v>
      </c>
      <c r="AQ181" s="101" t="s">
        <v>1963</v>
      </c>
      <c r="AR181" s="100" t="s">
        <v>1963</v>
      </c>
      <c r="AS181" s="100" t="s">
        <v>1963</v>
      </c>
      <c r="AT181" s="100" t="s">
        <v>1963</v>
      </c>
      <c r="AU181" s="104" t="s">
        <v>1963</v>
      </c>
      <c r="AV181" s="100" t="s">
        <v>567</v>
      </c>
      <c r="AW181" s="100">
        <v>84385</v>
      </c>
      <c r="AX181" s="100">
        <v>2800</v>
      </c>
      <c r="AY181" s="100">
        <v>2013</v>
      </c>
      <c r="AZ181" s="100" t="s">
        <v>125</v>
      </c>
      <c r="BA181" s="100" t="s">
        <v>3353</v>
      </c>
      <c r="BB181" s="100">
        <v>2013</v>
      </c>
      <c r="BC181" s="100">
        <v>2017</v>
      </c>
      <c r="BD181" s="100" t="s">
        <v>120</v>
      </c>
      <c r="BE181" s="16">
        <v>10900113036</v>
      </c>
      <c r="BF181" s="16">
        <v>131090110036</v>
      </c>
      <c r="BG181" s="104">
        <v>8.11</v>
      </c>
      <c r="BH181" s="104">
        <v>8.48</v>
      </c>
      <c r="BI181" s="104">
        <v>8.14</v>
      </c>
      <c r="BJ181" s="104">
        <v>8.6199999999999992</v>
      </c>
      <c r="BK181" s="104">
        <v>8.3800000000000008</v>
      </c>
      <c r="BL181" s="223">
        <f t="shared" si="17"/>
        <v>8.3460000000000001</v>
      </c>
      <c r="BM181" s="269" t="s">
        <v>982</v>
      </c>
      <c r="BN181" s="252" t="s">
        <v>1963</v>
      </c>
      <c r="BO181" s="120" t="s">
        <v>196</v>
      </c>
      <c r="BP181" s="120" t="s">
        <v>197</v>
      </c>
      <c r="BQ181" s="121">
        <v>1</v>
      </c>
      <c r="BR181" s="101" t="s">
        <v>3785</v>
      </c>
      <c r="BS181" s="101" t="s">
        <v>4144</v>
      </c>
      <c r="BT181" s="101" t="s">
        <v>3394</v>
      </c>
      <c r="BU181" s="101" t="s">
        <v>3371</v>
      </c>
      <c r="BV181" s="101" t="s">
        <v>3372</v>
      </c>
      <c r="BW181" s="101" t="s">
        <v>4145</v>
      </c>
      <c r="BX181" s="121" t="s">
        <v>1963</v>
      </c>
      <c r="BY181" s="121" t="s">
        <v>1963</v>
      </c>
      <c r="BZ181" s="101" t="s">
        <v>4146</v>
      </c>
      <c r="CA181" s="125" t="s">
        <v>4147</v>
      </c>
      <c r="CB181" s="101" t="s">
        <v>4148</v>
      </c>
      <c r="CC181" s="101" t="s">
        <v>4149</v>
      </c>
      <c r="CD181" s="101" t="s">
        <v>4150</v>
      </c>
      <c r="CE181" s="101" t="s">
        <v>235</v>
      </c>
      <c r="CF181" s="101" t="s">
        <v>4151</v>
      </c>
      <c r="CG181" s="101" t="s">
        <v>4152</v>
      </c>
      <c r="CH181" s="101" t="s">
        <v>4153</v>
      </c>
      <c r="CI181" s="101" t="s">
        <v>1871</v>
      </c>
      <c r="CJ181" s="101" t="s">
        <v>1963</v>
      </c>
      <c r="CK181" s="101" t="s">
        <v>1963</v>
      </c>
      <c r="CL181" s="101" t="s">
        <v>1963</v>
      </c>
      <c r="CM181" s="101" t="s">
        <v>1963</v>
      </c>
      <c r="CN181" s="101" t="s">
        <v>1963</v>
      </c>
      <c r="CO181" s="101" t="s">
        <v>1963</v>
      </c>
      <c r="CP181" s="101" t="s">
        <v>1963</v>
      </c>
      <c r="CQ181" s="101" t="s">
        <v>4154</v>
      </c>
      <c r="CR181" s="101" t="s">
        <v>140</v>
      </c>
      <c r="CS181" s="101" t="s">
        <v>140</v>
      </c>
      <c r="CT181" s="101" t="s">
        <v>142</v>
      </c>
      <c r="CU181" s="101" t="s">
        <v>4155</v>
      </c>
      <c r="CV181" s="101" t="s">
        <v>4154</v>
      </c>
      <c r="CW181" s="101" t="s">
        <v>140</v>
      </c>
      <c r="CX181" s="101" t="s">
        <v>140</v>
      </c>
      <c r="CY181" s="101" t="s">
        <v>142</v>
      </c>
      <c r="CZ181" s="101" t="s">
        <v>4155</v>
      </c>
    </row>
    <row r="182" spans="1:397" s="101" customFormat="1" ht="15.95" customHeight="1">
      <c r="A182" s="39">
        <v>181</v>
      </c>
      <c r="B182" s="17">
        <v>1310901019</v>
      </c>
      <c r="C182" s="17" t="s">
        <v>3353</v>
      </c>
      <c r="D182" s="19" t="s">
        <v>4156</v>
      </c>
      <c r="E182" s="18" t="s">
        <v>4157</v>
      </c>
      <c r="F182" s="18" t="s">
        <v>1963</v>
      </c>
      <c r="G182" s="18" t="s">
        <v>4158</v>
      </c>
      <c r="H182" s="17"/>
      <c r="I182" s="17" t="s">
        <v>180</v>
      </c>
      <c r="J182" s="52" t="s">
        <v>4159</v>
      </c>
      <c r="K182" s="17">
        <v>21</v>
      </c>
      <c r="L182" s="17" t="s">
        <v>323</v>
      </c>
      <c r="M182" s="17" t="s">
        <v>1247</v>
      </c>
      <c r="N182" s="17" t="s">
        <v>4160</v>
      </c>
      <c r="O182" s="17" t="s">
        <v>1249</v>
      </c>
      <c r="P182" s="18" t="s">
        <v>4161</v>
      </c>
      <c r="Q182" s="17" t="s">
        <v>830</v>
      </c>
      <c r="R182" s="55">
        <v>8013670254</v>
      </c>
      <c r="S182" s="55">
        <v>9163132488</v>
      </c>
      <c r="T182" s="321" t="s">
        <v>4162</v>
      </c>
      <c r="U182" s="18" t="s">
        <v>830</v>
      </c>
      <c r="V182" s="17" t="s">
        <v>1600</v>
      </c>
      <c r="W182" s="17" t="s">
        <v>4163</v>
      </c>
      <c r="X182" s="17" t="s">
        <v>4164</v>
      </c>
      <c r="Y182" s="17" t="s">
        <v>4165</v>
      </c>
      <c r="Z182" s="17" t="s">
        <v>1257</v>
      </c>
      <c r="AA182" s="17">
        <v>2011</v>
      </c>
      <c r="AB182" s="57">
        <v>85.4</v>
      </c>
      <c r="AC182" s="57">
        <v>83.28</v>
      </c>
      <c r="AD182" s="17">
        <v>583</v>
      </c>
      <c r="AE182" s="17">
        <v>700</v>
      </c>
      <c r="AF182" s="18" t="s">
        <v>921</v>
      </c>
      <c r="AG182" s="18" t="s">
        <v>4163</v>
      </c>
      <c r="AH182" s="18" t="s">
        <v>4164</v>
      </c>
      <c r="AI182" s="18" t="s">
        <v>4166</v>
      </c>
      <c r="AJ182" s="18" t="s">
        <v>1257</v>
      </c>
      <c r="AK182" s="17">
        <v>2013</v>
      </c>
      <c r="AL182" s="57">
        <v>76.25</v>
      </c>
      <c r="AM182" s="57">
        <v>68.900000000000006</v>
      </c>
      <c r="AN182" s="17">
        <v>413</v>
      </c>
      <c r="AO182" s="17">
        <v>600</v>
      </c>
      <c r="AP182" s="101" t="s">
        <v>1963</v>
      </c>
      <c r="AQ182" s="101" t="s">
        <v>1963</v>
      </c>
      <c r="AR182" s="100" t="s">
        <v>1963</v>
      </c>
      <c r="AS182" s="100" t="s">
        <v>1963</v>
      </c>
      <c r="AT182" s="100" t="s">
        <v>1963</v>
      </c>
      <c r="AU182" s="100" t="s">
        <v>1963</v>
      </c>
      <c r="AV182" s="17" t="s">
        <v>124</v>
      </c>
      <c r="AW182" s="17" t="s">
        <v>830</v>
      </c>
      <c r="AX182" s="17">
        <v>15816</v>
      </c>
      <c r="AY182" s="17">
        <v>2013</v>
      </c>
      <c r="AZ182" s="17" t="s">
        <v>1606</v>
      </c>
      <c r="BA182" s="17" t="s">
        <v>3353</v>
      </c>
      <c r="BB182" s="17">
        <v>2013</v>
      </c>
      <c r="BC182" s="17">
        <v>2017</v>
      </c>
      <c r="BD182" s="17" t="s">
        <v>1257</v>
      </c>
      <c r="BE182" s="260">
        <v>10900113037</v>
      </c>
      <c r="BF182" s="261">
        <v>131090110037</v>
      </c>
      <c r="BG182" s="57">
        <v>7.11</v>
      </c>
      <c r="BH182" s="57">
        <v>5.97</v>
      </c>
      <c r="BI182" s="57">
        <v>6.45</v>
      </c>
      <c r="BJ182" s="57">
        <v>5.96</v>
      </c>
      <c r="BK182" s="57">
        <v>6.42</v>
      </c>
      <c r="BL182" s="223">
        <f t="shared" si="17"/>
        <v>6.3820000000000006</v>
      </c>
      <c r="BM182" s="276" t="s">
        <v>196</v>
      </c>
      <c r="BN182" s="277">
        <v>1</v>
      </c>
      <c r="BO182" s="20" t="s">
        <v>982</v>
      </c>
      <c r="BP182" s="20"/>
      <c r="BQ182" s="21"/>
      <c r="BR182" s="18" t="s">
        <v>4167</v>
      </c>
      <c r="BS182" s="18" t="s">
        <v>4168</v>
      </c>
      <c r="BT182" s="101" t="s">
        <v>1963</v>
      </c>
      <c r="BU182" s="101" t="s">
        <v>1963</v>
      </c>
      <c r="BV182" s="101" t="s">
        <v>1963</v>
      </c>
      <c r="BW182" s="18" t="s">
        <v>4169</v>
      </c>
      <c r="BX182" s="21" t="s">
        <v>830</v>
      </c>
      <c r="BY182" s="21" t="s">
        <v>4170</v>
      </c>
      <c r="BZ182" s="18" t="s">
        <v>830</v>
      </c>
      <c r="CA182" s="18" t="s">
        <v>830</v>
      </c>
      <c r="CB182" s="18" t="s">
        <v>830</v>
      </c>
      <c r="CC182" s="18" t="s">
        <v>830</v>
      </c>
      <c r="CD182" s="18" t="s">
        <v>4171</v>
      </c>
      <c r="CE182" s="18" t="s">
        <v>830</v>
      </c>
      <c r="CF182" s="18" t="s">
        <v>830</v>
      </c>
      <c r="CG182" s="18" t="s">
        <v>830</v>
      </c>
      <c r="CH182" s="18" t="s">
        <v>4172</v>
      </c>
      <c r="CI182" s="18" t="s">
        <v>4173</v>
      </c>
      <c r="CJ182" s="18" t="s">
        <v>830</v>
      </c>
      <c r="CK182" s="18" t="s">
        <v>830</v>
      </c>
      <c r="CL182" s="18" t="s">
        <v>4174</v>
      </c>
      <c r="CM182" s="18" t="s">
        <v>4175</v>
      </c>
      <c r="CN182" s="18" t="s">
        <v>4176</v>
      </c>
      <c r="CO182" s="18" t="s">
        <v>4177</v>
      </c>
      <c r="CP182" s="18" t="s">
        <v>4178</v>
      </c>
      <c r="CQ182" s="18" t="s">
        <v>4179</v>
      </c>
      <c r="CR182" s="18" t="s">
        <v>4180</v>
      </c>
      <c r="CS182" s="18" t="s">
        <v>1250</v>
      </c>
      <c r="CT182" s="18" t="s">
        <v>1271</v>
      </c>
      <c r="CU182" s="18">
        <v>700054</v>
      </c>
      <c r="CV182" s="18" t="s">
        <v>4181</v>
      </c>
      <c r="CW182" s="18" t="s">
        <v>4180</v>
      </c>
      <c r="CX182" s="18" t="s">
        <v>1250</v>
      </c>
      <c r="CY182" s="18" t="s">
        <v>1271</v>
      </c>
      <c r="CZ182" s="18">
        <v>700054</v>
      </c>
    </row>
    <row r="183" spans="1:397" s="101" customFormat="1" ht="15.95" customHeight="1">
      <c r="A183" s="39">
        <v>182</v>
      </c>
      <c r="B183" s="100">
        <v>1310901024</v>
      </c>
      <c r="C183" s="100" t="s">
        <v>3353</v>
      </c>
      <c r="D183" s="101" t="s">
        <v>4182</v>
      </c>
      <c r="E183" s="101" t="s">
        <v>4183</v>
      </c>
      <c r="F183" s="101" t="s">
        <v>1963</v>
      </c>
      <c r="G183" s="101" t="s">
        <v>4184</v>
      </c>
      <c r="H183" s="100" t="s">
        <v>4185</v>
      </c>
      <c r="I183" s="100" t="s">
        <v>180</v>
      </c>
      <c r="J183" s="102" t="s">
        <v>4186</v>
      </c>
      <c r="K183" s="100">
        <v>20</v>
      </c>
      <c r="L183" s="100" t="s">
        <v>4187</v>
      </c>
      <c r="M183" s="100" t="s">
        <v>149</v>
      </c>
      <c r="N183" s="100" t="s">
        <v>2654</v>
      </c>
      <c r="O183" s="100" t="s">
        <v>109</v>
      </c>
      <c r="P183" s="101" t="s">
        <v>4188</v>
      </c>
      <c r="Q183" s="100" t="s">
        <v>4189</v>
      </c>
      <c r="R183" s="103" t="s">
        <v>4190</v>
      </c>
      <c r="S183" s="103" t="s">
        <v>4191</v>
      </c>
      <c r="T183" s="303" t="s">
        <v>4192</v>
      </c>
      <c r="U183" s="303" t="s">
        <v>4193</v>
      </c>
      <c r="V183" s="100" t="s">
        <v>3363</v>
      </c>
      <c r="W183" s="100" t="s">
        <v>191</v>
      </c>
      <c r="X183" s="100" t="s">
        <v>4194</v>
      </c>
      <c r="Y183" s="100" t="s">
        <v>4195</v>
      </c>
      <c r="Z183" s="100" t="s">
        <v>120</v>
      </c>
      <c r="AA183" s="100">
        <v>2010</v>
      </c>
      <c r="AB183" s="104">
        <v>79.8</v>
      </c>
      <c r="AC183" s="104">
        <v>79.8</v>
      </c>
      <c r="AD183" s="100" t="s">
        <v>1963</v>
      </c>
      <c r="AE183" s="100" t="s">
        <v>1963</v>
      </c>
      <c r="AF183" s="101" t="s">
        <v>4125</v>
      </c>
      <c r="AG183" s="101" t="s">
        <v>2291</v>
      </c>
      <c r="AH183" s="101" t="s">
        <v>4196</v>
      </c>
      <c r="AI183" s="101" t="s">
        <v>4197</v>
      </c>
      <c r="AJ183" s="101" t="s">
        <v>120</v>
      </c>
      <c r="AK183" s="100">
        <v>2012</v>
      </c>
      <c r="AL183" s="104">
        <v>70</v>
      </c>
      <c r="AM183" s="104">
        <v>70</v>
      </c>
      <c r="AN183" s="100">
        <v>350</v>
      </c>
      <c r="AO183" s="100">
        <v>500</v>
      </c>
      <c r="AP183" s="101" t="s">
        <v>1963</v>
      </c>
      <c r="AQ183" s="101" t="s">
        <v>1963</v>
      </c>
      <c r="AR183" s="100" t="s">
        <v>1963</v>
      </c>
      <c r="AS183" s="100" t="s">
        <v>1963</v>
      </c>
      <c r="AT183" s="100" t="s">
        <v>1963</v>
      </c>
      <c r="AU183" s="104" t="s">
        <v>1963</v>
      </c>
      <c r="AV183" s="100" t="s">
        <v>124</v>
      </c>
      <c r="AW183" s="100" t="s">
        <v>1963</v>
      </c>
      <c r="AX183" s="100">
        <v>11320</v>
      </c>
      <c r="AY183" s="100">
        <v>2013</v>
      </c>
      <c r="AZ183" s="100" t="s">
        <v>1652</v>
      </c>
      <c r="BA183" s="100" t="s">
        <v>3353</v>
      </c>
      <c r="BB183" s="100">
        <v>2013</v>
      </c>
      <c r="BC183" s="100">
        <v>2017</v>
      </c>
      <c r="BD183" s="100" t="s">
        <v>120</v>
      </c>
      <c r="BE183" s="105">
        <v>10900113038</v>
      </c>
      <c r="BF183" s="106">
        <v>131090110038</v>
      </c>
      <c r="BG183" s="104">
        <v>7.67</v>
      </c>
      <c r="BH183" s="104">
        <v>7.59</v>
      </c>
      <c r="BI183" s="104">
        <v>8</v>
      </c>
      <c r="BJ183" s="104">
        <v>8.4600000000000009</v>
      </c>
      <c r="BK183" s="104">
        <v>8.4600000000000009</v>
      </c>
      <c r="BL183" s="223">
        <f t="shared" si="17"/>
        <v>8.0359999999999996</v>
      </c>
      <c r="BM183" s="269" t="s">
        <v>982</v>
      </c>
      <c r="BN183" s="252" t="s">
        <v>1963</v>
      </c>
      <c r="BO183" s="120" t="s">
        <v>196</v>
      </c>
      <c r="BP183" s="120" t="s">
        <v>197</v>
      </c>
      <c r="BQ183" s="121">
        <v>1</v>
      </c>
      <c r="BR183" s="101" t="s">
        <v>4198</v>
      </c>
      <c r="BS183" s="101" t="s">
        <v>4199</v>
      </c>
      <c r="BT183" s="101" t="s">
        <v>3460</v>
      </c>
      <c r="BU183" s="101" t="s">
        <v>4200</v>
      </c>
      <c r="BV183" s="101" t="s">
        <v>3461</v>
      </c>
      <c r="BW183" s="101" t="s">
        <v>3395</v>
      </c>
      <c r="BX183" s="121" t="s">
        <v>1963</v>
      </c>
      <c r="BY183" s="121" t="s">
        <v>1963</v>
      </c>
      <c r="BZ183" s="101" t="s">
        <v>4201</v>
      </c>
      <c r="CA183" s="101" t="s">
        <v>1963</v>
      </c>
      <c r="CB183" s="101" t="s">
        <v>4202</v>
      </c>
      <c r="CC183" s="101" t="s">
        <v>1963</v>
      </c>
      <c r="CD183" s="101" t="s">
        <v>4203</v>
      </c>
      <c r="CE183" s="101" t="s">
        <v>235</v>
      </c>
      <c r="CF183" s="101" t="s">
        <v>4204</v>
      </c>
      <c r="CG183" s="101" t="s">
        <v>4205</v>
      </c>
      <c r="CH183" s="101" t="s">
        <v>4206</v>
      </c>
      <c r="CI183" s="101" t="s">
        <v>138</v>
      </c>
      <c r="CJ183" s="101" t="s">
        <v>1963</v>
      </c>
      <c r="CK183" s="101" t="s">
        <v>1963</v>
      </c>
      <c r="CL183" s="101" t="s">
        <v>4207</v>
      </c>
      <c r="CM183" s="101" t="s">
        <v>465</v>
      </c>
      <c r="CN183" s="101" t="s">
        <v>4208</v>
      </c>
      <c r="CO183" s="101" t="s">
        <v>134</v>
      </c>
      <c r="CP183" s="101" t="s">
        <v>4209</v>
      </c>
      <c r="CQ183" s="101" t="s">
        <v>4210</v>
      </c>
      <c r="CR183" s="101" t="s">
        <v>4211</v>
      </c>
      <c r="CS183" s="101" t="s">
        <v>4212</v>
      </c>
      <c r="CT183" s="101" t="s">
        <v>174</v>
      </c>
      <c r="CU183" s="101">
        <v>805103</v>
      </c>
      <c r="CV183" s="101" t="s">
        <v>4213</v>
      </c>
      <c r="CW183" s="101" t="s">
        <v>140</v>
      </c>
      <c r="CX183" s="101" t="s">
        <v>140</v>
      </c>
      <c r="CY183" s="101" t="s">
        <v>142</v>
      </c>
      <c r="CZ183" s="101">
        <v>700016</v>
      </c>
    </row>
    <row r="184" spans="1:397" s="101" customFormat="1" ht="15.95" customHeight="1">
      <c r="A184" s="39">
        <v>183</v>
      </c>
      <c r="B184" s="100">
        <v>1310901051</v>
      </c>
      <c r="C184" s="100" t="s">
        <v>3353</v>
      </c>
      <c r="D184" s="101" t="s">
        <v>4214</v>
      </c>
      <c r="E184" s="101" t="s">
        <v>2558</v>
      </c>
      <c r="F184" s="101" t="s">
        <v>1963</v>
      </c>
      <c r="G184" s="101" t="s">
        <v>4215</v>
      </c>
      <c r="H184" s="16" t="s">
        <v>4216</v>
      </c>
      <c r="I184" s="100" t="s">
        <v>180</v>
      </c>
      <c r="J184" s="102" t="s">
        <v>4217</v>
      </c>
      <c r="K184" s="100">
        <v>20</v>
      </c>
      <c r="L184" s="100" t="s">
        <v>323</v>
      </c>
      <c r="M184" s="100" t="s">
        <v>107</v>
      </c>
      <c r="N184" s="100" t="s">
        <v>967</v>
      </c>
      <c r="O184" s="100" t="s">
        <v>109</v>
      </c>
      <c r="P184" s="101" t="s">
        <v>4218</v>
      </c>
      <c r="Q184" s="100" t="s">
        <v>4219</v>
      </c>
      <c r="R184" s="103">
        <v>8335050892</v>
      </c>
      <c r="S184" s="103">
        <v>9749192596</v>
      </c>
      <c r="T184" s="318" t="s">
        <v>4220</v>
      </c>
      <c r="U184" s="318" t="s">
        <v>4221</v>
      </c>
      <c r="V184" s="100" t="s">
        <v>276</v>
      </c>
      <c r="W184" s="100" t="s">
        <v>223</v>
      </c>
      <c r="X184" s="100" t="s">
        <v>4222</v>
      </c>
      <c r="Y184" s="100" t="s">
        <v>4223</v>
      </c>
      <c r="Z184" s="100" t="s">
        <v>333</v>
      </c>
      <c r="AA184" s="100">
        <v>2011</v>
      </c>
      <c r="AB184" s="104">
        <v>89.37</v>
      </c>
      <c r="AC184" s="104">
        <v>88.33</v>
      </c>
      <c r="AD184" s="100">
        <v>795</v>
      </c>
      <c r="AE184" s="100">
        <v>900</v>
      </c>
      <c r="AF184" s="101" t="s">
        <v>226</v>
      </c>
      <c r="AG184" s="101" t="s">
        <v>279</v>
      </c>
      <c r="AH184" s="101" t="s">
        <v>4224</v>
      </c>
      <c r="AI184" s="101" t="s">
        <v>4225</v>
      </c>
      <c r="AJ184" s="101" t="s">
        <v>333</v>
      </c>
      <c r="AK184" s="100">
        <v>2013</v>
      </c>
      <c r="AL184" s="104">
        <v>85.8</v>
      </c>
      <c r="AM184" s="104">
        <v>83.57</v>
      </c>
      <c r="AN184" s="100">
        <v>585</v>
      </c>
      <c r="AO184" s="100">
        <v>700</v>
      </c>
      <c r="AP184" s="101" t="s">
        <v>1963</v>
      </c>
      <c r="AQ184" s="101" t="s">
        <v>1963</v>
      </c>
      <c r="AR184" s="100" t="s">
        <v>1963</v>
      </c>
      <c r="AS184" s="100" t="s">
        <v>1963</v>
      </c>
      <c r="AT184" s="100" t="s">
        <v>830</v>
      </c>
      <c r="AU184" s="104" t="s">
        <v>1963</v>
      </c>
      <c r="AV184" s="100" t="s">
        <v>124</v>
      </c>
      <c r="AW184" s="100" t="s">
        <v>1963</v>
      </c>
      <c r="AX184" s="100">
        <v>8900</v>
      </c>
      <c r="AY184" s="100">
        <v>2013</v>
      </c>
      <c r="AZ184" s="100" t="s">
        <v>125</v>
      </c>
      <c r="BA184" s="100" t="s">
        <v>3353</v>
      </c>
      <c r="BB184" s="100">
        <v>2013</v>
      </c>
      <c r="BC184" s="100">
        <v>2017</v>
      </c>
      <c r="BD184" s="100" t="s">
        <v>120</v>
      </c>
      <c r="BE184" s="105">
        <v>10900113039</v>
      </c>
      <c r="BF184" s="106">
        <v>131090110039</v>
      </c>
      <c r="BG184" s="104">
        <v>8.0399999999999991</v>
      </c>
      <c r="BH184" s="104">
        <v>8.34</v>
      </c>
      <c r="BI184" s="104">
        <v>7.93</v>
      </c>
      <c r="BJ184" s="104">
        <v>8.42</v>
      </c>
      <c r="BK184" s="104">
        <v>8.6199999999999992</v>
      </c>
      <c r="BL184" s="223">
        <f t="shared" si="17"/>
        <v>8.27</v>
      </c>
      <c r="BM184" s="269" t="s">
        <v>982</v>
      </c>
      <c r="BN184" s="252" t="s">
        <v>1963</v>
      </c>
      <c r="BO184" s="120" t="s">
        <v>982</v>
      </c>
      <c r="BP184" s="120" t="s">
        <v>1963</v>
      </c>
      <c r="BQ184" s="121" t="s">
        <v>1963</v>
      </c>
      <c r="BR184" s="101" t="s">
        <v>4226</v>
      </c>
      <c r="BS184" s="101" t="s">
        <v>4227</v>
      </c>
      <c r="BT184" s="101" t="s">
        <v>4228</v>
      </c>
      <c r="BU184" s="101" t="s">
        <v>3371</v>
      </c>
      <c r="BV184" s="101" t="s">
        <v>3481</v>
      </c>
      <c r="BW184" s="101" t="s">
        <v>4229</v>
      </c>
      <c r="BX184" s="121" t="s">
        <v>1963</v>
      </c>
      <c r="BY184" s="121" t="s">
        <v>1963</v>
      </c>
      <c r="BZ184" s="101" t="s">
        <v>4230</v>
      </c>
      <c r="CA184" s="101" t="s">
        <v>4231</v>
      </c>
      <c r="CB184" s="101" t="s">
        <v>4232</v>
      </c>
      <c r="CC184" s="101" t="s">
        <v>4233</v>
      </c>
      <c r="CD184" s="101" t="s">
        <v>4234</v>
      </c>
      <c r="CE184" s="101" t="s">
        <v>361</v>
      </c>
      <c r="CF184" s="101" t="s">
        <v>4222</v>
      </c>
      <c r="CG184" s="101" t="s">
        <v>4235</v>
      </c>
      <c r="CH184" s="101" t="s">
        <v>4236</v>
      </c>
      <c r="CI184" s="101" t="s">
        <v>4237</v>
      </c>
      <c r="CJ184" s="101" t="s">
        <v>4238</v>
      </c>
      <c r="CK184" s="101" t="s">
        <v>4239</v>
      </c>
      <c r="CL184" s="101" t="s">
        <v>4240</v>
      </c>
      <c r="CM184" s="101" t="s">
        <v>4241</v>
      </c>
      <c r="CN184" s="101" t="s">
        <v>4242</v>
      </c>
      <c r="CO184" s="101" t="s">
        <v>4243</v>
      </c>
      <c r="CP184" s="101" t="s">
        <v>4244</v>
      </c>
      <c r="CQ184" s="101" t="s">
        <v>4245</v>
      </c>
      <c r="CR184" s="101" t="s">
        <v>4246</v>
      </c>
      <c r="CS184" s="101" t="s">
        <v>573</v>
      </c>
      <c r="CT184" s="101" t="s">
        <v>142</v>
      </c>
      <c r="CU184" s="101">
        <v>743357</v>
      </c>
      <c r="CV184" s="101" t="s">
        <v>4247</v>
      </c>
      <c r="CW184" s="101" t="s">
        <v>140</v>
      </c>
      <c r="CX184" s="101" t="s">
        <v>140</v>
      </c>
      <c r="CY184" s="101" t="s">
        <v>142</v>
      </c>
      <c r="CZ184" s="101">
        <v>700032</v>
      </c>
    </row>
    <row r="185" spans="1:397" s="101" customFormat="1" ht="15.95" customHeight="1">
      <c r="A185" s="39">
        <v>184</v>
      </c>
      <c r="B185" s="100">
        <v>1310901102</v>
      </c>
      <c r="C185" s="100" t="s">
        <v>3353</v>
      </c>
      <c r="D185" s="101" t="s">
        <v>4248</v>
      </c>
      <c r="E185" s="101" t="s">
        <v>4249</v>
      </c>
      <c r="F185" s="101" t="s">
        <v>1963</v>
      </c>
      <c r="G185" s="101" t="s">
        <v>766</v>
      </c>
      <c r="H185" s="100" t="s">
        <v>4250</v>
      </c>
      <c r="I185" s="100" t="s">
        <v>104</v>
      </c>
      <c r="J185" s="102" t="s">
        <v>4251</v>
      </c>
      <c r="K185" s="100">
        <v>20</v>
      </c>
      <c r="L185" s="100" t="s">
        <v>506</v>
      </c>
      <c r="M185" s="100" t="s">
        <v>107</v>
      </c>
      <c r="N185" s="100" t="s">
        <v>967</v>
      </c>
      <c r="O185" s="100" t="s">
        <v>109</v>
      </c>
      <c r="P185" s="101" t="s">
        <v>142</v>
      </c>
      <c r="Q185" s="100" t="s">
        <v>4252</v>
      </c>
      <c r="R185" s="103">
        <v>8902188482</v>
      </c>
      <c r="S185" s="103">
        <v>9051928826</v>
      </c>
      <c r="T185" s="303" t="s">
        <v>4253</v>
      </c>
      <c r="U185" s="303" t="s">
        <v>4254</v>
      </c>
      <c r="V185" s="100" t="s">
        <v>1422</v>
      </c>
      <c r="W185" s="100" t="s">
        <v>191</v>
      </c>
      <c r="X185" s="100" t="s">
        <v>4255</v>
      </c>
      <c r="Y185" s="100" t="s">
        <v>4256</v>
      </c>
      <c r="Z185" s="100" t="s">
        <v>120</v>
      </c>
      <c r="AA185" s="100">
        <v>2011</v>
      </c>
      <c r="AB185" s="104">
        <v>95</v>
      </c>
      <c r="AC185" s="104">
        <v>95</v>
      </c>
      <c r="AD185" s="100">
        <v>475</v>
      </c>
      <c r="AE185" s="100">
        <v>500</v>
      </c>
      <c r="AF185" s="101" t="s">
        <v>879</v>
      </c>
      <c r="AG185" s="101" t="s">
        <v>191</v>
      </c>
      <c r="AH185" s="101" t="s">
        <v>4255</v>
      </c>
      <c r="AI185" s="101" t="s">
        <v>4257</v>
      </c>
      <c r="AJ185" s="101" t="s">
        <v>120</v>
      </c>
      <c r="AK185" s="100">
        <v>2013</v>
      </c>
      <c r="AL185" s="104">
        <v>92.5</v>
      </c>
      <c r="AM185" s="104">
        <v>88.2</v>
      </c>
      <c r="AN185" s="100">
        <v>441</v>
      </c>
      <c r="AO185" s="100">
        <v>500</v>
      </c>
      <c r="AP185" s="101" t="s">
        <v>1963</v>
      </c>
      <c r="AQ185" s="101" t="s">
        <v>1963</v>
      </c>
      <c r="AR185" s="100" t="s">
        <v>1963</v>
      </c>
      <c r="AS185" s="100" t="s">
        <v>1963</v>
      </c>
      <c r="AT185" s="100" t="s">
        <v>1963</v>
      </c>
      <c r="AU185" s="104" t="s">
        <v>1963</v>
      </c>
      <c r="AV185" s="100" t="s">
        <v>124</v>
      </c>
      <c r="AW185" s="100" t="s">
        <v>1963</v>
      </c>
      <c r="AX185" s="100">
        <v>16378</v>
      </c>
      <c r="AY185" s="100">
        <v>2013</v>
      </c>
      <c r="AZ185" s="100" t="s">
        <v>125</v>
      </c>
      <c r="BA185" s="100" t="s">
        <v>4258</v>
      </c>
      <c r="BB185" s="100">
        <v>2013</v>
      </c>
      <c r="BC185" s="100">
        <v>2017</v>
      </c>
      <c r="BD185" s="100" t="s">
        <v>120</v>
      </c>
      <c r="BE185" s="105">
        <v>10900113040</v>
      </c>
      <c r="BF185" s="106">
        <v>131090110040</v>
      </c>
      <c r="BG185" s="104">
        <v>7.96</v>
      </c>
      <c r="BH185" s="104">
        <v>8.0299999999999994</v>
      </c>
      <c r="BI185" s="104">
        <v>7.72</v>
      </c>
      <c r="BJ185" s="104">
        <v>8.27</v>
      </c>
      <c r="BK185" s="104">
        <v>8.5</v>
      </c>
      <c r="BL185" s="223">
        <f t="shared" si="17"/>
        <v>8.0960000000000001</v>
      </c>
      <c r="BM185" s="269" t="s">
        <v>982</v>
      </c>
      <c r="BN185" s="252" t="s">
        <v>1963</v>
      </c>
      <c r="BO185" s="120" t="s">
        <v>982</v>
      </c>
      <c r="BP185" s="120" t="s">
        <v>1963</v>
      </c>
      <c r="BQ185" s="121" t="s">
        <v>1963</v>
      </c>
      <c r="BR185" s="101" t="s">
        <v>949</v>
      </c>
      <c r="BS185" s="101" t="s">
        <v>4259</v>
      </c>
      <c r="BT185" s="101" t="s">
        <v>4260</v>
      </c>
      <c r="BU185" s="101" t="s">
        <v>3371</v>
      </c>
      <c r="BV185" s="101" t="s">
        <v>3764</v>
      </c>
      <c r="BW185" s="101" t="s">
        <v>4261</v>
      </c>
      <c r="BX185" s="121" t="s">
        <v>1963</v>
      </c>
      <c r="BY185" s="121" t="s">
        <v>1963</v>
      </c>
      <c r="BZ185" s="101" t="s">
        <v>4262</v>
      </c>
      <c r="CA185" s="101" t="s">
        <v>4263</v>
      </c>
      <c r="CB185" s="101" t="s">
        <v>4264</v>
      </c>
      <c r="CC185" s="101" t="s">
        <v>4265</v>
      </c>
      <c r="CD185" s="101" t="s">
        <v>4266</v>
      </c>
      <c r="CE185" s="101" t="s">
        <v>465</v>
      </c>
      <c r="CF185" s="101" t="s">
        <v>4267</v>
      </c>
      <c r="CG185" s="101" t="s">
        <v>4268</v>
      </c>
      <c r="CH185" s="101" t="s">
        <v>4269</v>
      </c>
      <c r="CI185" s="101" t="s">
        <v>170</v>
      </c>
      <c r="CJ185" s="101" t="s">
        <v>1963</v>
      </c>
      <c r="CK185" s="101" t="s">
        <v>1963</v>
      </c>
      <c r="CL185" s="101" t="s">
        <v>1963</v>
      </c>
      <c r="CM185" s="101" t="s">
        <v>1963</v>
      </c>
      <c r="CN185" s="101" t="s">
        <v>1963</v>
      </c>
      <c r="CO185" s="101" t="s">
        <v>1963</v>
      </c>
      <c r="CP185" s="101" t="s">
        <v>1963</v>
      </c>
      <c r="CQ185" s="101" t="s">
        <v>4270</v>
      </c>
      <c r="CR185" s="101" t="s">
        <v>4271</v>
      </c>
      <c r="CS185" s="101" t="s">
        <v>344</v>
      </c>
      <c r="CT185" s="101" t="s">
        <v>142</v>
      </c>
      <c r="CU185" s="101">
        <v>712409</v>
      </c>
      <c r="CV185" s="101" t="s">
        <v>4272</v>
      </c>
      <c r="CW185" s="101" t="s">
        <v>140</v>
      </c>
      <c r="CX185" s="101" t="s">
        <v>368</v>
      </c>
      <c r="CY185" s="101" t="s">
        <v>142</v>
      </c>
      <c r="CZ185" s="101">
        <v>700084</v>
      </c>
    </row>
    <row r="186" spans="1:397" s="101" customFormat="1" ht="15.95" customHeight="1">
      <c r="A186" s="39">
        <v>185</v>
      </c>
      <c r="B186" s="100">
        <v>1310901033</v>
      </c>
      <c r="C186" s="100" t="s">
        <v>3353</v>
      </c>
      <c r="D186" s="101" t="s">
        <v>4273</v>
      </c>
      <c r="E186" s="101" t="s">
        <v>4274</v>
      </c>
      <c r="F186" s="101" t="s">
        <v>1963</v>
      </c>
      <c r="G186" s="101" t="s">
        <v>476</v>
      </c>
      <c r="H186" s="100" t="s">
        <v>4275</v>
      </c>
      <c r="I186" s="100" t="s">
        <v>180</v>
      </c>
      <c r="J186" s="102" t="s">
        <v>3856</v>
      </c>
      <c r="K186" s="100">
        <v>21</v>
      </c>
      <c r="L186" s="100" t="s">
        <v>323</v>
      </c>
      <c r="M186" s="100" t="s">
        <v>107</v>
      </c>
      <c r="N186" s="100" t="s">
        <v>108</v>
      </c>
      <c r="O186" s="100" t="s">
        <v>109</v>
      </c>
      <c r="P186" s="101" t="s">
        <v>4276</v>
      </c>
      <c r="Q186" s="100" t="s">
        <v>4277</v>
      </c>
      <c r="R186" s="103">
        <v>9836121806</v>
      </c>
      <c r="S186" s="103">
        <v>9830724227</v>
      </c>
      <c r="T186" s="318" t="s">
        <v>4278</v>
      </c>
      <c r="U186" s="318" t="s">
        <v>4279</v>
      </c>
      <c r="V186" s="100" t="s">
        <v>1600</v>
      </c>
      <c r="W186" s="100" t="s">
        <v>3388</v>
      </c>
      <c r="X186" s="100" t="s">
        <v>4280</v>
      </c>
      <c r="Y186" s="100" t="s">
        <v>4281</v>
      </c>
      <c r="Z186" s="100" t="s">
        <v>120</v>
      </c>
      <c r="AA186" s="100">
        <v>2011</v>
      </c>
      <c r="AB186" s="104">
        <v>91.2</v>
      </c>
      <c r="AC186" s="104">
        <v>86.86</v>
      </c>
      <c r="AD186" s="100">
        <v>608</v>
      </c>
      <c r="AE186" s="100">
        <v>700</v>
      </c>
      <c r="AF186" s="101" t="s">
        <v>921</v>
      </c>
      <c r="AG186" s="101" t="s">
        <v>3388</v>
      </c>
      <c r="AH186" s="101" t="s">
        <v>4280</v>
      </c>
      <c r="AI186" s="101" t="s">
        <v>4282</v>
      </c>
      <c r="AJ186" s="101" t="s">
        <v>120</v>
      </c>
      <c r="AK186" s="100">
        <v>2013</v>
      </c>
      <c r="AL186" s="104">
        <v>89.25</v>
      </c>
      <c r="AM186" s="104">
        <v>86.6</v>
      </c>
      <c r="AN186" s="100">
        <v>433</v>
      </c>
      <c r="AO186" s="100">
        <v>500</v>
      </c>
      <c r="AP186" s="101" t="s">
        <v>1963</v>
      </c>
      <c r="AQ186" s="101" t="s">
        <v>1963</v>
      </c>
      <c r="AR186" s="100" t="s">
        <v>1963</v>
      </c>
      <c r="AS186" s="100" t="s">
        <v>1963</v>
      </c>
      <c r="AT186" s="100" t="s">
        <v>1963</v>
      </c>
      <c r="AU186" s="104" t="s">
        <v>1963</v>
      </c>
      <c r="AV186" s="100" t="s">
        <v>124</v>
      </c>
      <c r="AW186" s="100" t="s">
        <v>1963</v>
      </c>
      <c r="AX186" s="100">
        <v>15640</v>
      </c>
      <c r="AY186" s="100">
        <v>2013</v>
      </c>
      <c r="AZ186" s="100" t="s">
        <v>125</v>
      </c>
      <c r="BA186" s="100" t="s">
        <v>3353</v>
      </c>
      <c r="BB186" s="100">
        <v>2013</v>
      </c>
      <c r="BC186" s="100">
        <v>2017</v>
      </c>
      <c r="BD186" s="100" t="s">
        <v>120</v>
      </c>
      <c r="BE186" s="105">
        <v>10900113041</v>
      </c>
      <c r="BF186" s="106">
        <v>131090110041</v>
      </c>
      <c r="BG186" s="104">
        <v>7</v>
      </c>
      <c r="BH186" s="104">
        <v>7</v>
      </c>
      <c r="BI186" s="104">
        <v>6.59</v>
      </c>
      <c r="BJ186" s="104">
        <v>7.81</v>
      </c>
      <c r="BK186" s="104">
        <v>8.0399999999999991</v>
      </c>
      <c r="BL186" s="223">
        <f t="shared" si="17"/>
        <v>7.2879999999999994</v>
      </c>
      <c r="BM186" s="269" t="s">
        <v>982</v>
      </c>
      <c r="BN186" s="252" t="s">
        <v>1963</v>
      </c>
      <c r="BO186" s="120" t="s">
        <v>982</v>
      </c>
      <c r="BP186" s="120" t="s">
        <v>1963</v>
      </c>
      <c r="BQ186" s="121" t="s">
        <v>1963</v>
      </c>
      <c r="BR186" s="101" t="s">
        <v>4283</v>
      </c>
      <c r="BS186" s="101" t="s">
        <v>4284</v>
      </c>
      <c r="BT186" s="101" t="s">
        <v>3418</v>
      </c>
      <c r="BU186" s="101" t="s">
        <v>3371</v>
      </c>
      <c r="BV186" s="101" t="s">
        <v>3603</v>
      </c>
      <c r="BW186" s="101" t="s">
        <v>4285</v>
      </c>
      <c r="BX186" s="121" t="s">
        <v>1963</v>
      </c>
      <c r="BY186" s="121" t="s">
        <v>1963</v>
      </c>
      <c r="BZ186" s="101" t="s">
        <v>1963</v>
      </c>
      <c r="CA186" s="101" t="s">
        <v>4286</v>
      </c>
      <c r="CB186" s="101" t="s">
        <v>4287</v>
      </c>
      <c r="CC186" s="101" t="s">
        <v>4288</v>
      </c>
      <c r="CD186" s="101" t="s">
        <v>4289</v>
      </c>
      <c r="CE186" s="101" t="s">
        <v>4290</v>
      </c>
      <c r="CF186" s="101" t="s">
        <v>4291</v>
      </c>
      <c r="CG186" s="101" t="s">
        <v>2262</v>
      </c>
      <c r="CH186" s="101" t="s">
        <v>4292</v>
      </c>
      <c r="CI186" s="101" t="s">
        <v>4293</v>
      </c>
      <c r="CJ186" s="101" t="s">
        <v>4294</v>
      </c>
      <c r="CK186" s="101" t="s">
        <v>4295</v>
      </c>
      <c r="CL186" s="101" t="s">
        <v>4296</v>
      </c>
      <c r="CM186" s="101" t="s">
        <v>4297</v>
      </c>
      <c r="CN186" s="101" t="s">
        <v>4298</v>
      </c>
      <c r="CO186" s="101" t="s">
        <v>4299</v>
      </c>
      <c r="CP186" s="101" t="s">
        <v>4300</v>
      </c>
      <c r="CQ186" s="126" t="s">
        <v>4301</v>
      </c>
      <c r="CR186" s="101" t="s">
        <v>140</v>
      </c>
      <c r="CS186" s="101" t="s">
        <v>140</v>
      </c>
      <c r="CT186" s="101" t="s">
        <v>142</v>
      </c>
      <c r="CU186" s="101">
        <v>700029</v>
      </c>
      <c r="CV186" s="126" t="s">
        <v>4301</v>
      </c>
      <c r="CW186" s="101" t="s">
        <v>140</v>
      </c>
      <c r="CX186" s="101" t="s">
        <v>140</v>
      </c>
      <c r="CY186" s="101" t="s">
        <v>142</v>
      </c>
      <c r="CZ186" s="101">
        <v>700029</v>
      </c>
    </row>
    <row r="187" spans="1:397" s="116" customFormat="1" ht="15.95" customHeight="1">
      <c r="A187" s="39">
        <v>186</v>
      </c>
      <c r="B187" s="100">
        <v>1310901120</v>
      </c>
      <c r="C187" s="100" t="s">
        <v>3353</v>
      </c>
      <c r="D187" s="101" t="s">
        <v>4302</v>
      </c>
      <c r="E187" s="101" t="s">
        <v>4303</v>
      </c>
      <c r="F187" s="101" t="s">
        <v>1963</v>
      </c>
      <c r="G187" s="101" t="s">
        <v>1297</v>
      </c>
      <c r="H187" s="100" t="s">
        <v>4304</v>
      </c>
      <c r="I187" s="100" t="s">
        <v>104</v>
      </c>
      <c r="J187" s="102" t="s">
        <v>2544</v>
      </c>
      <c r="K187" s="100">
        <v>21</v>
      </c>
      <c r="L187" s="100" t="s">
        <v>148</v>
      </c>
      <c r="M187" s="100" t="s">
        <v>107</v>
      </c>
      <c r="N187" s="100" t="s">
        <v>967</v>
      </c>
      <c r="O187" s="100" t="s">
        <v>109</v>
      </c>
      <c r="P187" s="101" t="s">
        <v>4305</v>
      </c>
      <c r="Q187" s="100" t="s">
        <v>830</v>
      </c>
      <c r="R187" s="103">
        <v>8013813905</v>
      </c>
      <c r="S187" s="103">
        <v>7545972405</v>
      </c>
      <c r="T187" s="318" t="s">
        <v>4306</v>
      </c>
      <c r="U187" s="101" t="s">
        <v>830</v>
      </c>
      <c r="V187" s="100" t="s">
        <v>2513</v>
      </c>
      <c r="W187" s="100" t="s">
        <v>191</v>
      </c>
      <c r="X187" s="100" t="s">
        <v>4307</v>
      </c>
      <c r="Y187" s="100" t="s">
        <v>4308</v>
      </c>
      <c r="Z187" s="100" t="s">
        <v>120</v>
      </c>
      <c r="AA187" s="100">
        <v>2011</v>
      </c>
      <c r="AB187" s="117" t="s">
        <v>4309</v>
      </c>
      <c r="AC187" s="117" t="s">
        <v>830</v>
      </c>
      <c r="AD187" s="100" t="s">
        <v>830</v>
      </c>
      <c r="AE187" s="100" t="s">
        <v>830</v>
      </c>
      <c r="AF187" s="101" t="s">
        <v>708</v>
      </c>
      <c r="AG187" s="101" t="s">
        <v>191</v>
      </c>
      <c r="AH187" s="101" t="s">
        <v>4310</v>
      </c>
      <c r="AI187" s="101" t="s">
        <v>4311</v>
      </c>
      <c r="AJ187" s="101" t="s">
        <v>120</v>
      </c>
      <c r="AK187" s="100">
        <v>2013</v>
      </c>
      <c r="AL187" s="117">
        <v>62.8</v>
      </c>
      <c r="AM187" s="117">
        <v>62.83</v>
      </c>
      <c r="AN187" s="100">
        <v>377</v>
      </c>
      <c r="AO187" s="100">
        <v>600</v>
      </c>
      <c r="AP187" s="101" t="s">
        <v>830</v>
      </c>
      <c r="AQ187" s="101" t="s">
        <v>830</v>
      </c>
      <c r="AR187" s="100" t="s">
        <v>830</v>
      </c>
      <c r="AS187" s="100" t="s">
        <v>830</v>
      </c>
      <c r="AT187" s="100" t="s">
        <v>830</v>
      </c>
      <c r="AU187" s="104" t="s">
        <v>830</v>
      </c>
      <c r="AV187" s="100" t="s">
        <v>124</v>
      </c>
      <c r="AW187" s="100" t="s">
        <v>830</v>
      </c>
      <c r="AX187" s="100">
        <v>14622</v>
      </c>
      <c r="AY187" s="100">
        <v>2013</v>
      </c>
      <c r="AZ187" s="100" t="s">
        <v>125</v>
      </c>
      <c r="BA187" s="100" t="s">
        <v>3353</v>
      </c>
      <c r="BB187" s="100">
        <v>2013</v>
      </c>
      <c r="BC187" s="100">
        <v>2017</v>
      </c>
      <c r="BD187" s="100" t="s">
        <v>120</v>
      </c>
      <c r="BE187" s="105">
        <v>10900113042</v>
      </c>
      <c r="BF187" s="106">
        <v>131090110042</v>
      </c>
      <c r="BG187" s="104">
        <v>6.3</v>
      </c>
      <c r="BH187" s="104">
        <v>6.48</v>
      </c>
      <c r="BI187" s="104">
        <v>6.65</v>
      </c>
      <c r="BJ187" s="104">
        <v>7.08</v>
      </c>
      <c r="BK187" s="104">
        <v>6.88</v>
      </c>
      <c r="BL187" s="223">
        <f t="shared" si="17"/>
        <v>6.6779999999999999</v>
      </c>
      <c r="BM187" s="269" t="s">
        <v>982</v>
      </c>
      <c r="BN187" s="256" t="s">
        <v>1963</v>
      </c>
      <c r="BO187" s="120" t="s">
        <v>982</v>
      </c>
      <c r="BP187" s="120" t="s">
        <v>830</v>
      </c>
      <c r="BQ187" s="121" t="s">
        <v>830</v>
      </c>
      <c r="BR187" s="101" t="s">
        <v>4312</v>
      </c>
      <c r="BS187" s="101" t="s">
        <v>4313</v>
      </c>
      <c r="BT187" s="101" t="s">
        <v>4314</v>
      </c>
      <c r="BU187" s="101" t="s">
        <v>3371</v>
      </c>
      <c r="BV187" s="101" t="s">
        <v>3372</v>
      </c>
      <c r="BW187" s="101" t="s">
        <v>830</v>
      </c>
      <c r="BX187" s="121" t="s">
        <v>830</v>
      </c>
      <c r="BY187" s="121" t="s">
        <v>830</v>
      </c>
      <c r="BZ187" s="101" t="s">
        <v>830</v>
      </c>
      <c r="CA187" s="101" t="s">
        <v>830</v>
      </c>
      <c r="CB187" s="101" t="s">
        <v>4315</v>
      </c>
      <c r="CC187" s="101" t="s">
        <v>830</v>
      </c>
      <c r="CD187" s="101" t="s">
        <v>4316</v>
      </c>
      <c r="CE187" s="101" t="s">
        <v>830</v>
      </c>
      <c r="CF187" s="101" t="s">
        <v>830</v>
      </c>
      <c r="CG187" s="101" t="s">
        <v>830</v>
      </c>
      <c r="CH187" s="101" t="s">
        <v>4317</v>
      </c>
      <c r="CI187" s="101" t="s">
        <v>4318</v>
      </c>
      <c r="CJ187" s="101" t="s">
        <v>4319</v>
      </c>
      <c r="CK187" s="101" t="s">
        <v>1161</v>
      </c>
      <c r="CL187" s="101" t="s">
        <v>830</v>
      </c>
      <c r="CM187" s="101" t="s">
        <v>830</v>
      </c>
      <c r="CN187" s="101" t="s">
        <v>830</v>
      </c>
      <c r="CO187" s="101" t="s">
        <v>830</v>
      </c>
      <c r="CP187" s="101" t="s">
        <v>830</v>
      </c>
      <c r="CQ187" s="101" t="s">
        <v>4320</v>
      </c>
      <c r="CR187" s="101" t="s">
        <v>4321</v>
      </c>
      <c r="CS187" s="101" t="s">
        <v>4321</v>
      </c>
      <c r="CT187" s="101" t="s">
        <v>206</v>
      </c>
      <c r="CU187" s="101" t="s">
        <v>4322</v>
      </c>
      <c r="CV187" s="101" t="s">
        <v>4323</v>
      </c>
      <c r="CW187" s="101" t="s">
        <v>140</v>
      </c>
      <c r="CX187" s="101" t="s">
        <v>140</v>
      </c>
      <c r="CY187" s="101" t="s">
        <v>142</v>
      </c>
      <c r="CZ187" s="101">
        <v>700152</v>
      </c>
      <c r="DA187" s="101"/>
      <c r="DB187" s="101"/>
      <c r="DC187" s="101"/>
      <c r="DD187" s="101"/>
      <c r="DE187" s="101"/>
      <c r="DF187" s="101"/>
      <c r="DG187" s="101"/>
      <c r="DH187" s="101"/>
      <c r="DI187" s="101"/>
      <c r="DJ187" s="101"/>
      <c r="DK187" s="101"/>
      <c r="DL187" s="101"/>
      <c r="DM187" s="101"/>
      <c r="DN187" s="101"/>
      <c r="DO187" s="101"/>
      <c r="DP187" s="101"/>
      <c r="DQ187" s="101"/>
      <c r="DR187" s="101"/>
      <c r="DS187" s="101"/>
      <c r="DT187" s="101"/>
      <c r="DU187" s="101"/>
      <c r="DV187" s="101"/>
      <c r="DW187" s="101"/>
      <c r="DX187" s="101"/>
      <c r="DY187" s="101"/>
      <c r="DZ187" s="101"/>
      <c r="EA187" s="101"/>
      <c r="EB187" s="101"/>
      <c r="EC187" s="101"/>
      <c r="ED187" s="101"/>
      <c r="EE187" s="101"/>
      <c r="EF187" s="101"/>
      <c r="EG187" s="101"/>
      <c r="EH187" s="101"/>
      <c r="EI187" s="101"/>
      <c r="EJ187" s="101"/>
      <c r="EK187" s="101"/>
      <c r="EL187" s="101"/>
      <c r="EM187" s="101"/>
      <c r="EN187" s="101"/>
      <c r="EO187" s="101"/>
      <c r="EP187" s="101"/>
      <c r="EQ187" s="101"/>
      <c r="ER187" s="101"/>
      <c r="ES187" s="101"/>
      <c r="ET187" s="101"/>
      <c r="EU187" s="101"/>
      <c r="EV187" s="101"/>
      <c r="EW187" s="101"/>
      <c r="EX187" s="101"/>
      <c r="EY187" s="101"/>
      <c r="EZ187" s="101"/>
      <c r="FA187" s="101"/>
      <c r="FB187" s="101"/>
      <c r="FC187" s="101"/>
      <c r="FD187" s="101"/>
      <c r="FE187" s="101"/>
      <c r="FF187" s="101"/>
      <c r="FG187" s="101"/>
      <c r="FH187" s="101"/>
      <c r="FI187" s="101"/>
      <c r="FJ187" s="101"/>
      <c r="FK187" s="101"/>
      <c r="FL187" s="101"/>
      <c r="FM187" s="101"/>
      <c r="FN187" s="101"/>
      <c r="FO187" s="101"/>
      <c r="FP187" s="101"/>
      <c r="FQ187" s="101"/>
      <c r="FR187" s="101"/>
      <c r="FS187" s="101"/>
      <c r="FT187" s="101"/>
      <c r="FU187" s="101"/>
      <c r="FV187" s="101"/>
      <c r="FW187" s="101"/>
      <c r="FX187" s="101"/>
      <c r="FY187" s="101"/>
      <c r="FZ187" s="101"/>
      <c r="GA187" s="101"/>
      <c r="GB187" s="101"/>
      <c r="GC187" s="101"/>
      <c r="GD187" s="101"/>
      <c r="GE187" s="101"/>
      <c r="GF187" s="101"/>
      <c r="GG187" s="101"/>
      <c r="GH187" s="101"/>
      <c r="GI187" s="101"/>
      <c r="GJ187" s="101"/>
      <c r="GK187" s="101"/>
      <c r="GL187" s="101"/>
      <c r="GM187" s="101"/>
      <c r="GN187" s="101"/>
      <c r="GO187" s="101"/>
      <c r="GP187" s="101"/>
      <c r="GQ187" s="101"/>
      <c r="GR187" s="101"/>
      <c r="GS187" s="101"/>
      <c r="GT187" s="101"/>
      <c r="GU187" s="101"/>
      <c r="GV187" s="101"/>
      <c r="GW187" s="101"/>
      <c r="GX187" s="101"/>
      <c r="GY187" s="101"/>
      <c r="GZ187" s="101"/>
      <c r="HA187" s="101"/>
      <c r="HB187" s="101"/>
      <c r="HC187" s="101"/>
      <c r="HD187" s="101"/>
      <c r="HE187" s="101"/>
      <c r="HF187" s="101"/>
      <c r="HG187" s="101"/>
      <c r="HH187" s="101"/>
      <c r="HI187" s="101"/>
      <c r="HJ187" s="101"/>
      <c r="HK187" s="101"/>
      <c r="HL187" s="101"/>
      <c r="HM187" s="101"/>
      <c r="HN187" s="101"/>
      <c r="HO187" s="101"/>
      <c r="HP187" s="101"/>
      <c r="HQ187" s="101"/>
      <c r="HR187" s="101"/>
      <c r="HS187" s="101"/>
      <c r="HT187" s="101"/>
      <c r="HU187" s="101"/>
      <c r="HV187" s="101"/>
      <c r="HW187" s="101"/>
      <c r="HX187" s="101"/>
      <c r="HY187" s="101"/>
      <c r="HZ187" s="101"/>
      <c r="IA187" s="101"/>
      <c r="IB187" s="101"/>
      <c r="IC187" s="101"/>
      <c r="ID187" s="101"/>
      <c r="IE187" s="101"/>
      <c r="IF187" s="101"/>
      <c r="IG187" s="101"/>
      <c r="IH187" s="101"/>
      <c r="II187" s="101"/>
      <c r="IJ187" s="101"/>
      <c r="IK187" s="101"/>
      <c r="IL187" s="101"/>
      <c r="IM187" s="101"/>
      <c r="IN187" s="101"/>
      <c r="IO187" s="101"/>
      <c r="IP187" s="101"/>
      <c r="IQ187" s="101"/>
      <c r="IR187" s="101"/>
      <c r="IS187" s="101"/>
      <c r="IT187" s="101"/>
      <c r="IU187" s="101"/>
      <c r="IV187" s="101"/>
      <c r="IW187" s="101"/>
      <c r="IX187" s="101"/>
      <c r="IY187" s="101"/>
      <c r="IZ187" s="101"/>
      <c r="JA187" s="101"/>
      <c r="JB187" s="101"/>
      <c r="JC187" s="101"/>
      <c r="JD187" s="101"/>
      <c r="JE187" s="101"/>
      <c r="JF187" s="101"/>
      <c r="JG187" s="101"/>
      <c r="JH187" s="101"/>
      <c r="JI187" s="101"/>
      <c r="JJ187" s="101"/>
      <c r="JK187" s="101"/>
      <c r="JL187" s="101"/>
      <c r="JM187" s="101"/>
      <c r="JN187" s="101"/>
      <c r="JO187" s="101"/>
      <c r="JP187" s="101"/>
      <c r="JQ187" s="101"/>
      <c r="JR187" s="101"/>
      <c r="JS187" s="101"/>
      <c r="JT187" s="101"/>
      <c r="JU187" s="101"/>
      <c r="JV187" s="101"/>
      <c r="JW187" s="101"/>
      <c r="JX187" s="101"/>
      <c r="JY187" s="101"/>
      <c r="JZ187" s="101"/>
      <c r="KA187" s="101"/>
      <c r="KB187" s="101"/>
      <c r="KC187" s="101"/>
      <c r="KD187" s="101"/>
      <c r="KE187" s="101"/>
      <c r="KF187" s="101"/>
      <c r="KG187" s="101"/>
      <c r="KH187" s="101"/>
      <c r="KI187" s="101"/>
      <c r="KJ187" s="101"/>
      <c r="KK187" s="101"/>
      <c r="KL187" s="101"/>
      <c r="KM187" s="101"/>
      <c r="KN187" s="101"/>
      <c r="KO187" s="101"/>
      <c r="KP187" s="101"/>
      <c r="KQ187" s="101"/>
      <c r="KR187" s="101"/>
      <c r="KS187" s="101"/>
      <c r="KT187" s="101"/>
      <c r="KU187" s="101"/>
      <c r="KV187" s="101"/>
      <c r="KW187" s="101"/>
      <c r="KX187" s="101"/>
      <c r="KY187" s="101"/>
      <c r="KZ187" s="101"/>
      <c r="LA187" s="101"/>
      <c r="LB187" s="101"/>
      <c r="LC187" s="101"/>
      <c r="LD187" s="101"/>
      <c r="LE187" s="101"/>
      <c r="LF187" s="101"/>
      <c r="LG187" s="101"/>
      <c r="LH187" s="101"/>
      <c r="LI187" s="101"/>
      <c r="LJ187" s="101"/>
      <c r="LK187" s="101"/>
      <c r="LL187" s="101"/>
      <c r="LM187" s="101"/>
      <c r="LN187" s="101"/>
      <c r="LO187" s="101"/>
      <c r="LP187" s="101"/>
      <c r="LQ187" s="101"/>
      <c r="LR187" s="101"/>
      <c r="LS187" s="101"/>
      <c r="LT187" s="101"/>
      <c r="LU187" s="101"/>
      <c r="LV187" s="101"/>
      <c r="LW187" s="101"/>
      <c r="LX187" s="101"/>
      <c r="LY187" s="101"/>
      <c r="LZ187" s="101"/>
      <c r="MA187" s="101"/>
      <c r="MB187" s="101"/>
      <c r="MC187" s="101"/>
      <c r="MD187" s="101"/>
      <c r="ME187" s="101"/>
      <c r="MF187" s="101"/>
      <c r="MG187" s="101"/>
      <c r="MH187" s="101"/>
      <c r="MI187" s="101"/>
      <c r="MJ187" s="101"/>
      <c r="MK187" s="101"/>
      <c r="ML187" s="101"/>
      <c r="MM187" s="101"/>
      <c r="MN187" s="101"/>
      <c r="MO187" s="101"/>
      <c r="MP187" s="101"/>
      <c r="MQ187" s="101"/>
      <c r="MR187" s="101"/>
      <c r="MS187" s="101"/>
      <c r="MT187" s="101"/>
      <c r="MU187" s="101"/>
      <c r="MV187" s="101"/>
      <c r="MW187" s="101"/>
      <c r="MX187" s="101"/>
      <c r="MY187" s="101"/>
      <c r="MZ187" s="101"/>
      <c r="NA187" s="101"/>
      <c r="NB187" s="101"/>
      <c r="NC187" s="101"/>
      <c r="ND187" s="101"/>
      <c r="NE187" s="101"/>
      <c r="NF187" s="101"/>
      <c r="NG187" s="101"/>
      <c r="NH187" s="101"/>
      <c r="NI187" s="101"/>
      <c r="NJ187" s="101"/>
      <c r="NK187" s="101"/>
      <c r="NL187" s="101"/>
      <c r="NM187" s="101"/>
      <c r="NN187" s="101"/>
      <c r="NO187" s="101"/>
      <c r="NP187" s="101"/>
      <c r="NQ187" s="101"/>
      <c r="NR187" s="101"/>
      <c r="NS187" s="101"/>
      <c r="NT187" s="101"/>
      <c r="NU187" s="101"/>
      <c r="NV187" s="101"/>
      <c r="NW187" s="101"/>
      <c r="NX187" s="101"/>
      <c r="NY187" s="101"/>
      <c r="NZ187" s="101"/>
      <c r="OA187" s="101"/>
      <c r="OB187" s="101"/>
      <c r="OC187" s="101"/>
      <c r="OD187" s="101"/>
      <c r="OE187" s="101"/>
      <c r="OF187" s="101"/>
      <c r="OG187" s="101"/>
    </row>
    <row r="188" spans="1:397" s="101" customFormat="1" ht="15.95" customHeight="1">
      <c r="A188" s="39">
        <v>187</v>
      </c>
      <c r="B188" s="16">
        <v>1310901021</v>
      </c>
      <c r="C188" s="16" t="s">
        <v>3353</v>
      </c>
      <c r="D188" s="6" t="s">
        <v>4324</v>
      </c>
      <c r="E188" s="6" t="s">
        <v>4325</v>
      </c>
      <c r="F188" s="6" t="s">
        <v>1963</v>
      </c>
      <c r="G188" s="6" t="s">
        <v>4326</v>
      </c>
      <c r="H188" s="16" t="s">
        <v>4327</v>
      </c>
      <c r="I188" s="16" t="s">
        <v>180</v>
      </c>
      <c r="J188" s="51" t="s">
        <v>4328</v>
      </c>
      <c r="K188" s="16">
        <v>19</v>
      </c>
      <c r="L188" s="16" t="s">
        <v>148</v>
      </c>
      <c r="M188" s="16" t="s">
        <v>149</v>
      </c>
      <c r="N188" s="16" t="s">
        <v>967</v>
      </c>
      <c r="O188" s="16" t="s">
        <v>109</v>
      </c>
      <c r="P188" s="6" t="s">
        <v>4329</v>
      </c>
      <c r="Q188" s="16" t="s">
        <v>4330</v>
      </c>
      <c r="R188" s="189" t="s">
        <v>4331</v>
      </c>
      <c r="S188" s="189" t="s">
        <v>4332</v>
      </c>
      <c r="T188" s="308" t="s">
        <v>4333</v>
      </c>
      <c r="U188" s="308" t="s">
        <v>4334</v>
      </c>
      <c r="V188" s="16" t="s">
        <v>4095</v>
      </c>
      <c r="W188" s="16" t="s">
        <v>1574</v>
      </c>
      <c r="X188" s="16" t="s">
        <v>4335</v>
      </c>
      <c r="Y188" s="16" t="s">
        <v>4336</v>
      </c>
      <c r="Z188" s="16" t="s">
        <v>333</v>
      </c>
      <c r="AA188" s="16">
        <v>2011</v>
      </c>
      <c r="AB188" s="37">
        <v>83.5</v>
      </c>
      <c r="AC188" s="37">
        <v>83.5</v>
      </c>
      <c r="AD188" s="16">
        <v>668</v>
      </c>
      <c r="AE188" s="16">
        <v>800</v>
      </c>
      <c r="AF188" s="6" t="s">
        <v>4337</v>
      </c>
      <c r="AG188" s="6" t="s">
        <v>1181</v>
      </c>
      <c r="AH188" s="6" t="s">
        <v>4338</v>
      </c>
      <c r="AI188" s="6" t="s">
        <v>4339</v>
      </c>
      <c r="AJ188" s="6" t="s">
        <v>333</v>
      </c>
      <c r="AK188" s="16">
        <v>2013</v>
      </c>
      <c r="AL188" s="37">
        <v>80</v>
      </c>
      <c r="AM188" s="37">
        <v>79.34</v>
      </c>
      <c r="AN188" s="16">
        <v>400</v>
      </c>
      <c r="AO188" s="16">
        <v>500</v>
      </c>
      <c r="AP188" s="6" t="s">
        <v>1963</v>
      </c>
      <c r="AQ188" s="6" t="s">
        <v>1963</v>
      </c>
      <c r="AR188" s="16" t="s">
        <v>1963</v>
      </c>
      <c r="AS188" s="16" t="s">
        <v>1963</v>
      </c>
      <c r="AT188" s="16" t="s">
        <v>1963</v>
      </c>
      <c r="AU188" s="56" t="s">
        <v>1963</v>
      </c>
      <c r="AV188" s="16" t="s">
        <v>124</v>
      </c>
      <c r="AW188" s="16" t="s">
        <v>1963</v>
      </c>
      <c r="AX188" s="16">
        <v>14175</v>
      </c>
      <c r="AY188" s="16">
        <v>2013</v>
      </c>
      <c r="AZ188" s="16" t="s">
        <v>1652</v>
      </c>
      <c r="BA188" s="16" t="s">
        <v>3353</v>
      </c>
      <c r="BB188" s="16">
        <v>2013</v>
      </c>
      <c r="BC188" s="16">
        <v>2017</v>
      </c>
      <c r="BD188" s="16" t="s">
        <v>120</v>
      </c>
      <c r="BE188" s="75">
        <v>10900113043</v>
      </c>
      <c r="BF188" s="76">
        <v>131090110043</v>
      </c>
      <c r="BG188" s="56">
        <v>8.31</v>
      </c>
      <c r="BH188" s="56">
        <v>7.97</v>
      </c>
      <c r="BI188" s="56">
        <v>8.17</v>
      </c>
      <c r="BJ188" s="56">
        <v>8.3800000000000008</v>
      </c>
      <c r="BK188" s="56">
        <v>8.4600000000000009</v>
      </c>
      <c r="BL188" s="223">
        <f t="shared" si="17"/>
        <v>8.2580000000000009</v>
      </c>
      <c r="BM188" s="273" t="s">
        <v>982</v>
      </c>
      <c r="BN188" s="254" t="s">
        <v>1963</v>
      </c>
      <c r="BO188" s="14" t="s">
        <v>982</v>
      </c>
      <c r="BP188" s="14" t="s">
        <v>1963</v>
      </c>
      <c r="BQ188" s="15" t="s">
        <v>1963</v>
      </c>
      <c r="BR188" s="6" t="s">
        <v>4340</v>
      </c>
      <c r="BS188" s="6" t="s">
        <v>4341</v>
      </c>
      <c r="BT188" s="6" t="s">
        <v>4342</v>
      </c>
      <c r="BU188" s="6" t="s">
        <v>3371</v>
      </c>
      <c r="BV188" s="6" t="s">
        <v>4343</v>
      </c>
      <c r="BW188" s="6" t="s">
        <v>4344</v>
      </c>
      <c r="BX188" s="15" t="s">
        <v>1963</v>
      </c>
      <c r="BY188" s="15" t="s">
        <v>1963</v>
      </c>
      <c r="BZ188" s="6" t="s">
        <v>1963</v>
      </c>
      <c r="CA188" s="6" t="s">
        <v>1963</v>
      </c>
      <c r="CB188" s="6" t="s">
        <v>4345</v>
      </c>
      <c r="CC188" s="6" t="s">
        <v>1963</v>
      </c>
      <c r="CD188" s="6" t="s">
        <v>4346</v>
      </c>
      <c r="CE188" s="6" t="s">
        <v>4347</v>
      </c>
      <c r="CF188" s="6" t="s">
        <v>4348</v>
      </c>
      <c r="CG188" s="6" t="s">
        <v>4349</v>
      </c>
      <c r="CH188" s="6" t="s">
        <v>4350</v>
      </c>
      <c r="CI188" s="6" t="s">
        <v>170</v>
      </c>
      <c r="CJ188" s="6" t="s">
        <v>1963</v>
      </c>
      <c r="CK188" s="6" t="s">
        <v>1963</v>
      </c>
      <c r="CL188" s="6" t="s">
        <v>1963</v>
      </c>
      <c r="CM188" s="6" t="s">
        <v>1963</v>
      </c>
      <c r="CN188" s="6" t="s">
        <v>1963</v>
      </c>
      <c r="CO188" s="6" t="s">
        <v>1963</v>
      </c>
      <c r="CP188" s="6" t="s">
        <v>1963</v>
      </c>
      <c r="CQ188" s="6" t="s">
        <v>4351</v>
      </c>
      <c r="CR188" s="6" t="s">
        <v>550</v>
      </c>
      <c r="CS188" s="6" t="s">
        <v>550</v>
      </c>
      <c r="CT188" s="6" t="s">
        <v>142</v>
      </c>
      <c r="CU188" s="6">
        <v>713408</v>
      </c>
      <c r="CV188" s="6" t="s">
        <v>4352</v>
      </c>
      <c r="CW188" s="6" t="s">
        <v>140</v>
      </c>
      <c r="CX188" s="6" t="s">
        <v>140</v>
      </c>
      <c r="CY188" s="6" t="s">
        <v>142</v>
      </c>
      <c r="CZ188" s="6">
        <v>700152</v>
      </c>
    </row>
    <row r="189" spans="1:397" s="101" customFormat="1" ht="15.95" customHeight="1">
      <c r="A189" s="39">
        <v>188</v>
      </c>
      <c r="B189" s="100">
        <v>1310901131</v>
      </c>
      <c r="C189" s="100" t="s">
        <v>3353</v>
      </c>
      <c r="D189" s="101" t="s">
        <v>4353</v>
      </c>
      <c r="E189" s="101" t="s">
        <v>4354</v>
      </c>
      <c r="F189" s="101" t="s">
        <v>1963</v>
      </c>
      <c r="G189" s="101" t="s">
        <v>2404</v>
      </c>
      <c r="H189" s="100" t="s">
        <v>4355</v>
      </c>
      <c r="I189" s="100" t="s">
        <v>180</v>
      </c>
      <c r="J189" s="102" t="s">
        <v>4356</v>
      </c>
      <c r="K189" s="100">
        <v>21</v>
      </c>
      <c r="L189" s="100" t="s">
        <v>4357</v>
      </c>
      <c r="M189" s="100" t="s">
        <v>107</v>
      </c>
      <c r="N189" s="100" t="s">
        <v>967</v>
      </c>
      <c r="O189" s="100" t="s">
        <v>109</v>
      </c>
      <c r="P189" s="101" t="s">
        <v>4358</v>
      </c>
      <c r="Q189" s="100" t="s">
        <v>4359</v>
      </c>
      <c r="R189" s="103" t="s">
        <v>4360</v>
      </c>
      <c r="S189" s="103" t="s">
        <v>4361</v>
      </c>
      <c r="T189" s="303" t="s">
        <v>4362</v>
      </c>
      <c r="U189" s="303" t="s">
        <v>4363</v>
      </c>
      <c r="V189" s="100" t="s">
        <v>1675</v>
      </c>
      <c r="W189" s="100" t="s">
        <v>330</v>
      </c>
      <c r="X189" s="100" t="s">
        <v>4364</v>
      </c>
      <c r="Y189" s="100" t="s">
        <v>4365</v>
      </c>
      <c r="Z189" s="100" t="s">
        <v>333</v>
      </c>
      <c r="AA189" s="100">
        <v>2011</v>
      </c>
      <c r="AB189" s="104">
        <v>77.44</v>
      </c>
      <c r="AC189" s="104">
        <v>76.75</v>
      </c>
      <c r="AD189" s="100">
        <v>697</v>
      </c>
      <c r="AE189" s="100">
        <v>900</v>
      </c>
      <c r="AF189" s="101" t="s">
        <v>226</v>
      </c>
      <c r="AG189" s="101" t="s">
        <v>334</v>
      </c>
      <c r="AH189" s="101" t="s">
        <v>4364</v>
      </c>
      <c r="AI189" s="101" t="s">
        <v>4366</v>
      </c>
      <c r="AJ189" s="101" t="s">
        <v>333</v>
      </c>
      <c r="AK189" s="100">
        <v>2013</v>
      </c>
      <c r="AL189" s="104">
        <v>59.28</v>
      </c>
      <c r="AM189" s="104">
        <v>56.4</v>
      </c>
      <c r="AN189" s="100">
        <v>415</v>
      </c>
      <c r="AO189" s="100">
        <v>700</v>
      </c>
      <c r="AP189" s="101" t="s">
        <v>1963</v>
      </c>
      <c r="AQ189" s="101" t="s">
        <v>1963</v>
      </c>
      <c r="AR189" s="100" t="s">
        <v>1963</v>
      </c>
      <c r="AS189" s="100" t="s">
        <v>1963</v>
      </c>
      <c r="AT189" s="100" t="s">
        <v>1963</v>
      </c>
      <c r="AU189" s="104" t="s">
        <v>1963</v>
      </c>
      <c r="AV189" s="100" t="s">
        <v>124</v>
      </c>
      <c r="AW189" s="100" t="s">
        <v>1963</v>
      </c>
      <c r="AX189" s="100">
        <v>40335</v>
      </c>
      <c r="AY189" s="100">
        <v>2013</v>
      </c>
      <c r="AZ189" s="100" t="s">
        <v>1652</v>
      </c>
      <c r="BA189" s="100" t="s">
        <v>3353</v>
      </c>
      <c r="BB189" s="100">
        <v>2013</v>
      </c>
      <c r="BC189" s="100">
        <v>2017</v>
      </c>
      <c r="BD189" s="100" t="s">
        <v>120</v>
      </c>
      <c r="BE189" s="105">
        <v>10900113044</v>
      </c>
      <c r="BF189" s="106">
        <v>131090110044</v>
      </c>
      <c r="BG189" s="104">
        <v>6.22</v>
      </c>
      <c r="BH189" s="104">
        <v>6.34</v>
      </c>
      <c r="BI189" s="104">
        <v>5.72</v>
      </c>
      <c r="BJ189" s="104">
        <v>5.35</v>
      </c>
      <c r="BK189" s="104">
        <v>5.69</v>
      </c>
      <c r="BL189" s="223">
        <f t="shared" si="17"/>
        <v>5.863999999999999</v>
      </c>
      <c r="BM189" s="269" t="s">
        <v>196</v>
      </c>
      <c r="BN189" s="252">
        <v>4</v>
      </c>
      <c r="BO189" s="120" t="s">
        <v>982</v>
      </c>
      <c r="BP189" s="120" t="s">
        <v>1963</v>
      </c>
      <c r="BQ189" s="121" t="s">
        <v>1963</v>
      </c>
      <c r="BR189" s="101" t="s">
        <v>4367</v>
      </c>
      <c r="BS189" s="101" t="s">
        <v>4199</v>
      </c>
      <c r="BT189" s="101" t="s">
        <v>4368</v>
      </c>
      <c r="BU189" s="101" t="s">
        <v>4369</v>
      </c>
      <c r="BV189" s="101" t="s">
        <v>4370</v>
      </c>
      <c r="BW189" s="101" t="s">
        <v>1963</v>
      </c>
      <c r="BX189" s="121" t="s">
        <v>1963</v>
      </c>
      <c r="BY189" s="121" t="s">
        <v>1963</v>
      </c>
      <c r="BZ189" s="101" t="s">
        <v>1963</v>
      </c>
      <c r="CA189" s="101" t="s">
        <v>1963</v>
      </c>
      <c r="CB189" s="101" t="s">
        <v>1963</v>
      </c>
      <c r="CC189" s="101" t="s">
        <v>1963</v>
      </c>
      <c r="CD189" s="101" t="s">
        <v>4371</v>
      </c>
      <c r="CE189" s="101" t="s">
        <v>235</v>
      </c>
      <c r="CF189" s="101" t="s">
        <v>1111</v>
      </c>
      <c r="CG189" s="101" t="s">
        <v>168</v>
      </c>
      <c r="CH189" s="101" t="s">
        <v>4372</v>
      </c>
      <c r="CI189" s="101" t="s">
        <v>170</v>
      </c>
      <c r="CJ189" s="101" t="s">
        <v>1963</v>
      </c>
      <c r="CK189" s="101" t="s">
        <v>1963</v>
      </c>
      <c r="CL189" s="101" t="s">
        <v>4373</v>
      </c>
      <c r="CM189" s="101" t="s">
        <v>235</v>
      </c>
      <c r="CN189" s="101" t="s">
        <v>4374</v>
      </c>
      <c r="CO189" s="101" t="s">
        <v>4375</v>
      </c>
      <c r="CP189" s="101" t="s">
        <v>4376</v>
      </c>
      <c r="CQ189" s="101" t="s">
        <v>4377</v>
      </c>
      <c r="CR189" s="101" t="s">
        <v>3017</v>
      </c>
      <c r="CS189" s="101" t="s">
        <v>4378</v>
      </c>
      <c r="CT189" s="101" t="s">
        <v>142</v>
      </c>
      <c r="CU189" s="101">
        <v>721101</v>
      </c>
      <c r="CV189" s="101" t="s">
        <v>4379</v>
      </c>
      <c r="CW189" s="101" t="s">
        <v>140</v>
      </c>
      <c r="CX189" s="101" t="s">
        <v>140</v>
      </c>
      <c r="CY189" s="101" t="s">
        <v>142</v>
      </c>
      <c r="CZ189" s="101">
        <v>700091</v>
      </c>
    </row>
    <row r="190" spans="1:397" s="101" customFormat="1" ht="15.95" customHeight="1">
      <c r="A190" s="39">
        <v>189</v>
      </c>
      <c r="B190" s="100">
        <v>1310901134</v>
      </c>
      <c r="C190" s="100" t="s">
        <v>3353</v>
      </c>
      <c r="D190" s="101" t="s">
        <v>4380</v>
      </c>
      <c r="E190" s="101" t="s">
        <v>4381</v>
      </c>
      <c r="F190" s="101" t="s">
        <v>1963</v>
      </c>
      <c r="G190" s="101" t="s">
        <v>1908</v>
      </c>
      <c r="H190" s="100" t="s">
        <v>4382</v>
      </c>
      <c r="I190" s="100" t="s">
        <v>180</v>
      </c>
      <c r="J190" s="102" t="s">
        <v>4383</v>
      </c>
      <c r="K190" s="100">
        <v>23</v>
      </c>
      <c r="L190" s="100" t="s">
        <v>106</v>
      </c>
      <c r="M190" s="100" t="s">
        <v>107</v>
      </c>
      <c r="N190" s="100" t="s">
        <v>967</v>
      </c>
      <c r="O190" s="100" t="s">
        <v>109</v>
      </c>
      <c r="P190" s="101" t="s">
        <v>4384</v>
      </c>
      <c r="Q190" s="100" t="s">
        <v>4385</v>
      </c>
      <c r="R190" s="103" t="s">
        <v>4386</v>
      </c>
      <c r="S190" s="103" t="s">
        <v>4387</v>
      </c>
      <c r="T190" s="303" t="s">
        <v>4388</v>
      </c>
      <c r="V190" s="100" t="s">
        <v>1675</v>
      </c>
      <c r="W190" s="100" t="s">
        <v>330</v>
      </c>
      <c r="X190" s="100" t="s">
        <v>4389</v>
      </c>
      <c r="Y190" s="100" t="s">
        <v>4390</v>
      </c>
      <c r="Z190" s="100" t="s">
        <v>333</v>
      </c>
      <c r="AA190" s="100">
        <v>2009</v>
      </c>
      <c r="AB190" s="104">
        <v>80.75</v>
      </c>
      <c r="AC190" s="104">
        <v>81.22</v>
      </c>
      <c r="AD190" s="100">
        <v>731</v>
      </c>
      <c r="AE190" s="100">
        <v>900</v>
      </c>
      <c r="AF190" s="101" t="s">
        <v>356</v>
      </c>
      <c r="AG190" s="101" t="s">
        <v>334</v>
      </c>
      <c r="AH190" s="101" t="s">
        <v>4389</v>
      </c>
      <c r="AI190" s="101" t="s">
        <v>4391</v>
      </c>
      <c r="AJ190" s="101" t="s">
        <v>333</v>
      </c>
      <c r="AK190" s="100">
        <v>2011</v>
      </c>
      <c r="AL190" s="104">
        <v>77.599999999999994</v>
      </c>
      <c r="AM190" s="104">
        <v>72.709999999999994</v>
      </c>
      <c r="AN190" s="100">
        <v>509</v>
      </c>
      <c r="AO190" s="100">
        <v>700</v>
      </c>
      <c r="AP190" s="101" t="s">
        <v>1963</v>
      </c>
      <c r="AQ190" s="101" t="s">
        <v>1963</v>
      </c>
      <c r="AR190" s="100" t="s">
        <v>1963</v>
      </c>
      <c r="AS190" s="100" t="s">
        <v>1963</v>
      </c>
      <c r="AT190" s="100" t="s">
        <v>1963</v>
      </c>
      <c r="AU190" s="104" t="s">
        <v>1963</v>
      </c>
      <c r="AV190" s="100" t="s">
        <v>124</v>
      </c>
      <c r="AW190" s="100" t="s">
        <v>1963</v>
      </c>
      <c r="AX190" s="100">
        <v>25000</v>
      </c>
      <c r="AY190" s="100">
        <v>2013</v>
      </c>
      <c r="AZ190" s="100" t="s">
        <v>1652</v>
      </c>
      <c r="BA190" s="100" t="s">
        <v>3353</v>
      </c>
      <c r="BB190" s="100">
        <v>2013</v>
      </c>
      <c r="BC190" s="100">
        <v>2017</v>
      </c>
      <c r="BD190" s="100" t="s">
        <v>120</v>
      </c>
      <c r="BE190" s="105">
        <v>10900113045</v>
      </c>
      <c r="BF190" s="106">
        <v>131090110045</v>
      </c>
      <c r="BG190" s="104">
        <v>7.33</v>
      </c>
      <c r="BH190" s="104">
        <v>7.66</v>
      </c>
      <c r="BI190" s="104">
        <v>7.49</v>
      </c>
      <c r="BJ190" s="104">
        <v>6.85</v>
      </c>
      <c r="BK190" s="104">
        <v>7.12</v>
      </c>
      <c r="BL190" s="223">
        <f t="shared" si="17"/>
        <v>7.2899999999999991</v>
      </c>
      <c r="BM190" s="269" t="s">
        <v>982</v>
      </c>
      <c r="BN190" s="252" t="s">
        <v>1963</v>
      </c>
      <c r="BO190" s="120" t="s">
        <v>196</v>
      </c>
      <c r="BP190" s="120" t="s">
        <v>1609</v>
      </c>
      <c r="BQ190" s="121">
        <v>2</v>
      </c>
      <c r="BR190" s="101" t="s">
        <v>4392</v>
      </c>
      <c r="BS190" s="101" t="s">
        <v>4313</v>
      </c>
      <c r="BT190" s="101" t="s">
        <v>4393</v>
      </c>
      <c r="BU190" s="101" t="s">
        <v>4394</v>
      </c>
      <c r="BV190" s="127" t="s">
        <v>4395</v>
      </c>
      <c r="BW190" s="101" t="s">
        <v>1963</v>
      </c>
      <c r="BX190" s="121" t="s">
        <v>1963</v>
      </c>
      <c r="BY190" s="121" t="s">
        <v>1963</v>
      </c>
      <c r="BZ190" s="101" t="s">
        <v>4396</v>
      </c>
      <c r="CA190" s="101" t="s">
        <v>4397</v>
      </c>
      <c r="CB190" s="101" t="s">
        <v>1963</v>
      </c>
      <c r="CC190" s="101" t="s">
        <v>4398</v>
      </c>
      <c r="CD190" s="101" t="s">
        <v>4399</v>
      </c>
      <c r="CE190" s="101" t="s">
        <v>4400</v>
      </c>
      <c r="CF190" s="101" t="s">
        <v>4401</v>
      </c>
      <c r="CG190" s="101" t="s">
        <v>4402</v>
      </c>
      <c r="CH190" s="101" t="s">
        <v>4403</v>
      </c>
      <c r="CI190" s="101" t="s">
        <v>1963</v>
      </c>
      <c r="CJ190" s="101" t="s">
        <v>1963</v>
      </c>
      <c r="CK190" s="101" t="s">
        <v>1963</v>
      </c>
      <c r="CL190" s="101" t="s">
        <v>1963</v>
      </c>
      <c r="CM190" s="101" t="s">
        <v>1963</v>
      </c>
      <c r="CN190" s="101" t="s">
        <v>1963</v>
      </c>
      <c r="CO190" s="101" t="s">
        <v>1963</v>
      </c>
      <c r="CP190" s="101" t="s">
        <v>1963</v>
      </c>
      <c r="CQ190" s="101" t="s">
        <v>4404</v>
      </c>
      <c r="CR190" s="101" t="s">
        <v>4405</v>
      </c>
      <c r="CS190" s="101" t="s">
        <v>344</v>
      </c>
      <c r="CT190" s="101" t="s">
        <v>142</v>
      </c>
      <c r="CU190" s="101">
        <v>712617</v>
      </c>
      <c r="CV190" s="101" t="s">
        <v>4404</v>
      </c>
      <c r="CW190" s="101" t="s">
        <v>4405</v>
      </c>
      <c r="CX190" s="101" t="s">
        <v>344</v>
      </c>
      <c r="CY190" s="101" t="s">
        <v>142</v>
      </c>
      <c r="CZ190" s="101">
        <v>712617</v>
      </c>
    </row>
    <row r="191" spans="1:397" s="101" customFormat="1" ht="15.95" customHeight="1">
      <c r="A191" s="39">
        <v>190</v>
      </c>
      <c r="B191" s="16">
        <v>1310901064</v>
      </c>
      <c r="C191" s="16" t="s">
        <v>3353</v>
      </c>
      <c r="D191" s="6" t="s">
        <v>4406</v>
      </c>
      <c r="E191" s="6" t="s">
        <v>4407</v>
      </c>
      <c r="F191" s="6" t="s">
        <v>1963</v>
      </c>
      <c r="G191" s="6" t="s">
        <v>3004</v>
      </c>
      <c r="H191" s="16" t="s">
        <v>4408</v>
      </c>
      <c r="I191" s="16" t="s">
        <v>180</v>
      </c>
      <c r="J191" s="51" t="s">
        <v>4409</v>
      </c>
      <c r="K191" s="16">
        <v>21</v>
      </c>
      <c r="L191" s="16" t="s">
        <v>506</v>
      </c>
      <c r="M191" s="16" t="s">
        <v>107</v>
      </c>
      <c r="N191" s="16" t="s">
        <v>967</v>
      </c>
      <c r="O191" s="16" t="s">
        <v>109</v>
      </c>
      <c r="P191" s="6" t="s">
        <v>2757</v>
      </c>
      <c r="Q191" s="16" t="s">
        <v>4410</v>
      </c>
      <c r="R191" s="54">
        <v>9641995525</v>
      </c>
      <c r="S191" s="54">
        <v>8100492467</v>
      </c>
      <c r="T191" s="308" t="s">
        <v>4411</v>
      </c>
      <c r="U191" s="308" t="s">
        <v>4412</v>
      </c>
      <c r="V191" s="16" t="s">
        <v>1600</v>
      </c>
      <c r="W191" s="16" t="s">
        <v>3388</v>
      </c>
      <c r="X191" s="16" t="s">
        <v>4413</v>
      </c>
      <c r="Y191" s="16" t="s">
        <v>4414</v>
      </c>
      <c r="Z191" s="16" t="s">
        <v>120</v>
      </c>
      <c r="AA191" s="16">
        <v>2010</v>
      </c>
      <c r="AB191" s="56">
        <v>87.6</v>
      </c>
      <c r="AC191" s="56">
        <v>88.57</v>
      </c>
      <c r="AD191" s="16">
        <v>620</v>
      </c>
      <c r="AE191" s="16">
        <v>700</v>
      </c>
      <c r="AF191" s="6" t="s">
        <v>879</v>
      </c>
      <c r="AG191" s="6" t="s">
        <v>191</v>
      </c>
      <c r="AH191" s="6" t="s">
        <v>4415</v>
      </c>
      <c r="AI191" s="6" t="s">
        <v>3476</v>
      </c>
      <c r="AJ191" s="6" t="s">
        <v>120</v>
      </c>
      <c r="AK191" s="16">
        <v>2012</v>
      </c>
      <c r="AL191" s="56">
        <v>75.599999999999994</v>
      </c>
      <c r="AM191" s="56">
        <v>75.599999999999994</v>
      </c>
      <c r="AN191" s="16">
        <v>378</v>
      </c>
      <c r="AO191" s="16">
        <v>500</v>
      </c>
      <c r="AP191" s="6" t="s">
        <v>1963</v>
      </c>
      <c r="AQ191" s="6" t="s">
        <v>1963</v>
      </c>
      <c r="AR191" s="16" t="s">
        <v>1963</v>
      </c>
      <c r="AS191" s="16" t="s">
        <v>1963</v>
      </c>
      <c r="AT191" s="16" t="s">
        <v>1963</v>
      </c>
      <c r="AU191" s="56" t="s">
        <v>1963</v>
      </c>
      <c r="AV191" s="16" t="s">
        <v>124</v>
      </c>
      <c r="AW191" s="16" t="s">
        <v>1963</v>
      </c>
      <c r="AX191" s="16">
        <v>14033</v>
      </c>
      <c r="AY191" s="16">
        <v>2013</v>
      </c>
      <c r="AZ191" s="16" t="s">
        <v>1652</v>
      </c>
      <c r="BA191" s="16" t="s">
        <v>3353</v>
      </c>
      <c r="BB191" s="16">
        <v>2013</v>
      </c>
      <c r="BC191" s="16">
        <v>2017</v>
      </c>
      <c r="BD191" s="16" t="s">
        <v>120</v>
      </c>
      <c r="BE191" s="75">
        <v>10900113046</v>
      </c>
      <c r="BF191" s="76">
        <v>131090110046</v>
      </c>
      <c r="BG191" s="56">
        <v>7.93</v>
      </c>
      <c r="BH191" s="56">
        <v>7.69</v>
      </c>
      <c r="BI191" s="56">
        <v>6.55</v>
      </c>
      <c r="BJ191" s="56">
        <v>6.65</v>
      </c>
      <c r="BK191" s="56">
        <v>7.23</v>
      </c>
      <c r="BL191" s="223">
        <f t="shared" si="17"/>
        <v>7.2099999999999991</v>
      </c>
      <c r="BM191" s="273" t="s">
        <v>982</v>
      </c>
      <c r="BN191" s="254" t="s">
        <v>1963</v>
      </c>
      <c r="BO191" s="14" t="s">
        <v>196</v>
      </c>
      <c r="BP191" s="14" t="s">
        <v>197</v>
      </c>
      <c r="BQ191" s="15">
        <v>1</v>
      </c>
      <c r="BR191" s="6" t="s">
        <v>4416</v>
      </c>
      <c r="BS191" s="6" t="s">
        <v>3786</v>
      </c>
      <c r="BT191" s="6" t="s">
        <v>4417</v>
      </c>
      <c r="BU191" s="6" t="s">
        <v>3371</v>
      </c>
      <c r="BV191" s="6" t="s">
        <v>3481</v>
      </c>
      <c r="BW191" s="6" t="s">
        <v>1963</v>
      </c>
      <c r="BX191" s="15" t="s">
        <v>1963</v>
      </c>
      <c r="BY191" s="15" t="s">
        <v>1963</v>
      </c>
      <c r="BZ191" s="6" t="s">
        <v>1963</v>
      </c>
      <c r="CA191" s="6" t="s">
        <v>1963</v>
      </c>
      <c r="CB191" s="6" t="s">
        <v>1963</v>
      </c>
      <c r="CC191" s="6" t="s">
        <v>4418</v>
      </c>
      <c r="CD191" s="6" t="s">
        <v>4419</v>
      </c>
      <c r="CE191" s="6" t="s">
        <v>288</v>
      </c>
      <c r="CF191" s="6" t="s">
        <v>4420</v>
      </c>
      <c r="CG191" s="6" t="s">
        <v>2433</v>
      </c>
      <c r="CH191" s="6" t="s">
        <v>4421</v>
      </c>
      <c r="CI191" s="6" t="s">
        <v>203</v>
      </c>
      <c r="CJ191" s="6" t="s">
        <v>1963</v>
      </c>
      <c r="CK191" s="6" t="s">
        <v>1963</v>
      </c>
      <c r="CL191" s="6" t="s">
        <v>1963</v>
      </c>
      <c r="CM191" s="6" t="s">
        <v>1963</v>
      </c>
      <c r="CN191" s="6" t="s">
        <v>1963</v>
      </c>
      <c r="CO191" s="6" t="s">
        <v>1963</v>
      </c>
      <c r="CP191" s="6" t="s">
        <v>1963</v>
      </c>
      <c r="CQ191" s="6" t="s">
        <v>4422</v>
      </c>
      <c r="CR191" s="6" t="s">
        <v>2774</v>
      </c>
      <c r="CS191" s="6" t="s">
        <v>550</v>
      </c>
      <c r="CT191" s="6" t="s">
        <v>142</v>
      </c>
      <c r="CU191" s="6">
        <v>713201</v>
      </c>
      <c r="CV191" s="6" t="s">
        <v>4423</v>
      </c>
      <c r="CW191" s="6" t="s">
        <v>140</v>
      </c>
      <c r="CX191" s="6" t="s">
        <v>140</v>
      </c>
      <c r="CY191" s="6" t="s">
        <v>142</v>
      </c>
      <c r="CZ191" s="6">
        <v>700152</v>
      </c>
    </row>
    <row r="192" spans="1:397" s="101" customFormat="1" ht="15.95" customHeight="1">
      <c r="A192" s="39">
        <v>191</v>
      </c>
      <c r="B192" s="16">
        <v>1310901084</v>
      </c>
      <c r="C192" s="16" t="s">
        <v>3353</v>
      </c>
      <c r="D192" s="6" t="s">
        <v>4424</v>
      </c>
      <c r="E192" s="6" t="s">
        <v>178</v>
      </c>
      <c r="F192" s="6" t="s">
        <v>1963</v>
      </c>
      <c r="G192" s="6" t="s">
        <v>4425</v>
      </c>
      <c r="H192" s="16" t="s">
        <v>4426</v>
      </c>
      <c r="I192" s="16" t="s">
        <v>180</v>
      </c>
      <c r="J192" s="51" t="s">
        <v>4136</v>
      </c>
      <c r="K192" s="16">
        <v>21</v>
      </c>
      <c r="L192" s="16" t="s">
        <v>3210</v>
      </c>
      <c r="M192" s="16" t="s">
        <v>107</v>
      </c>
      <c r="N192" s="16" t="s">
        <v>967</v>
      </c>
      <c r="O192" s="16" t="s">
        <v>109</v>
      </c>
      <c r="P192" s="6" t="s">
        <v>4427</v>
      </c>
      <c r="Q192" s="16">
        <v>7631241172</v>
      </c>
      <c r="R192" s="54">
        <v>9903660792</v>
      </c>
      <c r="S192" s="54">
        <v>8051693122</v>
      </c>
      <c r="T192" s="315" t="s">
        <v>4428</v>
      </c>
      <c r="U192" s="315" t="s">
        <v>4429</v>
      </c>
      <c r="V192" s="16" t="s">
        <v>378</v>
      </c>
      <c r="W192" s="16" t="s">
        <v>4430</v>
      </c>
      <c r="X192" s="16" t="s">
        <v>4431</v>
      </c>
      <c r="Y192" s="16" t="s">
        <v>4432</v>
      </c>
      <c r="Z192" s="16" t="s">
        <v>158</v>
      </c>
      <c r="AA192" s="16">
        <v>2009</v>
      </c>
      <c r="AB192" s="37">
        <v>77</v>
      </c>
      <c r="AC192" s="37">
        <v>77</v>
      </c>
      <c r="AD192" s="16">
        <v>385</v>
      </c>
      <c r="AE192" s="16">
        <v>500</v>
      </c>
      <c r="AF192" s="6" t="s">
        <v>688</v>
      </c>
      <c r="AG192" s="6" t="s">
        <v>4430</v>
      </c>
      <c r="AH192" s="6" t="s">
        <v>4433</v>
      </c>
      <c r="AI192" s="6" t="s">
        <v>4434</v>
      </c>
      <c r="AJ192" s="6" t="s">
        <v>120</v>
      </c>
      <c r="AK192" s="16">
        <v>2011</v>
      </c>
      <c r="AL192" s="37">
        <v>67.2</v>
      </c>
      <c r="AM192" s="37">
        <v>67.2</v>
      </c>
      <c r="AN192" s="16">
        <v>336</v>
      </c>
      <c r="AO192" s="16">
        <v>500</v>
      </c>
      <c r="AP192" s="6" t="s">
        <v>1963</v>
      </c>
      <c r="AQ192" s="6" t="s">
        <v>1963</v>
      </c>
      <c r="AR192" s="16" t="s">
        <v>1963</v>
      </c>
      <c r="AS192" s="16" t="s">
        <v>1963</v>
      </c>
      <c r="AT192" s="16" t="s">
        <v>1963</v>
      </c>
      <c r="AU192" s="56" t="s">
        <v>1963</v>
      </c>
      <c r="AV192" s="16" t="s">
        <v>124</v>
      </c>
      <c r="AW192" s="16" t="s">
        <v>1963</v>
      </c>
      <c r="AX192" s="16">
        <v>11486</v>
      </c>
      <c r="AY192" s="16">
        <v>2013</v>
      </c>
      <c r="AZ192" s="16" t="s">
        <v>125</v>
      </c>
      <c r="BA192" s="16" t="s">
        <v>3353</v>
      </c>
      <c r="BB192" s="16">
        <v>2013</v>
      </c>
      <c r="BC192" s="16">
        <v>2017</v>
      </c>
      <c r="BD192" s="16" t="s">
        <v>120</v>
      </c>
      <c r="BE192" s="75">
        <v>10900113047</v>
      </c>
      <c r="BF192" s="76">
        <v>131090110047</v>
      </c>
      <c r="BG192" s="56">
        <v>8.2200000000000006</v>
      </c>
      <c r="BH192" s="56">
        <v>8.24</v>
      </c>
      <c r="BI192" s="56">
        <v>6.55</v>
      </c>
      <c r="BJ192" s="56">
        <v>8.27</v>
      </c>
      <c r="BK192" s="56">
        <v>8.27</v>
      </c>
      <c r="BL192" s="223">
        <f t="shared" si="17"/>
        <v>7.9099999999999993</v>
      </c>
      <c r="BM192" s="273" t="s">
        <v>982</v>
      </c>
      <c r="BN192" s="254" t="s">
        <v>1963</v>
      </c>
      <c r="BO192" s="14" t="s">
        <v>196</v>
      </c>
      <c r="BP192" s="14" t="s">
        <v>1609</v>
      </c>
      <c r="BQ192" s="15">
        <v>2</v>
      </c>
      <c r="BR192" s="6" t="s">
        <v>4435</v>
      </c>
      <c r="BS192" s="6" t="s">
        <v>4436</v>
      </c>
      <c r="BT192" s="6" t="s">
        <v>4437</v>
      </c>
      <c r="BU192" s="6" t="s">
        <v>3602</v>
      </c>
      <c r="BV192" s="6" t="s">
        <v>4438</v>
      </c>
      <c r="BW192" s="6" t="s">
        <v>4439</v>
      </c>
      <c r="BX192" s="15" t="s">
        <v>1963</v>
      </c>
      <c r="BY192" s="15" t="s">
        <v>1963</v>
      </c>
      <c r="BZ192" s="6" t="s">
        <v>1963</v>
      </c>
      <c r="CA192" s="6" t="s">
        <v>1963</v>
      </c>
      <c r="CB192" s="6" t="s">
        <v>4440</v>
      </c>
      <c r="CC192" s="6" t="s">
        <v>1963</v>
      </c>
      <c r="CD192" s="6" t="s">
        <v>4441</v>
      </c>
      <c r="CE192" s="6" t="s">
        <v>1963</v>
      </c>
      <c r="CF192" s="6" t="s">
        <v>1963</v>
      </c>
      <c r="CG192" s="6" t="s">
        <v>1963</v>
      </c>
      <c r="CH192" s="6" t="s">
        <v>4442</v>
      </c>
      <c r="CI192" s="6" t="s">
        <v>203</v>
      </c>
      <c r="CJ192" s="6" t="s">
        <v>1963</v>
      </c>
      <c r="CK192" s="6" t="s">
        <v>1963</v>
      </c>
      <c r="CL192" s="6" t="s">
        <v>1963</v>
      </c>
      <c r="CM192" s="6" t="s">
        <v>1963</v>
      </c>
      <c r="CN192" s="6" t="s">
        <v>1963</v>
      </c>
      <c r="CO192" s="6" t="s">
        <v>1963</v>
      </c>
      <c r="CP192" s="6" t="s">
        <v>1963</v>
      </c>
      <c r="CQ192" s="6" t="s">
        <v>4443</v>
      </c>
      <c r="CR192" s="6" t="s">
        <v>4444</v>
      </c>
      <c r="CS192" s="6" t="s">
        <v>4130</v>
      </c>
      <c r="CT192" s="6" t="s">
        <v>174</v>
      </c>
      <c r="CU192" s="6">
        <v>854301</v>
      </c>
      <c r="CV192" s="6" t="s">
        <v>4445</v>
      </c>
      <c r="CW192" s="6" t="s">
        <v>4446</v>
      </c>
      <c r="CX192" s="6" t="s">
        <v>140</v>
      </c>
      <c r="CY192" s="6" t="s">
        <v>174</v>
      </c>
      <c r="CZ192" s="6">
        <v>700094</v>
      </c>
    </row>
    <row r="193" spans="1:397" s="101" customFormat="1" ht="15.95" customHeight="1">
      <c r="A193" s="39">
        <v>192</v>
      </c>
      <c r="B193" s="100">
        <v>1310901034</v>
      </c>
      <c r="C193" s="100" t="s">
        <v>3353</v>
      </c>
      <c r="D193" s="101" t="s">
        <v>4447</v>
      </c>
      <c r="E193" s="101" t="s">
        <v>4448</v>
      </c>
      <c r="F193" s="101" t="s">
        <v>1963</v>
      </c>
      <c r="G193" s="101" t="s">
        <v>102</v>
      </c>
      <c r="H193" s="100" t="s">
        <v>4449</v>
      </c>
      <c r="I193" s="100" t="s">
        <v>180</v>
      </c>
      <c r="J193" s="102" t="s">
        <v>4450</v>
      </c>
      <c r="K193" s="100">
        <v>21</v>
      </c>
      <c r="L193" s="100" t="s">
        <v>106</v>
      </c>
      <c r="M193" s="100" t="s">
        <v>107</v>
      </c>
      <c r="N193" s="100" t="s">
        <v>967</v>
      </c>
      <c r="O193" s="100" t="s">
        <v>109</v>
      </c>
      <c r="P193" s="101" t="s">
        <v>4451</v>
      </c>
      <c r="Q193" s="100" t="s">
        <v>4452</v>
      </c>
      <c r="R193" s="103" t="s">
        <v>4453</v>
      </c>
      <c r="S193" s="103" t="s">
        <v>4454</v>
      </c>
      <c r="T193" s="303" t="s">
        <v>4455</v>
      </c>
      <c r="U193" s="303" t="s">
        <v>4456</v>
      </c>
      <c r="V193" s="100" t="s">
        <v>276</v>
      </c>
      <c r="W193" s="100" t="s">
        <v>330</v>
      </c>
      <c r="X193" s="100" t="s">
        <v>4457</v>
      </c>
      <c r="Y193" s="100" t="s">
        <v>853</v>
      </c>
      <c r="Z193" s="100" t="s">
        <v>333</v>
      </c>
      <c r="AA193" s="100">
        <v>2011</v>
      </c>
      <c r="AB193" s="104">
        <v>89.87</v>
      </c>
      <c r="AC193" s="104">
        <v>89.87</v>
      </c>
      <c r="AD193" s="100">
        <v>719</v>
      </c>
      <c r="AE193" s="100">
        <v>800</v>
      </c>
      <c r="AF193" s="101" t="s">
        <v>226</v>
      </c>
      <c r="AG193" s="101" t="s">
        <v>334</v>
      </c>
      <c r="AH193" s="101" t="s">
        <v>4457</v>
      </c>
      <c r="AI193" s="101" t="s">
        <v>4458</v>
      </c>
      <c r="AJ193" s="101" t="s">
        <v>333</v>
      </c>
      <c r="AK193" s="100">
        <v>2013</v>
      </c>
      <c r="AL193" s="104">
        <v>72</v>
      </c>
      <c r="AM193" s="104">
        <v>73.569999999999993</v>
      </c>
      <c r="AN193" s="100">
        <v>515</v>
      </c>
      <c r="AO193" s="100">
        <v>700</v>
      </c>
      <c r="AP193" s="101" t="s">
        <v>1963</v>
      </c>
      <c r="AQ193" s="101" t="s">
        <v>1963</v>
      </c>
      <c r="AR193" s="100" t="s">
        <v>1963</v>
      </c>
      <c r="AS193" s="100" t="s">
        <v>1963</v>
      </c>
      <c r="AT193" s="100" t="s">
        <v>1963</v>
      </c>
      <c r="AU193" s="104" t="s">
        <v>1963</v>
      </c>
      <c r="AV193" s="100" t="s">
        <v>124</v>
      </c>
      <c r="AW193" s="100" t="s">
        <v>1963</v>
      </c>
      <c r="AX193" s="100">
        <v>14856</v>
      </c>
      <c r="AY193" s="100">
        <v>2013</v>
      </c>
      <c r="AZ193" s="100" t="s">
        <v>1652</v>
      </c>
      <c r="BA193" s="100" t="s">
        <v>3353</v>
      </c>
      <c r="BB193" s="100">
        <v>2013</v>
      </c>
      <c r="BC193" s="100">
        <v>2017</v>
      </c>
      <c r="BD193" s="100" t="s">
        <v>120</v>
      </c>
      <c r="BE193" s="105">
        <v>10900113048</v>
      </c>
      <c r="BF193" s="106">
        <v>131090110048</v>
      </c>
      <c r="BG193" s="104">
        <v>8.3000000000000007</v>
      </c>
      <c r="BH193" s="104">
        <v>8.14</v>
      </c>
      <c r="BI193" s="104">
        <v>7.62</v>
      </c>
      <c r="BJ193" s="104">
        <v>8.5399999999999991</v>
      </c>
      <c r="BK193" s="104">
        <v>8.27</v>
      </c>
      <c r="BL193" s="223">
        <f t="shared" si="17"/>
        <v>8.1740000000000013</v>
      </c>
      <c r="BM193" s="269" t="s">
        <v>982</v>
      </c>
      <c r="BN193" s="252" t="s">
        <v>1963</v>
      </c>
      <c r="BO193" s="120" t="s">
        <v>982</v>
      </c>
      <c r="BP193" s="120" t="s">
        <v>1963</v>
      </c>
      <c r="BQ193" s="121" t="s">
        <v>1963</v>
      </c>
      <c r="BR193" s="101" t="s">
        <v>4459</v>
      </c>
      <c r="BS193" s="101" t="s">
        <v>4460</v>
      </c>
      <c r="BT193" s="101" t="s">
        <v>4461</v>
      </c>
      <c r="BU193" s="101" t="s">
        <v>3481</v>
      </c>
      <c r="BV193" s="101" t="s">
        <v>3371</v>
      </c>
      <c r="BW193" s="101" t="s">
        <v>1963</v>
      </c>
      <c r="BX193" s="121" t="s">
        <v>1963</v>
      </c>
      <c r="BY193" s="121" t="s">
        <v>1963</v>
      </c>
      <c r="BZ193" s="101" t="s">
        <v>1963</v>
      </c>
      <c r="CA193" s="101" t="s">
        <v>1963</v>
      </c>
      <c r="CB193" s="101" t="s">
        <v>4462</v>
      </c>
      <c r="CC193" s="101" t="s">
        <v>1963</v>
      </c>
      <c r="CD193" s="101" t="s">
        <v>4463</v>
      </c>
      <c r="CE193" s="101" t="s">
        <v>4464</v>
      </c>
      <c r="CF193" s="101" t="s">
        <v>4465</v>
      </c>
      <c r="CG193" s="101" t="s">
        <v>4466</v>
      </c>
      <c r="CH193" s="101" t="s">
        <v>4467</v>
      </c>
      <c r="CI193" s="101" t="s">
        <v>170</v>
      </c>
      <c r="CJ193" s="101" t="s">
        <v>1963</v>
      </c>
      <c r="CK193" s="101" t="s">
        <v>1963</v>
      </c>
      <c r="CL193" s="101" t="s">
        <v>1963</v>
      </c>
      <c r="CM193" s="101" t="s">
        <v>1963</v>
      </c>
      <c r="CN193" s="101" t="s">
        <v>1963</v>
      </c>
      <c r="CO193" s="101" t="s">
        <v>1963</v>
      </c>
      <c r="CP193" s="101" t="s">
        <v>1963</v>
      </c>
      <c r="CQ193" s="101" t="s">
        <v>4468</v>
      </c>
      <c r="CR193" s="101" t="s">
        <v>4469</v>
      </c>
      <c r="CS193" s="101" t="s">
        <v>1340</v>
      </c>
      <c r="CT193" s="101" t="s">
        <v>142</v>
      </c>
      <c r="CU193" s="101">
        <v>700051</v>
      </c>
      <c r="CV193" s="101" t="s">
        <v>4470</v>
      </c>
      <c r="CW193" s="101" t="s">
        <v>4469</v>
      </c>
      <c r="CX193" s="101" t="s">
        <v>1340</v>
      </c>
      <c r="CY193" s="101" t="s">
        <v>142</v>
      </c>
      <c r="CZ193" s="101">
        <v>700051</v>
      </c>
    </row>
    <row r="194" spans="1:397" s="101" customFormat="1" ht="15.95" customHeight="1">
      <c r="A194" s="39">
        <v>193</v>
      </c>
      <c r="B194" s="17">
        <v>1310901103</v>
      </c>
      <c r="C194" s="17" t="s">
        <v>3353</v>
      </c>
      <c r="D194" s="18" t="s">
        <v>4471</v>
      </c>
      <c r="E194" s="18" t="s">
        <v>4472</v>
      </c>
      <c r="F194" s="18" t="s">
        <v>1963</v>
      </c>
      <c r="G194" s="18" t="s">
        <v>1297</v>
      </c>
      <c r="H194" s="17" t="s">
        <v>4473</v>
      </c>
      <c r="I194" s="17" t="s">
        <v>104</v>
      </c>
      <c r="J194" s="52" t="s">
        <v>4474</v>
      </c>
      <c r="K194" s="17">
        <v>21</v>
      </c>
      <c r="L194" s="17" t="s">
        <v>148</v>
      </c>
      <c r="M194" s="17" t="s">
        <v>149</v>
      </c>
      <c r="N194" s="17" t="s">
        <v>967</v>
      </c>
      <c r="O194" s="17" t="s">
        <v>109</v>
      </c>
      <c r="P194" s="18" t="s">
        <v>206</v>
      </c>
      <c r="Q194" s="17">
        <v>8294213005</v>
      </c>
      <c r="R194" s="55">
        <v>8334844385</v>
      </c>
      <c r="S194" s="55">
        <v>9038379776</v>
      </c>
      <c r="T194" s="321" t="s">
        <v>4475</v>
      </c>
      <c r="U194" s="321"/>
      <c r="V194" s="17" t="s">
        <v>1422</v>
      </c>
      <c r="W194" s="17" t="s">
        <v>191</v>
      </c>
      <c r="X194" s="17" t="s">
        <v>4476</v>
      </c>
      <c r="Y194" s="17" t="s">
        <v>4477</v>
      </c>
      <c r="Z194" s="17" t="s">
        <v>120</v>
      </c>
      <c r="AA194" s="17">
        <v>10</v>
      </c>
      <c r="AB194" s="57">
        <v>95</v>
      </c>
      <c r="AC194" s="57">
        <v>95</v>
      </c>
      <c r="AD194" s="17"/>
      <c r="AE194" s="17"/>
      <c r="AF194" s="18" t="s">
        <v>879</v>
      </c>
      <c r="AG194" s="18" t="s">
        <v>191</v>
      </c>
      <c r="AH194" s="18" t="s">
        <v>4478</v>
      </c>
      <c r="AI194" s="18" t="s">
        <v>383</v>
      </c>
      <c r="AJ194" s="18" t="s">
        <v>120</v>
      </c>
      <c r="AK194" s="17">
        <v>2013</v>
      </c>
      <c r="AL194" s="57">
        <v>74.2</v>
      </c>
      <c r="AM194" s="57">
        <v>74.2</v>
      </c>
      <c r="AN194" s="17">
        <v>371</v>
      </c>
      <c r="AO194" s="17">
        <v>500</v>
      </c>
      <c r="AP194" s="18" t="s">
        <v>1963</v>
      </c>
      <c r="AQ194" s="18" t="s">
        <v>1963</v>
      </c>
      <c r="AR194" s="17" t="s">
        <v>1963</v>
      </c>
      <c r="AS194" s="17" t="s">
        <v>1963</v>
      </c>
      <c r="AT194" s="17" t="s">
        <v>1963</v>
      </c>
      <c r="AU194" s="57" t="s">
        <v>1963</v>
      </c>
      <c r="AV194" s="17" t="s">
        <v>124</v>
      </c>
      <c r="AW194" s="17">
        <v>10441</v>
      </c>
      <c r="AX194" s="17" t="s">
        <v>1963</v>
      </c>
      <c r="AY194" s="17">
        <v>2013</v>
      </c>
      <c r="AZ194" s="17" t="s">
        <v>1504</v>
      </c>
      <c r="BA194" s="17" t="s">
        <v>4479</v>
      </c>
      <c r="BB194" s="17">
        <v>2013</v>
      </c>
      <c r="BC194" s="17">
        <v>2017</v>
      </c>
      <c r="BD194" s="17" t="s">
        <v>120</v>
      </c>
      <c r="BE194" s="260">
        <v>10900113049</v>
      </c>
      <c r="BF194" s="261">
        <v>131090110049</v>
      </c>
      <c r="BG194" s="57">
        <v>7.67</v>
      </c>
      <c r="BH194" s="57">
        <v>7.9</v>
      </c>
      <c r="BI194" s="57">
        <v>7.17</v>
      </c>
      <c r="BJ194" s="57">
        <v>7.42</v>
      </c>
      <c r="BK194" s="57">
        <v>7.23</v>
      </c>
      <c r="BL194" s="223">
        <f t="shared" si="17"/>
        <v>7.4779999999999998</v>
      </c>
      <c r="BM194" s="276" t="s">
        <v>982</v>
      </c>
      <c r="BN194" s="277" t="s">
        <v>1963</v>
      </c>
      <c r="BO194" s="20" t="s">
        <v>982</v>
      </c>
      <c r="BP194" s="20" t="s">
        <v>1963</v>
      </c>
      <c r="BQ194" s="21" t="s">
        <v>1963</v>
      </c>
      <c r="BR194" s="18" t="s">
        <v>4480</v>
      </c>
      <c r="BS194" s="18" t="s">
        <v>949</v>
      </c>
      <c r="BT194" s="18" t="s">
        <v>4481</v>
      </c>
      <c r="BU194" s="18" t="s">
        <v>3371</v>
      </c>
      <c r="BV194" s="18" t="s">
        <v>3372</v>
      </c>
      <c r="BW194" s="18" t="s">
        <v>1963</v>
      </c>
      <c r="BX194" s="21" t="s">
        <v>1963</v>
      </c>
      <c r="BY194" s="21" t="s">
        <v>1963</v>
      </c>
      <c r="BZ194" s="121" t="s">
        <v>1963</v>
      </c>
      <c r="CA194" s="18" t="s">
        <v>1963</v>
      </c>
      <c r="CB194" s="121" t="s">
        <v>1963</v>
      </c>
      <c r="CC194" s="18" t="s">
        <v>1963</v>
      </c>
      <c r="CD194" s="18" t="s">
        <v>4482</v>
      </c>
      <c r="CE194" s="18" t="s">
        <v>712</v>
      </c>
      <c r="CF194" s="18" t="s">
        <v>1963</v>
      </c>
      <c r="CG194" s="18" t="s">
        <v>1963</v>
      </c>
      <c r="CH194" s="18" t="s">
        <v>4483</v>
      </c>
      <c r="CI194" s="18" t="s">
        <v>170</v>
      </c>
      <c r="CJ194" s="18" t="s">
        <v>1963</v>
      </c>
      <c r="CK194" s="18" t="s">
        <v>1963</v>
      </c>
      <c r="CL194" s="18" t="s">
        <v>4484</v>
      </c>
      <c r="CM194" s="18" t="s">
        <v>4485</v>
      </c>
      <c r="CN194" s="18" t="s">
        <v>1963</v>
      </c>
      <c r="CO194" s="18" t="s">
        <v>1963</v>
      </c>
      <c r="CP194" s="18" t="s">
        <v>626</v>
      </c>
      <c r="CQ194" s="18" t="s">
        <v>4486</v>
      </c>
      <c r="CR194" s="18" t="s">
        <v>4487</v>
      </c>
      <c r="CS194" s="18" t="s">
        <v>3379</v>
      </c>
      <c r="CT194" s="18" t="s">
        <v>206</v>
      </c>
      <c r="CU194" s="18">
        <v>825412</v>
      </c>
      <c r="CV194" s="18" t="s">
        <v>4488</v>
      </c>
      <c r="CW194" s="18" t="s">
        <v>140</v>
      </c>
      <c r="CX194" s="18" t="s">
        <v>4489</v>
      </c>
      <c r="CY194" s="18" t="s">
        <v>142</v>
      </c>
      <c r="CZ194" s="18">
        <v>700152</v>
      </c>
    </row>
    <row r="195" spans="1:397" s="101" customFormat="1" ht="15.95" customHeight="1">
      <c r="A195" s="39">
        <v>194</v>
      </c>
      <c r="B195" s="100">
        <v>1310901050</v>
      </c>
      <c r="C195" s="100" t="s">
        <v>3353</v>
      </c>
      <c r="D195" s="101" t="s">
        <v>4490</v>
      </c>
      <c r="E195" s="101" t="s">
        <v>4491</v>
      </c>
      <c r="F195" s="101" t="s">
        <v>1963</v>
      </c>
      <c r="G195" s="101" t="s">
        <v>4492</v>
      </c>
      <c r="H195" s="100" t="s">
        <v>4493</v>
      </c>
      <c r="I195" s="100" t="s">
        <v>104</v>
      </c>
      <c r="J195" s="102" t="s">
        <v>3145</v>
      </c>
      <c r="K195" s="100">
        <v>22</v>
      </c>
      <c r="L195" s="100"/>
      <c r="M195" s="100" t="s">
        <v>107</v>
      </c>
      <c r="N195" s="100" t="s">
        <v>967</v>
      </c>
      <c r="O195" s="100" t="s">
        <v>109</v>
      </c>
      <c r="P195" s="101" t="s">
        <v>4494</v>
      </c>
      <c r="Q195" s="100">
        <v>9800281224</v>
      </c>
      <c r="R195" s="103">
        <v>9836517138</v>
      </c>
      <c r="S195" s="103">
        <v>7278347964</v>
      </c>
      <c r="T195" s="318" t="s">
        <v>4495</v>
      </c>
      <c r="U195" s="318" t="s">
        <v>4496</v>
      </c>
      <c r="V195" s="100" t="s">
        <v>1675</v>
      </c>
      <c r="W195" s="100" t="s">
        <v>330</v>
      </c>
      <c r="X195" s="100" t="s">
        <v>4497</v>
      </c>
      <c r="Y195" s="100" t="s">
        <v>1698</v>
      </c>
      <c r="Z195" s="100" t="s">
        <v>333</v>
      </c>
      <c r="AA195" s="100">
        <v>2009</v>
      </c>
      <c r="AB195" s="104">
        <v>73.375</v>
      </c>
      <c r="AC195" s="104">
        <v>73.375</v>
      </c>
      <c r="AD195" s="100">
        <v>587</v>
      </c>
      <c r="AE195" s="100">
        <v>800</v>
      </c>
      <c r="AF195" s="101" t="s">
        <v>226</v>
      </c>
      <c r="AG195" s="101" t="s">
        <v>334</v>
      </c>
      <c r="AH195" s="101" t="s">
        <v>4498</v>
      </c>
      <c r="AI195" s="101" t="s">
        <v>4499</v>
      </c>
      <c r="AJ195" s="101" t="s">
        <v>333</v>
      </c>
      <c r="AK195" s="100">
        <v>2012</v>
      </c>
      <c r="AL195" s="104">
        <v>64.400000000000006</v>
      </c>
      <c r="AM195" s="104">
        <v>64.709999999999994</v>
      </c>
      <c r="AN195" s="100">
        <v>453</v>
      </c>
      <c r="AO195" s="100">
        <v>700</v>
      </c>
      <c r="AP195" s="101" t="s">
        <v>1963</v>
      </c>
      <c r="AQ195" s="101" t="s">
        <v>1963</v>
      </c>
      <c r="AR195" s="100" t="s">
        <v>1963</v>
      </c>
      <c r="AS195" s="100" t="s">
        <v>1963</v>
      </c>
      <c r="AT195" s="100" t="s">
        <v>1963</v>
      </c>
      <c r="AU195" s="100" t="s">
        <v>1963</v>
      </c>
      <c r="AV195" s="100" t="s">
        <v>124</v>
      </c>
      <c r="AW195" s="100"/>
      <c r="AX195" s="100">
        <v>13636</v>
      </c>
      <c r="AY195" s="100">
        <v>2013</v>
      </c>
      <c r="AZ195" s="100" t="s">
        <v>1652</v>
      </c>
      <c r="BA195" s="100" t="s">
        <v>3353</v>
      </c>
      <c r="BB195" s="100">
        <v>2013</v>
      </c>
      <c r="BC195" s="100">
        <v>2017</v>
      </c>
      <c r="BD195" s="100" t="s">
        <v>120</v>
      </c>
      <c r="BE195" s="105">
        <v>10900113050</v>
      </c>
      <c r="BF195" s="106">
        <v>131090110050</v>
      </c>
      <c r="BG195" s="104">
        <v>6.22</v>
      </c>
      <c r="BH195" s="104">
        <v>6.48</v>
      </c>
      <c r="BI195" s="104">
        <v>6</v>
      </c>
      <c r="BJ195" s="104">
        <v>7.46</v>
      </c>
      <c r="BK195" s="104">
        <v>6.96</v>
      </c>
      <c r="BL195" s="223">
        <f t="shared" si="17"/>
        <v>6.6239999999999997</v>
      </c>
      <c r="BM195" s="269" t="s">
        <v>982</v>
      </c>
      <c r="BN195" s="256" t="s">
        <v>1963</v>
      </c>
      <c r="BO195" s="120" t="s">
        <v>196</v>
      </c>
      <c r="BP195" s="120" t="s">
        <v>197</v>
      </c>
      <c r="BQ195" s="121">
        <v>1</v>
      </c>
      <c r="BR195" s="101" t="s">
        <v>4500</v>
      </c>
      <c r="BS195" s="101" t="s">
        <v>4501</v>
      </c>
      <c r="BT195" s="101" t="s">
        <v>4502</v>
      </c>
      <c r="BU195" s="101" t="s">
        <v>4503</v>
      </c>
      <c r="BV195" s="101" t="s">
        <v>4504</v>
      </c>
      <c r="BW195" s="101" t="s">
        <v>1963</v>
      </c>
      <c r="BX195" s="121" t="s">
        <v>1963</v>
      </c>
      <c r="BY195" s="121" t="s">
        <v>1963</v>
      </c>
      <c r="BZ195" s="121" t="s">
        <v>1963</v>
      </c>
      <c r="CA195" s="101" t="s">
        <v>4505</v>
      </c>
      <c r="CB195" s="121" t="s">
        <v>1963</v>
      </c>
      <c r="CC195" s="101" t="s">
        <v>4506</v>
      </c>
      <c r="CD195" s="101" t="s">
        <v>4507</v>
      </c>
      <c r="CE195" s="101" t="s">
        <v>4508</v>
      </c>
      <c r="CF195" s="101" t="s">
        <v>4509</v>
      </c>
      <c r="CG195" s="101" t="s">
        <v>1845</v>
      </c>
      <c r="CH195" s="101" t="s">
        <v>4510</v>
      </c>
      <c r="CI195" s="101" t="s">
        <v>361</v>
      </c>
      <c r="CJ195" s="101" t="s">
        <v>4511</v>
      </c>
      <c r="CK195" s="101" t="s">
        <v>1845</v>
      </c>
      <c r="CL195" s="101" t="s">
        <v>4507</v>
      </c>
      <c r="CM195" s="101" t="s">
        <v>4512</v>
      </c>
      <c r="CN195" s="101" t="s">
        <v>4509</v>
      </c>
      <c r="CO195" s="101" t="s">
        <v>1845</v>
      </c>
      <c r="CP195" s="101" t="s">
        <v>2382</v>
      </c>
      <c r="CQ195" s="101" t="s">
        <v>4513</v>
      </c>
      <c r="CR195" s="101" t="s">
        <v>4514</v>
      </c>
      <c r="CS195" s="101" t="s">
        <v>763</v>
      </c>
      <c r="CT195" s="101" t="s">
        <v>735</v>
      </c>
      <c r="CU195" s="101">
        <v>721626</v>
      </c>
      <c r="CV195" s="101" t="s">
        <v>4513</v>
      </c>
      <c r="CW195" s="101" t="s">
        <v>4514</v>
      </c>
      <c r="CX195" s="101" t="s">
        <v>763</v>
      </c>
      <c r="CY195" s="101" t="s">
        <v>735</v>
      </c>
      <c r="CZ195" s="101">
        <v>721626</v>
      </c>
    </row>
    <row r="196" spans="1:397" s="116" customFormat="1" ht="15.95" customHeight="1">
      <c r="A196" s="39">
        <v>195</v>
      </c>
      <c r="B196" s="100">
        <v>1310901117</v>
      </c>
      <c r="C196" s="100" t="s">
        <v>3353</v>
      </c>
      <c r="D196" s="101" t="s">
        <v>4515</v>
      </c>
      <c r="E196" s="101" t="s">
        <v>4516</v>
      </c>
      <c r="F196" s="101"/>
      <c r="G196" s="101" t="s">
        <v>178</v>
      </c>
      <c r="H196" s="100" t="s">
        <v>4517</v>
      </c>
      <c r="I196" s="100" t="s">
        <v>180</v>
      </c>
      <c r="J196" s="102" t="s">
        <v>4518</v>
      </c>
      <c r="K196" s="100">
        <v>23</v>
      </c>
      <c r="L196" s="100" t="s">
        <v>106</v>
      </c>
      <c r="M196" s="100" t="s">
        <v>107</v>
      </c>
      <c r="N196" s="100" t="s">
        <v>967</v>
      </c>
      <c r="O196" s="100" t="s">
        <v>109</v>
      </c>
      <c r="P196" s="101" t="s">
        <v>4519</v>
      </c>
      <c r="Q196" s="100">
        <v>9430068836</v>
      </c>
      <c r="R196" s="103">
        <v>9038592697</v>
      </c>
      <c r="S196" s="103">
        <v>7808926037</v>
      </c>
      <c r="T196" s="303" t="s">
        <v>4520</v>
      </c>
      <c r="U196" s="303" t="s">
        <v>4521</v>
      </c>
      <c r="V196" s="100" t="s">
        <v>1422</v>
      </c>
      <c r="W196" s="100" t="s">
        <v>191</v>
      </c>
      <c r="X196" s="100" t="s">
        <v>4522</v>
      </c>
      <c r="Y196" s="100" t="s">
        <v>4523</v>
      </c>
      <c r="Z196" s="100" t="s">
        <v>120</v>
      </c>
      <c r="AA196" s="100">
        <v>2010</v>
      </c>
      <c r="AB196" s="117"/>
      <c r="AC196" s="117"/>
      <c r="AD196" s="100"/>
      <c r="AE196" s="100"/>
      <c r="AF196" s="101" t="s">
        <v>879</v>
      </c>
      <c r="AG196" s="101" t="s">
        <v>191</v>
      </c>
      <c r="AH196" s="101" t="s">
        <v>4524</v>
      </c>
      <c r="AI196" s="101" t="s">
        <v>4525</v>
      </c>
      <c r="AJ196" s="101" t="s">
        <v>120</v>
      </c>
      <c r="AK196" s="100">
        <v>2012</v>
      </c>
      <c r="AL196" s="117">
        <v>82.6</v>
      </c>
      <c r="AM196" s="117">
        <v>80.33</v>
      </c>
      <c r="AN196" s="100">
        <v>482</v>
      </c>
      <c r="AO196" s="100">
        <v>600</v>
      </c>
      <c r="AP196" s="101" t="s">
        <v>1963</v>
      </c>
      <c r="AQ196" s="101" t="s">
        <v>1963</v>
      </c>
      <c r="AR196" s="100" t="s">
        <v>1963</v>
      </c>
      <c r="AS196" s="100" t="s">
        <v>1963</v>
      </c>
      <c r="AT196" s="100" t="s">
        <v>1963</v>
      </c>
      <c r="AU196" s="104" t="s">
        <v>1963</v>
      </c>
      <c r="AV196" s="100" t="s">
        <v>124</v>
      </c>
      <c r="AW196" s="100">
        <v>14174</v>
      </c>
      <c r="AX196" s="100" t="s">
        <v>1963</v>
      </c>
      <c r="AY196" s="100">
        <v>2013</v>
      </c>
      <c r="AZ196" s="100" t="s">
        <v>125</v>
      </c>
      <c r="BA196" s="100" t="s">
        <v>3353</v>
      </c>
      <c r="BB196" s="100">
        <v>2013</v>
      </c>
      <c r="BC196" s="100">
        <v>2017</v>
      </c>
      <c r="BD196" s="100" t="s">
        <v>120</v>
      </c>
      <c r="BE196" s="105">
        <v>10900113051</v>
      </c>
      <c r="BF196" s="106">
        <v>131090110051</v>
      </c>
      <c r="BG196" s="104">
        <v>8.48</v>
      </c>
      <c r="BH196" s="104">
        <v>8.0299999999999994</v>
      </c>
      <c r="BI196" s="104">
        <v>7.55</v>
      </c>
      <c r="BJ196" s="104">
        <v>7.19</v>
      </c>
      <c r="BK196" s="104">
        <v>8.08</v>
      </c>
      <c r="BL196" s="223">
        <f t="shared" si="17"/>
        <v>7.8659999999999997</v>
      </c>
      <c r="BM196" s="269" t="s">
        <v>196</v>
      </c>
      <c r="BN196" s="252">
        <v>1</v>
      </c>
      <c r="BO196" s="120" t="s">
        <v>196</v>
      </c>
      <c r="BP196" s="120" t="s">
        <v>197</v>
      </c>
      <c r="BQ196" s="121">
        <v>1</v>
      </c>
      <c r="BR196" s="101" t="s">
        <v>3582</v>
      </c>
      <c r="BS196" s="101" t="s">
        <v>949</v>
      </c>
      <c r="BT196" s="101" t="s">
        <v>4526</v>
      </c>
      <c r="BU196" s="101" t="s">
        <v>3371</v>
      </c>
      <c r="BV196" s="101" t="s">
        <v>4527</v>
      </c>
      <c r="BW196" s="101" t="s">
        <v>1963</v>
      </c>
      <c r="BX196" s="121" t="s">
        <v>1963</v>
      </c>
      <c r="BY196" s="121" t="s">
        <v>1963</v>
      </c>
      <c r="BZ196" s="121" t="s">
        <v>1963</v>
      </c>
      <c r="CA196" s="121" t="s">
        <v>1963</v>
      </c>
      <c r="CB196" s="101" t="s">
        <v>4528</v>
      </c>
      <c r="CC196" s="121" t="s">
        <v>1963</v>
      </c>
      <c r="CD196" s="101" t="s">
        <v>4529</v>
      </c>
      <c r="CE196" s="101" t="s">
        <v>4530</v>
      </c>
      <c r="CF196" s="101" t="s">
        <v>4531</v>
      </c>
      <c r="CG196" s="101" t="s">
        <v>4532</v>
      </c>
      <c r="CH196" s="101" t="s">
        <v>4533</v>
      </c>
      <c r="CI196" s="101" t="s">
        <v>203</v>
      </c>
      <c r="CJ196" s="101" t="s">
        <v>1963</v>
      </c>
      <c r="CK196" s="101" t="s">
        <v>4532</v>
      </c>
      <c r="CL196" s="101" t="s">
        <v>1963</v>
      </c>
      <c r="CM196" s="101" t="s">
        <v>1963</v>
      </c>
      <c r="CN196" s="101" t="s">
        <v>1963</v>
      </c>
      <c r="CO196" s="101" t="s">
        <v>1963</v>
      </c>
      <c r="CP196" s="101" t="s">
        <v>1963</v>
      </c>
      <c r="CQ196" s="101" t="s">
        <v>4534</v>
      </c>
      <c r="CR196" s="101" t="s">
        <v>4535</v>
      </c>
      <c r="CS196" s="101" t="s">
        <v>2683</v>
      </c>
      <c r="CT196" s="101" t="s">
        <v>174</v>
      </c>
      <c r="CU196" s="101">
        <v>851201</v>
      </c>
      <c r="CV196" s="101" t="s">
        <v>4536</v>
      </c>
      <c r="CW196" s="101" t="s">
        <v>4537</v>
      </c>
      <c r="CX196" s="101" t="s">
        <v>140</v>
      </c>
      <c r="CY196" s="101" t="s">
        <v>142</v>
      </c>
      <c r="CZ196" s="101">
        <v>700094</v>
      </c>
      <c r="DA196" s="101"/>
      <c r="DB196" s="101"/>
      <c r="DC196" s="101"/>
      <c r="DD196" s="101"/>
      <c r="DE196" s="101"/>
      <c r="DF196" s="101"/>
      <c r="DG196" s="101"/>
      <c r="DH196" s="101"/>
      <c r="DI196" s="101"/>
      <c r="DJ196" s="101"/>
      <c r="DK196" s="101"/>
      <c r="DL196" s="101"/>
      <c r="DM196" s="101"/>
      <c r="DN196" s="101"/>
      <c r="DO196" s="101"/>
      <c r="DP196" s="101"/>
      <c r="DQ196" s="101"/>
      <c r="DR196" s="101"/>
      <c r="DS196" s="101"/>
      <c r="DT196" s="101"/>
      <c r="DU196" s="101"/>
      <c r="DV196" s="101"/>
      <c r="DW196" s="101"/>
      <c r="DX196" s="101"/>
      <c r="DY196" s="101"/>
      <c r="DZ196" s="101"/>
      <c r="EA196" s="101"/>
      <c r="EB196" s="101"/>
      <c r="EC196" s="101"/>
      <c r="ED196" s="101"/>
      <c r="EE196" s="101"/>
      <c r="EF196" s="101"/>
      <c r="EG196" s="101"/>
      <c r="EH196" s="101"/>
      <c r="EI196" s="101"/>
      <c r="EJ196" s="101"/>
      <c r="EK196" s="101"/>
      <c r="EL196" s="101"/>
      <c r="EM196" s="101"/>
      <c r="EN196" s="101"/>
      <c r="EO196" s="101"/>
      <c r="EP196" s="101"/>
      <c r="EQ196" s="101"/>
      <c r="ER196" s="101"/>
      <c r="ES196" s="101"/>
      <c r="ET196" s="101"/>
      <c r="EU196" s="101"/>
      <c r="EV196" s="101"/>
      <c r="EW196" s="101"/>
      <c r="EX196" s="101"/>
      <c r="EY196" s="101"/>
      <c r="EZ196" s="101"/>
      <c r="FA196" s="101"/>
      <c r="FB196" s="101"/>
      <c r="FC196" s="101"/>
      <c r="FD196" s="101"/>
      <c r="FE196" s="101"/>
      <c r="FF196" s="101"/>
      <c r="FG196" s="101"/>
      <c r="FH196" s="101"/>
      <c r="FI196" s="101"/>
      <c r="FJ196" s="101"/>
      <c r="FK196" s="101"/>
      <c r="FL196" s="101"/>
      <c r="FM196" s="101"/>
      <c r="FN196" s="101"/>
      <c r="FO196" s="101"/>
      <c r="FP196" s="101"/>
      <c r="FQ196" s="101"/>
      <c r="FR196" s="101"/>
      <c r="FS196" s="101"/>
      <c r="FT196" s="101"/>
      <c r="FU196" s="101"/>
      <c r="FV196" s="101"/>
      <c r="FW196" s="101"/>
      <c r="FX196" s="101"/>
      <c r="FY196" s="101"/>
      <c r="FZ196" s="101"/>
      <c r="GA196" s="101"/>
      <c r="GB196" s="101"/>
      <c r="GC196" s="101"/>
      <c r="GD196" s="101"/>
      <c r="GE196" s="101"/>
      <c r="GF196" s="101"/>
      <c r="GG196" s="101"/>
      <c r="GH196" s="101"/>
      <c r="GI196" s="101"/>
      <c r="GJ196" s="101"/>
      <c r="GK196" s="101"/>
      <c r="GL196" s="101"/>
      <c r="GM196" s="101"/>
      <c r="GN196" s="101"/>
      <c r="GO196" s="101"/>
      <c r="GP196" s="101"/>
      <c r="GQ196" s="101"/>
      <c r="GR196" s="101"/>
      <c r="GS196" s="101"/>
      <c r="GT196" s="101"/>
      <c r="GU196" s="101"/>
      <c r="GV196" s="101"/>
      <c r="GW196" s="101"/>
      <c r="GX196" s="101"/>
      <c r="GY196" s="101"/>
      <c r="GZ196" s="101"/>
      <c r="HA196" s="101"/>
      <c r="HB196" s="101"/>
      <c r="HC196" s="101"/>
      <c r="HD196" s="101"/>
      <c r="HE196" s="101"/>
      <c r="HF196" s="101"/>
      <c r="HG196" s="101"/>
      <c r="HH196" s="101"/>
      <c r="HI196" s="101"/>
      <c r="HJ196" s="101"/>
      <c r="HK196" s="101"/>
      <c r="HL196" s="101"/>
      <c r="HM196" s="101"/>
      <c r="HN196" s="101"/>
      <c r="HO196" s="101"/>
      <c r="HP196" s="101"/>
      <c r="HQ196" s="101"/>
      <c r="HR196" s="101"/>
      <c r="HS196" s="101"/>
      <c r="HT196" s="101"/>
      <c r="HU196" s="101"/>
      <c r="HV196" s="101"/>
      <c r="HW196" s="101"/>
      <c r="HX196" s="101"/>
      <c r="HY196" s="101"/>
      <c r="HZ196" s="101"/>
      <c r="IA196" s="101"/>
      <c r="IB196" s="101"/>
      <c r="IC196" s="101"/>
      <c r="ID196" s="101"/>
      <c r="IE196" s="101"/>
      <c r="IF196" s="101"/>
      <c r="IG196" s="101"/>
      <c r="IH196" s="101"/>
      <c r="II196" s="101"/>
      <c r="IJ196" s="101"/>
      <c r="IK196" s="101"/>
      <c r="IL196" s="101"/>
      <c r="IM196" s="101"/>
      <c r="IN196" s="101"/>
      <c r="IO196" s="101"/>
      <c r="IP196" s="101"/>
      <c r="IQ196" s="101"/>
      <c r="IR196" s="101"/>
      <c r="IS196" s="101"/>
      <c r="IT196" s="101"/>
      <c r="IU196" s="101"/>
      <c r="IV196" s="101"/>
      <c r="IW196" s="101"/>
      <c r="IX196" s="101"/>
      <c r="IY196" s="101"/>
      <c r="IZ196" s="101"/>
      <c r="JA196" s="101"/>
      <c r="JB196" s="101"/>
      <c r="JC196" s="101"/>
      <c r="JD196" s="101"/>
      <c r="JE196" s="101"/>
      <c r="JF196" s="101"/>
      <c r="JG196" s="101"/>
      <c r="JH196" s="101"/>
      <c r="JI196" s="101"/>
      <c r="JJ196" s="101"/>
      <c r="JK196" s="101"/>
      <c r="JL196" s="101"/>
      <c r="JM196" s="101"/>
      <c r="JN196" s="101"/>
      <c r="JO196" s="101"/>
      <c r="JP196" s="101"/>
      <c r="JQ196" s="101"/>
      <c r="JR196" s="101"/>
      <c r="JS196" s="101"/>
      <c r="JT196" s="101"/>
      <c r="JU196" s="101"/>
      <c r="JV196" s="101"/>
      <c r="JW196" s="101"/>
      <c r="JX196" s="101"/>
      <c r="JY196" s="101"/>
      <c r="JZ196" s="101"/>
      <c r="KA196" s="101"/>
      <c r="KB196" s="101"/>
      <c r="KC196" s="101"/>
      <c r="KD196" s="101"/>
      <c r="KE196" s="101"/>
      <c r="KF196" s="101"/>
      <c r="KG196" s="101"/>
      <c r="KH196" s="101"/>
      <c r="KI196" s="101"/>
      <c r="KJ196" s="101"/>
      <c r="KK196" s="101"/>
      <c r="KL196" s="101"/>
      <c r="KM196" s="101"/>
      <c r="KN196" s="101"/>
      <c r="KO196" s="101"/>
      <c r="KP196" s="101"/>
      <c r="KQ196" s="101"/>
      <c r="KR196" s="101"/>
      <c r="KS196" s="101"/>
      <c r="KT196" s="101"/>
      <c r="KU196" s="101"/>
      <c r="KV196" s="101"/>
      <c r="KW196" s="101"/>
      <c r="KX196" s="101"/>
      <c r="KY196" s="101"/>
      <c r="KZ196" s="101"/>
      <c r="LA196" s="101"/>
      <c r="LB196" s="101"/>
      <c r="LC196" s="101"/>
      <c r="LD196" s="101"/>
      <c r="LE196" s="101"/>
      <c r="LF196" s="101"/>
      <c r="LG196" s="101"/>
      <c r="LH196" s="101"/>
      <c r="LI196" s="101"/>
      <c r="LJ196" s="101"/>
      <c r="LK196" s="101"/>
      <c r="LL196" s="101"/>
      <c r="LM196" s="101"/>
      <c r="LN196" s="101"/>
      <c r="LO196" s="101"/>
      <c r="LP196" s="101"/>
      <c r="LQ196" s="101"/>
      <c r="LR196" s="101"/>
      <c r="LS196" s="101"/>
      <c r="LT196" s="101"/>
      <c r="LU196" s="101"/>
      <c r="LV196" s="101"/>
      <c r="LW196" s="101"/>
      <c r="LX196" s="101"/>
      <c r="LY196" s="101"/>
      <c r="LZ196" s="101"/>
      <c r="MA196" s="101"/>
      <c r="MB196" s="101"/>
      <c r="MC196" s="101"/>
      <c r="MD196" s="101"/>
      <c r="ME196" s="101"/>
      <c r="MF196" s="101"/>
      <c r="MG196" s="101"/>
      <c r="MH196" s="101"/>
      <c r="MI196" s="101"/>
      <c r="MJ196" s="101"/>
      <c r="MK196" s="101"/>
      <c r="ML196" s="101"/>
      <c r="MM196" s="101"/>
      <c r="MN196" s="101"/>
      <c r="MO196" s="101"/>
      <c r="MP196" s="101"/>
      <c r="MQ196" s="101"/>
      <c r="MR196" s="101"/>
      <c r="MS196" s="101"/>
      <c r="MT196" s="101"/>
      <c r="MU196" s="101"/>
      <c r="MV196" s="101"/>
      <c r="MW196" s="101"/>
      <c r="MX196" s="101"/>
      <c r="MY196" s="101"/>
      <c r="MZ196" s="101"/>
      <c r="NA196" s="101"/>
      <c r="NB196" s="101"/>
      <c r="NC196" s="101"/>
      <c r="ND196" s="101"/>
      <c r="NE196" s="101"/>
      <c r="NF196" s="101"/>
      <c r="NG196" s="101"/>
      <c r="NH196" s="101"/>
      <c r="NI196" s="101"/>
      <c r="NJ196" s="101"/>
      <c r="NK196" s="101"/>
      <c r="NL196" s="101"/>
      <c r="NM196" s="101"/>
      <c r="NN196" s="101"/>
      <c r="NO196" s="101"/>
      <c r="NP196" s="101"/>
      <c r="NQ196" s="101"/>
      <c r="NR196" s="101"/>
      <c r="NS196" s="101"/>
      <c r="NT196" s="101"/>
      <c r="NU196" s="101"/>
      <c r="NV196" s="101"/>
      <c r="NW196" s="101"/>
      <c r="NX196" s="101"/>
      <c r="NY196" s="101"/>
      <c r="NZ196" s="101"/>
      <c r="OA196" s="101"/>
      <c r="OB196" s="101"/>
      <c r="OC196" s="101"/>
      <c r="OD196" s="101"/>
      <c r="OE196" s="101"/>
      <c r="OF196" s="101"/>
      <c r="OG196" s="101"/>
    </row>
    <row r="197" spans="1:397" s="101" customFormat="1" ht="15.95" customHeight="1">
      <c r="A197" s="39">
        <v>196</v>
      </c>
      <c r="B197" s="100">
        <v>1310901083</v>
      </c>
      <c r="C197" s="100" t="s">
        <v>3353</v>
      </c>
      <c r="D197" s="101" t="s">
        <v>4538</v>
      </c>
      <c r="E197" s="101" t="s">
        <v>718</v>
      </c>
      <c r="F197" s="101" t="s">
        <v>4539</v>
      </c>
      <c r="G197" s="101" t="s">
        <v>4540</v>
      </c>
      <c r="H197" s="100" t="s">
        <v>4541</v>
      </c>
      <c r="I197" s="100" t="s">
        <v>180</v>
      </c>
      <c r="J197" s="102" t="s">
        <v>530</v>
      </c>
      <c r="K197" s="100">
        <v>21</v>
      </c>
      <c r="L197" s="100" t="s">
        <v>148</v>
      </c>
      <c r="M197" s="100" t="s">
        <v>107</v>
      </c>
      <c r="N197" s="100" t="s">
        <v>2654</v>
      </c>
      <c r="O197" s="100" t="s">
        <v>109</v>
      </c>
      <c r="P197" s="101" t="s">
        <v>4542</v>
      </c>
      <c r="Q197" s="100">
        <v>8981274879</v>
      </c>
      <c r="R197" s="103">
        <v>9903661359</v>
      </c>
      <c r="S197" s="103">
        <v>9903660792</v>
      </c>
      <c r="T197" s="303" t="s">
        <v>4543</v>
      </c>
      <c r="U197" s="303"/>
      <c r="V197" s="100" t="s">
        <v>378</v>
      </c>
      <c r="W197" s="100" t="s">
        <v>191</v>
      </c>
      <c r="X197" s="100" t="s">
        <v>4544</v>
      </c>
      <c r="Y197" s="100" t="s">
        <v>4545</v>
      </c>
      <c r="Z197" s="100" t="s">
        <v>120</v>
      </c>
      <c r="AA197" s="100">
        <v>2009</v>
      </c>
      <c r="AB197" s="104">
        <v>79</v>
      </c>
      <c r="AC197" s="123">
        <v>79</v>
      </c>
      <c r="AD197" s="100">
        <v>395</v>
      </c>
      <c r="AE197" s="100">
        <v>500</v>
      </c>
      <c r="AF197" s="101" t="s">
        <v>688</v>
      </c>
      <c r="AG197" s="101" t="s">
        <v>191</v>
      </c>
      <c r="AH197" s="101" t="s">
        <v>4544</v>
      </c>
      <c r="AI197" s="101" t="s">
        <v>4546</v>
      </c>
      <c r="AJ197" s="101" t="s">
        <v>120</v>
      </c>
      <c r="AK197" s="100">
        <v>2011</v>
      </c>
      <c r="AL197" s="104">
        <v>71.2</v>
      </c>
      <c r="AM197" s="104">
        <v>71.2</v>
      </c>
      <c r="AN197" s="100">
        <v>356</v>
      </c>
      <c r="AO197" s="100">
        <v>500</v>
      </c>
      <c r="AP197" s="101" t="s">
        <v>1963</v>
      </c>
      <c r="AQ197" s="101" t="s">
        <v>1963</v>
      </c>
      <c r="AR197" s="100" t="s">
        <v>1963</v>
      </c>
      <c r="AS197" s="100" t="s">
        <v>1963</v>
      </c>
      <c r="AT197" s="100" t="s">
        <v>1963</v>
      </c>
      <c r="AU197" s="100" t="s">
        <v>1963</v>
      </c>
      <c r="AV197" s="100" t="s">
        <v>124</v>
      </c>
      <c r="AW197" s="100" t="s">
        <v>1963</v>
      </c>
      <c r="AX197" s="100">
        <v>16356</v>
      </c>
      <c r="AY197" s="100">
        <v>2013</v>
      </c>
      <c r="AZ197" s="100" t="s">
        <v>125</v>
      </c>
      <c r="BA197" s="100" t="s">
        <v>3353</v>
      </c>
      <c r="BB197" s="100">
        <v>2013</v>
      </c>
      <c r="BC197" s="100">
        <v>2017</v>
      </c>
      <c r="BD197" s="100" t="s">
        <v>120</v>
      </c>
      <c r="BE197" s="105">
        <v>10900113052</v>
      </c>
      <c r="BF197" s="106">
        <v>131090110052</v>
      </c>
      <c r="BG197" s="104">
        <v>7.07</v>
      </c>
      <c r="BH197" s="104">
        <v>7.31</v>
      </c>
      <c r="BI197" s="104">
        <v>6.59</v>
      </c>
      <c r="BJ197" s="104">
        <v>5.96</v>
      </c>
      <c r="BK197" s="104">
        <v>6</v>
      </c>
      <c r="BL197" s="223">
        <f t="shared" si="17"/>
        <v>6.5860000000000003</v>
      </c>
      <c r="BM197" s="269" t="s">
        <v>196</v>
      </c>
      <c r="BN197" s="252">
        <v>2</v>
      </c>
      <c r="BO197" s="120" t="s">
        <v>196</v>
      </c>
      <c r="BP197" s="120" t="s">
        <v>1609</v>
      </c>
      <c r="BQ197" s="121">
        <v>2</v>
      </c>
      <c r="BR197" s="101" t="s">
        <v>4547</v>
      </c>
      <c r="BS197" s="101" t="s">
        <v>949</v>
      </c>
      <c r="BT197" s="101" t="s">
        <v>1963</v>
      </c>
      <c r="BU197" s="101" t="s">
        <v>1963</v>
      </c>
      <c r="BV197" s="101" t="s">
        <v>1963</v>
      </c>
      <c r="BW197" s="101" t="s">
        <v>1963</v>
      </c>
      <c r="BX197" s="121" t="s">
        <v>1963</v>
      </c>
      <c r="BY197" s="121" t="s">
        <v>1963</v>
      </c>
      <c r="BZ197" s="121" t="s">
        <v>1963</v>
      </c>
      <c r="CA197" s="121" t="s">
        <v>1963</v>
      </c>
      <c r="CB197" s="121" t="s">
        <v>1963</v>
      </c>
      <c r="CC197" s="121" t="s">
        <v>1963</v>
      </c>
      <c r="CD197" s="101" t="s">
        <v>4548</v>
      </c>
      <c r="CE197" s="101" t="s">
        <v>235</v>
      </c>
      <c r="CF197" s="101" t="s">
        <v>4204</v>
      </c>
      <c r="CG197" s="101" t="s">
        <v>1161</v>
      </c>
      <c r="CH197" s="101" t="s">
        <v>4549</v>
      </c>
      <c r="CI197" s="101" t="s">
        <v>203</v>
      </c>
      <c r="CQ197" s="101" t="s">
        <v>4550</v>
      </c>
      <c r="CR197" s="101" t="s">
        <v>4551</v>
      </c>
      <c r="CS197" s="101" t="s">
        <v>4130</v>
      </c>
      <c r="CT197" s="101" t="s">
        <v>174</v>
      </c>
      <c r="CU197" s="101">
        <v>854301</v>
      </c>
      <c r="CV197" s="101" t="s">
        <v>3568</v>
      </c>
      <c r="CW197" s="101" t="s">
        <v>4446</v>
      </c>
      <c r="CX197" s="101" t="s">
        <v>140</v>
      </c>
      <c r="CY197" s="101" t="s">
        <v>174</v>
      </c>
      <c r="CZ197" s="101">
        <v>700094</v>
      </c>
    </row>
    <row r="198" spans="1:397" s="101" customFormat="1" ht="15.95" customHeight="1">
      <c r="A198" s="39">
        <v>197</v>
      </c>
      <c r="B198" s="17">
        <v>1310901007</v>
      </c>
      <c r="C198" s="17" t="s">
        <v>3353</v>
      </c>
      <c r="D198" s="18" t="s">
        <v>4552</v>
      </c>
      <c r="E198" s="18" t="s">
        <v>718</v>
      </c>
      <c r="F198" s="18" t="s">
        <v>4553</v>
      </c>
      <c r="G198" s="18" t="s">
        <v>4554</v>
      </c>
      <c r="H198" s="16" t="s">
        <v>4555</v>
      </c>
      <c r="I198" s="17" t="s">
        <v>180</v>
      </c>
      <c r="J198" s="52" t="s">
        <v>4556</v>
      </c>
      <c r="K198" s="17">
        <v>20</v>
      </c>
      <c r="L198" s="17" t="s">
        <v>323</v>
      </c>
      <c r="M198" s="17" t="s">
        <v>107</v>
      </c>
      <c r="N198" s="17" t="s">
        <v>579</v>
      </c>
      <c r="O198" s="17" t="s">
        <v>109</v>
      </c>
      <c r="P198" s="18" t="s">
        <v>735</v>
      </c>
      <c r="Q198" s="17"/>
      <c r="R198" s="55">
        <v>9804268327</v>
      </c>
      <c r="S198" s="55">
        <v>9038244197</v>
      </c>
      <c r="T198" s="321" t="s">
        <v>4557</v>
      </c>
      <c r="U198" s="18"/>
      <c r="V198" s="17" t="s">
        <v>116</v>
      </c>
      <c r="W198" s="17" t="s">
        <v>4558</v>
      </c>
      <c r="X198" s="17" t="s">
        <v>4559</v>
      </c>
      <c r="Y198" s="17" t="s">
        <v>4560</v>
      </c>
      <c r="Z198" s="17" t="s">
        <v>120</v>
      </c>
      <c r="AA198" s="17">
        <v>2011</v>
      </c>
      <c r="AB198" s="57">
        <v>70.8</v>
      </c>
      <c r="AC198" s="57">
        <v>68.2</v>
      </c>
      <c r="AD198" s="17">
        <v>478</v>
      </c>
      <c r="AE198" s="17">
        <v>700</v>
      </c>
      <c r="AF198" s="18" t="s">
        <v>921</v>
      </c>
      <c r="AG198" s="18" t="s">
        <v>4561</v>
      </c>
      <c r="AH198" s="18" t="s">
        <v>122</v>
      </c>
      <c r="AI198" s="18" t="s">
        <v>4562</v>
      </c>
      <c r="AJ198" s="18" t="s">
        <v>120</v>
      </c>
      <c r="AK198" s="17">
        <v>2013</v>
      </c>
      <c r="AL198" s="57">
        <v>67.25</v>
      </c>
      <c r="AM198" s="57">
        <v>63.5</v>
      </c>
      <c r="AN198" s="17">
        <v>381</v>
      </c>
      <c r="AO198" s="17">
        <v>600</v>
      </c>
      <c r="AP198" s="101" t="s">
        <v>1963</v>
      </c>
      <c r="AQ198" s="101" t="s">
        <v>1963</v>
      </c>
      <c r="AR198" s="100" t="s">
        <v>1963</v>
      </c>
      <c r="AS198" s="100" t="s">
        <v>1963</v>
      </c>
      <c r="AT198" s="100" t="s">
        <v>1963</v>
      </c>
      <c r="AU198" s="100" t="s">
        <v>1963</v>
      </c>
      <c r="AV198" s="17" t="s">
        <v>124</v>
      </c>
      <c r="AW198" s="17" t="s">
        <v>1963</v>
      </c>
      <c r="AX198" s="17">
        <v>28761</v>
      </c>
      <c r="AY198" s="17">
        <v>2013</v>
      </c>
      <c r="AZ198" s="17" t="s">
        <v>1652</v>
      </c>
      <c r="BA198" s="17" t="s">
        <v>3353</v>
      </c>
      <c r="BB198" s="17">
        <v>2013</v>
      </c>
      <c r="BC198" s="17">
        <v>2017</v>
      </c>
      <c r="BD198" s="17" t="s">
        <v>120</v>
      </c>
      <c r="BE198" s="260">
        <v>10900113053</v>
      </c>
      <c r="BF198" s="261">
        <v>131090110053</v>
      </c>
      <c r="BG198" s="57">
        <v>6.34</v>
      </c>
      <c r="BH198" s="57">
        <v>6.28</v>
      </c>
      <c r="BI198" s="57">
        <v>6.28</v>
      </c>
      <c r="BJ198" s="57">
        <v>5.96</v>
      </c>
      <c r="BK198" s="57">
        <v>6.76</v>
      </c>
      <c r="BL198" s="223">
        <f t="shared" si="17"/>
        <v>6.3240000000000007</v>
      </c>
      <c r="BM198" s="276" t="s">
        <v>196</v>
      </c>
      <c r="BN198" s="277">
        <v>1</v>
      </c>
      <c r="BO198" s="20" t="s">
        <v>1963</v>
      </c>
      <c r="BP198" s="20" t="s">
        <v>1963</v>
      </c>
      <c r="BQ198" s="21"/>
      <c r="BR198" s="18" t="s">
        <v>4563</v>
      </c>
      <c r="BS198" s="18" t="s">
        <v>4564</v>
      </c>
      <c r="BT198" s="18" t="s">
        <v>4565</v>
      </c>
      <c r="BU198" s="18" t="s">
        <v>3371</v>
      </c>
      <c r="BV198" s="18" t="s">
        <v>3481</v>
      </c>
      <c r="BW198" s="18" t="s">
        <v>3482</v>
      </c>
      <c r="BX198" s="21" t="s">
        <v>1963</v>
      </c>
      <c r="BY198" s="21" t="s">
        <v>1963</v>
      </c>
      <c r="BZ198" s="18" t="s">
        <v>1963</v>
      </c>
      <c r="CA198" s="18" t="s">
        <v>1963</v>
      </c>
      <c r="CB198" s="18" t="s">
        <v>1963</v>
      </c>
      <c r="CC198" s="18" t="s">
        <v>1963</v>
      </c>
      <c r="CD198" s="18" t="s">
        <v>4566</v>
      </c>
      <c r="CE198" s="18" t="s">
        <v>1190</v>
      </c>
      <c r="CF198" s="18"/>
      <c r="CG198" s="18" t="s">
        <v>140</v>
      </c>
      <c r="CH198" s="18" t="s">
        <v>4567</v>
      </c>
      <c r="CI198" s="18" t="s">
        <v>203</v>
      </c>
      <c r="CJ198" s="18"/>
      <c r="CK198" s="18"/>
      <c r="CL198" s="18"/>
      <c r="CM198" s="18"/>
      <c r="CN198" s="18"/>
      <c r="CO198" s="18"/>
      <c r="CP198" s="18"/>
      <c r="CQ198" s="18" t="s">
        <v>4568</v>
      </c>
      <c r="CR198" s="18" t="s">
        <v>4569</v>
      </c>
      <c r="CS198" s="18" t="s">
        <v>140</v>
      </c>
      <c r="CT198" s="18" t="s">
        <v>735</v>
      </c>
      <c r="CU198" s="18">
        <v>700027</v>
      </c>
      <c r="CV198" s="18" t="s">
        <v>4570</v>
      </c>
      <c r="CW198" s="18" t="s">
        <v>4571</v>
      </c>
      <c r="CX198" s="18"/>
      <c r="CY198" s="18" t="s">
        <v>735</v>
      </c>
      <c r="CZ198" s="18">
        <v>700027</v>
      </c>
    </row>
    <row r="199" spans="1:397" s="101" customFormat="1" ht="15.95" customHeight="1">
      <c r="A199" s="39">
        <v>198</v>
      </c>
      <c r="B199" s="100">
        <v>1310901108</v>
      </c>
      <c r="C199" s="100" t="s">
        <v>3353</v>
      </c>
      <c r="D199" s="101" t="s">
        <v>4572</v>
      </c>
      <c r="E199" s="101" t="s">
        <v>4573</v>
      </c>
      <c r="F199" s="101" t="s">
        <v>1963</v>
      </c>
      <c r="G199" s="101" t="s">
        <v>912</v>
      </c>
      <c r="H199" s="100" t="s">
        <v>4574</v>
      </c>
      <c r="I199" s="100" t="s">
        <v>104</v>
      </c>
      <c r="J199" s="102" t="s">
        <v>2796</v>
      </c>
      <c r="K199" s="100">
        <v>21</v>
      </c>
      <c r="L199" s="100" t="s">
        <v>506</v>
      </c>
      <c r="M199" s="100" t="s">
        <v>107</v>
      </c>
      <c r="N199" s="100" t="s">
        <v>967</v>
      </c>
      <c r="O199" s="100" t="s">
        <v>109</v>
      </c>
      <c r="P199" s="101" t="s">
        <v>4575</v>
      </c>
      <c r="Q199" s="100" t="s">
        <v>4576</v>
      </c>
      <c r="R199" s="103" t="s">
        <v>4577</v>
      </c>
      <c r="S199" s="103" t="s">
        <v>4578</v>
      </c>
      <c r="T199" s="303" t="s">
        <v>4579</v>
      </c>
      <c r="U199" s="303" t="s">
        <v>4580</v>
      </c>
      <c r="V199" s="100" t="s">
        <v>276</v>
      </c>
      <c r="W199" s="100" t="s">
        <v>330</v>
      </c>
      <c r="X199" s="100" t="s">
        <v>4581</v>
      </c>
      <c r="Y199" s="100" t="s">
        <v>3863</v>
      </c>
      <c r="Z199" s="100" t="s">
        <v>120</v>
      </c>
      <c r="AA199" s="100">
        <v>2010</v>
      </c>
      <c r="AB199" s="104">
        <v>69.62</v>
      </c>
      <c r="AC199" s="104">
        <v>69.62</v>
      </c>
      <c r="AD199" s="100">
        <v>557</v>
      </c>
      <c r="AE199" s="100">
        <v>800</v>
      </c>
      <c r="AF199" s="101" t="s">
        <v>356</v>
      </c>
      <c r="AG199" s="101" t="s">
        <v>334</v>
      </c>
      <c r="AH199" s="101" t="s">
        <v>4582</v>
      </c>
      <c r="AI199" s="101" t="s">
        <v>4583</v>
      </c>
      <c r="AJ199" s="101" t="s">
        <v>120</v>
      </c>
      <c r="AK199" s="100">
        <v>2013</v>
      </c>
      <c r="AL199" s="104">
        <v>61</v>
      </c>
      <c r="AM199" s="104">
        <v>58.42</v>
      </c>
      <c r="AN199" s="100">
        <v>409</v>
      </c>
      <c r="AO199" s="100">
        <v>700</v>
      </c>
      <c r="AP199" s="101" t="s">
        <v>1963</v>
      </c>
      <c r="AQ199" s="101" t="s">
        <v>1963</v>
      </c>
      <c r="AR199" s="100" t="s">
        <v>1963</v>
      </c>
      <c r="AS199" s="100" t="s">
        <v>1963</v>
      </c>
      <c r="AT199" s="100" t="s">
        <v>1963</v>
      </c>
      <c r="AU199" s="104" t="s">
        <v>1963</v>
      </c>
      <c r="AV199" s="100" t="s">
        <v>124</v>
      </c>
      <c r="AW199" s="100" t="s">
        <v>1963</v>
      </c>
      <c r="AX199" s="100">
        <v>14217</v>
      </c>
      <c r="AY199" s="100">
        <v>2013</v>
      </c>
      <c r="AZ199" s="100" t="s">
        <v>1652</v>
      </c>
      <c r="BA199" s="100" t="s">
        <v>3353</v>
      </c>
      <c r="BB199" s="100">
        <v>2013</v>
      </c>
      <c r="BC199" s="100">
        <v>2017</v>
      </c>
      <c r="BD199" s="100" t="s">
        <v>120</v>
      </c>
      <c r="BE199" s="105">
        <v>10900113054</v>
      </c>
      <c r="BF199" s="106">
        <v>131090110054</v>
      </c>
      <c r="BG199" s="104">
        <v>6.56</v>
      </c>
      <c r="BH199" s="104">
        <v>7.97</v>
      </c>
      <c r="BI199" s="104">
        <v>7.97</v>
      </c>
      <c r="BJ199" s="104">
        <v>7.88</v>
      </c>
      <c r="BK199" s="104">
        <v>8.42</v>
      </c>
      <c r="BL199" s="223">
        <f t="shared" si="17"/>
        <v>7.76</v>
      </c>
      <c r="BM199" s="269" t="s">
        <v>982</v>
      </c>
      <c r="BN199" s="252" t="s">
        <v>1963</v>
      </c>
      <c r="BO199" s="120" t="s">
        <v>196</v>
      </c>
      <c r="BP199" s="120" t="s">
        <v>4588</v>
      </c>
      <c r="BQ199" s="121">
        <v>1</v>
      </c>
      <c r="BR199" s="101" t="s">
        <v>4584</v>
      </c>
      <c r="BS199" s="101" t="s">
        <v>3786</v>
      </c>
      <c r="BT199" s="101" t="s">
        <v>4585</v>
      </c>
      <c r="BU199" s="101" t="s">
        <v>4586</v>
      </c>
      <c r="BV199" s="101" t="s">
        <v>4587</v>
      </c>
      <c r="BW199" s="101" t="s">
        <v>1963</v>
      </c>
      <c r="BX199" s="121" t="s">
        <v>1963</v>
      </c>
      <c r="BY199" s="121" t="s">
        <v>1963</v>
      </c>
      <c r="BZ199" s="101" t="s">
        <v>1963</v>
      </c>
      <c r="CA199" s="101" t="s">
        <v>1963</v>
      </c>
      <c r="CB199" s="101" t="s">
        <v>4589</v>
      </c>
      <c r="CC199" s="101" t="s">
        <v>1963</v>
      </c>
      <c r="CD199" s="101" t="s">
        <v>4590</v>
      </c>
      <c r="CE199" s="101" t="s">
        <v>235</v>
      </c>
      <c r="CF199" s="101" t="s">
        <v>4591</v>
      </c>
      <c r="CG199" s="101" t="s">
        <v>4592</v>
      </c>
      <c r="CH199" s="101" t="s">
        <v>4593</v>
      </c>
      <c r="CI199" s="101" t="s">
        <v>138</v>
      </c>
      <c r="CJ199" s="101" t="s">
        <v>1963</v>
      </c>
      <c r="CK199" s="101" t="s">
        <v>1963</v>
      </c>
      <c r="CL199" s="101" t="s">
        <v>1963</v>
      </c>
      <c r="CM199" s="101" t="s">
        <v>1963</v>
      </c>
      <c r="CN199" s="101" t="s">
        <v>1963</v>
      </c>
      <c r="CO199" s="101" t="s">
        <v>1963</v>
      </c>
      <c r="CP199" s="101" t="s">
        <v>1963</v>
      </c>
      <c r="CQ199" s="101" t="s">
        <v>4594</v>
      </c>
      <c r="CR199" s="101" t="s">
        <v>140</v>
      </c>
      <c r="CS199" s="101" t="s">
        <v>140</v>
      </c>
      <c r="CT199" s="101" t="s">
        <v>142</v>
      </c>
      <c r="CU199" s="101">
        <v>700047</v>
      </c>
      <c r="CV199" s="101" t="s">
        <v>4594</v>
      </c>
      <c r="CW199" s="101" t="s">
        <v>140</v>
      </c>
      <c r="CX199" s="101" t="s">
        <v>140</v>
      </c>
      <c r="CY199" s="101" t="s">
        <v>142</v>
      </c>
      <c r="CZ199" s="101">
        <v>700047</v>
      </c>
    </row>
    <row r="200" spans="1:397" s="101" customFormat="1" ht="15.95" customHeight="1">
      <c r="A200" s="39">
        <v>199</v>
      </c>
      <c r="B200" s="100">
        <v>1310901014</v>
      </c>
      <c r="C200" s="100" t="s">
        <v>3353</v>
      </c>
      <c r="D200" s="101" t="s">
        <v>4595</v>
      </c>
      <c r="E200" s="101" t="s">
        <v>4596</v>
      </c>
      <c r="F200" s="101" t="s">
        <v>1963</v>
      </c>
      <c r="G200" s="101" t="s">
        <v>4597</v>
      </c>
      <c r="H200" s="100" t="s">
        <v>4598</v>
      </c>
      <c r="I200" s="100" t="s">
        <v>104</v>
      </c>
      <c r="J200" s="102" t="s">
        <v>4599</v>
      </c>
      <c r="K200" s="100">
        <v>21</v>
      </c>
      <c r="L200" s="100" t="s">
        <v>148</v>
      </c>
      <c r="M200" s="100" t="s">
        <v>107</v>
      </c>
      <c r="N200" s="100" t="s">
        <v>967</v>
      </c>
      <c r="O200" s="100" t="s">
        <v>109</v>
      </c>
      <c r="P200" s="101" t="s">
        <v>4600</v>
      </c>
      <c r="Q200" s="100" t="s">
        <v>4601</v>
      </c>
      <c r="R200" s="103" t="s">
        <v>4602</v>
      </c>
      <c r="S200" s="103" t="s">
        <v>4603</v>
      </c>
      <c r="T200" s="303" t="s">
        <v>4604</v>
      </c>
      <c r="U200" s="303" t="s">
        <v>4605</v>
      </c>
      <c r="V200" s="100" t="s">
        <v>1675</v>
      </c>
      <c r="W200" s="100" t="s">
        <v>330</v>
      </c>
      <c r="X200" s="100" t="s">
        <v>4606</v>
      </c>
      <c r="Y200" s="100" t="s">
        <v>853</v>
      </c>
      <c r="Z200" s="100" t="s">
        <v>333</v>
      </c>
      <c r="AA200" s="100">
        <v>2010</v>
      </c>
      <c r="AB200" s="104">
        <v>82.12</v>
      </c>
      <c r="AC200" s="104">
        <v>82.12</v>
      </c>
      <c r="AD200" s="100">
        <v>657</v>
      </c>
      <c r="AE200" s="100">
        <v>800</v>
      </c>
      <c r="AF200" s="101" t="s">
        <v>356</v>
      </c>
      <c r="AG200" s="101" t="s">
        <v>334</v>
      </c>
      <c r="AH200" s="101" t="s">
        <v>4607</v>
      </c>
      <c r="AI200" s="101" t="s">
        <v>4608</v>
      </c>
      <c r="AJ200" s="101" t="s">
        <v>333</v>
      </c>
      <c r="AK200" s="100">
        <v>2012</v>
      </c>
      <c r="AL200" s="104">
        <v>77.2</v>
      </c>
      <c r="AM200" s="104">
        <v>77.2</v>
      </c>
      <c r="AN200" s="100">
        <v>386</v>
      </c>
      <c r="AO200" s="100">
        <v>500</v>
      </c>
      <c r="AP200" s="101" t="s">
        <v>1963</v>
      </c>
      <c r="AQ200" s="101" t="s">
        <v>1963</v>
      </c>
      <c r="AR200" s="100" t="s">
        <v>1963</v>
      </c>
      <c r="AS200" s="100" t="s">
        <v>1963</v>
      </c>
      <c r="AT200" s="100" t="s">
        <v>1963</v>
      </c>
      <c r="AU200" s="104" t="s">
        <v>1963</v>
      </c>
      <c r="AV200" s="100" t="s">
        <v>124</v>
      </c>
      <c r="AW200" s="100" t="s">
        <v>1963</v>
      </c>
      <c r="AX200" s="100">
        <v>13368</v>
      </c>
      <c r="AY200" s="100">
        <v>2013</v>
      </c>
      <c r="AZ200" s="100" t="s">
        <v>1652</v>
      </c>
      <c r="BA200" s="100" t="s">
        <v>3353</v>
      </c>
      <c r="BB200" s="100">
        <v>2013</v>
      </c>
      <c r="BC200" s="100">
        <v>2017</v>
      </c>
      <c r="BD200" s="100" t="s">
        <v>120</v>
      </c>
      <c r="BE200" s="105">
        <v>10900113055</v>
      </c>
      <c r="BF200" s="106">
        <v>131090110055</v>
      </c>
      <c r="BG200" s="104">
        <v>7.48</v>
      </c>
      <c r="BH200" s="104">
        <v>8.76</v>
      </c>
      <c r="BI200" s="104">
        <v>8.48</v>
      </c>
      <c r="BJ200" s="104">
        <v>9.1199999999999992</v>
      </c>
      <c r="BK200" s="104">
        <v>8.77</v>
      </c>
      <c r="BL200" s="223">
        <f t="shared" si="17"/>
        <v>8.5220000000000002</v>
      </c>
      <c r="BM200" s="269" t="s">
        <v>982</v>
      </c>
      <c r="BN200" s="252" t="s">
        <v>1963</v>
      </c>
      <c r="BO200" s="120" t="s">
        <v>196</v>
      </c>
      <c r="BP200" s="120" t="s">
        <v>197</v>
      </c>
      <c r="BQ200" s="121">
        <v>1</v>
      </c>
      <c r="BR200" s="101" t="s">
        <v>4198</v>
      </c>
      <c r="BS200" s="101" t="s">
        <v>4199</v>
      </c>
      <c r="BT200" s="101" t="s">
        <v>3460</v>
      </c>
      <c r="BU200" s="101" t="s">
        <v>3371</v>
      </c>
      <c r="BV200" s="101" t="s">
        <v>3461</v>
      </c>
      <c r="BW200" s="101" t="s">
        <v>1963</v>
      </c>
      <c r="BX200" s="121" t="s">
        <v>1963</v>
      </c>
      <c r="BY200" s="121" t="s">
        <v>1963</v>
      </c>
      <c r="BZ200" s="101" t="s">
        <v>4609</v>
      </c>
      <c r="CA200" s="101" t="s">
        <v>1963</v>
      </c>
      <c r="CB200" s="101" t="s">
        <v>4610</v>
      </c>
      <c r="CC200" s="101" t="s">
        <v>4611</v>
      </c>
      <c r="CD200" s="101" t="s">
        <v>4612</v>
      </c>
      <c r="CE200" s="101" t="s">
        <v>288</v>
      </c>
      <c r="CF200" s="101" t="s">
        <v>4613</v>
      </c>
      <c r="CG200" s="101" t="s">
        <v>263</v>
      </c>
      <c r="CH200" s="101" t="s">
        <v>4614</v>
      </c>
      <c r="CI200" s="101" t="s">
        <v>138</v>
      </c>
      <c r="CJ200" s="101" t="s">
        <v>1963</v>
      </c>
      <c r="CK200" s="101" t="s">
        <v>1963</v>
      </c>
      <c r="CL200" s="101" t="s">
        <v>1963</v>
      </c>
      <c r="CM200" s="101" t="s">
        <v>1963</v>
      </c>
      <c r="CN200" s="101" t="s">
        <v>1963</v>
      </c>
      <c r="CO200" s="101" t="s">
        <v>1963</v>
      </c>
      <c r="CP200" s="101" t="s">
        <v>1963</v>
      </c>
      <c r="CQ200" s="101" t="s">
        <v>4615</v>
      </c>
      <c r="CR200" s="101" t="s">
        <v>140</v>
      </c>
      <c r="CS200" s="101" t="s">
        <v>140</v>
      </c>
      <c r="CT200" s="101" t="s">
        <v>142</v>
      </c>
      <c r="CU200" s="101">
        <v>700075</v>
      </c>
      <c r="CV200" s="101" t="s">
        <v>4615</v>
      </c>
      <c r="CW200" s="101" t="s">
        <v>140</v>
      </c>
      <c r="CX200" s="101" t="s">
        <v>140</v>
      </c>
      <c r="CY200" s="101" t="s">
        <v>142</v>
      </c>
      <c r="CZ200" s="101">
        <v>700075</v>
      </c>
    </row>
    <row r="201" spans="1:397" s="101" customFormat="1" ht="15.95" customHeight="1">
      <c r="A201" s="39">
        <v>200</v>
      </c>
      <c r="B201" s="100">
        <v>1310901018</v>
      </c>
      <c r="C201" s="100" t="s">
        <v>3353</v>
      </c>
      <c r="D201" s="101" t="s">
        <v>4616</v>
      </c>
      <c r="E201" s="101" t="s">
        <v>4617</v>
      </c>
      <c r="F201" s="101" t="s">
        <v>1963</v>
      </c>
      <c r="G201" s="101" t="s">
        <v>245</v>
      </c>
      <c r="H201" s="100" t="s">
        <v>4618</v>
      </c>
      <c r="I201" s="100" t="s">
        <v>180</v>
      </c>
      <c r="J201" s="102" t="s">
        <v>4619</v>
      </c>
      <c r="K201" s="100">
        <v>22</v>
      </c>
      <c r="L201" s="100" t="s">
        <v>148</v>
      </c>
      <c r="M201" s="100" t="s">
        <v>107</v>
      </c>
      <c r="N201" s="100" t="s">
        <v>967</v>
      </c>
      <c r="O201" s="100" t="s">
        <v>109</v>
      </c>
      <c r="P201" s="101" t="s">
        <v>4620</v>
      </c>
      <c r="Q201" s="100" t="s">
        <v>4621</v>
      </c>
      <c r="R201" s="103">
        <v>8272996083</v>
      </c>
      <c r="S201" s="103">
        <v>9568922216</v>
      </c>
      <c r="T201" s="303" t="s">
        <v>4622</v>
      </c>
      <c r="U201" s="303" t="s">
        <v>4623</v>
      </c>
      <c r="V201" s="100" t="s">
        <v>1422</v>
      </c>
      <c r="W201" s="100" t="s">
        <v>191</v>
      </c>
      <c r="X201" s="100" t="s">
        <v>4624</v>
      </c>
      <c r="Y201" s="100" t="s">
        <v>4625</v>
      </c>
      <c r="Z201" s="100" t="s">
        <v>120</v>
      </c>
      <c r="AA201" s="100">
        <v>2010</v>
      </c>
      <c r="AB201" s="104">
        <v>72.2</v>
      </c>
      <c r="AC201" s="104">
        <v>72.2</v>
      </c>
      <c r="AD201" s="100">
        <v>361</v>
      </c>
      <c r="AE201" s="100">
        <v>500</v>
      </c>
      <c r="AF201" s="101" t="s">
        <v>879</v>
      </c>
      <c r="AG201" s="101" t="s">
        <v>191</v>
      </c>
      <c r="AH201" s="101" t="s">
        <v>4626</v>
      </c>
      <c r="AI201" s="101" t="s">
        <v>4627</v>
      </c>
      <c r="AJ201" s="101" t="s">
        <v>120</v>
      </c>
      <c r="AK201" s="100">
        <v>2012</v>
      </c>
      <c r="AL201" s="104">
        <v>70.400000000000006</v>
      </c>
      <c r="AM201" s="104">
        <v>66</v>
      </c>
      <c r="AN201" s="100">
        <v>396</v>
      </c>
      <c r="AO201" s="100">
        <v>600</v>
      </c>
      <c r="AP201" s="101" t="s">
        <v>1963</v>
      </c>
      <c r="AQ201" s="101" t="s">
        <v>1963</v>
      </c>
      <c r="AR201" s="100" t="s">
        <v>1963</v>
      </c>
      <c r="AS201" s="100" t="s">
        <v>1963</v>
      </c>
      <c r="AT201" s="100" t="s">
        <v>1963</v>
      </c>
      <c r="AU201" s="104" t="s">
        <v>1963</v>
      </c>
      <c r="AV201" s="100" t="s">
        <v>124</v>
      </c>
      <c r="AW201" s="100" t="s">
        <v>1963</v>
      </c>
      <c r="AX201" s="100">
        <v>10199</v>
      </c>
      <c r="AY201" s="100">
        <v>2013</v>
      </c>
      <c r="AZ201" s="100" t="s">
        <v>1652</v>
      </c>
      <c r="BA201" s="100" t="s">
        <v>3353</v>
      </c>
      <c r="BB201" s="100">
        <v>2013</v>
      </c>
      <c r="BC201" s="100">
        <v>2017</v>
      </c>
      <c r="BD201" s="100" t="s">
        <v>120</v>
      </c>
      <c r="BE201" s="105">
        <v>10900113056</v>
      </c>
      <c r="BF201" s="106">
        <v>131090110056</v>
      </c>
      <c r="BG201" s="104">
        <v>7.04</v>
      </c>
      <c r="BH201" s="104">
        <v>7.14</v>
      </c>
      <c r="BI201" s="104">
        <v>6.86</v>
      </c>
      <c r="BJ201" s="104">
        <v>6.38</v>
      </c>
      <c r="BK201" s="104">
        <v>7</v>
      </c>
      <c r="BL201" s="223">
        <f t="shared" ref="BL201:BL202" si="19">SUM(BG201:BK201)/5</f>
        <v>6.8840000000000003</v>
      </c>
      <c r="BM201" s="269" t="s">
        <v>982</v>
      </c>
      <c r="BN201" s="252" t="s">
        <v>1963</v>
      </c>
      <c r="BO201" s="120" t="s">
        <v>196</v>
      </c>
      <c r="BP201" s="120" t="s">
        <v>197</v>
      </c>
      <c r="BQ201" s="121">
        <v>1</v>
      </c>
      <c r="BR201" s="101" t="s">
        <v>3507</v>
      </c>
      <c r="BS201" s="101" t="s">
        <v>4628</v>
      </c>
      <c r="BT201" s="101" t="s">
        <v>4629</v>
      </c>
      <c r="BU201" s="101" t="s">
        <v>4630</v>
      </c>
      <c r="BV201" s="101" t="s">
        <v>4631</v>
      </c>
      <c r="BW201" s="101" t="s">
        <v>1963</v>
      </c>
      <c r="BX201" s="121" t="s">
        <v>1963</v>
      </c>
      <c r="BY201" s="121" t="s">
        <v>1963</v>
      </c>
      <c r="BZ201" s="101" t="s">
        <v>4632</v>
      </c>
      <c r="CA201" s="101" t="s">
        <v>4633</v>
      </c>
      <c r="CB201" s="101" t="s">
        <v>4634</v>
      </c>
      <c r="CC201" s="101" t="s">
        <v>1963</v>
      </c>
      <c r="CD201" s="101" t="s">
        <v>4635</v>
      </c>
      <c r="CE201" s="101" t="s">
        <v>235</v>
      </c>
      <c r="CF201" s="101" t="s">
        <v>4636</v>
      </c>
      <c r="CG201" s="101" t="s">
        <v>4637</v>
      </c>
      <c r="CH201" s="101" t="s">
        <v>4638</v>
      </c>
      <c r="CI201" s="101" t="s">
        <v>203</v>
      </c>
      <c r="CJ201" s="101" t="s">
        <v>1963</v>
      </c>
      <c r="CK201" s="101" t="s">
        <v>1963</v>
      </c>
      <c r="CL201" s="101" t="s">
        <v>1963</v>
      </c>
      <c r="CM201" s="101" t="s">
        <v>1963</v>
      </c>
      <c r="CN201" s="101" t="s">
        <v>1963</v>
      </c>
      <c r="CO201" s="101" t="s">
        <v>1963</v>
      </c>
      <c r="CP201" s="101" t="s">
        <v>1963</v>
      </c>
      <c r="CQ201" s="101" t="s">
        <v>4639</v>
      </c>
      <c r="CR201" s="101" t="s">
        <v>4640</v>
      </c>
      <c r="CS201" s="101" t="s">
        <v>4641</v>
      </c>
      <c r="CT201" s="101" t="s">
        <v>4642</v>
      </c>
      <c r="CU201" s="101">
        <v>249407</v>
      </c>
      <c r="CV201" s="101" t="s">
        <v>4643</v>
      </c>
      <c r="CW201" s="101" t="s">
        <v>140</v>
      </c>
      <c r="CX201" s="101" t="s">
        <v>140</v>
      </c>
      <c r="CY201" s="101" t="s">
        <v>142</v>
      </c>
      <c r="CZ201" s="101">
        <v>700094</v>
      </c>
    </row>
    <row r="202" spans="1:397" s="101" customFormat="1" ht="15.95" customHeight="1">
      <c r="A202" s="39">
        <v>201</v>
      </c>
      <c r="B202" s="16">
        <v>1310901080</v>
      </c>
      <c r="C202" s="16" t="s">
        <v>3353</v>
      </c>
      <c r="D202" s="6" t="s">
        <v>4644</v>
      </c>
      <c r="E202" s="6" t="s">
        <v>4645</v>
      </c>
      <c r="F202" s="6" t="s">
        <v>1963</v>
      </c>
      <c r="G202" s="6" t="s">
        <v>4646</v>
      </c>
      <c r="H202" s="16" t="s">
        <v>4647</v>
      </c>
      <c r="I202" s="16" t="s">
        <v>104</v>
      </c>
      <c r="J202" s="51" t="s">
        <v>214</v>
      </c>
      <c r="K202" s="16">
        <v>21</v>
      </c>
      <c r="L202" s="16" t="s">
        <v>506</v>
      </c>
      <c r="M202" s="16" t="s">
        <v>107</v>
      </c>
      <c r="N202" s="16" t="s">
        <v>4646</v>
      </c>
      <c r="O202" s="16" t="s">
        <v>109</v>
      </c>
      <c r="P202" s="6" t="s">
        <v>4648</v>
      </c>
      <c r="Q202" s="16" t="s">
        <v>4649</v>
      </c>
      <c r="R202" s="54" t="s">
        <v>4650</v>
      </c>
      <c r="S202" s="54" t="s">
        <v>4651</v>
      </c>
      <c r="T202" s="319" t="s">
        <v>4652</v>
      </c>
      <c r="U202" s="319" t="s">
        <v>4653</v>
      </c>
      <c r="V202" s="16" t="s">
        <v>1600</v>
      </c>
      <c r="W202" s="16" t="s">
        <v>3388</v>
      </c>
      <c r="X202" s="16" t="s">
        <v>4654</v>
      </c>
      <c r="Y202" s="16" t="s">
        <v>4655</v>
      </c>
      <c r="Z202" s="16" t="s">
        <v>120</v>
      </c>
      <c r="AA202" s="16">
        <v>2011</v>
      </c>
      <c r="AB202" s="56">
        <v>91.6</v>
      </c>
      <c r="AC202" s="56">
        <v>89.86</v>
      </c>
      <c r="AD202" s="16">
        <v>629</v>
      </c>
      <c r="AE202" s="16">
        <v>700</v>
      </c>
      <c r="AF202" s="6" t="s">
        <v>921</v>
      </c>
      <c r="AG202" s="6" t="s">
        <v>3388</v>
      </c>
      <c r="AH202" s="6" t="s">
        <v>4654</v>
      </c>
      <c r="AI202" s="6" t="s">
        <v>4656</v>
      </c>
      <c r="AJ202" s="6" t="s">
        <v>120</v>
      </c>
      <c r="AK202" s="16">
        <v>2013</v>
      </c>
      <c r="AL202" s="56">
        <v>89.25</v>
      </c>
      <c r="AM202" s="56">
        <v>85.33</v>
      </c>
      <c r="AN202" s="16">
        <v>512</v>
      </c>
      <c r="AO202" s="16">
        <v>600</v>
      </c>
      <c r="AP202" s="6" t="s">
        <v>1963</v>
      </c>
      <c r="AQ202" s="6" t="s">
        <v>1963</v>
      </c>
      <c r="AR202" s="16" t="s">
        <v>1963</v>
      </c>
      <c r="AS202" s="16" t="s">
        <v>1963</v>
      </c>
      <c r="AT202" s="16" t="s">
        <v>1963</v>
      </c>
      <c r="AU202" s="56" t="s">
        <v>1963</v>
      </c>
      <c r="AV202" s="16" t="s">
        <v>124</v>
      </c>
      <c r="AW202" s="16" t="s">
        <v>1963</v>
      </c>
      <c r="AX202" s="16">
        <v>8666</v>
      </c>
      <c r="AY202" s="16">
        <v>2013</v>
      </c>
      <c r="AZ202" s="16" t="s">
        <v>1652</v>
      </c>
      <c r="BA202" s="16" t="s">
        <v>3353</v>
      </c>
      <c r="BB202" s="16">
        <v>2013</v>
      </c>
      <c r="BC202" s="16">
        <v>2017</v>
      </c>
      <c r="BD202" s="16" t="s">
        <v>120</v>
      </c>
      <c r="BE202" s="75">
        <v>10900113058</v>
      </c>
      <c r="BF202" s="76">
        <v>131090110058</v>
      </c>
      <c r="BG202" s="56">
        <v>8.19</v>
      </c>
      <c r="BH202" s="56">
        <v>8.24</v>
      </c>
      <c r="BI202" s="56">
        <v>8.34</v>
      </c>
      <c r="BJ202" s="56">
        <v>8.42</v>
      </c>
      <c r="BK202" s="56">
        <v>8.73</v>
      </c>
      <c r="BL202" s="223">
        <f t="shared" si="19"/>
        <v>8.3840000000000003</v>
      </c>
      <c r="BM202" s="273" t="s">
        <v>1963</v>
      </c>
      <c r="BN202" s="254" t="s">
        <v>1963</v>
      </c>
      <c r="BO202" s="14" t="s">
        <v>982</v>
      </c>
      <c r="BP202" s="14" t="s">
        <v>1963</v>
      </c>
      <c r="BQ202" s="15" t="s">
        <v>1963</v>
      </c>
      <c r="BR202" s="6" t="s">
        <v>3908</v>
      </c>
      <c r="BS202" s="6" t="s">
        <v>4657</v>
      </c>
      <c r="BT202" s="6" t="s">
        <v>3910</v>
      </c>
      <c r="BU202" s="6" t="s">
        <v>3371</v>
      </c>
      <c r="BV202" s="6" t="s">
        <v>3481</v>
      </c>
      <c r="BW202" s="6" t="s">
        <v>3911</v>
      </c>
      <c r="BX202" s="15" t="s">
        <v>1963</v>
      </c>
      <c r="BY202" s="15" t="s">
        <v>1963</v>
      </c>
      <c r="BZ202" s="6" t="s">
        <v>4658</v>
      </c>
      <c r="CA202" s="6" t="s">
        <v>4659</v>
      </c>
      <c r="CB202" s="13" t="s">
        <v>4660</v>
      </c>
      <c r="CC202" s="6" t="s">
        <v>4661</v>
      </c>
      <c r="CD202" s="6" t="s">
        <v>4662</v>
      </c>
      <c r="CE202" s="6" t="s">
        <v>288</v>
      </c>
      <c r="CF202" s="6" t="s">
        <v>4663</v>
      </c>
      <c r="CG202" s="6" t="s">
        <v>2433</v>
      </c>
      <c r="CH202" s="6" t="s">
        <v>4664</v>
      </c>
      <c r="CI202" s="6" t="s">
        <v>170</v>
      </c>
      <c r="CJ202" s="6" t="s">
        <v>1963</v>
      </c>
      <c r="CK202" s="6" t="s">
        <v>1963</v>
      </c>
      <c r="CL202" s="6" t="s">
        <v>1963</v>
      </c>
      <c r="CM202" s="6" t="s">
        <v>1963</v>
      </c>
      <c r="CN202" s="6" t="s">
        <v>1963</v>
      </c>
      <c r="CO202" s="6" t="s">
        <v>1963</v>
      </c>
      <c r="CP202" s="6" t="s">
        <v>1963</v>
      </c>
      <c r="CQ202" s="6" t="s">
        <v>4665</v>
      </c>
      <c r="CR202" s="6" t="s">
        <v>4666</v>
      </c>
      <c r="CS202" s="6" t="s">
        <v>140</v>
      </c>
      <c r="CT202" s="6" t="s">
        <v>142</v>
      </c>
      <c r="CU202" s="6">
        <v>700007</v>
      </c>
      <c r="CV202" s="6" t="s">
        <v>4665</v>
      </c>
      <c r="CW202" s="6" t="s">
        <v>4666</v>
      </c>
      <c r="CX202" s="6" t="s">
        <v>140</v>
      </c>
      <c r="CY202" s="6" t="s">
        <v>142</v>
      </c>
      <c r="CZ202" s="6">
        <v>700007</v>
      </c>
    </row>
    <row r="203" spans="1:397" s="101" customFormat="1" ht="15.95" customHeight="1">
      <c r="A203" s="39">
        <v>202</v>
      </c>
      <c r="B203" s="16">
        <v>1410901125</v>
      </c>
      <c r="C203" s="16" t="s">
        <v>3353</v>
      </c>
      <c r="D203" s="6" t="s">
        <v>4667</v>
      </c>
      <c r="E203" s="6" t="s">
        <v>4668</v>
      </c>
      <c r="F203" s="6" t="s">
        <v>1963</v>
      </c>
      <c r="G203" s="6" t="s">
        <v>4669</v>
      </c>
      <c r="H203" s="16" t="s">
        <v>4670</v>
      </c>
      <c r="I203" s="16" t="s">
        <v>104</v>
      </c>
      <c r="J203" s="51" t="s">
        <v>1855</v>
      </c>
      <c r="K203" s="16">
        <v>21</v>
      </c>
      <c r="L203" s="16" t="s">
        <v>323</v>
      </c>
      <c r="M203" s="16" t="s">
        <v>107</v>
      </c>
      <c r="N203" s="16" t="s">
        <v>967</v>
      </c>
      <c r="O203" s="16" t="s">
        <v>109</v>
      </c>
      <c r="P203" s="6" t="s">
        <v>4671</v>
      </c>
      <c r="Q203" s="16" t="s">
        <v>1963</v>
      </c>
      <c r="R203" s="54">
        <v>8820872463</v>
      </c>
      <c r="S203" s="54">
        <v>9774130241</v>
      </c>
      <c r="T203" s="319" t="s">
        <v>4672</v>
      </c>
      <c r="U203" s="6" t="s">
        <v>1963</v>
      </c>
      <c r="V203" s="16" t="s">
        <v>726</v>
      </c>
      <c r="W203" s="16" t="s">
        <v>4673</v>
      </c>
      <c r="X203" s="16" t="s">
        <v>4674</v>
      </c>
      <c r="Y203" s="16" t="s">
        <v>4675</v>
      </c>
      <c r="Z203" s="16" t="s">
        <v>333</v>
      </c>
      <c r="AA203" s="16">
        <v>2011</v>
      </c>
      <c r="AB203" s="56">
        <v>67.713999999999999</v>
      </c>
      <c r="AC203" s="56">
        <v>67.709999999999994</v>
      </c>
      <c r="AD203" s="16">
        <v>474</v>
      </c>
      <c r="AE203" s="16">
        <v>700</v>
      </c>
      <c r="AF203" s="6" t="s">
        <v>1963</v>
      </c>
      <c r="AG203" s="6" t="s">
        <v>1963</v>
      </c>
      <c r="AH203" s="6" t="s">
        <v>1963</v>
      </c>
      <c r="AI203" s="6" t="s">
        <v>1963</v>
      </c>
      <c r="AJ203" s="6" t="s">
        <v>1963</v>
      </c>
      <c r="AK203" s="16" t="s">
        <v>1963</v>
      </c>
      <c r="AL203" s="56" t="s">
        <v>1963</v>
      </c>
      <c r="AM203" s="56" t="s">
        <v>1963</v>
      </c>
      <c r="AN203" s="16" t="s">
        <v>1963</v>
      </c>
      <c r="AO203" s="16" t="s">
        <v>1963</v>
      </c>
      <c r="AP203" s="6" t="s">
        <v>3353</v>
      </c>
      <c r="AQ203" s="6" t="s">
        <v>4676</v>
      </c>
      <c r="AR203" s="16" t="s">
        <v>4677</v>
      </c>
      <c r="AS203" s="16" t="s">
        <v>120</v>
      </c>
      <c r="AT203" s="16">
        <v>2014</v>
      </c>
      <c r="AU203" s="251">
        <v>6.89</v>
      </c>
      <c r="AV203" s="16" t="s">
        <v>1356</v>
      </c>
      <c r="AW203" s="16">
        <v>3341</v>
      </c>
      <c r="AX203" s="16">
        <v>470</v>
      </c>
      <c r="AY203" s="16">
        <v>2014</v>
      </c>
      <c r="AZ203" s="16" t="s">
        <v>125</v>
      </c>
      <c r="BA203" s="16" t="s">
        <v>3353</v>
      </c>
      <c r="BB203" s="16">
        <v>2014</v>
      </c>
      <c r="BC203" s="16">
        <v>2017</v>
      </c>
      <c r="BD203" s="16" t="s">
        <v>120</v>
      </c>
      <c r="BE203" s="75">
        <v>10900114135</v>
      </c>
      <c r="BF203" s="76">
        <v>141090120012</v>
      </c>
      <c r="BG203" s="56" t="s">
        <v>1963</v>
      </c>
      <c r="BH203" s="56" t="s">
        <v>1963</v>
      </c>
      <c r="BI203" s="56">
        <v>5.93</v>
      </c>
      <c r="BJ203" s="56">
        <v>7.19</v>
      </c>
      <c r="BK203" s="56">
        <v>7.6899999999999995</v>
      </c>
      <c r="BL203" s="223">
        <f t="shared" ref="BL203:BL215" si="20">SUM(BI203:BK203)/3</f>
        <v>6.9366666666666674</v>
      </c>
      <c r="BM203" s="273" t="s">
        <v>1963</v>
      </c>
      <c r="BN203" s="254" t="s">
        <v>1963</v>
      </c>
      <c r="BO203" s="14" t="s">
        <v>1963</v>
      </c>
      <c r="BP203" s="14" t="s">
        <v>1963</v>
      </c>
      <c r="BQ203" s="15" t="s">
        <v>1963</v>
      </c>
      <c r="BR203" s="6" t="s">
        <v>4678</v>
      </c>
      <c r="BS203" s="6" t="s">
        <v>4460</v>
      </c>
      <c r="BT203" s="101" t="s">
        <v>3394</v>
      </c>
      <c r="BU203" s="101" t="s">
        <v>3371</v>
      </c>
      <c r="BV203" s="101" t="s">
        <v>3372</v>
      </c>
      <c r="BW203" s="6" t="s">
        <v>1963</v>
      </c>
      <c r="BX203" s="15" t="s">
        <v>1963</v>
      </c>
      <c r="BY203" s="15" t="s">
        <v>1963</v>
      </c>
      <c r="BZ203" s="6" t="s">
        <v>1963</v>
      </c>
      <c r="CA203" s="6" t="s">
        <v>1963</v>
      </c>
      <c r="CB203" s="6" t="s">
        <v>1963</v>
      </c>
      <c r="CC203" s="6" t="s">
        <v>1963</v>
      </c>
      <c r="CD203" s="6" t="s">
        <v>4679</v>
      </c>
      <c r="CE203" s="6" t="s">
        <v>4680</v>
      </c>
      <c r="CF203" s="6" t="s">
        <v>4681</v>
      </c>
      <c r="CG203" s="6" t="s">
        <v>4682</v>
      </c>
      <c r="CH203" s="6" t="s">
        <v>4683</v>
      </c>
      <c r="CI203" s="6" t="s">
        <v>203</v>
      </c>
      <c r="CJ203" s="6" t="s">
        <v>1963</v>
      </c>
      <c r="CK203" s="6" t="s">
        <v>1963</v>
      </c>
      <c r="CL203" s="6" t="s">
        <v>1963</v>
      </c>
      <c r="CM203" s="6" t="s">
        <v>1963</v>
      </c>
      <c r="CN203" s="6" t="s">
        <v>1963</v>
      </c>
      <c r="CO203" s="6" t="s">
        <v>1963</v>
      </c>
      <c r="CP203" s="6" t="s">
        <v>1963</v>
      </c>
      <c r="CQ203" s="6" t="s">
        <v>4684</v>
      </c>
      <c r="CR203" s="6" t="s">
        <v>4685</v>
      </c>
      <c r="CS203" s="6" t="s">
        <v>1441</v>
      </c>
      <c r="CT203" s="6" t="s">
        <v>1442</v>
      </c>
      <c r="CU203" s="6">
        <v>799212</v>
      </c>
      <c r="CV203" s="6" t="s">
        <v>4686</v>
      </c>
      <c r="CW203" s="6" t="s">
        <v>140</v>
      </c>
      <c r="CX203" s="6" t="s">
        <v>140</v>
      </c>
      <c r="CY203" s="6" t="s">
        <v>142</v>
      </c>
      <c r="CZ203" s="6">
        <v>700078</v>
      </c>
    </row>
    <row r="204" spans="1:397" s="101" customFormat="1" ht="15.95" customHeight="1">
      <c r="A204" s="39">
        <v>203</v>
      </c>
      <c r="B204" s="100">
        <v>1410901127</v>
      </c>
      <c r="C204" s="100" t="s">
        <v>3353</v>
      </c>
      <c r="D204" s="101" t="s">
        <v>4687</v>
      </c>
      <c r="E204" s="101" t="s">
        <v>4688</v>
      </c>
      <c r="F204" s="101" t="s">
        <v>1963</v>
      </c>
      <c r="G204" s="101" t="s">
        <v>606</v>
      </c>
      <c r="H204" s="100" t="s">
        <v>4689</v>
      </c>
      <c r="I204" s="100" t="s">
        <v>104</v>
      </c>
      <c r="J204" s="102" t="s">
        <v>4690</v>
      </c>
      <c r="K204" s="100">
        <v>23</v>
      </c>
      <c r="L204" s="100" t="s">
        <v>106</v>
      </c>
      <c r="M204" s="100" t="s">
        <v>107</v>
      </c>
      <c r="N204" s="100" t="s">
        <v>967</v>
      </c>
      <c r="O204" s="100" t="s">
        <v>109</v>
      </c>
      <c r="P204" s="101" t="s">
        <v>4691</v>
      </c>
      <c r="Q204" s="100" t="s">
        <v>4692</v>
      </c>
      <c r="R204" s="103">
        <v>8961642161</v>
      </c>
      <c r="S204" s="103">
        <v>9239290023</v>
      </c>
      <c r="T204" s="101" t="s">
        <v>4693</v>
      </c>
      <c r="U204" s="101" t="s">
        <v>4694</v>
      </c>
      <c r="V204" s="100" t="s">
        <v>3116</v>
      </c>
      <c r="W204" s="100" t="s">
        <v>330</v>
      </c>
      <c r="X204" s="100" t="s">
        <v>4695</v>
      </c>
      <c r="Y204" s="100" t="s">
        <v>4696</v>
      </c>
      <c r="Z204" s="100" t="s">
        <v>333</v>
      </c>
      <c r="AA204" s="100">
        <v>2009</v>
      </c>
      <c r="AB204" s="104">
        <v>84.75</v>
      </c>
      <c r="AC204" s="104">
        <v>80.88</v>
      </c>
      <c r="AD204" s="100">
        <v>728</v>
      </c>
      <c r="AE204" s="100">
        <v>900</v>
      </c>
      <c r="AF204" s="101" t="s">
        <v>356</v>
      </c>
      <c r="AG204" s="101" t="s">
        <v>334</v>
      </c>
      <c r="AH204" s="101" t="s">
        <v>4697</v>
      </c>
      <c r="AI204" s="101" t="s">
        <v>1700</v>
      </c>
      <c r="AJ204" s="101" t="s">
        <v>333</v>
      </c>
      <c r="AK204" s="100">
        <v>2011</v>
      </c>
      <c r="AL204" s="104">
        <v>67.599999999999994</v>
      </c>
      <c r="AM204" s="104">
        <v>64.569999999999993</v>
      </c>
      <c r="AN204" s="100">
        <v>452</v>
      </c>
      <c r="AO204" s="100">
        <v>700</v>
      </c>
      <c r="AP204" s="101" t="s">
        <v>4698</v>
      </c>
      <c r="AQ204" s="101" t="s">
        <v>3275</v>
      </c>
      <c r="AR204" s="100" t="s">
        <v>4699</v>
      </c>
      <c r="AS204" s="100" t="s">
        <v>120</v>
      </c>
      <c r="AT204" s="100">
        <v>2014</v>
      </c>
      <c r="AU204" s="104">
        <v>80.400000000000006</v>
      </c>
      <c r="AV204" s="100" t="s">
        <v>1356</v>
      </c>
      <c r="AW204" s="100" t="s">
        <v>1963</v>
      </c>
      <c r="AX204" s="100">
        <v>2415</v>
      </c>
      <c r="AY204" s="100">
        <v>2014</v>
      </c>
      <c r="AZ204" s="100" t="s">
        <v>125</v>
      </c>
      <c r="BA204" s="100" t="s">
        <v>3353</v>
      </c>
      <c r="BB204" s="100">
        <v>2014</v>
      </c>
      <c r="BC204" s="100">
        <v>2017</v>
      </c>
      <c r="BD204" s="100" t="s">
        <v>120</v>
      </c>
      <c r="BE204" s="105">
        <v>10900114126</v>
      </c>
      <c r="BF204" s="106">
        <v>141090120003</v>
      </c>
      <c r="BG204" s="104" t="s">
        <v>1963</v>
      </c>
      <c r="BH204" s="104" t="s">
        <v>1963</v>
      </c>
      <c r="BI204" s="104">
        <v>6.28</v>
      </c>
      <c r="BJ204" s="104">
        <v>7.19</v>
      </c>
      <c r="BK204" s="104">
        <v>6.73</v>
      </c>
      <c r="BL204" s="223">
        <f t="shared" si="20"/>
        <v>6.7333333333333343</v>
      </c>
      <c r="BM204" s="269" t="s">
        <v>1963</v>
      </c>
      <c r="BN204" s="252" t="s">
        <v>1963</v>
      </c>
      <c r="BO204" s="120" t="s">
        <v>1963</v>
      </c>
      <c r="BP204" s="120" t="s">
        <v>1963</v>
      </c>
      <c r="BQ204" s="121" t="s">
        <v>1963</v>
      </c>
      <c r="BR204" s="101" t="s">
        <v>4700</v>
      </c>
      <c r="BS204" s="101" t="s">
        <v>4701</v>
      </c>
      <c r="BT204" s="101" t="s">
        <v>4702</v>
      </c>
      <c r="BU204" s="101" t="s">
        <v>4703</v>
      </c>
      <c r="BV204" s="101" t="s">
        <v>4704</v>
      </c>
      <c r="BW204" s="101" t="s">
        <v>1963</v>
      </c>
      <c r="BX204" s="121" t="s">
        <v>1963</v>
      </c>
      <c r="BY204" s="121" t="s">
        <v>1963</v>
      </c>
      <c r="BZ204" s="101" t="s">
        <v>4705</v>
      </c>
      <c r="CA204" s="101" t="s">
        <v>4706</v>
      </c>
      <c r="CB204" s="101" t="s">
        <v>1963</v>
      </c>
      <c r="CC204" s="101" t="s">
        <v>1963</v>
      </c>
      <c r="CD204" s="101" t="s">
        <v>4707</v>
      </c>
      <c r="CE204" s="101" t="s">
        <v>4708</v>
      </c>
      <c r="CF204" s="101" t="s">
        <v>1963</v>
      </c>
      <c r="CG204" s="101" t="s">
        <v>1963</v>
      </c>
      <c r="CH204" s="101" t="s">
        <v>4709</v>
      </c>
      <c r="CI204" s="101" t="s">
        <v>203</v>
      </c>
      <c r="CJ204" s="101" t="s">
        <v>1963</v>
      </c>
      <c r="CK204" s="101" t="s">
        <v>1963</v>
      </c>
      <c r="CL204" s="101" t="s">
        <v>1963</v>
      </c>
      <c r="CM204" s="101" t="s">
        <v>1963</v>
      </c>
      <c r="CN204" s="101" t="s">
        <v>1963</v>
      </c>
      <c r="CO204" s="101" t="s">
        <v>1963</v>
      </c>
      <c r="CP204" s="101" t="s">
        <v>1963</v>
      </c>
      <c r="CQ204" s="101" t="s">
        <v>4710</v>
      </c>
      <c r="CR204" s="101" t="s">
        <v>4711</v>
      </c>
      <c r="CS204" s="101" t="s">
        <v>140</v>
      </c>
      <c r="CT204" s="101" t="s">
        <v>142</v>
      </c>
      <c r="CU204" s="101">
        <v>700070</v>
      </c>
      <c r="CV204" s="101" t="s">
        <v>4710</v>
      </c>
      <c r="CW204" s="101" t="s">
        <v>4712</v>
      </c>
      <c r="CX204" s="101" t="s">
        <v>140</v>
      </c>
      <c r="CY204" s="101" t="s">
        <v>142</v>
      </c>
      <c r="CZ204" s="101">
        <v>700070</v>
      </c>
    </row>
    <row r="205" spans="1:397" s="101" customFormat="1" ht="15.95" customHeight="1">
      <c r="A205" s="39">
        <v>204</v>
      </c>
      <c r="B205" s="100">
        <v>1410901131</v>
      </c>
      <c r="C205" s="100" t="s">
        <v>3353</v>
      </c>
      <c r="D205" s="101" t="s">
        <v>4713</v>
      </c>
      <c r="E205" s="101" t="s">
        <v>2068</v>
      </c>
      <c r="F205" s="101" t="s">
        <v>1963</v>
      </c>
      <c r="G205" s="101" t="s">
        <v>1344</v>
      </c>
      <c r="H205" s="100" t="s">
        <v>4714</v>
      </c>
      <c r="I205" s="100" t="s">
        <v>180</v>
      </c>
      <c r="J205" s="102" t="s">
        <v>4715</v>
      </c>
      <c r="K205" s="100">
        <v>22</v>
      </c>
      <c r="L205" s="100" t="s">
        <v>1694</v>
      </c>
      <c r="M205" s="100" t="s">
        <v>149</v>
      </c>
      <c r="N205" s="100" t="s">
        <v>967</v>
      </c>
      <c r="O205" s="100" t="s">
        <v>109</v>
      </c>
      <c r="P205" s="101" t="s">
        <v>4716</v>
      </c>
      <c r="Q205" s="100">
        <v>8521557903</v>
      </c>
      <c r="R205" s="103">
        <v>8100031214</v>
      </c>
      <c r="S205" s="103">
        <v>7209757613</v>
      </c>
      <c r="T205" s="303" t="s">
        <v>4717</v>
      </c>
      <c r="U205" s="303" t="s">
        <v>4718</v>
      </c>
      <c r="V205" s="100" t="s">
        <v>4719</v>
      </c>
      <c r="W205" s="100" t="s">
        <v>191</v>
      </c>
      <c r="X205" s="100" t="s">
        <v>4307</v>
      </c>
      <c r="Y205" s="100" t="s">
        <v>4720</v>
      </c>
      <c r="Z205" s="100" t="s">
        <v>158</v>
      </c>
      <c r="AA205" s="100">
        <v>2010</v>
      </c>
      <c r="AB205" s="104">
        <v>81.7</v>
      </c>
      <c r="AC205" s="104">
        <v>81.7</v>
      </c>
      <c r="AD205" s="100">
        <v>408</v>
      </c>
      <c r="AE205" s="100">
        <v>500</v>
      </c>
      <c r="AF205" s="101" t="s">
        <v>1963</v>
      </c>
      <c r="AG205" s="101" t="s">
        <v>1963</v>
      </c>
      <c r="AH205" s="101" t="s">
        <v>1963</v>
      </c>
      <c r="AI205" s="101" t="s">
        <v>1963</v>
      </c>
      <c r="AJ205" s="101" t="s">
        <v>1963</v>
      </c>
      <c r="AK205" s="100" t="s">
        <v>1963</v>
      </c>
      <c r="AL205" s="104" t="s">
        <v>1963</v>
      </c>
      <c r="AM205" s="104" t="s">
        <v>1963</v>
      </c>
      <c r="AN205" s="100" t="s">
        <v>1963</v>
      </c>
      <c r="AO205" s="100" t="s">
        <v>1963</v>
      </c>
      <c r="AP205" s="101" t="s">
        <v>4721</v>
      </c>
      <c r="AQ205" s="101" t="s">
        <v>4722</v>
      </c>
      <c r="AR205" s="100" t="s">
        <v>4723</v>
      </c>
      <c r="AS205" s="100" t="s">
        <v>120</v>
      </c>
      <c r="AT205" s="100">
        <v>2013</v>
      </c>
      <c r="AU205" s="104">
        <v>80.53</v>
      </c>
      <c r="AV205" s="100" t="s">
        <v>1356</v>
      </c>
      <c r="AW205" s="100" t="s">
        <v>1963</v>
      </c>
      <c r="AX205" s="100">
        <v>3598</v>
      </c>
      <c r="AY205" s="100">
        <v>2014</v>
      </c>
      <c r="AZ205" s="100" t="s">
        <v>125</v>
      </c>
      <c r="BA205" s="100" t="s">
        <v>3353</v>
      </c>
      <c r="BB205" s="100">
        <v>2014</v>
      </c>
      <c r="BC205" s="100">
        <v>2017</v>
      </c>
      <c r="BD205" s="100" t="s">
        <v>120</v>
      </c>
      <c r="BE205" s="105">
        <v>10900114138</v>
      </c>
      <c r="BF205" s="106">
        <v>141090120015</v>
      </c>
      <c r="BG205" s="104" t="s">
        <v>1963</v>
      </c>
      <c r="BH205" s="104" t="s">
        <v>1963</v>
      </c>
      <c r="BI205" s="104">
        <v>7.45</v>
      </c>
      <c r="BJ205" s="104">
        <v>7.62</v>
      </c>
      <c r="BK205" s="104">
        <v>8.19</v>
      </c>
      <c r="BL205" s="223">
        <f t="shared" si="20"/>
        <v>7.753333333333333</v>
      </c>
      <c r="BM205" s="269" t="s">
        <v>982</v>
      </c>
      <c r="BN205" s="252" t="s">
        <v>1963</v>
      </c>
      <c r="BO205" s="120" t="s">
        <v>196</v>
      </c>
      <c r="BP205" s="120" t="s">
        <v>4729</v>
      </c>
      <c r="BQ205" s="121">
        <v>1</v>
      </c>
      <c r="BR205" s="101" t="s">
        <v>4724</v>
      </c>
      <c r="BS205" s="101" t="s">
        <v>4725</v>
      </c>
      <c r="BT205" s="101" t="s">
        <v>4726</v>
      </c>
      <c r="BU205" s="101" t="s">
        <v>4727</v>
      </c>
      <c r="BV205" s="101" t="s">
        <v>4728</v>
      </c>
      <c r="BW205" s="101" t="s">
        <v>1963</v>
      </c>
      <c r="BX205" s="121" t="s">
        <v>1963</v>
      </c>
      <c r="BY205" s="121" t="s">
        <v>1963</v>
      </c>
      <c r="BZ205" s="101" t="s">
        <v>4730</v>
      </c>
      <c r="CA205" s="101" t="s">
        <v>4731</v>
      </c>
      <c r="CB205" s="101" t="s">
        <v>4732</v>
      </c>
      <c r="CC205" s="101" t="s">
        <v>4733</v>
      </c>
      <c r="CD205" s="101" t="s">
        <v>4734</v>
      </c>
      <c r="CE205" s="101" t="s">
        <v>288</v>
      </c>
      <c r="CF205" s="101" t="s">
        <v>1963</v>
      </c>
      <c r="CG205" s="101" t="s">
        <v>1963</v>
      </c>
      <c r="CH205" s="101" t="s">
        <v>4735</v>
      </c>
      <c r="CI205" s="101" t="s">
        <v>170</v>
      </c>
      <c r="CJ205" s="101" t="s">
        <v>1963</v>
      </c>
      <c r="CK205" s="101" t="s">
        <v>1963</v>
      </c>
      <c r="CL205" s="101" t="s">
        <v>1963</v>
      </c>
      <c r="CM205" s="101" t="s">
        <v>1963</v>
      </c>
      <c r="CN205" s="101" t="s">
        <v>1963</v>
      </c>
      <c r="CO205" s="101" t="s">
        <v>1963</v>
      </c>
      <c r="CP205" s="101" t="s">
        <v>1963</v>
      </c>
      <c r="CQ205" s="101" t="s">
        <v>4736</v>
      </c>
      <c r="CR205" s="101" t="s">
        <v>4737</v>
      </c>
      <c r="CS205" s="101" t="s">
        <v>2540</v>
      </c>
      <c r="CT205" s="101" t="s">
        <v>206</v>
      </c>
      <c r="CU205" s="101">
        <v>815355</v>
      </c>
      <c r="CV205" s="101" t="s">
        <v>4738</v>
      </c>
      <c r="CW205" s="101" t="s">
        <v>140</v>
      </c>
      <c r="CX205" s="101" t="s">
        <v>140</v>
      </c>
      <c r="CY205" s="101" t="s">
        <v>142</v>
      </c>
      <c r="CZ205" s="101">
        <v>700152</v>
      </c>
    </row>
    <row r="206" spans="1:397" s="101" customFormat="1" ht="15.95" customHeight="1">
      <c r="A206" s="39">
        <v>205</v>
      </c>
      <c r="B206" s="100">
        <v>1410901130</v>
      </c>
      <c r="C206" s="100" t="s">
        <v>3353</v>
      </c>
      <c r="D206" s="101" t="s">
        <v>4739</v>
      </c>
      <c r="E206" s="101" t="s">
        <v>4740</v>
      </c>
      <c r="F206" s="101" t="s">
        <v>1963</v>
      </c>
      <c r="G206" s="101" t="s">
        <v>3450</v>
      </c>
      <c r="H206" s="187" t="s">
        <v>4741</v>
      </c>
      <c r="I206" s="100" t="s">
        <v>180</v>
      </c>
      <c r="J206" s="102" t="s">
        <v>4742</v>
      </c>
      <c r="K206" s="100">
        <v>21</v>
      </c>
      <c r="L206" s="100" t="s">
        <v>1963</v>
      </c>
      <c r="M206" s="100" t="s">
        <v>107</v>
      </c>
      <c r="N206" s="100" t="s">
        <v>967</v>
      </c>
      <c r="O206" s="100" t="s">
        <v>109</v>
      </c>
      <c r="P206" s="101" t="s">
        <v>4743</v>
      </c>
      <c r="Q206" s="100">
        <v>9732772668</v>
      </c>
      <c r="R206" s="103">
        <v>8945958566</v>
      </c>
      <c r="S206" s="103">
        <v>8145264107</v>
      </c>
      <c r="T206" s="303" t="s">
        <v>4744</v>
      </c>
      <c r="U206" s="303" t="s">
        <v>4745</v>
      </c>
      <c r="V206" s="100" t="s">
        <v>4746</v>
      </c>
      <c r="W206" s="100" t="s">
        <v>2145</v>
      </c>
      <c r="X206" s="100" t="s">
        <v>4747</v>
      </c>
      <c r="Y206" s="100" t="s">
        <v>4748</v>
      </c>
      <c r="Z206" s="100" t="s">
        <v>333</v>
      </c>
      <c r="AA206" s="100">
        <v>2010</v>
      </c>
      <c r="AB206" s="104">
        <v>61.5</v>
      </c>
      <c r="AC206" s="104">
        <v>62.88</v>
      </c>
      <c r="AD206" s="100">
        <v>492</v>
      </c>
      <c r="AE206" s="100">
        <v>800</v>
      </c>
      <c r="AF206" s="101" t="s">
        <v>356</v>
      </c>
      <c r="AG206" s="101" t="s">
        <v>4749</v>
      </c>
      <c r="AH206" s="101" t="s">
        <v>4750</v>
      </c>
      <c r="AI206" s="101" t="s">
        <v>4751</v>
      </c>
      <c r="AJ206" s="101" t="s">
        <v>333</v>
      </c>
      <c r="AK206" s="100">
        <v>2012</v>
      </c>
      <c r="AL206" s="104">
        <v>80.67</v>
      </c>
      <c r="AM206" s="104">
        <v>80.87</v>
      </c>
      <c r="AN206" s="100">
        <v>484</v>
      </c>
      <c r="AO206" s="100">
        <v>600</v>
      </c>
      <c r="AP206" s="101" t="s">
        <v>4752</v>
      </c>
      <c r="AQ206" s="101" t="s">
        <v>1378</v>
      </c>
      <c r="AR206" s="100" t="s">
        <v>4753</v>
      </c>
      <c r="AS206" s="100" t="s">
        <v>120</v>
      </c>
      <c r="AT206" s="100">
        <v>2014</v>
      </c>
      <c r="AU206" s="104">
        <v>80.599999999999994</v>
      </c>
      <c r="AV206" s="100" t="s">
        <v>1356</v>
      </c>
      <c r="AW206" s="100" t="s">
        <v>1963</v>
      </c>
      <c r="AX206" s="100">
        <v>1413</v>
      </c>
      <c r="AY206" s="100">
        <v>2014</v>
      </c>
      <c r="AZ206" s="100" t="s">
        <v>125</v>
      </c>
      <c r="BA206" s="100" t="s">
        <v>3353</v>
      </c>
      <c r="BB206" s="100">
        <v>2014</v>
      </c>
      <c r="BC206" s="100">
        <v>2017</v>
      </c>
      <c r="BD206" s="100" t="s">
        <v>120</v>
      </c>
      <c r="BE206" s="105">
        <v>10900114127</v>
      </c>
      <c r="BF206" s="106">
        <v>141090120004</v>
      </c>
      <c r="BG206" s="104" t="s">
        <v>1963</v>
      </c>
      <c r="BH206" s="104" t="s">
        <v>1963</v>
      </c>
      <c r="BI206" s="104">
        <v>7.1</v>
      </c>
      <c r="BJ206" s="104">
        <v>7.73</v>
      </c>
      <c r="BK206" s="104">
        <v>7.88</v>
      </c>
      <c r="BL206" s="223">
        <f t="shared" si="20"/>
        <v>7.57</v>
      </c>
      <c r="BM206" s="269" t="s">
        <v>982</v>
      </c>
      <c r="BN206" s="252" t="s">
        <v>1963</v>
      </c>
      <c r="BO206" s="120" t="s">
        <v>982</v>
      </c>
      <c r="BP206" s="120" t="s">
        <v>1963</v>
      </c>
      <c r="BQ206" s="121" t="s">
        <v>1963</v>
      </c>
      <c r="BR206" s="101" t="s">
        <v>4754</v>
      </c>
      <c r="BS206" s="101" t="s">
        <v>4755</v>
      </c>
      <c r="BT206" s="101" t="s">
        <v>4756</v>
      </c>
      <c r="BU206" s="101" t="s">
        <v>4757</v>
      </c>
      <c r="BV206" s="101" t="s">
        <v>4728</v>
      </c>
      <c r="BW206" s="101" t="s">
        <v>1963</v>
      </c>
      <c r="BX206" s="121" t="s">
        <v>1963</v>
      </c>
      <c r="BY206" s="121" t="s">
        <v>1963</v>
      </c>
      <c r="BZ206" s="101" t="s">
        <v>1963</v>
      </c>
      <c r="CA206" s="101" t="s">
        <v>1963</v>
      </c>
      <c r="CB206" s="101" t="s">
        <v>4758</v>
      </c>
      <c r="CC206" s="101" t="s">
        <v>1963</v>
      </c>
      <c r="CD206" s="101" t="s">
        <v>4759</v>
      </c>
      <c r="CE206" s="101" t="s">
        <v>2571</v>
      </c>
      <c r="CF206" s="101" t="s">
        <v>1963</v>
      </c>
      <c r="CG206" s="101" t="s">
        <v>1963</v>
      </c>
      <c r="CH206" s="101" t="s">
        <v>4760</v>
      </c>
      <c r="CI206" s="101" t="s">
        <v>170</v>
      </c>
      <c r="CJ206" s="101" t="s">
        <v>1963</v>
      </c>
      <c r="CK206" s="101" t="s">
        <v>1963</v>
      </c>
      <c r="CL206" s="101" t="s">
        <v>1963</v>
      </c>
      <c r="CM206" s="101" t="s">
        <v>1963</v>
      </c>
      <c r="CN206" s="101" t="s">
        <v>1963</v>
      </c>
      <c r="CO206" s="101" t="s">
        <v>1963</v>
      </c>
      <c r="CP206" s="101" t="s">
        <v>1963</v>
      </c>
      <c r="CQ206" s="101" t="s">
        <v>4761</v>
      </c>
      <c r="CR206" s="101" t="s">
        <v>4762</v>
      </c>
      <c r="CS206" s="101" t="s">
        <v>4763</v>
      </c>
      <c r="CT206" s="101" t="s">
        <v>142</v>
      </c>
      <c r="CU206" s="101">
        <v>743357</v>
      </c>
      <c r="CV206" s="101" t="s">
        <v>4764</v>
      </c>
      <c r="CW206" s="101" t="s">
        <v>140</v>
      </c>
      <c r="CX206" s="101" t="s">
        <v>4765</v>
      </c>
      <c r="CY206" s="101" t="s">
        <v>142</v>
      </c>
      <c r="CZ206" s="101">
        <v>700152</v>
      </c>
    </row>
    <row r="207" spans="1:397" s="101" customFormat="1" ht="15.95" customHeight="1">
      <c r="A207" s="39">
        <v>206</v>
      </c>
      <c r="B207" s="16">
        <v>1410901133</v>
      </c>
      <c r="C207" s="16" t="s">
        <v>3353</v>
      </c>
      <c r="D207" s="6" t="s">
        <v>4766</v>
      </c>
      <c r="E207" s="6" t="s">
        <v>4767</v>
      </c>
      <c r="F207" s="6" t="s">
        <v>1963</v>
      </c>
      <c r="G207" s="6" t="s">
        <v>528</v>
      </c>
      <c r="H207" s="16" t="s">
        <v>4768</v>
      </c>
      <c r="I207" s="16" t="s">
        <v>104</v>
      </c>
      <c r="J207" s="51" t="s">
        <v>4769</v>
      </c>
      <c r="K207" s="16">
        <v>20</v>
      </c>
      <c r="L207" s="16" t="s">
        <v>148</v>
      </c>
      <c r="M207" s="16" t="s">
        <v>846</v>
      </c>
      <c r="N207" s="16" t="s">
        <v>108</v>
      </c>
      <c r="O207" s="16" t="s">
        <v>109</v>
      </c>
      <c r="P207" s="6" t="s">
        <v>4770</v>
      </c>
      <c r="Q207" s="16" t="s">
        <v>4771</v>
      </c>
      <c r="R207" s="54" t="s">
        <v>4772</v>
      </c>
      <c r="S207" s="54" t="s">
        <v>1963</v>
      </c>
      <c r="T207" s="308" t="s">
        <v>4773</v>
      </c>
      <c r="U207" s="6" t="s">
        <v>1963</v>
      </c>
      <c r="V207" s="16" t="s">
        <v>222</v>
      </c>
      <c r="W207" s="16" t="s">
        <v>330</v>
      </c>
      <c r="X207" s="16" t="s">
        <v>4774</v>
      </c>
      <c r="Y207" s="16" t="s">
        <v>4775</v>
      </c>
      <c r="Z207" s="16" t="s">
        <v>333</v>
      </c>
      <c r="AA207" s="16">
        <v>2011</v>
      </c>
      <c r="AB207" s="56">
        <v>77.37</v>
      </c>
      <c r="AC207" s="56">
        <v>77.37</v>
      </c>
      <c r="AD207" s="16">
        <v>619</v>
      </c>
      <c r="AE207" s="16">
        <v>800</v>
      </c>
      <c r="AF207" s="6" t="s">
        <v>1963</v>
      </c>
      <c r="AG207" s="6" t="s">
        <v>1963</v>
      </c>
      <c r="AH207" s="6" t="s">
        <v>1963</v>
      </c>
      <c r="AI207" s="6" t="s">
        <v>1963</v>
      </c>
      <c r="AJ207" s="6" t="s">
        <v>1963</v>
      </c>
      <c r="AK207" s="16" t="s">
        <v>1963</v>
      </c>
      <c r="AL207" s="56" t="s">
        <v>1963</v>
      </c>
      <c r="AM207" s="56" t="s">
        <v>1963</v>
      </c>
      <c r="AN207" s="16" t="s">
        <v>1963</v>
      </c>
      <c r="AO207" s="16" t="s">
        <v>1963</v>
      </c>
      <c r="AP207" s="6" t="s">
        <v>4776</v>
      </c>
      <c r="AQ207" s="6" t="s">
        <v>3275</v>
      </c>
      <c r="AR207" s="16" t="s">
        <v>4777</v>
      </c>
      <c r="AS207" s="16" t="s">
        <v>120</v>
      </c>
      <c r="AT207" s="16">
        <v>2014</v>
      </c>
      <c r="AU207" s="56">
        <v>79.900000000000006</v>
      </c>
      <c r="AV207" s="16" t="s">
        <v>1356</v>
      </c>
      <c r="AW207" s="16" t="s">
        <v>1963</v>
      </c>
      <c r="AX207" s="16">
        <v>1988</v>
      </c>
      <c r="AY207" s="16">
        <v>2014</v>
      </c>
      <c r="AZ207" s="16" t="s">
        <v>125</v>
      </c>
      <c r="BA207" s="16" t="s">
        <v>3353</v>
      </c>
      <c r="BB207" s="16">
        <v>2014</v>
      </c>
      <c r="BC207" s="16">
        <v>2017</v>
      </c>
      <c r="BD207" s="16" t="s">
        <v>120</v>
      </c>
      <c r="BE207" s="75">
        <v>10900114139</v>
      </c>
      <c r="BF207" s="76">
        <v>141090120016</v>
      </c>
      <c r="BG207" s="56" t="s">
        <v>1963</v>
      </c>
      <c r="BH207" s="56" t="s">
        <v>1963</v>
      </c>
      <c r="BI207" s="56">
        <v>6.9</v>
      </c>
      <c r="BJ207" s="56">
        <v>7.38</v>
      </c>
      <c r="BK207" s="56">
        <v>7.92</v>
      </c>
      <c r="BL207" s="223">
        <f t="shared" si="20"/>
        <v>7.4000000000000012</v>
      </c>
      <c r="BM207" s="273" t="s">
        <v>982</v>
      </c>
      <c r="BN207" s="254" t="s">
        <v>1963</v>
      </c>
      <c r="BO207" s="14" t="s">
        <v>1963</v>
      </c>
      <c r="BP207" s="14" t="s">
        <v>1963</v>
      </c>
      <c r="BQ207" s="15" t="s">
        <v>1963</v>
      </c>
      <c r="BR207" s="6" t="s">
        <v>4778</v>
      </c>
      <c r="BS207" s="6" t="s">
        <v>4779</v>
      </c>
      <c r="BT207" s="6" t="s">
        <v>1924</v>
      </c>
      <c r="BU207" s="6" t="s">
        <v>4780</v>
      </c>
      <c r="BV207" s="6" t="s">
        <v>3644</v>
      </c>
      <c r="BW207" s="6" t="s">
        <v>1963</v>
      </c>
      <c r="BX207" s="15" t="s">
        <v>1963</v>
      </c>
      <c r="BY207" s="15" t="s">
        <v>1963</v>
      </c>
      <c r="BZ207" s="6" t="s">
        <v>1963</v>
      </c>
      <c r="CA207" s="6" t="s">
        <v>1963</v>
      </c>
      <c r="CB207" s="6" t="s">
        <v>1963</v>
      </c>
      <c r="CC207" s="6" t="s">
        <v>1963</v>
      </c>
      <c r="CD207" s="6" t="s">
        <v>4781</v>
      </c>
      <c r="CE207" s="6" t="s">
        <v>1637</v>
      </c>
      <c r="CF207" s="6" t="s">
        <v>4782</v>
      </c>
      <c r="CG207" s="6" t="s">
        <v>1563</v>
      </c>
      <c r="CH207" s="6" t="s">
        <v>4783</v>
      </c>
      <c r="CI207" s="6" t="s">
        <v>170</v>
      </c>
      <c r="CJ207" s="6" t="s">
        <v>1963</v>
      </c>
      <c r="CK207" s="6" t="s">
        <v>1963</v>
      </c>
      <c r="CL207" s="6" t="s">
        <v>1963</v>
      </c>
      <c r="CM207" s="6" t="s">
        <v>1963</v>
      </c>
      <c r="CN207" s="6" t="s">
        <v>1963</v>
      </c>
      <c r="CO207" s="6" t="s">
        <v>1963</v>
      </c>
      <c r="CP207" s="6" t="s">
        <v>1963</v>
      </c>
      <c r="CQ207" s="6" t="s">
        <v>4784</v>
      </c>
      <c r="CR207" s="6" t="s">
        <v>4785</v>
      </c>
      <c r="CS207" s="6" t="s">
        <v>1340</v>
      </c>
      <c r="CT207" s="6" t="s">
        <v>142</v>
      </c>
      <c r="CU207" s="6">
        <v>700030</v>
      </c>
      <c r="CV207" s="6" t="s">
        <v>4784</v>
      </c>
      <c r="CW207" s="6" t="s">
        <v>4785</v>
      </c>
      <c r="CX207" s="6" t="s">
        <v>4786</v>
      </c>
      <c r="CY207" s="6" t="s">
        <v>142</v>
      </c>
      <c r="CZ207" s="6">
        <v>700030</v>
      </c>
    </row>
    <row r="208" spans="1:397" s="101" customFormat="1" ht="15.95" customHeight="1">
      <c r="A208" s="39">
        <v>207</v>
      </c>
      <c r="B208" s="100">
        <v>1410901129</v>
      </c>
      <c r="C208" s="100" t="s">
        <v>3353</v>
      </c>
      <c r="D208" s="101" t="s">
        <v>4787</v>
      </c>
      <c r="E208" s="101" t="s">
        <v>4788</v>
      </c>
      <c r="F208" s="101" t="s">
        <v>1963</v>
      </c>
      <c r="G208" s="101" t="s">
        <v>4789</v>
      </c>
      <c r="H208" s="100" t="s">
        <v>4790</v>
      </c>
      <c r="I208" s="100" t="s">
        <v>104</v>
      </c>
      <c r="J208" s="102" t="s">
        <v>4791</v>
      </c>
      <c r="K208" s="100">
        <v>22</v>
      </c>
      <c r="L208" s="100" t="s">
        <v>323</v>
      </c>
      <c r="M208" s="100" t="s">
        <v>107</v>
      </c>
      <c r="N208" s="100" t="s">
        <v>967</v>
      </c>
      <c r="O208" s="100" t="s">
        <v>109</v>
      </c>
      <c r="P208" s="101" t="s">
        <v>4792</v>
      </c>
      <c r="Q208" s="100" t="s">
        <v>4793</v>
      </c>
      <c r="R208" s="103">
        <v>8768409799</v>
      </c>
      <c r="S208" s="103">
        <v>9564004228</v>
      </c>
      <c r="T208" s="318" t="s">
        <v>4794</v>
      </c>
      <c r="U208" s="318" t="s">
        <v>4795</v>
      </c>
      <c r="V208" s="100" t="s">
        <v>1675</v>
      </c>
      <c r="W208" s="100" t="s">
        <v>330</v>
      </c>
      <c r="X208" s="100" t="s">
        <v>4796</v>
      </c>
      <c r="Y208" s="100" t="s">
        <v>853</v>
      </c>
      <c r="Z208" s="100" t="s">
        <v>333</v>
      </c>
      <c r="AA208" s="100">
        <v>2009</v>
      </c>
      <c r="AB208" s="104">
        <v>79.62</v>
      </c>
      <c r="AC208" s="104">
        <v>79.62</v>
      </c>
      <c r="AD208" s="100">
        <v>637</v>
      </c>
      <c r="AE208" s="100">
        <v>800</v>
      </c>
      <c r="AF208" s="101" t="s">
        <v>226</v>
      </c>
      <c r="AG208" s="101" t="s">
        <v>334</v>
      </c>
      <c r="AH208" s="101" t="s">
        <v>4797</v>
      </c>
      <c r="AI208" s="101" t="s">
        <v>1079</v>
      </c>
      <c r="AJ208" s="101" t="s">
        <v>333</v>
      </c>
      <c r="AK208" s="100">
        <v>2011</v>
      </c>
      <c r="AL208" s="104">
        <v>74</v>
      </c>
      <c r="AM208" s="104">
        <v>73.28</v>
      </c>
      <c r="AN208" s="100">
        <v>513</v>
      </c>
      <c r="AO208" s="100">
        <v>700</v>
      </c>
      <c r="AP208" s="101" t="s">
        <v>4752</v>
      </c>
      <c r="AQ208" s="101" t="s">
        <v>3275</v>
      </c>
      <c r="AR208" s="100" t="s">
        <v>4798</v>
      </c>
      <c r="AS208" s="100" t="s">
        <v>120</v>
      </c>
      <c r="AT208" s="100">
        <v>2014</v>
      </c>
      <c r="AU208" s="104">
        <v>80.7</v>
      </c>
      <c r="AV208" s="100" t="s">
        <v>1356</v>
      </c>
      <c r="AW208" s="100" t="s">
        <v>1963</v>
      </c>
      <c r="AX208" s="100">
        <v>3045</v>
      </c>
      <c r="AY208" s="100">
        <v>2014</v>
      </c>
      <c r="AZ208" s="100" t="s">
        <v>1652</v>
      </c>
      <c r="BA208" s="100" t="s">
        <v>3353</v>
      </c>
      <c r="BB208" s="100">
        <v>2014</v>
      </c>
      <c r="BC208" s="100">
        <v>2017</v>
      </c>
      <c r="BD208" s="100" t="s">
        <v>120</v>
      </c>
      <c r="BE208" s="105">
        <v>10900114141</v>
      </c>
      <c r="BF208" s="106">
        <v>141090120018</v>
      </c>
      <c r="BG208" s="104" t="s">
        <v>1963</v>
      </c>
      <c r="BH208" s="104" t="s">
        <v>1963</v>
      </c>
      <c r="BI208" s="104">
        <v>6.79</v>
      </c>
      <c r="BJ208" s="104">
        <v>7.38</v>
      </c>
      <c r="BK208" s="104">
        <v>7.35</v>
      </c>
      <c r="BL208" s="223">
        <f t="shared" si="20"/>
        <v>7.1733333333333329</v>
      </c>
      <c r="BM208" s="269" t="s">
        <v>982</v>
      </c>
      <c r="BN208" s="252" t="s">
        <v>1963</v>
      </c>
      <c r="BO208" s="120" t="s">
        <v>982</v>
      </c>
      <c r="BP208" s="120" t="s">
        <v>1963</v>
      </c>
      <c r="BQ208" s="121" t="s">
        <v>1963</v>
      </c>
      <c r="BR208" s="101" t="s">
        <v>4799</v>
      </c>
      <c r="BS208" s="101" t="s">
        <v>4800</v>
      </c>
      <c r="BT208" s="101" t="s">
        <v>4801</v>
      </c>
      <c r="BU208" s="101" t="s">
        <v>3371</v>
      </c>
      <c r="BV208" s="101" t="s">
        <v>3372</v>
      </c>
      <c r="BW208" s="101" t="s">
        <v>1963</v>
      </c>
      <c r="BX208" s="121" t="s">
        <v>1963</v>
      </c>
      <c r="BY208" s="121" t="s">
        <v>1963</v>
      </c>
      <c r="BZ208" s="101" t="s">
        <v>4802</v>
      </c>
      <c r="CA208" s="101" t="s">
        <v>1963</v>
      </c>
      <c r="CB208" s="101" t="s">
        <v>4803</v>
      </c>
      <c r="CC208" s="101" t="s">
        <v>4804</v>
      </c>
      <c r="CD208" s="101" t="s">
        <v>4805</v>
      </c>
      <c r="CE208" s="101" t="s">
        <v>4806</v>
      </c>
      <c r="CF208" s="101" t="s">
        <v>4807</v>
      </c>
      <c r="CG208" s="101" t="s">
        <v>4808</v>
      </c>
      <c r="CH208" s="101" t="s">
        <v>4809</v>
      </c>
      <c r="CI208" s="101" t="s">
        <v>170</v>
      </c>
      <c r="CJ208" s="101" t="s">
        <v>1963</v>
      </c>
      <c r="CK208" s="101" t="s">
        <v>1963</v>
      </c>
      <c r="CL208" s="101" t="s">
        <v>1963</v>
      </c>
      <c r="CM208" s="101" t="s">
        <v>1963</v>
      </c>
      <c r="CN208" s="101" t="s">
        <v>1963</v>
      </c>
      <c r="CO208" s="101" t="s">
        <v>1963</v>
      </c>
      <c r="CP208" s="101" t="s">
        <v>1963</v>
      </c>
      <c r="CQ208" s="101" t="s">
        <v>4810</v>
      </c>
      <c r="CR208" s="101" t="s">
        <v>4811</v>
      </c>
      <c r="CS208" s="101" t="s">
        <v>863</v>
      </c>
      <c r="CT208" s="101" t="s">
        <v>142</v>
      </c>
      <c r="CU208" s="101">
        <v>711303</v>
      </c>
      <c r="CV208" s="101" t="s">
        <v>4810</v>
      </c>
      <c r="CW208" s="101" t="s">
        <v>4811</v>
      </c>
      <c r="CX208" s="101" t="s">
        <v>863</v>
      </c>
      <c r="CY208" s="101" t="s">
        <v>142</v>
      </c>
      <c r="CZ208" s="101">
        <v>711303</v>
      </c>
    </row>
    <row r="209" spans="1:104" s="101" customFormat="1" ht="15.95" customHeight="1">
      <c r="A209" s="39">
        <v>208</v>
      </c>
      <c r="B209" s="100">
        <v>1410901134</v>
      </c>
      <c r="C209" s="100" t="s">
        <v>3353</v>
      </c>
      <c r="D209" s="101" t="s">
        <v>4812</v>
      </c>
      <c r="E209" s="101" t="s">
        <v>4813</v>
      </c>
      <c r="F209" s="101" t="s">
        <v>1963</v>
      </c>
      <c r="G209" s="101" t="s">
        <v>1172</v>
      </c>
      <c r="H209" s="100" t="s">
        <v>4814</v>
      </c>
      <c r="I209" s="100" t="s">
        <v>104</v>
      </c>
      <c r="J209" s="102" t="s">
        <v>4815</v>
      </c>
      <c r="K209" s="100">
        <v>22</v>
      </c>
      <c r="L209" s="100" t="s">
        <v>3210</v>
      </c>
      <c r="M209" s="100" t="s">
        <v>107</v>
      </c>
      <c r="N209" s="100" t="s">
        <v>967</v>
      </c>
      <c r="O209" s="100" t="s">
        <v>109</v>
      </c>
      <c r="P209" s="101" t="s">
        <v>4816</v>
      </c>
      <c r="Q209" s="100" t="s">
        <v>4817</v>
      </c>
      <c r="R209" s="103">
        <v>8697412621</v>
      </c>
      <c r="S209" s="103">
        <v>9775307449</v>
      </c>
      <c r="T209" s="303" t="s">
        <v>4818</v>
      </c>
      <c r="U209" s="303" t="s">
        <v>4819</v>
      </c>
      <c r="V209" s="100" t="s">
        <v>3116</v>
      </c>
      <c r="W209" s="100" t="s">
        <v>330</v>
      </c>
      <c r="X209" s="100" t="s">
        <v>4820</v>
      </c>
      <c r="Y209" s="100" t="s">
        <v>4821</v>
      </c>
      <c r="Z209" s="100" t="s">
        <v>333</v>
      </c>
      <c r="AA209" s="100">
        <v>2008</v>
      </c>
      <c r="AB209" s="104">
        <v>58.13</v>
      </c>
      <c r="AC209" s="104">
        <v>64.63</v>
      </c>
      <c r="AD209" s="100">
        <v>517</v>
      </c>
      <c r="AE209" s="100">
        <v>800</v>
      </c>
      <c r="AF209" s="101" t="s">
        <v>3119</v>
      </c>
      <c r="AG209" s="101" t="s">
        <v>334</v>
      </c>
      <c r="AH209" s="101" t="s">
        <v>4822</v>
      </c>
      <c r="AI209" s="101" t="s">
        <v>1079</v>
      </c>
      <c r="AJ209" s="101" t="s">
        <v>333</v>
      </c>
      <c r="AK209" s="100">
        <v>2011</v>
      </c>
      <c r="AL209" s="104">
        <v>49.4</v>
      </c>
      <c r="AM209" s="104">
        <v>50.28</v>
      </c>
      <c r="AN209" s="100">
        <v>352</v>
      </c>
      <c r="AO209" s="100">
        <v>700</v>
      </c>
      <c r="AP209" s="101" t="s">
        <v>4698</v>
      </c>
      <c r="AQ209" s="101" t="s">
        <v>3275</v>
      </c>
      <c r="AR209" s="100" t="s">
        <v>4823</v>
      </c>
      <c r="AS209" s="100" t="s">
        <v>120</v>
      </c>
      <c r="AT209" s="100">
        <v>2014</v>
      </c>
      <c r="AU209" s="104">
        <v>78.5</v>
      </c>
      <c r="AV209" s="100" t="s">
        <v>1356</v>
      </c>
      <c r="AW209" s="100" t="s">
        <v>1963</v>
      </c>
      <c r="AX209" s="100">
        <v>1940</v>
      </c>
      <c r="AY209" s="100">
        <v>2014</v>
      </c>
      <c r="AZ209" s="100" t="s">
        <v>1652</v>
      </c>
      <c r="BA209" s="100" t="s">
        <v>3353</v>
      </c>
      <c r="BB209" s="100">
        <v>2014</v>
      </c>
      <c r="BC209" s="100">
        <v>2017</v>
      </c>
      <c r="BD209" s="100" t="s">
        <v>120</v>
      </c>
      <c r="BE209" s="105">
        <v>10900114131</v>
      </c>
      <c r="BF209" s="106">
        <v>141090120008</v>
      </c>
      <c r="BG209" s="104" t="s">
        <v>1963</v>
      </c>
      <c r="BH209" s="104" t="s">
        <v>1963</v>
      </c>
      <c r="BI209" s="104">
        <v>6.28</v>
      </c>
      <c r="BJ209" s="104">
        <v>6.62</v>
      </c>
      <c r="BK209" s="104">
        <v>6.35</v>
      </c>
      <c r="BL209" s="223">
        <f t="shared" si="20"/>
        <v>6.416666666666667</v>
      </c>
      <c r="BM209" s="269" t="s">
        <v>982</v>
      </c>
      <c r="BN209" s="252" t="s">
        <v>1963</v>
      </c>
      <c r="BO209" s="120" t="s">
        <v>196</v>
      </c>
      <c r="BP209" s="120" t="s">
        <v>2157</v>
      </c>
      <c r="BQ209" s="121">
        <v>1</v>
      </c>
      <c r="BR209" s="101" t="s">
        <v>4824</v>
      </c>
      <c r="BS209" s="101" t="s">
        <v>4825</v>
      </c>
      <c r="BT209" s="101" t="s">
        <v>4801</v>
      </c>
      <c r="BU209" s="101" t="s">
        <v>3371</v>
      </c>
      <c r="BV209" s="101" t="s">
        <v>3372</v>
      </c>
      <c r="BW209" s="101" t="s">
        <v>1963</v>
      </c>
      <c r="BX209" s="121" t="s">
        <v>1963</v>
      </c>
      <c r="BY209" s="121" t="s">
        <v>1963</v>
      </c>
      <c r="BZ209" s="101" t="s">
        <v>4826</v>
      </c>
      <c r="CA209" s="101" t="s">
        <v>4827</v>
      </c>
      <c r="CB209" s="101" t="s">
        <v>4828</v>
      </c>
      <c r="CC209" s="101" t="s">
        <v>1963</v>
      </c>
      <c r="CD209" s="101" t="s">
        <v>4829</v>
      </c>
      <c r="CE209" s="101" t="s">
        <v>4830</v>
      </c>
      <c r="CF209" s="101" t="s">
        <v>4831</v>
      </c>
      <c r="CG209" s="101" t="s">
        <v>4832</v>
      </c>
      <c r="CH209" s="101" t="s">
        <v>4833</v>
      </c>
      <c r="CI209" s="101" t="s">
        <v>138</v>
      </c>
      <c r="CJ209" s="101" t="s">
        <v>1963</v>
      </c>
      <c r="CK209" s="101" t="s">
        <v>1963</v>
      </c>
      <c r="CL209" s="101" t="s">
        <v>1963</v>
      </c>
      <c r="CM209" s="101" t="s">
        <v>1963</v>
      </c>
      <c r="CN209" s="101" t="s">
        <v>1963</v>
      </c>
      <c r="CO209" s="101" t="s">
        <v>1963</v>
      </c>
      <c r="CP209" s="101" t="s">
        <v>1963</v>
      </c>
      <c r="CQ209" s="101" t="s">
        <v>4834</v>
      </c>
      <c r="CR209" s="101" t="s">
        <v>2090</v>
      </c>
      <c r="CS209" s="101" t="s">
        <v>344</v>
      </c>
      <c r="CT209" s="101" t="s">
        <v>142</v>
      </c>
      <c r="CU209" s="101">
        <v>712124</v>
      </c>
      <c r="CV209" s="101" t="s">
        <v>4834</v>
      </c>
      <c r="CW209" s="101" t="s">
        <v>2090</v>
      </c>
      <c r="CX209" s="101" t="s">
        <v>344</v>
      </c>
      <c r="CY209" s="101" t="s">
        <v>142</v>
      </c>
      <c r="CZ209" s="101">
        <v>712124</v>
      </c>
    </row>
    <row r="210" spans="1:104" s="101" customFormat="1" ht="15.95" customHeight="1">
      <c r="A210" s="39">
        <v>209</v>
      </c>
      <c r="B210" s="16">
        <v>1410901132</v>
      </c>
      <c r="C210" s="16" t="s">
        <v>3353</v>
      </c>
      <c r="D210" s="6" t="s">
        <v>4835</v>
      </c>
      <c r="E210" s="6" t="s">
        <v>4836</v>
      </c>
      <c r="F210" s="6" t="s">
        <v>1963</v>
      </c>
      <c r="G210" s="6" t="s">
        <v>1045</v>
      </c>
      <c r="H210" s="16" t="s">
        <v>4837</v>
      </c>
      <c r="I210" s="16" t="s">
        <v>104</v>
      </c>
      <c r="J210" s="51" t="s">
        <v>4838</v>
      </c>
      <c r="K210" s="16">
        <v>22</v>
      </c>
      <c r="L210" s="16" t="s">
        <v>106</v>
      </c>
      <c r="M210" s="16" t="s">
        <v>1199</v>
      </c>
      <c r="N210" s="16" t="s">
        <v>108</v>
      </c>
      <c r="O210" s="16" t="s">
        <v>109</v>
      </c>
      <c r="P210" s="6" t="s">
        <v>4839</v>
      </c>
      <c r="Q210" s="16" t="s">
        <v>4840</v>
      </c>
      <c r="R210" s="54" t="s">
        <v>4841</v>
      </c>
      <c r="S210" s="54" t="s">
        <v>1963</v>
      </c>
      <c r="T210" s="308" t="s">
        <v>4842</v>
      </c>
      <c r="U210" s="6" t="s">
        <v>1963</v>
      </c>
      <c r="V210" s="16" t="s">
        <v>222</v>
      </c>
      <c r="W210" s="16" t="s">
        <v>330</v>
      </c>
      <c r="X210" s="16" t="s">
        <v>4843</v>
      </c>
      <c r="Y210" s="16" t="s">
        <v>4775</v>
      </c>
      <c r="Z210" s="16" t="s">
        <v>333</v>
      </c>
      <c r="AA210" s="16">
        <v>2009</v>
      </c>
      <c r="AB210" s="56">
        <v>80</v>
      </c>
      <c r="AC210" s="56">
        <v>80</v>
      </c>
      <c r="AD210" s="16">
        <v>640</v>
      </c>
      <c r="AE210" s="16">
        <v>800</v>
      </c>
      <c r="AF210" s="6" t="s">
        <v>356</v>
      </c>
      <c r="AG210" s="6" t="s">
        <v>334</v>
      </c>
      <c r="AH210" s="6" t="s">
        <v>4844</v>
      </c>
      <c r="AI210" s="6" t="s">
        <v>4845</v>
      </c>
      <c r="AJ210" s="6" t="s">
        <v>333</v>
      </c>
      <c r="AK210" s="16">
        <v>2011</v>
      </c>
      <c r="AL210" s="56">
        <v>56.2</v>
      </c>
      <c r="AM210" s="56">
        <v>56.2</v>
      </c>
      <c r="AN210" s="16">
        <v>281</v>
      </c>
      <c r="AO210" s="16">
        <v>500</v>
      </c>
      <c r="AP210" s="6" t="s">
        <v>4776</v>
      </c>
      <c r="AQ210" s="6" t="s">
        <v>3275</v>
      </c>
      <c r="AR210" s="16" t="s">
        <v>4777</v>
      </c>
      <c r="AS210" s="16" t="s">
        <v>120</v>
      </c>
      <c r="AT210" s="16">
        <v>2014</v>
      </c>
      <c r="AU210" s="56">
        <v>78.099999999999994</v>
      </c>
      <c r="AV210" s="16" t="s">
        <v>1356</v>
      </c>
      <c r="AW210" s="16" t="s">
        <v>1963</v>
      </c>
      <c r="AX210" s="16">
        <v>3038</v>
      </c>
      <c r="AY210" s="16">
        <v>2014</v>
      </c>
      <c r="AZ210" s="16" t="s">
        <v>125</v>
      </c>
      <c r="BA210" s="16" t="s">
        <v>3353</v>
      </c>
      <c r="BB210" s="16">
        <v>2014</v>
      </c>
      <c r="BC210" s="16">
        <v>2017</v>
      </c>
      <c r="BD210" s="16" t="s">
        <v>120</v>
      </c>
      <c r="BE210" s="75">
        <v>10900114142</v>
      </c>
      <c r="BF210" s="76">
        <v>141090120019</v>
      </c>
      <c r="BG210" s="56" t="s">
        <v>1963</v>
      </c>
      <c r="BH210" s="56" t="s">
        <v>1963</v>
      </c>
      <c r="BI210" s="56">
        <v>6.66</v>
      </c>
      <c r="BJ210" s="56">
        <v>6.6899999999999995</v>
      </c>
      <c r="BK210" s="56">
        <v>6.8100000000000005</v>
      </c>
      <c r="BL210" s="223">
        <f t="shared" si="20"/>
        <v>6.72</v>
      </c>
      <c r="BM210" s="273" t="s">
        <v>196</v>
      </c>
      <c r="BN210" s="254">
        <v>1</v>
      </c>
      <c r="BO210" s="14" t="s">
        <v>982</v>
      </c>
      <c r="BP210" s="14" t="s">
        <v>1963</v>
      </c>
      <c r="BQ210" s="15" t="s">
        <v>1963</v>
      </c>
      <c r="BR210" s="6" t="s">
        <v>4846</v>
      </c>
      <c r="BS210" s="6" t="s">
        <v>949</v>
      </c>
      <c r="BT210" s="6" t="s">
        <v>1924</v>
      </c>
      <c r="BU210" s="6" t="s">
        <v>4780</v>
      </c>
      <c r="BV210" s="6" t="s">
        <v>3644</v>
      </c>
      <c r="BW210" s="6" t="s">
        <v>1963</v>
      </c>
      <c r="BX210" s="15" t="s">
        <v>1963</v>
      </c>
      <c r="BY210" s="15" t="s">
        <v>1963</v>
      </c>
      <c r="BZ210" s="6" t="s">
        <v>1963</v>
      </c>
      <c r="CA210" s="6" t="s">
        <v>1963</v>
      </c>
      <c r="CB210" s="6" t="s">
        <v>1963</v>
      </c>
      <c r="CC210" s="6" t="s">
        <v>1963</v>
      </c>
      <c r="CD210" s="6" t="s">
        <v>4847</v>
      </c>
      <c r="CE210" s="6" t="s">
        <v>2571</v>
      </c>
      <c r="CF210" s="6" t="s">
        <v>1963</v>
      </c>
      <c r="CG210" s="6" t="s">
        <v>1963</v>
      </c>
      <c r="CH210" s="6" t="s">
        <v>4848</v>
      </c>
      <c r="CI210" s="6" t="s">
        <v>203</v>
      </c>
      <c r="CJ210" s="6" t="s">
        <v>1963</v>
      </c>
      <c r="CK210" s="6" t="s">
        <v>1963</v>
      </c>
      <c r="CL210" s="6" t="s">
        <v>1963</v>
      </c>
      <c r="CM210" s="6" t="s">
        <v>1963</v>
      </c>
      <c r="CN210" s="6" t="s">
        <v>1963</v>
      </c>
      <c r="CO210" s="6" t="s">
        <v>1963</v>
      </c>
      <c r="CP210" s="6" t="s">
        <v>1963</v>
      </c>
      <c r="CQ210" s="6" t="s">
        <v>4849</v>
      </c>
      <c r="CR210" s="6" t="s">
        <v>4850</v>
      </c>
      <c r="CS210" s="6" t="s">
        <v>1340</v>
      </c>
      <c r="CT210" s="6" t="s">
        <v>142</v>
      </c>
      <c r="CU210" s="6">
        <v>743273</v>
      </c>
      <c r="CV210" s="6" t="s">
        <v>4849</v>
      </c>
      <c r="CW210" s="6" t="s">
        <v>4850</v>
      </c>
      <c r="CX210" s="6" t="s">
        <v>1340</v>
      </c>
      <c r="CY210" s="6" t="s">
        <v>142</v>
      </c>
      <c r="CZ210" s="6">
        <v>743279</v>
      </c>
    </row>
    <row r="211" spans="1:104" s="101" customFormat="1" ht="15.95" customHeight="1">
      <c r="A211" s="39">
        <v>210</v>
      </c>
      <c r="B211" s="12">
        <v>1410901136</v>
      </c>
      <c r="C211" s="12" t="s">
        <v>3353</v>
      </c>
      <c r="D211" s="13" t="s">
        <v>4851</v>
      </c>
      <c r="E211" s="13" t="s">
        <v>4852</v>
      </c>
      <c r="F211" s="13" t="s">
        <v>1963</v>
      </c>
      <c r="G211" s="13" t="s">
        <v>4853</v>
      </c>
      <c r="H211" s="12" t="s">
        <v>4854</v>
      </c>
      <c r="I211" s="12" t="s">
        <v>104</v>
      </c>
      <c r="J211" s="51" t="s">
        <v>4855</v>
      </c>
      <c r="K211" s="12" t="s">
        <v>1938</v>
      </c>
      <c r="L211" s="12" t="s">
        <v>323</v>
      </c>
      <c r="M211" s="12" t="s">
        <v>107</v>
      </c>
      <c r="N211" s="12" t="s">
        <v>967</v>
      </c>
      <c r="O211" s="12" t="s">
        <v>4856</v>
      </c>
      <c r="P211" s="13" t="s">
        <v>142</v>
      </c>
      <c r="Q211" s="12" t="s">
        <v>830</v>
      </c>
      <c r="R211" s="54">
        <v>9647951403</v>
      </c>
      <c r="S211" s="54" t="s">
        <v>1963</v>
      </c>
      <c r="T211" s="316" t="s">
        <v>4857</v>
      </c>
      <c r="U211" s="316" t="s">
        <v>4858</v>
      </c>
      <c r="V211" s="12" t="s">
        <v>222</v>
      </c>
      <c r="W211" s="12" t="s">
        <v>4859</v>
      </c>
      <c r="X211" s="12" t="s">
        <v>4860</v>
      </c>
      <c r="Y211" s="12" t="s">
        <v>4861</v>
      </c>
      <c r="Z211" s="12" t="s">
        <v>120</v>
      </c>
      <c r="AA211" s="12">
        <v>2011</v>
      </c>
      <c r="AB211" s="56">
        <v>62.87</v>
      </c>
      <c r="AC211" s="56">
        <v>61.8</v>
      </c>
      <c r="AD211" s="12">
        <v>503</v>
      </c>
      <c r="AE211" s="12">
        <v>800</v>
      </c>
      <c r="AF211" s="13" t="s">
        <v>830</v>
      </c>
      <c r="AG211" s="13" t="s">
        <v>830</v>
      </c>
      <c r="AH211" s="13" t="s">
        <v>830</v>
      </c>
      <c r="AI211" s="13" t="s">
        <v>830</v>
      </c>
      <c r="AJ211" s="13" t="s">
        <v>830</v>
      </c>
      <c r="AK211" s="12" t="s">
        <v>830</v>
      </c>
      <c r="AL211" s="56" t="s">
        <v>830</v>
      </c>
      <c r="AM211" s="56" t="s">
        <v>830</v>
      </c>
      <c r="AN211" s="12" t="s">
        <v>830</v>
      </c>
      <c r="AO211" s="12" t="s">
        <v>830</v>
      </c>
      <c r="AP211" s="13" t="s">
        <v>4862</v>
      </c>
      <c r="AQ211" s="13" t="s">
        <v>1378</v>
      </c>
      <c r="AR211" s="12" t="s">
        <v>4863</v>
      </c>
      <c r="AS211" s="12" t="s">
        <v>120</v>
      </c>
      <c r="AT211" s="12">
        <v>2014</v>
      </c>
      <c r="AU211" s="56">
        <v>83.8</v>
      </c>
      <c r="AV211" s="12" t="s">
        <v>1356</v>
      </c>
      <c r="AW211" s="12">
        <v>2570</v>
      </c>
      <c r="AX211" s="12">
        <v>368</v>
      </c>
      <c r="AY211" s="12">
        <v>2014</v>
      </c>
      <c r="AZ211" s="12" t="s">
        <v>1504</v>
      </c>
      <c r="BA211" s="12" t="s">
        <v>3353</v>
      </c>
      <c r="BB211" s="12">
        <v>2014</v>
      </c>
      <c r="BC211" s="12">
        <v>2017</v>
      </c>
      <c r="BD211" s="12" t="s">
        <v>120</v>
      </c>
      <c r="BE211" s="75">
        <v>10900114144</v>
      </c>
      <c r="BF211" s="76">
        <v>141090120021</v>
      </c>
      <c r="BG211" s="56" t="s">
        <v>830</v>
      </c>
      <c r="BH211" s="56" t="s">
        <v>830</v>
      </c>
      <c r="BI211" s="56">
        <v>7.59</v>
      </c>
      <c r="BJ211" s="56">
        <v>7.73</v>
      </c>
      <c r="BK211" s="56">
        <v>8.0399999999999991</v>
      </c>
      <c r="BL211" s="223">
        <f t="shared" si="20"/>
        <v>7.7866666666666662</v>
      </c>
      <c r="BM211" s="273" t="s">
        <v>982</v>
      </c>
      <c r="BN211" s="254" t="s">
        <v>830</v>
      </c>
      <c r="BO211" s="14" t="s">
        <v>830</v>
      </c>
      <c r="BP211" s="14" t="s">
        <v>830</v>
      </c>
      <c r="BQ211" s="15" t="s">
        <v>830</v>
      </c>
      <c r="BR211" s="13" t="s">
        <v>4864</v>
      </c>
      <c r="BS211" s="13" t="s">
        <v>4865</v>
      </c>
      <c r="BT211" s="13" t="s">
        <v>4866</v>
      </c>
      <c r="BU211" s="13" t="s">
        <v>4867</v>
      </c>
      <c r="BV211" s="13" t="s">
        <v>4868</v>
      </c>
      <c r="BW211" s="101" t="s">
        <v>1963</v>
      </c>
      <c r="BX211" s="15" t="s">
        <v>830</v>
      </c>
      <c r="BY211" s="15" t="s">
        <v>830</v>
      </c>
      <c r="BZ211" s="13" t="s">
        <v>830</v>
      </c>
      <c r="CA211" s="13" t="s">
        <v>830</v>
      </c>
      <c r="CB211" s="13" t="s">
        <v>4869</v>
      </c>
      <c r="CC211" s="13" t="s">
        <v>830</v>
      </c>
      <c r="CD211" s="13" t="s">
        <v>4870</v>
      </c>
      <c r="CE211" s="13" t="s">
        <v>235</v>
      </c>
      <c r="CF211" s="13" t="s">
        <v>4871</v>
      </c>
      <c r="CG211" s="13" t="s">
        <v>4872</v>
      </c>
      <c r="CH211" s="13" t="s">
        <v>4873</v>
      </c>
      <c r="CI211" s="13" t="s">
        <v>203</v>
      </c>
      <c r="CJ211" s="13" t="s">
        <v>830</v>
      </c>
      <c r="CK211" s="13" t="s">
        <v>830</v>
      </c>
      <c r="CL211" s="13" t="s">
        <v>830</v>
      </c>
      <c r="CM211" s="13" t="s">
        <v>830</v>
      </c>
      <c r="CN211" s="13" t="s">
        <v>830</v>
      </c>
      <c r="CO211" s="13" t="s">
        <v>830</v>
      </c>
      <c r="CP211" s="13" t="s">
        <v>830</v>
      </c>
      <c r="CQ211" s="13" t="s">
        <v>4874</v>
      </c>
      <c r="CR211" s="13" t="s">
        <v>4874</v>
      </c>
      <c r="CS211" s="13" t="s">
        <v>4875</v>
      </c>
      <c r="CT211" s="13" t="s">
        <v>142</v>
      </c>
      <c r="CU211" s="13">
        <v>721605</v>
      </c>
      <c r="CV211" s="13" t="s">
        <v>4874</v>
      </c>
      <c r="CW211" s="13" t="s">
        <v>4874</v>
      </c>
      <c r="CX211" s="13" t="s">
        <v>4875</v>
      </c>
      <c r="CY211" s="13" t="s">
        <v>142</v>
      </c>
      <c r="CZ211" s="13">
        <v>721605</v>
      </c>
    </row>
    <row r="212" spans="1:104" s="101" customFormat="1" ht="15.95" customHeight="1">
      <c r="A212" s="39">
        <v>211</v>
      </c>
      <c r="B212" s="17">
        <v>1410901135</v>
      </c>
      <c r="C212" s="17" t="s">
        <v>3353</v>
      </c>
      <c r="D212" s="18" t="s">
        <v>4876</v>
      </c>
      <c r="E212" s="18" t="s">
        <v>1368</v>
      </c>
      <c r="F212" s="18" t="s">
        <v>1963</v>
      </c>
      <c r="G212" s="18" t="s">
        <v>1297</v>
      </c>
      <c r="H212" s="17" t="s">
        <v>4877</v>
      </c>
      <c r="I212" s="17" t="s">
        <v>104</v>
      </c>
      <c r="J212" s="52" t="s">
        <v>4878</v>
      </c>
      <c r="K212" s="17">
        <v>20</v>
      </c>
      <c r="L212" s="17" t="s">
        <v>323</v>
      </c>
      <c r="M212" s="17" t="s">
        <v>846</v>
      </c>
      <c r="N212" s="17" t="s">
        <v>967</v>
      </c>
      <c r="O212" s="17" t="s">
        <v>109</v>
      </c>
      <c r="P212" s="18" t="s">
        <v>4879</v>
      </c>
      <c r="Q212" s="17" t="s">
        <v>4880</v>
      </c>
      <c r="R212" s="55">
        <v>9608460945</v>
      </c>
      <c r="S212" s="55">
        <v>8697007618</v>
      </c>
      <c r="T212" s="303" t="s">
        <v>4881</v>
      </c>
      <c r="U212" s="303" t="s">
        <v>4882</v>
      </c>
      <c r="V212" s="17" t="s">
        <v>684</v>
      </c>
      <c r="W212" s="17" t="s">
        <v>4883</v>
      </c>
      <c r="X212" s="17" t="s">
        <v>4884</v>
      </c>
      <c r="Y212" s="17" t="s">
        <v>4885</v>
      </c>
      <c r="Z212" s="17" t="s">
        <v>158</v>
      </c>
      <c r="AA212" s="17">
        <v>2011</v>
      </c>
      <c r="AB212" s="57">
        <v>70.08</v>
      </c>
      <c r="AC212" s="57">
        <v>72.66</v>
      </c>
      <c r="AD212" s="17">
        <v>436</v>
      </c>
      <c r="AE212" s="17">
        <v>600</v>
      </c>
      <c r="AF212" s="18" t="s">
        <v>1963</v>
      </c>
      <c r="AG212" s="18" t="s">
        <v>1963</v>
      </c>
      <c r="AH212" s="18" t="s">
        <v>1963</v>
      </c>
      <c r="AI212" s="18" t="s">
        <v>1963</v>
      </c>
      <c r="AJ212" s="18" t="s">
        <v>1963</v>
      </c>
      <c r="AK212" s="17" t="s">
        <v>1963</v>
      </c>
      <c r="AL212" s="57" t="s">
        <v>1963</v>
      </c>
      <c r="AM212" s="57" t="s">
        <v>1963</v>
      </c>
      <c r="AN212" s="17" t="s">
        <v>1963</v>
      </c>
      <c r="AO212" s="17" t="s">
        <v>1963</v>
      </c>
      <c r="AP212" s="18" t="s">
        <v>4479</v>
      </c>
      <c r="AQ212" s="18" t="s">
        <v>4886</v>
      </c>
      <c r="AR212" s="17" t="s">
        <v>4887</v>
      </c>
      <c r="AS212" s="17" t="s">
        <v>120</v>
      </c>
      <c r="AT212" s="17">
        <v>2014</v>
      </c>
      <c r="AU212" s="57">
        <v>78.319999999999993</v>
      </c>
      <c r="AV212" s="17" t="s">
        <v>1356</v>
      </c>
      <c r="AW212" s="17" t="s">
        <v>1963</v>
      </c>
      <c r="AX212" s="17">
        <v>3328</v>
      </c>
      <c r="AY212" s="17">
        <v>2014</v>
      </c>
      <c r="AZ212" s="17" t="s">
        <v>125</v>
      </c>
      <c r="BA212" s="17" t="s">
        <v>4479</v>
      </c>
      <c r="BB212" s="17">
        <v>2014</v>
      </c>
      <c r="BC212" s="17">
        <v>2017</v>
      </c>
      <c r="BD212" s="17" t="s">
        <v>120</v>
      </c>
      <c r="BE212" s="260">
        <v>10900114133</v>
      </c>
      <c r="BF212" s="261">
        <v>141090120010</v>
      </c>
      <c r="BG212" s="57" t="s">
        <v>1963</v>
      </c>
      <c r="BH212" s="57" t="s">
        <v>1963</v>
      </c>
      <c r="BI212" s="57">
        <v>6.41</v>
      </c>
      <c r="BJ212" s="57">
        <v>6.96</v>
      </c>
      <c r="BK212" s="57">
        <v>7.38</v>
      </c>
      <c r="BL212" s="223">
        <f t="shared" si="20"/>
        <v>6.916666666666667</v>
      </c>
      <c r="BM212" s="276" t="s">
        <v>1963</v>
      </c>
      <c r="BN212" s="277" t="s">
        <v>1963</v>
      </c>
      <c r="BO212" s="20" t="s">
        <v>982</v>
      </c>
      <c r="BP212" s="20" t="s">
        <v>1963</v>
      </c>
      <c r="BQ212" s="21" t="s">
        <v>1963</v>
      </c>
      <c r="BR212" s="18" t="s">
        <v>4888</v>
      </c>
      <c r="BS212" s="18" t="s">
        <v>4889</v>
      </c>
      <c r="BT212" s="18" t="s">
        <v>4890</v>
      </c>
      <c r="BU212" s="18" t="s">
        <v>3371</v>
      </c>
      <c r="BV212" s="18" t="s">
        <v>4891</v>
      </c>
      <c r="BW212" s="18" t="s">
        <v>1963</v>
      </c>
      <c r="BX212" s="21" t="s">
        <v>1963</v>
      </c>
      <c r="BY212" s="21" t="s">
        <v>1963</v>
      </c>
      <c r="BZ212" s="18" t="s">
        <v>1963</v>
      </c>
      <c r="CA212" s="18" t="s">
        <v>1963</v>
      </c>
      <c r="CB212" s="18" t="s">
        <v>1963</v>
      </c>
      <c r="CC212" s="18" t="s">
        <v>1963</v>
      </c>
      <c r="CD212" s="18" t="s">
        <v>4892</v>
      </c>
      <c r="CE212" s="18" t="s">
        <v>3649</v>
      </c>
      <c r="CF212" s="18" t="s">
        <v>4893</v>
      </c>
      <c r="CG212" s="18" t="s">
        <v>1845</v>
      </c>
      <c r="CH212" s="18" t="s">
        <v>4894</v>
      </c>
      <c r="CI212" s="18" t="s">
        <v>1963</v>
      </c>
      <c r="CJ212" s="18" t="s">
        <v>1963</v>
      </c>
      <c r="CK212" s="18" t="s">
        <v>1963</v>
      </c>
      <c r="CL212" s="18" t="s">
        <v>4895</v>
      </c>
      <c r="CM212" s="18" t="s">
        <v>1963</v>
      </c>
      <c r="CN212" s="18" t="s">
        <v>1963</v>
      </c>
      <c r="CO212" s="18" t="s">
        <v>1963</v>
      </c>
      <c r="CP212" s="18" t="s">
        <v>415</v>
      </c>
      <c r="CQ212" s="18" t="s">
        <v>4896</v>
      </c>
      <c r="CR212" s="18" t="s">
        <v>4897</v>
      </c>
      <c r="CS212" s="18" t="s">
        <v>205</v>
      </c>
      <c r="CT212" s="18" t="s">
        <v>206</v>
      </c>
      <c r="CU212" s="18">
        <v>828307</v>
      </c>
      <c r="CV212" s="18" t="s">
        <v>4898</v>
      </c>
      <c r="CW212" s="18" t="s">
        <v>4899</v>
      </c>
      <c r="CX212" s="18" t="s">
        <v>140</v>
      </c>
      <c r="CY212" s="18" t="s">
        <v>473</v>
      </c>
      <c r="CZ212" s="18">
        <v>700152</v>
      </c>
    </row>
    <row r="213" spans="1:104" s="101" customFormat="1" ht="15.95" customHeight="1">
      <c r="A213" s="39">
        <v>212</v>
      </c>
      <c r="B213" s="100">
        <v>1410901130</v>
      </c>
      <c r="C213" s="100" t="s">
        <v>3353</v>
      </c>
      <c r="D213" s="101" t="s">
        <v>4900</v>
      </c>
      <c r="E213" s="101" t="s">
        <v>2888</v>
      </c>
      <c r="F213" s="101" t="s">
        <v>1963</v>
      </c>
      <c r="G213" s="101" t="s">
        <v>1092</v>
      </c>
      <c r="H213" s="100" t="s">
        <v>4901</v>
      </c>
      <c r="I213" s="100" t="s">
        <v>180</v>
      </c>
      <c r="J213" s="102" t="s">
        <v>4902</v>
      </c>
      <c r="K213" s="100">
        <v>22</v>
      </c>
      <c r="L213" s="100" t="s">
        <v>323</v>
      </c>
      <c r="M213" s="100" t="s">
        <v>107</v>
      </c>
      <c r="N213" s="100" t="s">
        <v>967</v>
      </c>
      <c r="O213" s="100" t="s">
        <v>109</v>
      </c>
      <c r="P213" s="101" t="s">
        <v>4903</v>
      </c>
      <c r="Q213" s="100" t="s">
        <v>4904</v>
      </c>
      <c r="R213" s="103" t="s">
        <v>4904</v>
      </c>
      <c r="S213" s="103" t="s">
        <v>4904</v>
      </c>
      <c r="T213" s="303" t="s">
        <v>4905</v>
      </c>
      <c r="U213" s="101" t="s">
        <v>1963</v>
      </c>
      <c r="V213" s="100" t="s">
        <v>1675</v>
      </c>
      <c r="W213" s="100" t="s">
        <v>330</v>
      </c>
      <c r="X213" s="100" t="s">
        <v>4906</v>
      </c>
      <c r="Y213" s="100" t="s">
        <v>4390</v>
      </c>
      <c r="Z213" s="100" t="s">
        <v>333</v>
      </c>
      <c r="AA213" s="100">
        <v>2009</v>
      </c>
      <c r="AB213" s="104">
        <v>60</v>
      </c>
      <c r="AC213" s="104">
        <v>62.66</v>
      </c>
      <c r="AD213" s="100">
        <v>564</v>
      </c>
      <c r="AE213" s="100">
        <v>900</v>
      </c>
      <c r="AF213" s="101" t="s">
        <v>1963</v>
      </c>
      <c r="AG213" s="101" t="s">
        <v>1963</v>
      </c>
      <c r="AH213" s="101" t="s">
        <v>1963</v>
      </c>
      <c r="AI213" s="101" t="s">
        <v>1963</v>
      </c>
      <c r="AJ213" s="101" t="s">
        <v>1963</v>
      </c>
      <c r="AK213" s="100" t="s">
        <v>1963</v>
      </c>
      <c r="AL213" s="100" t="s">
        <v>1963</v>
      </c>
      <c r="AM213" s="100" t="s">
        <v>1963</v>
      </c>
      <c r="AN213" s="100" t="s">
        <v>1963</v>
      </c>
      <c r="AO213" s="100" t="s">
        <v>1963</v>
      </c>
      <c r="AP213" s="101" t="s">
        <v>4752</v>
      </c>
      <c r="AQ213" s="101" t="s">
        <v>3275</v>
      </c>
      <c r="AR213" s="100" t="s">
        <v>4907</v>
      </c>
      <c r="AS213" s="100" t="s">
        <v>120</v>
      </c>
      <c r="AT213" s="100">
        <v>2014</v>
      </c>
      <c r="AU213" s="104">
        <v>67.81</v>
      </c>
      <c r="AV213" s="100" t="s">
        <v>1356</v>
      </c>
      <c r="AW213" s="100" t="s">
        <v>1963</v>
      </c>
      <c r="AX213" s="100">
        <v>3778</v>
      </c>
      <c r="AY213" s="100" t="s">
        <v>1963</v>
      </c>
      <c r="AZ213" s="100" t="s">
        <v>1652</v>
      </c>
      <c r="BA213" s="100" t="s">
        <v>3353</v>
      </c>
      <c r="BB213" s="100">
        <v>2014</v>
      </c>
      <c r="BC213" s="100">
        <v>2017</v>
      </c>
      <c r="BD213" s="100" t="s">
        <v>120</v>
      </c>
      <c r="BE213" s="105">
        <v>10900114134</v>
      </c>
      <c r="BF213" s="106">
        <v>141090120011</v>
      </c>
      <c r="BG213" s="104" t="s">
        <v>1963</v>
      </c>
      <c r="BH213" s="104" t="s">
        <v>1963</v>
      </c>
      <c r="BI213" s="104">
        <v>5.0599999999999996</v>
      </c>
      <c r="BJ213" s="104">
        <v>5</v>
      </c>
      <c r="BK213" s="104">
        <v>5.08</v>
      </c>
      <c r="BL213" s="223">
        <f t="shared" si="20"/>
        <v>5.046666666666666</v>
      </c>
      <c r="BM213" s="269" t="s">
        <v>196</v>
      </c>
      <c r="BN213" s="252" t="s">
        <v>4908</v>
      </c>
      <c r="BO213" s="120" t="s">
        <v>196</v>
      </c>
      <c r="BP213" s="120" t="s">
        <v>1404</v>
      </c>
      <c r="BQ213" s="121">
        <v>2</v>
      </c>
      <c r="BR213" s="101" t="s">
        <v>4909</v>
      </c>
      <c r="BS213" s="101" t="s">
        <v>4313</v>
      </c>
      <c r="BT213" s="101" t="s">
        <v>3557</v>
      </c>
      <c r="BU213" s="101" t="s">
        <v>3602</v>
      </c>
      <c r="BV213" s="101" t="s">
        <v>4910</v>
      </c>
      <c r="BW213" s="101" t="s">
        <v>1963</v>
      </c>
      <c r="BX213" s="121" t="s">
        <v>1963</v>
      </c>
      <c r="BY213" s="121" t="s">
        <v>1963</v>
      </c>
      <c r="BZ213" s="101" t="s">
        <v>1963</v>
      </c>
      <c r="CA213" s="101" t="s">
        <v>1963</v>
      </c>
      <c r="CB213" s="101" t="s">
        <v>1963</v>
      </c>
      <c r="CC213" s="101" t="s">
        <v>1963</v>
      </c>
      <c r="CD213" s="101" t="s">
        <v>4911</v>
      </c>
      <c r="CE213" s="101" t="s">
        <v>263</v>
      </c>
      <c r="CF213" s="101" t="s">
        <v>1963</v>
      </c>
      <c r="CG213" s="101" t="s">
        <v>1963</v>
      </c>
      <c r="CH213" s="101" t="s">
        <v>4912</v>
      </c>
      <c r="CI213" s="101" t="s">
        <v>203</v>
      </c>
      <c r="CJ213" s="101" t="s">
        <v>1963</v>
      </c>
      <c r="CK213" s="101" t="s">
        <v>1963</v>
      </c>
      <c r="CL213" s="101" t="s">
        <v>1963</v>
      </c>
      <c r="CM213" s="101" t="s">
        <v>1963</v>
      </c>
      <c r="CN213" s="101" t="s">
        <v>1963</v>
      </c>
      <c r="CO213" s="101" t="s">
        <v>1963</v>
      </c>
      <c r="CP213" s="101" t="s">
        <v>1963</v>
      </c>
      <c r="CQ213" s="101" t="s">
        <v>4913</v>
      </c>
      <c r="CR213" s="101" t="s">
        <v>4914</v>
      </c>
      <c r="CS213" s="101" t="s">
        <v>4915</v>
      </c>
      <c r="CT213" s="101" t="s">
        <v>142</v>
      </c>
      <c r="CU213" s="101">
        <v>721212</v>
      </c>
      <c r="CV213" s="101" t="s">
        <v>4916</v>
      </c>
      <c r="CW213" s="101" t="s">
        <v>4914</v>
      </c>
      <c r="CX213" s="101" t="s">
        <v>4915</v>
      </c>
      <c r="CY213" s="101" t="s">
        <v>142</v>
      </c>
      <c r="CZ213" s="101">
        <v>721212</v>
      </c>
    </row>
    <row r="214" spans="1:104" s="101" customFormat="1" ht="15.95" customHeight="1">
      <c r="A214" s="39">
        <v>213</v>
      </c>
      <c r="B214" s="100">
        <v>1410901140</v>
      </c>
      <c r="C214" s="100" t="s">
        <v>3353</v>
      </c>
      <c r="D214" s="101" t="s">
        <v>4917</v>
      </c>
      <c r="E214" s="101" t="s">
        <v>4918</v>
      </c>
      <c r="F214" s="101" t="s">
        <v>1963</v>
      </c>
      <c r="G214" s="101" t="s">
        <v>1344</v>
      </c>
      <c r="H214" s="100" t="s">
        <v>4919</v>
      </c>
      <c r="I214" s="100" t="s">
        <v>180</v>
      </c>
      <c r="J214" s="102" t="s">
        <v>4920</v>
      </c>
      <c r="K214" s="100">
        <v>22</v>
      </c>
      <c r="L214" s="100" t="s">
        <v>323</v>
      </c>
      <c r="M214" s="100" t="s">
        <v>107</v>
      </c>
      <c r="N214" s="100" t="s">
        <v>967</v>
      </c>
      <c r="O214" s="100" t="s">
        <v>109</v>
      </c>
      <c r="P214" s="101" t="s">
        <v>4921</v>
      </c>
      <c r="Q214" s="100" t="s">
        <v>4922</v>
      </c>
      <c r="R214" s="103" t="s">
        <v>4923</v>
      </c>
      <c r="S214" s="103" t="s">
        <v>4924</v>
      </c>
      <c r="T214" s="303" t="s">
        <v>4925</v>
      </c>
      <c r="V214" s="100" t="s">
        <v>1675</v>
      </c>
      <c r="W214" s="100" t="s">
        <v>330</v>
      </c>
      <c r="X214" s="100" t="s">
        <v>4926</v>
      </c>
      <c r="Y214" s="100" t="s">
        <v>4390</v>
      </c>
      <c r="Z214" s="100" t="s">
        <v>333</v>
      </c>
      <c r="AA214" s="100">
        <v>2009</v>
      </c>
      <c r="AB214" s="104">
        <v>75.5</v>
      </c>
      <c r="AC214" s="104">
        <v>76.44</v>
      </c>
      <c r="AD214" s="100">
        <v>604</v>
      </c>
      <c r="AE214" s="100">
        <v>900</v>
      </c>
      <c r="AF214" s="101" t="s">
        <v>356</v>
      </c>
      <c r="AG214" s="101" t="s">
        <v>334</v>
      </c>
      <c r="AH214" s="101" t="s">
        <v>4927</v>
      </c>
      <c r="AI214" s="101" t="s">
        <v>4391</v>
      </c>
      <c r="AJ214" s="101" t="s">
        <v>333</v>
      </c>
      <c r="AK214" s="100">
        <v>2011</v>
      </c>
      <c r="AL214" s="104">
        <v>52.8</v>
      </c>
      <c r="AM214" s="104">
        <v>54.85</v>
      </c>
      <c r="AN214" s="100">
        <v>384</v>
      </c>
      <c r="AO214" s="100">
        <v>700</v>
      </c>
      <c r="AP214" s="101" t="s">
        <v>4752</v>
      </c>
      <c r="AQ214" s="101" t="s">
        <v>3275</v>
      </c>
      <c r="AR214" s="100" t="s">
        <v>4907</v>
      </c>
      <c r="AS214" s="100" t="s">
        <v>120</v>
      </c>
      <c r="AT214" s="100">
        <v>2014</v>
      </c>
      <c r="AU214" s="104">
        <v>71</v>
      </c>
      <c r="AV214" s="100" t="s">
        <v>1356</v>
      </c>
      <c r="AW214" s="100" t="s">
        <v>1963</v>
      </c>
      <c r="AX214" s="100">
        <v>2737</v>
      </c>
      <c r="AY214" s="100" t="s">
        <v>1963</v>
      </c>
      <c r="AZ214" s="100" t="s">
        <v>1652</v>
      </c>
      <c r="BA214" s="100" t="s">
        <v>3353</v>
      </c>
      <c r="BB214" s="100">
        <v>2014</v>
      </c>
      <c r="BC214" s="100">
        <v>2017</v>
      </c>
      <c r="BD214" s="100" t="s">
        <v>120</v>
      </c>
      <c r="BE214" s="105">
        <v>10900114129</v>
      </c>
      <c r="BF214" s="106">
        <v>141090120006</v>
      </c>
      <c r="BG214" s="104" t="s">
        <v>1963</v>
      </c>
      <c r="BH214" s="104" t="s">
        <v>1963</v>
      </c>
      <c r="BI214" s="104">
        <v>5.38</v>
      </c>
      <c r="BJ214" s="104">
        <v>6.15</v>
      </c>
      <c r="BK214" s="104">
        <v>6.04</v>
      </c>
      <c r="BL214" s="223">
        <f t="shared" si="20"/>
        <v>5.8566666666666665</v>
      </c>
      <c r="BM214" s="269" t="s">
        <v>196</v>
      </c>
      <c r="BN214" s="252" t="s">
        <v>4928</v>
      </c>
      <c r="BO214" s="120" t="s">
        <v>982</v>
      </c>
      <c r="BP214" s="120" t="s">
        <v>1963</v>
      </c>
      <c r="BQ214" s="120" t="s">
        <v>1963</v>
      </c>
      <c r="BR214" s="101" t="s">
        <v>4909</v>
      </c>
      <c r="BS214" s="101" t="s">
        <v>4313</v>
      </c>
      <c r="BT214" s="101" t="s">
        <v>3557</v>
      </c>
      <c r="BU214" s="101" t="s">
        <v>3602</v>
      </c>
      <c r="BV214" s="101" t="s">
        <v>4910</v>
      </c>
      <c r="BW214" s="101" t="s">
        <v>1963</v>
      </c>
      <c r="BX214" s="120" t="s">
        <v>1963</v>
      </c>
      <c r="BY214" s="120" t="s">
        <v>1963</v>
      </c>
      <c r="BZ214" s="120" t="s">
        <v>1963</v>
      </c>
      <c r="CA214" s="101" t="s">
        <v>4929</v>
      </c>
      <c r="CB214" s="101" t="s">
        <v>1963</v>
      </c>
      <c r="CC214" s="101" t="s">
        <v>1963</v>
      </c>
      <c r="CD214" s="101" t="s">
        <v>4930</v>
      </c>
      <c r="CE214" s="101" t="s">
        <v>263</v>
      </c>
      <c r="CF214" s="101" t="s">
        <v>1963</v>
      </c>
      <c r="CG214" s="101" t="s">
        <v>1963</v>
      </c>
      <c r="CH214" s="101" t="s">
        <v>4931</v>
      </c>
      <c r="CI214" s="101" t="s">
        <v>203</v>
      </c>
      <c r="CJ214" s="101" t="s">
        <v>1963</v>
      </c>
      <c r="CK214" s="101" t="s">
        <v>1963</v>
      </c>
      <c r="CL214" s="101" t="s">
        <v>1963</v>
      </c>
      <c r="CM214" s="101" t="s">
        <v>1963</v>
      </c>
      <c r="CN214" s="101" t="s">
        <v>1963</v>
      </c>
      <c r="CO214" s="101" t="s">
        <v>1963</v>
      </c>
      <c r="CP214" s="101" t="s">
        <v>1963</v>
      </c>
      <c r="CQ214" s="101" t="s">
        <v>4932</v>
      </c>
      <c r="CR214" s="101" t="s">
        <v>4933</v>
      </c>
      <c r="CS214" s="101" t="s">
        <v>990</v>
      </c>
      <c r="CT214" s="101" t="s">
        <v>142</v>
      </c>
      <c r="CU214" s="101">
        <v>732142</v>
      </c>
      <c r="CV214" s="101" t="s">
        <v>4932</v>
      </c>
      <c r="CW214" s="101" t="s">
        <v>4933</v>
      </c>
      <c r="CX214" s="101" t="s">
        <v>990</v>
      </c>
      <c r="CY214" s="101" t="s">
        <v>142</v>
      </c>
      <c r="CZ214" s="101">
        <v>732142</v>
      </c>
    </row>
    <row r="215" spans="1:104" s="101" customFormat="1" ht="15.95" customHeight="1">
      <c r="A215" s="39">
        <v>214</v>
      </c>
      <c r="B215" s="100">
        <v>1410901143</v>
      </c>
      <c r="C215" s="100" t="s">
        <v>3353</v>
      </c>
      <c r="D215" s="101" t="s">
        <v>4934</v>
      </c>
      <c r="E215" s="101" t="s">
        <v>4935</v>
      </c>
      <c r="F215" s="101" t="s">
        <v>1963</v>
      </c>
      <c r="G215" s="101" t="s">
        <v>1092</v>
      </c>
      <c r="H215" s="100" t="s">
        <v>4936</v>
      </c>
      <c r="I215" s="100" t="s">
        <v>104</v>
      </c>
      <c r="J215" s="102" t="s">
        <v>4937</v>
      </c>
      <c r="K215" s="100">
        <v>24</v>
      </c>
      <c r="L215" s="100" t="s">
        <v>323</v>
      </c>
      <c r="M215" s="100" t="s">
        <v>107</v>
      </c>
      <c r="N215" s="100" t="s">
        <v>967</v>
      </c>
      <c r="O215" s="100" t="s">
        <v>109</v>
      </c>
      <c r="P215" s="101" t="s">
        <v>4938</v>
      </c>
      <c r="Q215" s="100" t="s">
        <v>1963</v>
      </c>
      <c r="R215" s="103">
        <v>8017009873</v>
      </c>
      <c r="S215" s="103">
        <v>93330289614</v>
      </c>
      <c r="T215" s="318" t="s">
        <v>4939</v>
      </c>
      <c r="U215" s="101" t="s">
        <v>1963</v>
      </c>
      <c r="V215" s="100" t="s">
        <v>222</v>
      </c>
      <c r="W215" s="100" t="s">
        <v>4940</v>
      </c>
      <c r="X215" s="100" t="s">
        <v>4941</v>
      </c>
      <c r="Y215" s="100" t="s">
        <v>4942</v>
      </c>
      <c r="Z215" s="100" t="s">
        <v>333</v>
      </c>
      <c r="AA215" s="100">
        <v>2008</v>
      </c>
      <c r="AB215" s="104">
        <v>68</v>
      </c>
      <c r="AC215" s="104">
        <v>67</v>
      </c>
      <c r="AD215" s="100">
        <v>603</v>
      </c>
      <c r="AE215" s="100">
        <v>900</v>
      </c>
      <c r="AF215" s="101" t="s">
        <v>226</v>
      </c>
      <c r="AG215" s="101" t="s">
        <v>4943</v>
      </c>
      <c r="AH215" s="101" t="s">
        <v>4941</v>
      </c>
      <c r="AI215" s="101" t="s">
        <v>4944</v>
      </c>
      <c r="AJ215" s="101" t="s">
        <v>333</v>
      </c>
      <c r="AK215" s="100">
        <v>2010</v>
      </c>
      <c r="AL215" s="104">
        <v>50.67</v>
      </c>
      <c r="AM215" s="104">
        <v>54.43</v>
      </c>
      <c r="AN215" s="100">
        <v>381</v>
      </c>
      <c r="AO215" s="100">
        <v>700</v>
      </c>
      <c r="AP215" s="101" t="s">
        <v>4945</v>
      </c>
      <c r="AQ215" s="101" t="s">
        <v>1378</v>
      </c>
      <c r="AR215" s="100" t="s">
        <v>4777</v>
      </c>
      <c r="AS215" s="100" t="s">
        <v>120</v>
      </c>
      <c r="AT215" s="100">
        <v>2013</v>
      </c>
      <c r="AU215" s="104">
        <v>66.13</v>
      </c>
      <c r="AV215" s="100" t="s">
        <v>1356</v>
      </c>
      <c r="AW215" s="100">
        <v>3798</v>
      </c>
      <c r="AX215" s="100"/>
      <c r="AY215" s="100">
        <v>2014</v>
      </c>
      <c r="AZ215" s="100" t="s">
        <v>125</v>
      </c>
      <c r="BA215" s="100" t="s">
        <v>4945</v>
      </c>
      <c r="BB215" s="100">
        <v>2015</v>
      </c>
      <c r="BC215" s="100"/>
      <c r="BD215" s="100" t="s">
        <v>120</v>
      </c>
      <c r="BE215" s="105">
        <v>10900114132</v>
      </c>
      <c r="BF215" s="106">
        <v>141090120009</v>
      </c>
      <c r="BG215" s="104" t="s">
        <v>1963</v>
      </c>
      <c r="BH215" s="104" t="s">
        <v>1963</v>
      </c>
      <c r="BI215" s="104">
        <v>5.59</v>
      </c>
      <c r="BJ215" s="104">
        <v>5.92</v>
      </c>
      <c r="BK215" s="104">
        <v>4.8099999999999996</v>
      </c>
      <c r="BL215" s="223">
        <f t="shared" si="20"/>
        <v>5.44</v>
      </c>
      <c r="BM215" s="269" t="s">
        <v>196</v>
      </c>
      <c r="BN215" s="252">
        <v>3</v>
      </c>
      <c r="BO215" s="120" t="s">
        <v>196</v>
      </c>
      <c r="BP215" s="120" t="s">
        <v>4729</v>
      </c>
      <c r="BQ215" s="121">
        <v>1</v>
      </c>
      <c r="BR215" s="101" t="s">
        <v>4946</v>
      </c>
      <c r="BS215" s="101" t="s">
        <v>4947</v>
      </c>
      <c r="BT215" s="101" t="s">
        <v>4948</v>
      </c>
      <c r="BU215" s="101" t="s">
        <v>4949</v>
      </c>
      <c r="BV215" s="101" t="s">
        <v>4950</v>
      </c>
      <c r="BW215" s="101" t="s">
        <v>1963</v>
      </c>
      <c r="BX215" s="121" t="s">
        <v>4951</v>
      </c>
      <c r="BY215" s="121" t="s">
        <v>4952</v>
      </c>
      <c r="BZ215" s="121" t="s">
        <v>1963</v>
      </c>
      <c r="CA215" s="121" t="s">
        <v>1963</v>
      </c>
      <c r="CB215" s="121" t="s">
        <v>1963</v>
      </c>
      <c r="CC215" s="121" t="s">
        <v>1963</v>
      </c>
      <c r="CD215" s="101" t="s">
        <v>4953</v>
      </c>
      <c r="CE215" s="101" t="s">
        <v>134</v>
      </c>
      <c r="CF215" s="101" t="s">
        <v>1963</v>
      </c>
      <c r="CG215" s="101" t="s">
        <v>1963</v>
      </c>
      <c r="CH215" s="101" t="s">
        <v>4954</v>
      </c>
      <c r="CI215" s="101" t="s">
        <v>170</v>
      </c>
      <c r="CJ215" s="101" t="s">
        <v>1963</v>
      </c>
      <c r="CK215" s="101" t="s">
        <v>1963</v>
      </c>
      <c r="CL215" s="101" t="s">
        <v>1963</v>
      </c>
      <c r="CM215" s="101" t="s">
        <v>1963</v>
      </c>
      <c r="CN215" s="101" t="s">
        <v>1963</v>
      </c>
      <c r="CO215" s="101" t="s">
        <v>1963</v>
      </c>
      <c r="CP215" s="101" t="s">
        <v>1963</v>
      </c>
      <c r="CQ215" s="101" t="s">
        <v>4955</v>
      </c>
      <c r="CR215" s="101" t="s">
        <v>4955</v>
      </c>
      <c r="CS215" s="101" t="s">
        <v>573</v>
      </c>
      <c r="CT215" s="101" t="s">
        <v>142</v>
      </c>
      <c r="CU215" s="101">
        <v>700099</v>
      </c>
      <c r="CV215" s="101" t="s">
        <v>4955</v>
      </c>
      <c r="CW215" s="101" t="s">
        <v>140</v>
      </c>
      <c r="CX215" s="101" t="s">
        <v>573</v>
      </c>
      <c r="CY215" s="101" t="s">
        <v>142</v>
      </c>
      <c r="CZ215" s="101">
        <v>700099</v>
      </c>
    </row>
    <row r="216" spans="1:104" s="101" customFormat="1" ht="15.95" customHeight="1">
      <c r="A216" s="39">
        <v>215</v>
      </c>
      <c r="B216" s="100">
        <v>1310901076</v>
      </c>
      <c r="C216" s="100" t="s">
        <v>3353</v>
      </c>
      <c r="D216" s="101" t="s">
        <v>4956</v>
      </c>
      <c r="E216" s="101" t="s">
        <v>4957</v>
      </c>
      <c r="F216" s="101" t="s">
        <v>1963</v>
      </c>
      <c r="G216" s="101" t="s">
        <v>1172</v>
      </c>
      <c r="H216" s="16" t="s">
        <v>4958</v>
      </c>
      <c r="I216" s="100" t="s">
        <v>180</v>
      </c>
      <c r="J216" s="102" t="s">
        <v>4959</v>
      </c>
      <c r="K216" s="100" t="s">
        <v>741</v>
      </c>
      <c r="L216" s="100" t="s">
        <v>323</v>
      </c>
      <c r="M216" s="100" t="s">
        <v>107</v>
      </c>
      <c r="N216" s="100" t="s">
        <v>108</v>
      </c>
      <c r="O216" s="100" t="s">
        <v>109</v>
      </c>
      <c r="P216" s="101" t="s">
        <v>1788</v>
      </c>
      <c r="Q216" s="100" t="s">
        <v>4960</v>
      </c>
      <c r="R216" s="103">
        <v>8334005355</v>
      </c>
      <c r="S216" s="103" t="s">
        <v>1963</v>
      </c>
      <c r="T216" s="318" t="s">
        <v>4961</v>
      </c>
      <c r="U216" s="318" t="s">
        <v>1963</v>
      </c>
      <c r="V216" s="100" t="s">
        <v>1675</v>
      </c>
      <c r="W216" s="100" t="s">
        <v>330</v>
      </c>
      <c r="X216" s="100" t="s">
        <v>4962</v>
      </c>
      <c r="Y216" s="100" t="s">
        <v>4963</v>
      </c>
      <c r="Z216" s="100" t="s">
        <v>120</v>
      </c>
      <c r="AA216" s="100">
        <v>2011</v>
      </c>
      <c r="AB216" s="104">
        <v>86.75</v>
      </c>
      <c r="AC216" s="104">
        <v>87.56</v>
      </c>
      <c r="AD216" s="100">
        <v>788</v>
      </c>
      <c r="AE216" s="100">
        <v>900</v>
      </c>
      <c r="AF216" s="101" t="s">
        <v>879</v>
      </c>
      <c r="AG216" s="101" t="s">
        <v>191</v>
      </c>
      <c r="AH216" s="101" t="s">
        <v>4964</v>
      </c>
      <c r="AI216" s="101" t="s">
        <v>4965</v>
      </c>
      <c r="AJ216" s="101" t="s">
        <v>120</v>
      </c>
      <c r="AK216" s="100">
        <v>2013</v>
      </c>
      <c r="AL216" s="104">
        <v>92.2</v>
      </c>
      <c r="AM216" s="104">
        <v>92.2</v>
      </c>
      <c r="AN216" s="100">
        <v>461</v>
      </c>
      <c r="AO216" s="100">
        <v>500</v>
      </c>
      <c r="AP216" s="101" t="s">
        <v>1963</v>
      </c>
      <c r="AQ216" s="101" t="s">
        <v>1963</v>
      </c>
      <c r="AR216" s="100" t="s">
        <v>1963</v>
      </c>
      <c r="AS216" s="100" t="s">
        <v>1963</v>
      </c>
      <c r="AT216" s="100" t="s">
        <v>1963</v>
      </c>
      <c r="AU216" s="104" t="s">
        <v>1963</v>
      </c>
      <c r="AV216" s="100" t="s">
        <v>567</v>
      </c>
      <c r="AW216" s="143">
        <v>102060</v>
      </c>
      <c r="AX216" s="100">
        <v>3380</v>
      </c>
      <c r="AY216" s="100">
        <v>2013</v>
      </c>
      <c r="AZ216" s="100" t="s">
        <v>4966</v>
      </c>
      <c r="BA216" s="100" t="s">
        <v>4258</v>
      </c>
      <c r="BB216" s="100">
        <v>2013</v>
      </c>
      <c r="BC216" s="100">
        <v>2017</v>
      </c>
      <c r="BD216" s="100" t="s">
        <v>120</v>
      </c>
      <c r="BE216" s="105">
        <v>10900113059</v>
      </c>
      <c r="BF216" s="106">
        <v>131090110059</v>
      </c>
      <c r="BG216" s="104">
        <v>7.81</v>
      </c>
      <c r="BH216" s="104">
        <v>7.76</v>
      </c>
      <c r="BI216" s="104">
        <v>8.17</v>
      </c>
      <c r="BJ216" s="104">
        <v>8.23</v>
      </c>
      <c r="BK216" s="104">
        <v>8.81</v>
      </c>
      <c r="BL216" s="223">
        <f t="shared" ref="BL216:BL277" si="21">SUM(BG216:BK216)/5</f>
        <v>8.1560000000000006</v>
      </c>
      <c r="BM216" s="269" t="s">
        <v>982</v>
      </c>
      <c r="BN216" s="252" t="s">
        <v>1963</v>
      </c>
      <c r="BO216" s="120" t="s">
        <v>982</v>
      </c>
      <c r="BP216" s="120" t="s">
        <v>1963</v>
      </c>
      <c r="BQ216" s="121" t="s">
        <v>1963</v>
      </c>
      <c r="BR216" s="101" t="s">
        <v>4967</v>
      </c>
      <c r="BS216" s="101" t="s">
        <v>4968</v>
      </c>
      <c r="BT216" s="101" t="s">
        <v>4969</v>
      </c>
      <c r="BU216" s="101" t="s">
        <v>4970</v>
      </c>
      <c r="BV216" s="101" t="s">
        <v>4971</v>
      </c>
      <c r="BW216" s="101" t="s">
        <v>4972</v>
      </c>
      <c r="BX216" s="121" t="s">
        <v>1963</v>
      </c>
      <c r="BY216" s="121" t="s">
        <v>1963</v>
      </c>
      <c r="BZ216" s="101" t="s">
        <v>4973</v>
      </c>
      <c r="CA216" s="101" t="s">
        <v>4974</v>
      </c>
      <c r="CB216" s="101" t="s">
        <v>4975</v>
      </c>
      <c r="CC216" s="101" t="s">
        <v>4976</v>
      </c>
      <c r="CD216" s="101" t="s">
        <v>4977</v>
      </c>
      <c r="CE216" s="101" t="s">
        <v>235</v>
      </c>
      <c r="CF216" s="101" t="s">
        <v>4978</v>
      </c>
      <c r="CG216" s="101" t="s">
        <v>4979</v>
      </c>
      <c r="CH216" s="101" t="s">
        <v>4980</v>
      </c>
      <c r="CI216" s="101" t="s">
        <v>361</v>
      </c>
      <c r="CJ216" s="101" t="s">
        <v>4981</v>
      </c>
      <c r="CK216" s="101" t="s">
        <v>1963</v>
      </c>
      <c r="CL216" s="101" t="s">
        <v>1963</v>
      </c>
      <c r="CM216" s="101" t="s">
        <v>1963</v>
      </c>
      <c r="CN216" s="101" t="s">
        <v>1963</v>
      </c>
      <c r="CO216" s="101" t="s">
        <v>1963</v>
      </c>
      <c r="CP216" s="101" t="s">
        <v>1963</v>
      </c>
      <c r="CQ216" s="101" t="s">
        <v>4982</v>
      </c>
      <c r="CR216" s="101" t="s">
        <v>140</v>
      </c>
      <c r="CS216" s="101" t="s">
        <v>140</v>
      </c>
      <c r="CT216" s="101" t="s">
        <v>142</v>
      </c>
      <c r="CU216" s="101">
        <v>700094</v>
      </c>
      <c r="CV216" s="101" t="s">
        <v>4982</v>
      </c>
      <c r="CW216" s="101" t="s">
        <v>140</v>
      </c>
      <c r="CX216" s="101" t="s">
        <v>140</v>
      </c>
      <c r="CY216" s="101" t="s">
        <v>142</v>
      </c>
      <c r="CZ216" s="101">
        <v>700094</v>
      </c>
    </row>
    <row r="217" spans="1:104" s="101" customFormat="1" ht="15.95" customHeight="1">
      <c r="A217" s="39">
        <v>216</v>
      </c>
      <c r="B217" s="100">
        <v>1310901114</v>
      </c>
      <c r="C217" s="100" t="s">
        <v>4983</v>
      </c>
      <c r="D217" s="101" t="s">
        <v>4984</v>
      </c>
      <c r="E217" s="101" t="s">
        <v>1714</v>
      </c>
      <c r="F217" s="101" t="s">
        <v>1963</v>
      </c>
      <c r="G217" s="101" t="s">
        <v>4985</v>
      </c>
      <c r="H217" s="100" t="s">
        <v>4986</v>
      </c>
      <c r="I217" s="100" t="s">
        <v>104</v>
      </c>
      <c r="J217" s="102" t="s">
        <v>4987</v>
      </c>
      <c r="K217" s="100">
        <v>21</v>
      </c>
      <c r="L217" s="100" t="s">
        <v>106</v>
      </c>
      <c r="M217" s="100" t="s">
        <v>107</v>
      </c>
      <c r="N217" s="100" t="s">
        <v>967</v>
      </c>
      <c r="O217" s="100" t="s">
        <v>109</v>
      </c>
      <c r="P217" s="101" t="s">
        <v>4988</v>
      </c>
      <c r="Q217" s="100" t="s">
        <v>1963</v>
      </c>
      <c r="R217" s="103" t="s">
        <v>4989</v>
      </c>
      <c r="S217" s="103" t="s">
        <v>1963</v>
      </c>
      <c r="T217" s="101" t="s">
        <v>4990</v>
      </c>
      <c r="U217" s="101" t="s">
        <v>1963</v>
      </c>
      <c r="V217" s="100" t="s">
        <v>726</v>
      </c>
      <c r="W217" s="100" t="s">
        <v>2937</v>
      </c>
      <c r="X217" s="100" t="s">
        <v>4991</v>
      </c>
      <c r="Y217" s="100" t="s">
        <v>4992</v>
      </c>
      <c r="Z217" s="100" t="s">
        <v>333</v>
      </c>
      <c r="AA217" s="100">
        <v>2011</v>
      </c>
      <c r="AB217" s="104">
        <v>86</v>
      </c>
      <c r="AC217" s="104">
        <v>86</v>
      </c>
      <c r="AD217" s="100">
        <v>688</v>
      </c>
      <c r="AE217" s="100">
        <v>800</v>
      </c>
      <c r="AF217" s="101" t="s">
        <v>356</v>
      </c>
      <c r="AG217" s="101" t="s">
        <v>334</v>
      </c>
      <c r="AH217" s="101" t="s">
        <v>4991</v>
      </c>
      <c r="AI217" s="101" t="s">
        <v>4993</v>
      </c>
      <c r="AJ217" s="101" t="s">
        <v>333</v>
      </c>
      <c r="AK217" s="100">
        <v>2013</v>
      </c>
      <c r="AL217" s="104">
        <v>78.8</v>
      </c>
      <c r="AM217" s="104">
        <v>76.5</v>
      </c>
      <c r="AN217" s="100">
        <v>459</v>
      </c>
      <c r="AO217" s="100">
        <v>600</v>
      </c>
      <c r="AP217" s="101" t="s">
        <v>1963</v>
      </c>
      <c r="AQ217" s="101" t="s">
        <v>1963</v>
      </c>
      <c r="AR217" s="100" t="s">
        <v>1963</v>
      </c>
      <c r="AS217" s="100" t="s">
        <v>1963</v>
      </c>
      <c r="AT217" s="100" t="s">
        <v>1963</v>
      </c>
      <c r="AU217" s="104" t="s">
        <v>1963</v>
      </c>
      <c r="AV217" s="100" t="s">
        <v>124</v>
      </c>
      <c r="AW217" s="100" t="s">
        <v>1963</v>
      </c>
      <c r="AX217" s="100">
        <v>8181</v>
      </c>
      <c r="AY217" s="100">
        <v>2013</v>
      </c>
      <c r="AZ217" s="100" t="s">
        <v>1652</v>
      </c>
      <c r="BA217" s="100" t="s">
        <v>3353</v>
      </c>
      <c r="BB217" s="100">
        <v>2013</v>
      </c>
      <c r="BC217" s="100">
        <v>2017</v>
      </c>
      <c r="BD217" s="100" t="s">
        <v>120</v>
      </c>
      <c r="BE217" s="105">
        <v>10900113060</v>
      </c>
      <c r="BF217" s="106">
        <v>131090110060</v>
      </c>
      <c r="BG217" s="104">
        <v>6.67</v>
      </c>
      <c r="BH217" s="104">
        <v>6.28</v>
      </c>
      <c r="BI217" s="104">
        <v>6.51</v>
      </c>
      <c r="BJ217" s="104">
        <v>6.27</v>
      </c>
      <c r="BK217" s="104">
        <v>7.08</v>
      </c>
      <c r="BL217" s="223">
        <f t="shared" si="21"/>
        <v>6.5620000000000003</v>
      </c>
      <c r="BM217" s="269" t="s">
        <v>196</v>
      </c>
      <c r="BN217" s="252">
        <v>1</v>
      </c>
      <c r="BO217" s="120" t="s">
        <v>1963</v>
      </c>
      <c r="BP217" s="120" t="s">
        <v>1963</v>
      </c>
      <c r="BQ217" s="121" t="s">
        <v>1963</v>
      </c>
      <c r="BR217" s="101" t="s">
        <v>1975</v>
      </c>
      <c r="BS217" s="101" t="s">
        <v>4994</v>
      </c>
      <c r="BT217" s="101" t="s">
        <v>1963</v>
      </c>
      <c r="BU217" s="101" t="s">
        <v>1963</v>
      </c>
      <c r="BV217" s="101" t="s">
        <v>1963</v>
      </c>
      <c r="BW217" s="101" t="s">
        <v>1963</v>
      </c>
      <c r="BX217" s="121" t="s">
        <v>1963</v>
      </c>
      <c r="BY217" s="121" t="s">
        <v>1963</v>
      </c>
      <c r="BZ217" s="101" t="s">
        <v>830</v>
      </c>
      <c r="CA217" s="101" t="s">
        <v>1963</v>
      </c>
      <c r="CB217" s="101" t="s">
        <v>1963</v>
      </c>
      <c r="CC217" s="101" t="s">
        <v>1963</v>
      </c>
      <c r="CD217" s="101" t="s">
        <v>4995</v>
      </c>
      <c r="CE217" s="101" t="s">
        <v>4996</v>
      </c>
      <c r="CF217" s="101" t="s">
        <v>4997</v>
      </c>
      <c r="CG217" s="101" t="s">
        <v>1963</v>
      </c>
      <c r="CH217" s="101" t="s">
        <v>4998</v>
      </c>
      <c r="CI217" s="101" t="s">
        <v>170</v>
      </c>
      <c r="CJ217" s="101" t="s">
        <v>1963</v>
      </c>
      <c r="CK217" s="101" t="s">
        <v>1963</v>
      </c>
      <c r="CL217" s="101" t="s">
        <v>1963</v>
      </c>
      <c r="CM217" s="101" t="s">
        <v>1963</v>
      </c>
      <c r="CN217" s="101" t="s">
        <v>1963</v>
      </c>
      <c r="CO217" s="101" t="s">
        <v>1963</v>
      </c>
      <c r="CP217" s="101" t="s">
        <v>1963</v>
      </c>
      <c r="CQ217" s="101" t="s">
        <v>4999</v>
      </c>
      <c r="CR217" s="101" t="s">
        <v>3017</v>
      </c>
      <c r="CS217" s="101" t="s">
        <v>3045</v>
      </c>
      <c r="CT217" s="101" t="s">
        <v>142</v>
      </c>
      <c r="CU217" s="101">
        <v>721101</v>
      </c>
      <c r="CV217" s="101" t="s">
        <v>5000</v>
      </c>
      <c r="CW217" s="101" t="s">
        <v>1539</v>
      </c>
      <c r="CX217" s="101" t="s">
        <v>140</v>
      </c>
      <c r="CY217" s="101" t="s">
        <v>142</v>
      </c>
      <c r="CZ217" s="101">
        <v>700152</v>
      </c>
    </row>
    <row r="218" spans="1:104" s="101" customFormat="1" ht="15.95" customHeight="1">
      <c r="A218" s="39">
        <v>217</v>
      </c>
      <c r="B218" s="100">
        <v>1310901030</v>
      </c>
      <c r="C218" s="100" t="s">
        <v>3353</v>
      </c>
      <c r="D218" s="101" t="s">
        <v>5001</v>
      </c>
      <c r="E218" s="101" t="s">
        <v>5002</v>
      </c>
      <c r="F218" s="101" t="s">
        <v>1963</v>
      </c>
      <c r="G218" s="101" t="s">
        <v>178</v>
      </c>
      <c r="H218" s="100" t="s">
        <v>5003</v>
      </c>
      <c r="I218" s="100" t="s">
        <v>180</v>
      </c>
      <c r="J218" s="102" t="s">
        <v>5004</v>
      </c>
      <c r="K218" s="100">
        <v>20</v>
      </c>
      <c r="L218" s="100" t="s">
        <v>5005</v>
      </c>
      <c r="M218" s="100" t="s">
        <v>149</v>
      </c>
      <c r="N218" s="100" t="s">
        <v>967</v>
      </c>
      <c r="O218" s="100" t="s">
        <v>109</v>
      </c>
      <c r="P218" s="101" t="s">
        <v>5006</v>
      </c>
      <c r="Q218" s="100" t="s">
        <v>5007</v>
      </c>
      <c r="R218" s="103">
        <v>9163939011</v>
      </c>
      <c r="S218" s="103">
        <v>8409451599</v>
      </c>
      <c r="T218" s="318" t="s">
        <v>5008</v>
      </c>
      <c r="U218" s="318" t="s">
        <v>5009</v>
      </c>
      <c r="V218" s="100" t="s">
        <v>378</v>
      </c>
      <c r="W218" s="100" t="s">
        <v>2291</v>
      </c>
      <c r="X218" s="100" t="s">
        <v>5010</v>
      </c>
      <c r="Y218" s="100" t="s">
        <v>157</v>
      </c>
      <c r="Z218" s="100" t="s">
        <v>120</v>
      </c>
      <c r="AA218" s="100">
        <v>2010</v>
      </c>
      <c r="AB218" s="104">
        <v>72</v>
      </c>
      <c r="AC218" s="104">
        <v>72</v>
      </c>
      <c r="AD218" s="100">
        <v>360</v>
      </c>
      <c r="AE218" s="100">
        <v>500</v>
      </c>
      <c r="AF218" s="101" t="s">
        <v>688</v>
      </c>
      <c r="AG218" s="101" t="s">
        <v>2291</v>
      </c>
      <c r="AH218" s="101" t="s">
        <v>5011</v>
      </c>
      <c r="AI218" s="101" t="s">
        <v>5012</v>
      </c>
      <c r="AJ218" s="101" t="s">
        <v>120</v>
      </c>
      <c r="AK218" s="100">
        <v>2012</v>
      </c>
      <c r="AL218" s="104">
        <v>73.599999999999994</v>
      </c>
      <c r="AM218" s="104">
        <v>73.599999999999994</v>
      </c>
      <c r="AN218" s="100">
        <v>368</v>
      </c>
      <c r="AO218" s="100">
        <v>500</v>
      </c>
      <c r="AP218" s="101" t="s">
        <v>1963</v>
      </c>
      <c r="AQ218" s="101" t="s">
        <v>1963</v>
      </c>
      <c r="AR218" s="100" t="s">
        <v>1963</v>
      </c>
      <c r="AS218" s="100" t="s">
        <v>1963</v>
      </c>
      <c r="AT218" s="100" t="s">
        <v>1963</v>
      </c>
      <c r="AU218" s="104" t="s">
        <v>1963</v>
      </c>
      <c r="AV218" s="100" t="s">
        <v>567</v>
      </c>
      <c r="AW218" s="100">
        <v>100333</v>
      </c>
      <c r="AX218" s="100">
        <v>40234</v>
      </c>
      <c r="AY218" s="100">
        <v>2013</v>
      </c>
      <c r="AZ218" s="100" t="s">
        <v>125</v>
      </c>
      <c r="BA218" s="100" t="s">
        <v>3353</v>
      </c>
      <c r="BB218" s="100">
        <v>2013</v>
      </c>
      <c r="BC218" s="100">
        <v>2017</v>
      </c>
      <c r="BD218" s="100" t="s">
        <v>120</v>
      </c>
      <c r="BE218" s="105">
        <v>10900113061</v>
      </c>
      <c r="BF218" s="106">
        <v>131090110061</v>
      </c>
      <c r="BG218" s="104">
        <v>6.15</v>
      </c>
      <c r="BH218" s="104">
        <v>6.24</v>
      </c>
      <c r="BI218" s="104">
        <v>6.28</v>
      </c>
      <c r="BJ218" s="104">
        <v>6.08</v>
      </c>
      <c r="BK218" s="104">
        <v>6.15</v>
      </c>
      <c r="BL218" s="223">
        <f t="shared" si="21"/>
        <v>6.18</v>
      </c>
      <c r="BM218" s="269" t="s">
        <v>982</v>
      </c>
      <c r="BN218" s="252" t="s">
        <v>1963</v>
      </c>
      <c r="BO218" s="120" t="s">
        <v>196</v>
      </c>
      <c r="BP218" s="120" t="s">
        <v>197</v>
      </c>
      <c r="BQ218" s="121">
        <v>1</v>
      </c>
      <c r="BR218" s="101" t="s">
        <v>3690</v>
      </c>
      <c r="BS218" s="101" t="s">
        <v>949</v>
      </c>
      <c r="BT218" s="101" t="s">
        <v>5013</v>
      </c>
      <c r="BU218" s="101" t="s">
        <v>5014</v>
      </c>
      <c r="BV218" s="101" t="s">
        <v>5015</v>
      </c>
      <c r="BW218" s="101" t="s">
        <v>1963</v>
      </c>
      <c r="BX218" s="121" t="s">
        <v>1963</v>
      </c>
      <c r="BY218" s="121" t="s">
        <v>1963</v>
      </c>
      <c r="BZ218" s="101" t="s">
        <v>1963</v>
      </c>
      <c r="CA218" s="101" t="s">
        <v>1963</v>
      </c>
      <c r="CB218" s="101" t="s">
        <v>1963</v>
      </c>
      <c r="CC218" s="101" t="s">
        <v>1963</v>
      </c>
      <c r="CD218" s="101" t="s">
        <v>5016</v>
      </c>
      <c r="CE218" s="101" t="s">
        <v>5017</v>
      </c>
      <c r="CF218" s="101" t="s">
        <v>1824</v>
      </c>
      <c r="CG218" s="101" t="s">
        <v>1963</v>
      </c>
      <c r="CH218" s="101" t="s">
        <v>4126</v>
      </c>
      <c r="CI218" s="101" t="s">
        <v>5018</v>
      </c>
      <c r="CJ218" s="101" t="s">
        <v>1824</v>
      </c>
      <c r="CK218" s="101" t="s">
        <v>1963</v>
      </c>
      <c r="CL218" s="101" t="s">
        <v>5019</v>
      </c>
      <c r="CM218" s="101" t="s">
        <v>5020</v>
      </c>
      <c r="CN218" s="101" t="s">
        <v>1824</v>
      </c>
      <c r="CO218" s="101" t="s">
        <v>1963</v>
      </c>
      <c r="CP218" s="101" t="s">
        <v>838</v>
      </c>
      <c r="CQ218" s="101" t="s">
        <v>5021</v>
      </c>
      <c r="CR218" s="101" t="s">
        <v>5022</v>
      </c>
      <c r="CS218" s="101" t="s">
        <v>5023</v>
      </c>
      <c r="CT218" s="101" t="s">
        <v>174</v>
      </c>
      <c r="CU218" s="101">
        <v>821101</v>
      </c>
      <c r="CV218" s="101" t="s">
        <v>5024</v>
      </c>
      <c r="CW218" s="101" t="s">
        <v>5025</v>
      </c>
      <c r="CX218" s="101" t="s">
        <v>140</v>
      </c>
      <c r="CY218" s="101" t="s">
        <v>473</v>
      </c>
      <c r="CZ218" s="101">
        <v>700152</v>
      </c>
    </row>
    <row r="219" spans="1:104" s="101" customFormat="1" ht="15.95" customHeight="1">
      <c r="A219" s="39">
        <v>218</v>
      </c>
      <c r="B219" s="100">
        <v>1310901107</v>
      </c>
      <c r="C219" s="100" t="s">
        <v>3353</v>
      </c>
      <c r="D219" s="101" t="s">
        <v>5026</v>
      </c>
      <c r="E219" s="101" t="s">
        <v>5026</v>
      </c>
      <c r="F219" s="101" t="s">
        <v>1963</v>
      </c>
      <c r="G219" s="101" t="s">
        <v>1963</v>
      </c>
      <c r="H219" s="190" t="s">
        <v>5027</v>
      </c>
      <c r="I219" s="100" t="s">
        <v>180</v>
      </c>
      <c r="J219" s="102" t="s">
        <v>5028</v>
      </c>
      <c r="K219" s="100">
        <v>22</v>
      </c>
      <c r="L219" s="100" t="s">
        <v>106</v>
      </c>
      <c r="M219" s="100" t="s">
        <v>107</v>
      </c>
      <c r="N219" s="100" t="s">
        <v>108</v>
      </c>
      <c r="O219" s="100" t="s">
        <v>109</v>
      </c>
      <c r="P219" s="101" t="s">
        <v>5029</v>
      </c>
      <c r="Q219" s="100" t="s">
        <v>1963</v>
      </c>
      <c r="R219" s="103">
        <v>9051943282</v>
      </c>
      <c r="S219" s="103">
        <v>8444989197</v>
      </c>
      <c r="T219" s="318" t="s">
        <v>5030</v>
      </c>
      <c r="U219" s="318" t="s">
        <v>5031</v>
      </c>
      <c r="V219" s="100" t="s">
        <v>1600</v>
      </c>
      <c r="W219" s="100" t="s">
        <v>3388</v>
      </c>
      <c r="X219" s="100" t="s">
        <v>5032</v>
      </c>
      <c r="Y219" s="100" t="s">
        <v>5033</v>
      </c>
      <c r="Z219" s="100" t="s">
        <v>120</v>
      </c>
      <c r="AA219" s="100">
        <v>2010</v>
      </c>
      <c r="AB219" s="104">
        <v>82</v>
      </c>
      <c r="AC219" s="104">
        <v>84.5</v>
      </c>
      <c r="AD219" s="100">
        <v>574</v>
      </c>
      <c r="AE219" s="100">
        <v>700</v>
      </c>
      <c r="AF219" s="101" t="s">
        <v>879</v>
      </c>
      <c r="AG219" s="101" t="s">
        <v>187</v>
      </c>
      <c r="AH219" s="101" t="s">
        <v>5034</v>
      </c>
      <c r="AI219" s="101" t="s">
        <v>5035</v>
      </c>
      <c r="AJ219" s="101" t="s">
        <v>120</v>
      </c>
      <c r="AK219" s="100">
        <v>2012</v>
      </c>
      <c r="AL219" s="104">
        <v>70.2</v>
      </c>
      <c r="AM219" s="104">
        <v>70.2</v>
      </c>
      <c r="AN219" s="100">
        <v>351</v>
      </c>
      <c r="AO219" s="100">
        <v>500</v>
      </c>
      <c r="AP219" s="101" t="s">
        <v>1963</v>
      </c>
      <c r="AQ219" s="101" t="s">
        <v>1963</v>
      </c>
      <c r="AR219" s="100" t="s">
        <v>1963</v>
      </c>
      <c r="AS219" s="100" t="s">
        <v>1963</v>
      </c>
      <c r="AT219" s="100" t="s">
        <v>1963</v>
      </c>
      <c r="AU219" s="104" t="s">
        <v>1963</v>
      </c>
      <c r="AV219" s="100" t="s">
        <v>124</v>
      </c>
      <c r="AW219" s="100" t="s">
        <v>1963</v>
      </c>
      <c r="AX219" s="100">
        <v>14779</v>
      </c>
      <c r="AY219" s="100">
        <v>2013</v>
      </c>
      <c r="AZ219" s="100" t="s">
        <v>5036</v>
      </c>
      <c r="BA219" s="100" t="s">
        <v>3353</v>
      </c>
      <c r="BB219" s="100">
        <v>2013</v>
      </c>
      <c r="BC219" s="100">
        <v>2017</v>
      </c>
      <c r="BD219" s="100" t="s">
        <v>120</v>
      </c>
      <c r="BE219" s="105">
        <v>10900113062</v>
      </c>
      <c r="BF219" s="106">
        <v>131090110062</v>
      </c>
      <c r="BG219" s="104">
        <v>6.85</v>
      </c>
      <c r="BH219" s="104">
        <v>7.12</v>
      </c>
      <c r="BI219" s="104">
        <v>6.72</v>
      </c>
      <c r="BJ219" s="104">
        <v>6.42</v>
      </c>
      <c r="BK219" s="104">
        <v>6.92</v>
      </c>
      <c r="BL219" s="223">
        <f t="shared" si="21"/>
        <v>6.806</v>
      </c>
      <c r="BM219" s="269" t="s">
        <v>196</v>
      </c>
      <c r="BN219" s="252">
        <v>1</v>
      </c>
      <c r="BO219" s="120" t="s">
        <v>196</v>
      </c>
      <c r="BP219" s="120" t="s">
        <v>197</v>
      </c>
      <c r="BQ219" s="121">
        <v>1</v>
      </c>
      <c r="BR219" s="101" t="s">
        <v>3582</v>
      </c>
      <c r="BS219" s="101" t="s">
        <v>516</v>
      </c>
      <c r="BT219" s="101" t="s">
        <v>5037</v>
      </c>
      <c r="BU219" s="101" t="s">
        <v>3602</v>
      </c>
      <c r="BV219" s="101" t="s">
        <v>5038</v>
      </c>
      <c r="BW219" s="101" t="s">
        <v>1963</v>
      </c>
      <c r="BX219" s="121" t="s">
        <v>1963</v>
      </c>
      <c r="BY219" s="121" t="s">
        <v>1963</v>
      </c>
      <c r="BZ219" s="101" t="s">
        <v>1963</v>
      </c>
      <c r="CA219" s="101" t="s">
        <v>1963</v>
      </c>
      <c r="CB219" s="101" t="s">
        <v>5039</v>
      </c>
      <c r="CC219" s="101" t="s">
        <v>1963</v>
      </c>
      <c r="CD219" s="101" t="s">
        <v>5040</v>
      </c>
      <c r="CE219" s="101" t="s">
        <v>4996</v>
      </c>
      <c r="CF219" s="101" t="s">
        <v>5041</v>
      </c>
      <c r="CG219" s="101" t="s">
        <v>5042</v>
      </c>
      <c r="CH219" s="101" t="s">
        <v>5043</v>
      </c>
      <c r="CI219" s="101" t="s">
        <v>203</v>
      </c>
      <c r="CJ219" s="101" t="s">
        <v>1963</v>
      </c>
      <c r="CK219" s="101" t="s">
        <v>1963</v>
      </c>
      <c r="CL219" s="101" t="s">
        <v>1963</v>
      </c>
      <c r="CM219" s="101" t="s">
        <v>1963</v>
      </c>
      <c r="CN219" s="101" t="s">
        <v>1963</v>
      </c>
      <c r="CO219" s="101" t="s">
        <v>1963</v>
      </c>
      <c r="CP219" s="101" t="s">
        <v>1963</v>
      </c>
      <c r="CQ219" s="101" t="s">
        <v>5044</v>
      </c>
      <c r="CR219" s="101" t="s">
        <v>5045</v>
      </c>
      <c r="CS219" s="101" t="s">
        <v>2475</v>
      </c>
      <c r="CT219" s="101" t="s">
        <v>174</v>
      </c>
      <c r="CU219" s="101">
        <v>800002</v>
      </c>
      <c r="CV219" s="101" t="s">
        <v>5046</v>
      </c>
      <c r="CW219" s="101" t="s">
        <v>5047</v>
      </c>
      <c r="CX219" s="101" t="s">
        <v>140</v>
      </c>
      <c r="CY219" s="101" t="s">
        <v>142</v>
      </c>
      <c r="CZ219" s="101">
        <v>700152</v>
      </c>
    </row>
    <row r="220" spans="1:104" s="101" customFormat="1" ht="15.95" customHeight="1">
      <c r="A220" s="39">
        <v>219</v>
      </c>
      <c r="B220" s="100">
        <v>1310901058</v>
      </c>
      <c r="C220" s="100" t="s">
        <v>3353</v>
      </c>
      <c r="D220" s="101" t="s">
        <v>5048</v>
      </c>
      <c r="E220" s="101" t="s">
        <v>5049</v>
      </c>
      <c r="F220" s="101" t="s">
        <v>1963</v>
      </c>
      <c r="G220" s="101" t="s">
        <v>178</v>
      </c>
      <c r="H220" s="100" t="s">
        <v>5050</v>
      </c>
      <c r="I220" s="100" t="s">
        <v>180</v>
      </c>
      <c r="J220" s="102" t="s">
        <v>5051</v>
      </c>
      <c r="K220" s="100">
        <v>20</v>
      </c>
      <c r="L220" s="100" t="s">
        <v>5052</v>
      </c>
      <c r="M220" s="100" t="s">
        <v>149</v>
      </c>
      <c r="N220" s="100" t="s">
        <v>967</v>
      </c>
      <c r="O220" s="100" t="s">
        <v>109</v>
      </c>
      <c r="P220" s="101" t="s">
        <v>5053</v>
      </c>
      <c r="Q220" s="100" t="s">
        <v>5054</v>
      </c>
      <c r="R220" s="103">
        <v>7278731243</v>
      </c>
      <c r="S220" s="103">
        <v>8051338333</v>
      </c>
      <c r="T220" s="318" t="s">
        <v>5055</v>
      </c>
      <c r="U220" s="318" t="s">
        <v>5056</v>
      </c>
      <c r="V220" s="100" t="s">
        <v>1600</v>
      </c>
      <c r="W220" s="100" t="s">
        <v>3388</v>
      </c>
      <c r="X220" s="100" t="s">
        <v>5057</v>
      </c>
      <c r="Y220" s="100" t="s">
        <v>5058</v>
      </c>
      <c r="Z220" s="100" t="s">
        <v>120</v>
      </c>
      <c r="AA220" s="100">
        <v>2011</v>
      </c>
      <c r="AB220" s="104">
        <v>90.2</v>
      </c>
      <c r="AC220" s="104">
        <v>87.284999999999997</v>
      </c>
      <c r="AD220" s="100">
        <v>611</v>
      </c>
      <c r="AE220" s="100">
        <v>700</v>
      </c>
      <c r="AF220" s="101" t="s">
        <v>879</v>
      </c>
      <c r="AG220" s="101" t="s">
        <v>191</v>
      </c>
      <c r="AH220" s="101" t="s">
        <v>5059</v>
      </c>
      <c r="AI220" s="101" t="s">
        <v>5060</v>
      </c>
      <c r="AJ220" s="101" t="s">
        <v>120</v>
      </c>
      <c r="AK220" s="100">
        <v>2013</v>
      </c>
      <c r="AL220" s="104">
        <v>75.2</v>
      </c>
      <c r="AM220" s="104">
        <v>74</v>
      </c>
      <c r="AN220" s="100">
        <v>444</v>
      </c>
      <c r="AO220" s="100">
        <v>600</v>
      </c>
      <c r="AP220" s="101" t="s">
        <v>1963</v>
      </c>
      <c r="AQ220" s="101" t="s">
        <v>1963</v>
      </c>
      <c r="AR220" s="100" t="s">
        <v>1963</v>
      </c>
      <c r="AS220" s="100" t="s">
        <v>1963</v>
      </c>
      <c r="AT220" s="100" t="s">
        <v>1963</v>
      </c>
      <c r="AU220" s="104" t="s">
        <v>1963</v>
      </c>
      <c r="AV220" s="100" t="s">
        <v>124</v>
      </c>
      <c r="AW220" s="100" t="s">
        <v>1963</v>
      </c>
      <c r="AX220" s="100">
        <v>10094</v>
      </c>
      <c r="AY220" s="100">
        <v>2013</v>
      </c>
      <c r="AZ220" s="100" t="s">
        <v>1652</v>
      </c>
      <c r="BA220" s="100" t="s">
        <v>3353</v>
      </c>
      <c r="BB220" s="100">
        <v>2013</v>
      </c>
      <c r="BC220" s="100">
        <v>2017</v>
      </c>
      <c r="BD220" s="100" t="s">
        <v>120</v>
      </c>
      <c r="BE220" s="105">
        <v>10900113063</v>
      </c>
      <c r="BF220" s="106">
        <v>131090110063</v>
      </c>
      <c r="BG220" s="104">
        <v>7.52</v>
      </c>
      <c r="BH220" s="104">
        <v>7.83</v>
      </c>
      <c r="BI220" s="104">
        <v>7.38</v>
      </c>
      <c r="BJ220" s="104">
        <v>7.88</v>
      </c>
      <c r="BK220" s="104">
        <v>8</v>
      </c>
      <c r="BL220" s="223">
        <f t="shared" si="21"/>
        <v>7.7219999999999995</v>
      </c>
      <c r="BM220" s="269" t="s">
        <v>982</v>
      </c>
      <c r="BN220" s="252" t="s">
        <v>1963</v>
      </c>
      <c r="BO220" s="120" t="s">
        <v>982</v>
      </c>
      <c r="BP220" s="120" t="s">
        <v>1963</v>
      </c>
      <c r="BQ220" s="121" t="s">
        <v>1963</v>
      </c>
      <c r="BR220" s="101" t="s">
        <v>5061</v>
      </c>
      <c r="BS220" s="101" t="s">
        <v>5062</v>
      </c>
      <c r="BT220" s="101" t="s">
        <v>4629</v>
      </c>
      <c r="BU220" s="101" t="s">
        <v>3371</v>
      </c>
      <c r="BV220" s="101" t="s">
        <v>3813</v>
      </c>
      <c r="BW220" s="101" t="s">
        <v>5063</v>
      </c>
      <c r="BX220" s="121" t="s">
        <v>1963</v>
      </c>
      <c r="BY220" s="121" t="s">
        <v>1963</v>
      </c>
      <c r="BZ220" s="101" t="s">
        <v>1963</v>
      </c>
      <c r="CA220" s="101" t="s">
        <v>5064</v>
      </c>
      <c r="CB220" s="101" t="s">
        <v>5065</v>
      </c>
      <c r="CC220" s="101" t="s">
        <v>1963</v>
      </c>
      <c r="CD220" s="101" t="s">
        <v>5066</v>
      </c>
      <c r="CE220" s="101" t="s">
        <v>1708</v>
      </c>
      <c r="CF220" s="101" t="s">
        <v>596</v>
      </c>
      <c r="CG220" s="101" t="s">
        <v>1963</v>
      </c>
      <c r="CH220" s="101" t="s">
        <v>5067</v>
      </c>
      <c r="CI220" s="101" t="s">
        <v>170</v>
      </c>
      <c r="CJ220" s="101" t="s">
        <v>1963</v>
      </c>
      <c r="CK220" s="101" t="s">
        <v>1963</v>
      </c>
      <c r="CL220" s="101" t="s">
        <v>1963</v>
      </c>
      <c r="CM220" s="101" t="s">
        <v>1963</v>
      </c>
      <c r="CN220" s="101" t="s">
        <v>1963</v>
      </c>
      <c r="CO220" s="101" t="s">
        <v>1963</v>
      </c>
      <c r="CP220" s="101" t="s">
        <v>1963</v>
      </c>
      <c r="CQ220" s="101" t="s">
        <v>5068</v>
      </c>
      <c r="CR220" s="101" t="s">
        <v>5069</v>
      </c>
      <c r="CS220" s="101" t="s">
        <v>2475</v>
      </c>
      <c r="CT220" s="101" t="s">
        <v>174</v>
      </c>
      <c r="CU220" s="101">
        <v>800006</v>
      </c>
      <c r="CV220" s="101" t="s">
        <v>5070</v>
      </c>
      <c r="CW220" s="101" t="s">
        <v>5071</v>
      </c>
      <c r="CX220" s="101" t="s">
        <v>140</v>
      </c>
      <c r="CY220" s="101" t="s">
        <v>5072</v>
      </c>
      <c r="CZ220" s="101">
        <v>700094</v>
      </c>
    </row>
    <row r="221" spans="1:104" s="101" customFormat="1" ht="15.95" customHeight="1">
      <c r="A221" s="39">
        <v>220</v>
      </c>
      <c r="B221" s="100">
        <v>1310901059</v>
      </c>
      <c r="C221" s="100" t="s">
        <v>3353</v>
      </c>
      <c r="D221" s="101" t="s">
        <v>5073</v>
      </c>
      <c r="E221" s="101" t="s">
        <v>5074</v>
      </c>
      <c r="F221" s="101" t="s">
        <v>178</v>
      </c>
      <c r="G221" s="101" t="s">
        <v>5075</v>
      </c>
      <c r="H221" s="187" t="s">
        <v>5076</v>
      </c>
      <c r="I221" s="100" t="s">
        <v>180</v>
      </c>
      <c r="J221" s="102" t="s">
        <v>1670</v>
      </c>
      <c r="K221" s="100">
        <v>20</v>
      </c>
      <c r="L221" s="100" t="s">
        <v>148</v>
      </c>
      <c r="M221" s="100" t="s">
        <v>107</v>
      </c>
      <c r="N221" s="100" t="s">
        <v>108</v>
      </c>
      <c r="O221" s="100" t="s">
        <v>109</v>
      </c>
      <c r="P221" s="101" t="s">
        <v>5077</v>
      </c>
      <c r="Q221" s="100" t="s">
        <v>5078</v>
      </c>
      <c r="R221" s="103" t="s">
        <v>5079</v>
      </c>
      <c r="S221" s="103" t="s">
        <v>1963</v>
      </c>
      <c r="T221" s="318" t="s">
        <v>5080</v>
      </c>
      <c r="U221" s="318" t="s">
        <v>5081</v>
      </c>
      <c r="V221" s="100" t="s">
        <v>3215</v>
      </c>
      <c r="W221" s="100" t="s">
        <v>330</v>
      </c>
      <c r="X221" s="100" t="s">
        <v>944</v>
      </c>
      <c r="Y221" s="100" t="s">
        <v>853</v>
      </c>
      <c r="Z221" s="100" t="s">
        <v>120</v>
      </c>
      <c r="AA221" s="100">
        <v>2011</v>
      </c>
      <c r="AB221" s="104">
        <v>79.625</v>
      </c>
      <c r="AC221" s="104">
        <v>79.625</v>
      </c>
      <c r="AD221" s="100">
        <v>637</v>
      </c>
      <c r="AE221" s="100">
        <v>800</v>
      </c>
      <c r="AF221" s="101" t="s">
        <v>356</v>
      </c>
      <c r="AG221" s="101" t="s">
        <v>334</v>
      </c>
      <c r="AH221" s="101" t="s">
        <v>944</v>
      </c>
      <c r="AI221" s="101" t="s">
        <v>5082</v>
      </c>
      <c r="AJ221" s="101" t="s">
        <v>120</v>
      </c>
      <c r="AK221" s="100">
        <v>2013</v>
      </c>
      <c r="AL221" s="104">
        <v>79.400000000000006</v>
      </c>
      <c r="AM221" s="104">
        <v>80.290000000000006</v>
      </c>
      <c r="AN221" s="100">
        <v>562</v>
      </c>
      <c r="AO221" s="100">
        <v>700</v>
      </c>
      <c r="AP221" s="101" t="s">
        <v>1963</v>
      </c>
      <c r="AQ221" s="101" t="s">
        <v>1963</v>
      </c>
      <c r="AR221" s="100" t="s">
        <v>1963</v>
      </c>
      <c r="AS221" s="100" t="s">
        <v>1963</v>
      </c>
      <c r="AT221" s="100" t="s">
        <v>1963</v>
      </c>
      <c r="AU221" s="104" t="s">
        <v>1963</v>
      </c>
      <c r="AV221" s="100" t="s">
        <v>567</v>
      </c>
      <c r="AW221" s="100">
        <v>89947</v>
      </c>
      <c r="AX221" s="100">
        <v>2988</v>
      </c>
      <c r="AY221" s="100">
        <v>2013</v>
      </c>
      <c r="AZ221" s="100" t="s">
        <v>1652</v>
      </c>
      <c r="BA221" s="100" t="s">
        <v>3353</v>
      </c>
      <c r="BB221" s="100">
        <v>2013</v>
      </c>
      <c r="BC221" s="100">
        <v>2017</v>
      </c>
      <c r="BD221" s="100" t="s">
        <v>120</v>
      </c>
      <c r="BE221" s="105">
        <v>10900113064</v>
      </c>
      <c r="BF221" s="106">
        <v>131090110064</v>
      </c>
      <c r="BG221" s="104">
        <v>8.0399999999999991</v>
      </c>
      <c r="BH221" s="104">
        <v>8.59</v>
      </c>
      <c r="BI221" s="104">
        <v>8.17</v>
      </c>
      <c r="BJ221" s="104">
        <v>8.4600000000000009</v>
      </c>
      <c r="BK221" s="104">
        <v>8.23</v>
      </c>
      <c r="BL221" s="223">
        <f t="shared" si="21"/>
        <v>8.2979999999999983</v>
      </c>
      <c r="BM221" s="269" t="s">
        <v>982</v>
      </c>
      <c r="BN221" s="252" t="s">
        <v>1963</v>
      </c>
      <c r="BO221" s="120" t="s">
        <v>982</v>
      </c>
      <c r="BP221" s="120" t="s">
        <v>1963</v>
      </c>
      <c r="BQ221" s="121" t="s">
        <v>1963</v>
      </c>
      <c r="BR221" s="101" t="s">
        <v>5083</v>
      </c>
      <c r="BS221" s="101" t="s">
        <v>4313</v>
      </c>
      <c r="BT221" s="101" t="s">
        <v>5084</v>
      </c>
      <c r="BU221" s="101" t="s">
        <v>3371</v>
      </c>
      <c r="BV221" s="101" t="s">
        <v>3931</v>
      </c>
      <c r="BW221" s="101" t="s">
        <v>1963</v>
      </c>
      <c r="BX221" s="121" t="s">
        <v>1963</v>
      </c>
      <c r="BY221" s="121" t="s">
        <v>1963</v>
      </c>
      <c r="BZ221" s="121" t="s">
        <v>1963</v>
      </c>
      <c r="CA221" s="121" t="s">
        <v>1963</v>
      </c>
      <c r="CB221" s="101" t="s">
        <v>5085</v>
      </c>
      <c r="CC221" s="101" t="s">
        <v>5086</v>
      </c>
      <c r="CD221" s="101" t="s">
        <v>5087</v>
      </c>
      <c r="CE221" s="101" t="s">
        <v>5088</v>
      </c>
      <c r="CF221" s="101" t="s">
        <v>5089</v>
      </c>
      <c r="CG221" s="101" t="s">
        <v>5090</v>
      </c>
      <c r="CH221" s="101" t="s">
        <v>5091</v>
      </c>
      <c r="CI221" s="101" t="s">
        <v>170</v>
      </c>
      <c r="CJ221" s="101" t="s">
        <v>1963</v>
      </c>
      <c r="CK221" s="101" t="s">
        <v>1963</v>
      </c>
      <c r="CL221" s="101" t="s">
        <v>1963</v>
      </c>
      <c r="CM221" s="101" t="s">
        <v>1963</v>
      </c>
      <c r="CN221" s="101" t="s">
        <v>1963</v>
      </c>
      <c r="CO221" s="101" t="s">
        <v>1963</v>
      </c>
      <c r="CP221" s="101" t="s">
        <v>1963</v>
      </c>
      <c r="CQ221" s="101" t="s">
        <v>5092</v>
      </c>
      <c r="CR221" s="101" t="s">
        <v>140</v>
      </c>
      <c r="CS221" s="101" t="s">
        <v>140</v>
      </c>
      <c r="CT221" s="101" t="s">
        <v>142</v>
      </c>
      <c r="CU221" s="101">
        <v>700026</v>
      </c>
      <c r="CV221" s="101" t="s">
        <v>5092</v>
      </c>
      <c r="CW221" s="101" t="s">
        <v>140</v>
      </c>
      <c r="CX221" s="101" t="s">
        <v>140</v>
      </c>
      <c r="CY221" s="101" t="s">
        <v>142</v>
      </c>
      <c r="CZ221" s="101">
        <v>700026</v>
      </c>
    </row>
    <row r="222" spans="1:104" s="101" customFormat="1" ht="15.95" customHeight="1">
      <c r="A222" s="39">
        <v>221</v>
      </c>
      <c r="B222" s="100">
        <v>1310901085</v>
      </c>
      <c r="C222" s="100" t="s">
        <v>3353</v>
      </c>
      <c r="D222" s="101" t="s">
        <v>5093</v>
      </c>
      <c r="E222" s="101" t="s">
        <v>5094</v>
      </c>
      <c r="F222" s="101" t="s">
        <v>1963</v>
      </c>
      <c r="G222" s="101" t="s">
        <v>178</v>
      </c>
      <c r="H222" s="100" t="s">
        <v>5095</v>
      </c>
      <c r="I222" s="100" t="s">
        <v>180</v>
      </c>
      <c r="J222" s="102" t="s">
        <v>5096</v>
      </c>
      <c r="K222" s="100">
        <v>21</v>
      </c>
      <c r="L222" s="100" t="s">
        <v>5097</v>
      </c>
      <c r="M222" s="100" t="s">
        <v>149</v>
      </c>
      <c r="N222" s="100" t="s">
        <v>967</v>
      </c>
      <c r="O222" s="100" t="s">
        <v>109</v>
      </c>
      <c r="P222" s="101" t="s">
        <v>5098</v>
      </c>
      <c r="Q222" s="100" t="s">
        <v>5099</v>
      </c>
      <c r="R222" s="103">
        <v>7278046742</v>
      </c>
      <c r="S222" s="103">
        <v>8759747689</v>
      </c>
      <c r="T222" s="318" t="s">
        <v>5100</v>
      </c>
      <c r="U222" s="318" t="s">
        <v>5101</v>
      </c>
      <c r="V222" s="100" t="s">
        <v>1422</v>
      </c>
      <c r="W222" s="100" t="s">
        <v>191</v>
      </c>
      <c r="X222" s="100" t="s">
        <v>5102</v>
      </c>
      <c r="Y222" s="100" t="s">
        <v>5103</v>
      </c>
      <c r="Z222" s="100" t="s">
        <v>120</v>
      </c>
      <c r="AA222" s="100">
        <v>2010</v>
      </c>
      <c r="AB222" s="104">
        <v>81.7</v>
      </c>
      <c r="AC222" s="104">
        <v>81.7</v>
      </c>
      <c r="AD222" s="100" t="s">
        <v>1963</v>
      </c>
      <c r="AE222" s="100">
        <v>500</v>
      </c>
      <c r="AF222" s="101" t="s">
        <v>879</v>
      </c>
      <c r="AG222" s="101" t="s">
        <v>191</v>
      </c>
      <c r="AH222" s="101" t="s">
        <v>5104</v>
      </c>
      <c r="AI222" s="101" t="s">
        <v>5105</v>
      </c>
      <c r="AJ222" s="101" t="s">
        <v>120</v>
      </c>
      <c r="AK222" s="100">
        <v>2012</v>
      </c>
      <c r="AL222" s="104">
        <v>61</v>
      </c>
      <c r="AM222" s="104">
        <v>61</v>
      </c>
      <c r="AN222" s="100">
        <v>305</v>
      </c>
      <c r="AO222" s="100">
        <v>500</v>
      </c>
      <c r="AP222" s="101" t="s">
        <v>1963</v>
      </c>
      <c r="AQ222" s="101" t="s">
        <v>1963</v>
      </c>
      <c r="AR222" s="100" t="s">
        <v>1963</v>
      </c>
      <c r="AS222" s="100" t="s">
        <v>1963</v>
      </c>
      <c r="AT222" s="100" t="s">
        <v>1963</v>
      </c>
      <c r="AU222" s="104" t="s">
        <v>1963</v>
      </c>
      <c r="AV222" s="100" t="s">
        <v>124</v>
      </c>
      <c r="AW222" s="100">
        <v>16385</v>
      </c>
      <c r="AX222" s="100" t="s">
        <v>1963</v>
      </c>
      <c r="AY222" s="100">
        <v>2013</v>
      </c>
      <c r="AZ222" s="100" t="s">
        <v>125</v>
      </c>
      <c r="BA222" s="100" t="s">
        <v>3353</v>
      </c>
      <c r="BB222" s="100">
        <v>2013</v>
      </c>
      <c r="BC222" s="100">
        <v>2017</v>
      </c>
      <c r="BD222" s="100" t="s">
        <v>120</v>
      </c>
      <c r="BE222" s="105">
        <v>10900113065</v>
      </c>
      <c r="BF222" s="106">
        <v>131090110065</v>
      </c>
      <c r="BG222" s="104">
        <v>7.52</v>
      </c>
      <c r="BH222" s="104">
        <v>7.52</v>
      </c>
      <c r="BI222" s="104">
        <v>6.45</v>
      </c>
      <c r="BJ222" s="104">
        <v>6.92</v>
      </c>
      <c r="BK222" s="104">
        <v>7.23</v>
      </c>
      <c r="BL222" s="223">
        <f t="shared" si="21"/>
        <v>7.1280000000000001</v>
      </c>
      <c r="BM222" s="269" t="s">
        <v>982</v>
      </c>
      <c r="BN222" s="252" t="s">
        <v>1963</v>
      </c>
      <c r="BO222" s="120" t="s">
        <v>196</v>
      </c>
      <c r="BP222" s="120" t="s">
        <v>197</v>
      </c>
      <c r="BQ222" s="121">
        <v>1</v>
      </c>
      <c r="BR222" s="101" t="s">
        <v>5106</v>
      </c>
      <c r="BS222" s="101" t="s">
        <v>5107</v>
      </c>
      <c r="BT222" s="101" t="s">
        <v>5108</v>
      </c>
      <c r="BU222" s="101" t="s">
        <v>5014</v>
      </c>
      <c r="BV222" s="101" t="s">
        <v>3764</v>
      </c>
      <c r="BW222" s="101" t="s">
        <v>1963</v>
      </c>
      <c r="BX222" s="121" t="s">
        <v>1963</v>
      </c>
      <c r="BY222" s="121" t="s">
        <v>1963</v>
      </c>
      <c r="BZ222" s="101" t="s">
        <v>1963</v>
      </c>
      <c r="CA222" s="101" t="s">
        <v>1963</v>
      </c>
      <c r="CB222" s="101" t="s">
        <v>1963</v>
      </c>
      <c r="CC222" s="101" t="s">
        <v>1963</v>
      </c>
      <c r="CD222" s="101" t="s">
        <v>5109</v>
      </c>
      <c r="CE222" s="101" t="s">
        <v>5110</v>
      </c>
      <c r="CF222" s="101" t="s">
        <v>5111</v>
      </c>
      <c r="CG222" s="101" t="s">
        <v>1963</v>
      </c>
      <c r="CH222" s="101" t="s">
        <v>5112</v>
      </c>
      <c r="CI222" s="101" t="s">
        <v>203</v>
      </c>
      <c r="CJ222" s="101" t="s">
        <v>1963</v>
      </c>
      <c r="CK222" s="101" t="s">
        <v>1963</v>
      </c>
      <c r="CL222" s="101" t="s">
        <v>5113</v>
      </c>
      <c r="CM222" s="101" t="s">
        <v>5017</v>
      </c>
      <c r="CN222" s="101" t="s">
        <v>1824</v>
      </c>
      <c r="CO222" s="101" t="s">
        <v>1963</v>
      </c>
      <c r="CP222" s="101" t="s">
        <v>838</v>
      </c>
      <c r="CQ222" s="101" t="s">
        <v>5114</v>
      </c>
      <c r="CR222" s="101" t="s">
        <v>5115</v>
      </c>
      <c r="CS222" s="101" t="s">
        <v>3894</v>
      </c>
      <c r="CT222" s="101" t="s">
        <v>174</v>
      </c>
      <c r="CU222" s="101">
        <v>844101</v>
      </c>
      <c r="CV222" s="101" t="s">
        <v>5116</v>
      </c>
      <c r="CW222" s="101" t="s">
        <v>417</v>
      </c>
      <c r="CX222" s="101" t="s">
        <v>5117</v>
      </c>
      <c r="CY222" s="101" t="s">
        <v>142</v>
      </c>
      <c r="CZ222" s="101">
        <v>700152</v>
      </c>
    </row>
    <row r="223" spans="1:104" s="101" customFormat="1" ht="15.95" customHeight="1">
      <c r="A223" s="39">
        <v>222</v>
      </c>
      <c r="B223" s="100">
        <v>1310901104</v>
      </c>
      <c r="C223" s="100" t="s">
        <v>3353</v>
      </c>
      <c r="D223" s="101" t="s">
        <v>5118</v>
      </c>
      <c r="E223" s="101" t="s">
        <v>4425</v>
      </c>
      <c r="F223" s="101" t="s">
        <v>1963</v>
      </c>
      <c r="G223" s="101" t="s">
        <v>178</v>
      </c>
      <c r="H223" s="100" t="s">
        <v>5119</v>
      </c>
      <c r="I223" s="100" t="s">
        <v>180</v>
      </c>
      <c r="J223" s="102" t="s">
        <v>5120</v>
      </c>
      <c r="K223" s="100">
        <v>20</v>
      </c>
      <c r="L223" s="100" t="s">
        <v>106</v>
      </c>
      <c r="M223" s="100" t="s">
        <v>149</v>
      </c>
      <c r="N223" s="100" t="s">
        <v>967</v>
      </c>
      <c r="O223" s="100" t="s">
        <v>109</v>
      </c>
      <c r="P223" s="101" t="s">
        <v>2835</v>
      </c>
      <c r="Q223" s="100">
        <v>707025244</v>
      </c>
      <c r="R223" s="103">
        <v>8961179224</v>
      </c>
      <c r="S223" s="103">
        <v>9471858815</v>
      </c>
      <c r="T223" s="318" t="s">
        <v>5121</v>
      </c>
      <c r="U223" s="318" t="s">
        <v>5122</v>
      </c>
      <c r="V223" s="100" t="s">
        <v>1422</v>
      </c>
      <c r="W223" s="100" t="s">
        <v>191</v>
      </c>
      <c r="X223" s="100" t="s">
        <v>5123</v>
      </c>
      <c r="Y223" s="100" t="s">
        <v>5124</v>
      </c>
      <c r="Z223" s="100" t="s">
        <v>120</v>
      </c>
      <c r="AA223" s="100">
        <v>2010</v>
      </c>
      <c r="AB223" s="104">
        <v>83.6</v>
      </c>
      <c r="AC223" s="104">
        <v>83.6</v>
      </c>
      <c r="AD223" s="100">
        <v>501.6</v>
      </c>
      <c r="AE223" s="100">
        <v>600</v>
      </c>
      <c r="AF223" s="101" t="s">
        <v>879</v>
      </c>
      <c r="AG223" s="101" t="s">
        <v>191</v>
      </c>
      <c r="AH223" s="101" t="s">
        <v>5123</v>
      </c>
      <c r="AI223" s="101" t="s">
        <v>3476</v>
      </c>
      <c r="AJ223" s="101" t="s">
        <v>120</v>
      </c>
      <c r="AK223" s="100">
        <v>2012</v>
      </c>
      <c r="AL223" s="104">
        <v>61.2</v>
      </c>
      <c r="AM223" s="104">
        <v>61.2</v>
      </c>
      <c r="AN223" s="100">
        <v>306</v>
      </c>
      <c r="AO223" s="100">
        <v>500</v>
      </c>
      <c r="AP223" s="101" t="s">
        <v>1963</v>
      </c>
      <c r="AQ223" s="101" t="s">
        <v>1963</v>
      </c>
      <c r="AR223" s="100" t="s">
        <v>1963</v>
      </c>
      <c r="AS223" s="100" t="s">
        <v>1963</v>
      </c>
      <c r="AT223" s="100" t="s">
        <v>1963</v>
      </c>
      <c r="AU223" s="104" t="s">
        <v>1963</v>
      </c>
      <c r="AV223" s="100" t="s">
        <v>124</v>
      </c>
      <c r="AW223" s="100">
        <v>12129</v>
      </c>
      <c r="AX223" s="100">
        <v>12129</v>
      </c>
      <c r="AY223" s="100">
        <v>2013</v>
      </c>
      <c r="AZ223" s="100" t="s">
        <v>125</v>
      </c>
      <c r="BA223" s="100" t="s">
        <v>3353</v>
      </c>
      <c r="BB223" s="100">
        <v>2013</v>
      </c>
      <c r="BC223" s="100">
        <v>2017</v>
      </c>
      <c r="BD223" s="100" t="s">
        <v>120</v>
      </c>
      <c r="BE223" s="105">
        <v>10900113066</v>
      </c>
      <c r="BF223" s="106">
        <v>131090110066</v>
      </c>
      <c r="BG223" s="104">
        <v>6.81</v>
      </c>
      <c r="BH223" s="104">
        <v>6.81</v>
      </c>
      <c r="BI223" s="104">
        <v>6.7</v>
      </c>
      <c r="BJ223" s="104">
        <v>7.38</v>
      </c>
      <c r="BK223" s="104">
        <v>7.23</v>
      </c>
      <c r="BL223" s="223">
        <f t="shared" si="21"/>
        <v>6.9859999999999998</v>
      </c>
      <c r="BM223" s="269" t="s">
        <v>196</v>
      </c>
      <c r="BN223" s="252">
        <v>1</v>
      </c>
      <c r="BO223" s="120" t="s">
        <v>196</v>
      </c>
      <c r="BP223" s="120" t="s">
        <v>197</v>
      </c>
      <c r="BQ223" s="121">
        <v>1</v>
      </c>
      <c r="BR223" s="101" t="s">
        <v>5125</v>
      </c>
      <c r="BS223" s="101" t="s">
        <v>2467</v>
      </c>
      <c r="BT223" s="101" t="s">
        <v>5126</v>
      </c>
      <c r="BU223" s="101" t="s">
        <v>3602</v>
      </c>
      <c r="BV223" s="101" t="s">
        <v>5038</v>
      </c>
      <c r="BW223" s="101" t="s">
        <v>982</v>
      </c>
      <c r="BX223" s="121" t="s">
        <v>1963</v>
      </c>
      <c r="BY223" s="121" t="s">
        <v>1963</v>
      </c>
      <c r="BZ223" s="101" t="s">
        <v>982</v>
      </c>
      <c r="CA223" s="101" t="s">
        <v>982</v>
      </c>
      <c r="CB223" s="101" t="s">
        <v>982</v>
      </c>
      <c r="CC223" s="101" t="s">
        <v>5127</v>
      </c>
      <c r="CD223" s="101" t="s">
        <v>5128</v>
      </c>
      <c r="CE223" s="101" t="s">
        <v>712</v>
      </c>
      <c r="CF223" s="101" t="s">
        <v>1963</v>
      </c>
      <c r="CG223" s="101" t="s">
        <v>2571</v>
      </c>
      <c r="CH223" s="101" t="s">
        <v>5129</v>
      </c>
      <c r="CI223" s="101" t="s">
        <v>203</v>
      </c>
      <c r="CJ223" s="101" t="s">
        <v>1963</v>
      </c>
      <c r="CK223" s="101" t="s">
        <v>203</v>
      </c>
      <c r="CL223" s="101" t="s">
        <v>5130</v>
      </c>
      <c r="CM223" s="101" t="s">
        <v>1237</v>
      </c>
      <c r="CN223" s="101" t="s">
        <v>1963</v>
      </c>
      <c r="CO223" s="101" t="s">
        <v>1963</v>
      </c>
      <c r="CP223" s="101" t="s">
        <v>626</v>
      </c>
      <c r="CQ223" s="101" t="s">
        <v>5131</v>
      </c>
      <c r="CR223" s="101" t="s">
        <v>2850</v>
      </c>
      <c r="CS223" s="101" t="s">
        <v>2851</v>
      </c>
      <c r="CT223" s="101" t="s">
        <v>174</v>
      </c>
      <c r="CU223" s="101">
        <v>801302</v>
      </c>
      <c r="CV223" s="101" t="s">
        <v>5132</v>
      </c>
      <c r="CW223" s="101" t="s">
        <v>3110</v>
      </c>
      <c r="CX223" s="101" t="s">
        <v>140</v>
      </c>
      <c r="CY223" s="101" t="s">
        <v>142</v>
      </c>
      <c r="CZ223" s="101">
        <v>700094</v>
      </c>
    </row>
    <row r="224" spans="1:104" s="101" customFormat="1" ht="15.95" customHeight="1">
      <c r="A224" s="39">
        <v>223</v>
      </c>
      <c r="B224" s="100">
        <v>1310901069</v>
      </c>
      <c r="C224" s="100" t="s">
        <v>3353</v>
      </c>
      <c r="D224" s="101" t="s">
        <v>5133</v>
      </c>
      <c r="E224" s="101" t="s">
        <v>5134</v>
      </c>
      <c r="F224" s="101" t="s">
        <v>1963</v>
      </c>
      <c r="G224" s="101" t="s">
        <v>102</v>
      </c>
      <c r="H224" s="100" t="s">
        <v>5135</v>
      </c>
      <c r="I224" s="100" t="s">
        <v>180</v>
      </c>
      <c r="J224" s="102" t="s">
        <v>2510</v>
      </c>
      <c r="K224" s="100">
        <v>20</v>
      </c>
      <c r="L224" s="100" t="s">
        <v>506</v>
      </c>
      <c r="M224" s="100" t="s">
        <v>107</v>
      </c>
      <c r="N224" s="100" t="s">
        <v>967</v>
      </c>
      <c r="O224" s="100" t="s">
        <v>109</v>
      </c>
      <c r="P224" s="101" t="s">
        <v>870</v>
      </c>
      <c r="Q224" s="100">
        <v>9007938685</v>
      </c>
      <c r="R224" s="103">
        <v>8582890924</v>
      </c>
      <c r="S224" s="103">
        <v>8585086135</v>
      </c>
      <c r="T224" s="318" t="s">
        <v>5136</v>
      </c>
      <c r="U224" s="318" t="s">
        <v>5137</v>
      </c>
      <c r="V224" s="100" t="s">
        <v>222</v>
      </c>
      <c r="W224" s="100" t="s">
        <v>330</v>
      </c>
      <c r="X224" s="100" t="s">
        <v>4581</v>
      </c>
      <c r="Y224" s="100" t="s">
        <v>5138</v>
      </c>
      <c r="Z224" s="100" t="s">
        <v>120</v>
      </c>
      <c r="AA224" s="100">
        <v>2011</v>
      </c>
      <c r="AB224" s="104">
        <v>74.75</v>
      </c>
      <c r="AC224" s="104">
        <v>74.75</v>
      </c>
      <c r="AD224" s="100">
        <v>598</v>
      </c>
      <c r="AE224" s="100">
        <v>800</v>
      </c>
      <c r="AF224" s="101" t="s">
        <v>226</v>
      </c>
      <c r="AG224" s="101" t="s">
        <v>334</v>
      </c>
      <c r="AH224" s="101" t="s">
        <v>4581</v>
      </c>
      <c r="AI224" s="101" t="s">
        <v>5139</v>
      </c>
      <c r="AJ224" s="101" t="s">
        <v>120</v>
      </c>
      <c r="AK224" s="100">
        <v>2013</v>
      </c>
      <c r="AL224" s="104">
        <v>70</v>
      </c>
      <c r="AM224" s="104">
        <v>69.28</v>
      </c>
      <c r="AN224" s="100">
        <v>485</v>
      </c>
      <c r="AO224" s="100">
        <v>700</v>
      </c>
      <c r="AP224" s="101" t="s">
        <v>1963</v>
      </c>
      <c r="AQ224" s="101" t="s">
        <v>1963</v>
      </c>
      <c r="AR224" s="100" t="s">
        <v>1963</v>
      </c>
      <c r="AS224" s="100" t="s">
        <v>1963</v>
      </c>
      <c r="AT224" s="100" t="s">
        <v>1963</v>
      </c>
      <c r="AU224" s="104" t="s">
        <v>1963</v>
      </c>
      <c r="AV224" s="100" t="s">
        <v>124</v>
      </c>
      <c r="AW224" s="100" t="s">
        <v>1963</v>
      </c>
      <c r="AX224" s="100">
        <v>15529</v>
      </c>
      <c r="AY224" s="100">
        <v>2013</v>
      </c>
      <c r="AZ224" s="100" t="s">
        <v>125</v>
      </c>
      <c r="BA224" s="100" t="s">
        <v>3353</v>
      </c>
      <c r="BB224" s="100">
        <v>2013</v>
      </c>
      <c r="BC224" s="100">
        <v>2017</v>
      </c>
      <c r="BD224" s="100" t="s">
        <v>120</v>
      </c>
      <c r="BE224" s="105">
        <v>10900113067</v>
      </c>
      <c r="BF224" s="262">
        <v>131090110067</v>
      </c>
      <c r="BG224" s="104">
        <v>7.26</v>
      </c>
      <c r="BH224" s="104">
        <v>8.31</v>
      </c>
      <c r="BI224" s="104">
        <v>7.52</v>
      </c>
      <c r="BJ224" s="104">
        <v>8.27</v>
      </c>
      <c r="BK224" s="104">
        <v>8.1199999999999992</v>
      </c>
      <c r="BL224" s="223">
        <f t="shared" si="21"/>
        <v>7.895999999999999</v>
      </c>
      <c r="BM224" s="269" t="s">
        <v>982</v>
      </c>
      <c r="BN224" s="252" t="s">
        <v>1963</v>
      </c>
      <c r="BO224" s="120" t="s">
        <v>982</v>
      </c>
      <c r="BP224" s="120" t="s">
        <v>1963</v>
      </c>
      <c r="BQ224" s="121" t="s">
        <v>1963</v>
      </c>
      <c r="BR224" s="101" t="s">
        <v>5140</v>
      </c>
      <c r="BS224" s="101" t="s">
        <v>949</v>
      </c>
      <c r="BT224" s="101" t="s">
        <v>5141</v>
      </c>
      <c r="BU224" s="101" t="s">
        <v>5014</v>
      </c>
      <c r="BV224" s="101" t="s">
        <v>3764</v>
      </c>
      <c r="BW224" s="101" t="s">
        <v>1963</v>
      </c>
      <c r="BX224" s="121" t="s">
        <v>5142</v>
      </c>
      <c r="BY224" s="121" t="s">
        <v>1963</v>
      </c>
      <c r="BZ224" s="101" t="s">
        <v>1963</v>
      </c>
      <c r="CA224" s="101" t="s">
        <v>5143</v>
      </c>
      <c r="CB224" s="101" t="s">
        <v>5144</v>
      </c>
      <c r="CC224" s="101" t="s">
        <v>1963</v>
      </c>
      <c r="CD224" s="101" t="s">
        <v>5145</v>
      </c>
      <c r="CE224" s="101" t="s">
        <v>235</v>
      </c>
      <c r="CF224" s="101" t="s">
        <v>5146</v>
      </c>
      <c r="CG224" s="101" t="s">
        <v>5147</v>
      </c>
      <c r="CH224" s="101" t="s">
        <v>5148</v>
      </c>
      <c r="CI224" s="101" t="s">
        <v>170</v>
      </c>
      <c r="CJ224" s="101" t="s">
        <v>3842</v>
      </c>
      <c r="CK224" s="101" t="s">
        <v>3842</v>
      </c>
      <c r="CL224" s="101" t="s">
        <v>1963</v>
      </c>
      <c r="CM224" s="101" t="s">
        <v>1963</v>
      </c>
      <c r="CN224" s="101" t="s">
        <v>1963</v>
      </c>
      <c r="CO224" s="101" t="s">
        <v>1963</v>
      </c>
      <c r="CP224" s="101" t="s">
        <v>1963</v>
      </c>
      <c r="CQ224" s="101" t="s">
        <v>5149</v>
      </c>
      <c r="CR224" s="101" t="s">
        <v>140</v>
      </c>
      <c r="CS224" s="101" t="s">
        <v>140</v>
      </c>
      <c r="CT224" s="101" t="s">
        <v>142</v>
      </c>
      <c r="CU224" s="101">
        <v>700047</v>
      </c>
      <c r="CV224" s="101" t="s">
        <v>5149</v>
      </c>
      <c r="CW224" s="101" t="s">
        <v>140</v>
      </c>
      <c r="CX224" s="101" t="s">
        <v>140</v>
      </c>
      <c r="CY224" s="101" t="s">
        <v>142</v>
      </c>
      <c r="CZ224" s="101">
        <v>700047</v>
      </c>
    </row>
    <row r="225" spans="1:397" s="101" customFormat="1" ht="15.95" customHeight="1">
      <c r="A225" s="39">
        <v>224</v>
      </c>
      <c r="B225" s="100">
        <v>1310901017</v>
      </c>
      <c r="C225" s="100" t="s">
        <v>3353</v>
      </c>
      <c r="D225" s="101" t="s">
        <v>5150</v>
      </c>
      <c r="E225" s="101" t="s">
        <v>5151</v>
      </c>
      <c r="G225" s="101" t="s">
        <v>1908</v>
      </c>
      <c r="H225" s="100" t="s">
        <v>5152</v>
      </c>
      <c r="I225" s="100" t="s">
        <v>180</v>
      </c>
      <c r="J225" s="102" t="s">
        <v>5153</v>
      </c>
      <c r="K225" s="100">
        <v>21</v>
      </c>
      <c r="L225" s="100" t="s">
        <v>3210</v>
      </c>
      <c r="M225" s="100" t="s">
        <v>107</v>
      </c>
      <c r="N225" s="100" t="s">
        <v>967</v>
      </c>
      <c r="O225" s="100" t="s">
        <v>109</v>
      </c>
      <c r="P225" s="101" t="s">
        <v>5154</v>
      </c>
      <c r="Q225" s="100">
        <v>9883744627</v>
      </c>
      <c r="R225" s="103">
        <v>9748394040</v>
      </c>
      <c r="S225" s="103" t="s">
        <v>1963</v>
      </c>
      <c r="T225" s="318" t="s">
        <v>5155</v>
      </c>
      <c r="U225" s="101" t="s">
        <v>1963</v>
      </c>
      <c r="V225" s="100" t="s">
        <v>222</v>
      </c>
      <c r="W225" s="100" t="s">
        <v>330</v>
      </c>
      <c r="X225" s="100" t="s">
        <v>5156</v>
      </c>
      <c r="Y225" s="100" t="s">
        <v>5157</v>
      </c>
      <c r="Z225" s="100" t="s">
        <v>333</v>
      </c>
      <c r="AA225" s="100">
        <v>2011</v>
      </c>
      <c r="AB225" s="104">
        <v>83.12</v>
      </c>
      <c r="AC225" s="104">
        <v>83.12</v>
      </c>
      <c r="AD225" s="100">
        <v>665</v>
      </c>
      <c r="AE225" s="100">
        <v>800</v>
      </c>
      <c r="AF225" s="101" t="s">
        <v>226</v>
      </c>
      <c r="AG225" s="101" t="s">
        <v>334</v>
      </c>
      <c r="AH225" s="101" t="s">
        <v>5158</v>
      </c>
      <c r="AI225" s="101" t="s">
        <v>5159</v>
      </c>
      <c r="AJ225" s="101" t="s">
        <v>333</v>
      </c>
      <c r="AK225" s="100">
        <v>2013</v>
      </c>
      <c r="AL225" s="104">
        <v>62.4</v>
      </c>
      <c r="AM225" s="104">
        <v>62.42</v>
      </c>
      <c r="AN225" s="100">
        <v>437</v>
      </c>
      <c r="AO225" s="100">
        <v>700</v>
      </c>
      <c r="AP225" s="101" t="s">
        <v>1963</v>
      </c>
      <c r="AQ225" s="101" t="s">
        <v>1963</v>
      </c>
      <c r="AR225" s="100" t="s">
        <v>1963</v>
      </c>
      <c r="AS225" s="100" t="s">
        <v>1963</v>
      </c>
      <c r="AT225" s="100" t="s">
        <v>1963</v>
      </c>
      <c r="AU225" s="104" t="s">
        <v>1963</v>
      </c>
      <c r="AV225" s="100" t="s">
        <v>124</v>
      </c>
      <c r="AW225" s="100" t="s">
        <v>1963</v>
      </c>
      <c r="AX225" s="100">
        <v>9228</v>
      </c>
      <c r="AY225" s="100">
        <v>2013</v>
      </c>
      <c r="AZ225" s="100" t="s">
        <v>125</v>
      </c>
      <c r="BA225" s="100" t="s">
        <v>5160</v>
      </c>
      <c r="BB225" s="100">
        <v>2013</v>
      </c>
      <c r="BC225" s="100">
        <v>2017</v>
      </c>
      <c r="BD225" s="100" t="s">
        <v>120</v>
      </c>
      <c r="BE225" s="105">
        <v>10900113068</v>
      </c>
      <c r="BF225" s="106">
        <v>131090110068</v>
      </c>
      <c r="BG225" s="104">
        <v>6.78</v>
      </c>
      <c r="BH225" s="104">
        <v>7.52</v>
      </c>
      <c r="BI225" s="104">
        <v>7.69</v>
      </c>
      <c r="BJ225" s="104">
        <v>7.73</v>
      </c>
      <c r="BK225" s="104">
        <v>7.31</v>
      </c>
      <c r="BL225" s="223">
        <f t="shared" si="21"/>
        <v>7.4060000000000006</v>
      </c>
      <c r="BM225" s="269" t="s">
        <v>982</v>
      </c>
      <c r="BN225" s="252" t="s">
        <v>1963</v>
      </c>
      <c r="BO225" s="120" t="s">
        <v>982</v>
      </c>
      <c r="BP225" s="120" t="s">
        <v>1963</v>
      </c>
      <c r="BQ225" s="121" t="s">
        <v>1963</v>
      </c>
      <c r="BR225" s="101" t="s">
        <v>5161</v>
      </c>
      <c r="BS225" s="101" t="s">
        <v>5162</v>
      </c>
      <c r="BT225" s="101" t="s">
        <v>5163</v>
      </c>
      <c r="BU225" s="101" t="s">
        <v>5164</v>
      </c>
      <c r="BV225" s="101" t="s">
        <v>5165</v>
      </c>
      <c r="BW225" s="101" t="s">
        <v>5166</v>
      </c>
      <c r="BX225" s="121" t="s">
        <v>1963</v>
      </c>
      <c r="BY225" s="121" t="s">
        <v>1963</v>
      </c>
      <c r="BZ225" s="101" t="s">
        <v>5167</v>
      </c>
      <c r="CA225" s="101" t="s">
        <v>5168</v>
      </c>
      <c r="CB225" s="101" t="s">
        <v>5169</v>
      </c>
      <c r="CC225" s="101" t="s">
        <v>5168</v>
      </c>
      <c r="CD225" s="101" t="s">
        <v>5170</v>
      </c>
      <c r="CE225" s="101" t="s">
        <v>3721</v>
      </c>
      <c r="CF225" s="101" t="s">
        <v>5171</v>
      </c>
      <c r="CG225" s="101" t="s">
        <v>5172</v>
      </c>
      <c r="CH225" s="101" t="s">
        <v>5173</v>
      </c>
      <c r="CI225" s="101" t="s">
        <v>5174</v>
      </c>
      <c r="CJ225" s="101" t="s">
        <v>5175</v>
      </c>
      <c r="CK225" s="101" t="s">
        <v>5176</v>
      </c>
      <c r="CL225" s="101" t="s">
        <v>5177</v>
      </c>
      <c r="CM225" s="101" t="s">
        <v>4632</v>
      </c>
      <c r="CN225" s="101" t="s">
        <v>5178</v>
      </c>
      <c r="CO225" s="101" t="s">
        <v>5179</v>
      </c>
      <c r="CP225" s="101" t="s">
        <v>5180</v>
      </c>
      <c r="CQ225" s="101" t="s">
        <v>5181</v>
      </c>
      <c r="CR225" s="101" t="s">
        <v>5182</v>
      </c>
      <c r="CS225" s="101" t="s">
        <v>5183</v>
      </c>
      <c r="CT225" s="101" t="s">
        <v>5184</v>
      </c>
      <c r="CU225" s="101">
        <v>711102</v>
      </c>
      <c r="CV225" s="101" t="s">
        <v>5185</v>
      </c>
      <c r="CW225" s="101" t="s">
        <v>5186</v>
      </c>
      <c r="CX225" s="101" t="s">
        <v>5187</v>
      </c>
      <c r="CY225" s="101" t="s">
        <v>5188</v>
      </c>
      <c r="CZ225" s="101">
        <v>711102</v>
      </c>
    </row>
    <row r="226" spans="1:397" s="101" customFormat="1" ht="15.95" customHeight="1">
      <c r="A226" s="39">
        <v>225</v>
      </c>
      <c r="B226" s="100">
        <v>1310901081</v>
      </c>
      <c r="C226" s="100" t="s">
        <v>3353</v>
      </c>
      <c r="D226" s="101" t="s">
        <v>5189</v>
      </c>
      <c r="E226" s="101" t="s">
        <v>5190</v>
      </c>
      <c r="F226" s="101" t="s">
        <v>1963</v>
      </c>
      <c r="G226" s="101" t="s">
        <v>1908</v>
      </c>
      <c r="H226" s="100" t="s">
        <v>5191</v>
      </c>
      <c r="I226" s="100" t="s">
        <v>104</v>
      </c>
      <c r="J226" s="102" t="s">
        <v>5192</v>
      </c>
      <c r="K226" s="100">
        <v>21</v>
      </c>
      <c r="L226" s="100" t="s">
        <v>323</v>
      </c>
      <c r="M226" s="100" t="s">
        <v>107</v>
      </c>
      <c r="N226" s="100" t="s">
        <v>967</v>
      </c>
      <c r="O226" s="100" t="s">
        <v>109</v>
      </c>
      <c r="P226" s="101" t="s">
        <v>3857</v>
      </c>
      <c r="Q226" s="100" t="s">
        <v>5193</v>
      </c>
      <c r="R226" s="103">
        <v>9674665801</v>
      </c>
      <c r="S226" s="103">
        <v>9830248632</v>
      </c>
      <c r="T226" s="318" t="s">
        <v>5194</v>
      </c>
      <c r="U226" s="318" t="s">
        <v>5195</v>
      </c>
      <c r="V226" s="100" t="s">
        <v>1600</v>
      </c>
      <c r="W226" s="100" t="s">
        <v>3388</v>
      </c>
      <c r="X226" s="100" t="s">
        <v>5196</v>
      </c>
      <c r="Y226" s="100" t="s">
        <v>5197</v>
      </c>
      <c r="Z226" s="100" t="s">
        <v>120</v>
      </c>
      <c r="AA226" s="100">
        <v>2011</v>
      </c>
      <c r="AB226" s="104">
        <v>94.2</v>
      </c>
      <c r="AC226" s="104">
        <v>93.29</v>
      </c>
      <c r="AD226" s="100">
        <v>653</v>
      </c>
      <c r="AE226" s="100">
        <v>700</v>
      </c>
      <c r="AF226" s="101" t="s">
        <v>921</v>
      </c>
      <c r="AG226" s="101" t="s">
        <v>3388</v>
      </c>
      <c r="AH226" s="101" t="s">
        <v>5196</v>
      </c>
      <c r="AI226" s="101" t="s">
        <v>3457</v>
      </c>
      <c r="AJ226" s="101" t="s">
        <v>120</v>
      </c>
      <c r="AK226" s="100">
        <v>2013</v>
      </c>
      <c r="AL226" s="104">
        <v>93.5</v>
      </c>
      <c r="AM226" s="104">
        <v>90</v>
      </c>
      <c r="AN226" s="100">
        <v>540</v>
      </c>
      <c r="AO226" s="100">
        <v>600</v>
      </c>
      <c r="AP226" s="101" t="s">
        <v>1963</v>
      </c>
      <c r="AQ226" s="101" t="s">
        <v>1963</v>
      </c>
      <c r="AR226" s="100" t="s">
        <v>1963</v>
      </c>
      <c r="AS226" s="100" t="s">
        <v>1963</v>
      </c>
      <c r="AT226" s="100" t="s">
        <v>1963</v>
      </c>
      <c r="AU226" s="104" t="s">
        <v>1963</v>
      </c>
      <c r="AV226" s="100" t="s">
        <v>124</v>
      </c>
      <c r="AW226" s="100" t="s">
        <v>1963</v>
      </c>
      <c r="AX226" s="100">
        <v>15555</v>
      </c>
      <c r="AY226" s="100">
        <v>2013</v>
      </c>
      <c r="AZ226" s="100" t="s">
        <v>1652</v>
      </c>
      <c r="BA226" s="100" t="s">
        <v>3353</v>
      </c>
      <c r="BB226" s="100">
        <v>2013</v>
      </c>
      <c r="BC226" s="100">
        <v>2017</v>
      </c>
      <c r="BD226" s="100" t="s">
        <v>120</v>
      </c>
      <c r="BE226" s="105">
        <v>10900113069</v>
      </c>
      <c r="BF226" s="106">
        <v>131090110069</v>
      </c>
      <c r="BG226" s="104">
        <v>7.96</v>
      </c>
      <c r="BH226" s="104">
        <v>8.4499999999999993</v>
      </c>
      <c r="BI226" s="104">
        <v>8.83</v>
      </c>
      <c r="BJ226" s="104">
        <v>8.65</v>
      </c>
      <c r="BK226" s="104">
        <v>9.35</v>
      </c>
      <c r="BL226" s="223">
        <f t="shared" si="21"/>
        <v>8.6479999999999997</v>
      </c>
      <c r="BM226" s="269" t="s">
        <v>982</v>
      </c>
      <c r="BN226" s="252" t="s">
        <v>1963</v>
      </c>
      <c r="BO226" s="120" t="s">
        <v>982</v>
      </c>
      <c r="BP226" s="120" t="s">
        <v>1963</v>
      </c>
      <c r="BQ226" s="121" t="s">
        <v>1963</v>
      </c>
      <c r="BR226" s="101" t="s">
        <v>5198</v>
      </c>
      <c r="BS226" s="101" t="s">
        <v>5199</v>
      </c>
      <c r="BT226" s="101" t="s">
        <v>3418</v>
      </c>
      <c r="BU226" s="101" t="s">
        <v>3371</v>
      </c>
      <c r="BV226" s="101" t="s">
        <v>3603</v>
      </c>
      <c r="BW226" s="101" t="s">
        <v>5200</v>
      </c>
      <c r="BX226" s="121" t="s">
        <v>1963</v>
      </c>
      <c r="BY226" s="121" t="s">
        <v>1963</v>
      </c>
      <c r="BZ226" s="101" t="s">
        <v>5201</v>
      </c>
      <c r="CA226" s="101" t="s">
        <v>5202</v>
      </c>
      <c r="CB226" s="101" t="s">
        <v>5203</v>
      </c>
      <c r="CC226" s="101" t="s">
        <v>5204</v>
      </c>
      <c r="CD226" s="101" t="s">
        <v>5205</v>
      </c>
      <c r="CE226" s="101" t="s">
        <v>5206</v>
      </c>
      <c r="CF226" s="101" t="s">
        <v>5207</v>
      </c>
      <c r="CG226" s="101" t="s">
        <v>5208</v>
      </c>
      <c r="CH226" s="101" t="s">
        <v>5209</v>
      </c>
      <c r="CI226" s="101" t="s">
        <v>138</v>
      </c>
      <c r="CJ226" s="101" t="s">
        <v>1963</v>
      </c>
      <c r="CK226" s="101" t="s">
        <v>1963</v>
      </c>
      <c r="CL226" s="101" t="s">
        <v>1963</v>
      </c>
      <c r="CM226" s="101" t="s">
        <v>1963</v>
      </c>
      <c r="CN226" s="101" t="s">
        <v>1963</v>
      </c>
      <c r="CO226" s="101" t="s">
        <v>1963</v>
      </c>
      <c r="CP226" s="101" t="s">
        <v>1963</v>
      </c>
      <c r="CQ226" s="101" t="s">
        <v>5210</v>
      </c>
      <c r="CR226" s="101" t="s">
        <v>140</v>
      </c>
      <c r="CS226" s="101" t="s">
        <v>140</v>
      </c>
      <c r="CT226" s="101" t="s">
        <v>142</v>
      </c>
      <c r="CU226" s="101">
        <v>700107</v>
      </c>
      <c r="CV226" s="101" t="s">
        <v>5210</v>
      </c>
      <c r="CW226" s="101" t="s">
        <v>140</v>
      </c>
      <c r="CX226" s="101" t="s">
        <v>140</v>
      </c>
      <c r="CY226" s="101" t="s">
        <v>142</v>
      </c>
      <c r="CZ226" s="101">
        <v>700107</v>
      </c>
    </row>
    <row r="227" spans="1:397" s="116" customFormat="1" ht="15.95" customHeight="1">
      <c r="A227" s="39">
        <v>226</v>
      </c>
      <c r="B227" s="100">
        <v>1310901123</v>
      </c>
      <c r="C227" s="100" t="s">
        <v>3353</v>
      </c>
      <c r="D227" s="101" t="s">
        <v>5211</v>
      </c>
      <c r="E227" s="101" t="s">
        <v>5212</v>
      </c>
      <c r="F227" s="101" t="s">
        <v>1963</v>
      </c>
      <c r="G227" s="101" t="s">
        <v>2455</v>
      </c>
      <c r="H227" s="100" t="s">
        <v>5213</v>
      </c>
      <c r="I227" s="100" t="s">
        <v>180</v>
      </c>
      <c r="J227" s="102" t="s">
        <v>3754</v>
      </c>
      <c r="K227" s="100">
        <v>21</v>
      </c>
      <c r="L227" s="100" t="s">
        <v>323</v>
      </c>
      <c r="M227" s="100" t="s">
        <v>149</v>
      </c>
      <c r="N227" s="100" t="s">
        <v>108</v>
      </c>
      <c r="O227" s="100" t="s">
        <v>109</v>
      </c>
      <c r="P227" s="101" t="s">
        <v>5214</v>
      </c>
      <c r="Q227" s="100">
        <v>9955310239</v>
      </c>
      <c r="R227" s="103" t="s">
        <v>5215</v>
      </c>
      <c r="S227" s="103" t="s">
        <v>5216</v>
      </c>
      <c r="T227" s="101" t="s">
        <v>5217</v>
      </c>
      <c r="U227" s="101" t="s">
        <v>5218</v>
      </c>
      <c r="V227" s="100" t="s">
        <v>1422</v>
      </c>
      <c r="W227" s="100" t="s">
        <v>191</v>
      </c>
      <c r="X227" s="100" t="s">
        <v>5219</v>
      </c>
      <c r="Y227" s="100" t="s">
        <v>5220</v>
      </c>
      <c r="Z227" s="100" t="s">
        <v>120</v>
      </c>
      <c r="AA227" s="100">
        <v>2010</v>
      </c>
      <c r="AB227" s="117" t="s">
        <v>1963</v>
      </c>
      <c r="AC227" s="117" t="s">
        <v>1963</v>
      </c>
      <c r="AD227" s="100" t="s">
        <v>1963</v>
      </c>
      <c r="AE227" s="100" t="s">
        <v>1963</v>
      </c>
      <c r="AF227" s="101" t="s">
        <v>879</v>
      </c>
      <c r="AG227" s="101" t="s">
        <v>191</v>
      </c>
      <c r="AH227" s="101" t="s">
        <v>5221</v>
      </c>
      <c r="AI227" s="101" t="s">
        <v>5222</v>
      </c>
      <c r="AJ227" s="101" t="s">
        <v>120</v>
      </c>
      <c r="AK227" s="100">
        <v>2012</v>
      </c>
      <c r="AL227" s="117">
        <v>76.599999999999994</v>
      </c>
      <c r="AM227" s="117">
        <v>76.599999999999994</v>
      </c>
      <c r="AN227" s="100">
        <v>383</v>
      </c>
      <c r="AO227" s="100">
        <v>500</v>
      </c>
      <c r="AP227" s="101" t="s">
        <v>1963</v>
      </c>
      <c r="AQ227" s="101" t="s">
        <v>1963</v>
      </c>
      <c r="AR227" s="100" t="s">
        <v>1963</v>
      </c>
      <c r="AS227" s="100" t="s">
        <v>1963</v>
      </c>
      <c r="AT227" s="100" t="s">
        <v>1963</v>
      </c>
      <c r="AU227" s="104" t="s">
        <v>1963</v>
      </c>
      <c r="AV227" s="100" t="s">
        <v>124</v>
      </c>
      <c r="AW227" s="100" t="s">
        <v>1963</v>
      </c>
      <c r="AX227" s="100">
        <v>13139</v>
      </c>
      <c r="AY227" s="100">
        <v>2013</v>
      </c>
      <c r="AZ227" s="100" t="s">
        <v>125</v>
      </c>
      <c r="BA227" s="100" t="s">
        <v>3353</v>
      </c>
      <c r="BB227" s="100">
        <v>2013</v>
      </c>
      <c r="BC227" s="100">
        <v>2017</v>
      </c>
      <c r="BD227" s="100" t="s">
        <v>120</v>
      </c>
      <c r="BE227" s="105">
        <v>10900113070</v>
      </c>
      <c r="BF227" s="106">
        <v>131090110070</v>
      </c>
      <c r="BG227" s="104">
        <v>7.85</v>
      </c>
      <c r="BH227" s="104">
        <v>7.31</v>
      </c>
      <c r="BI227" s="104">
        <v>6.83</v>
      </c>
      <c r="BJ227" s="104">
        <v>6.96</v>
      </c>
      <c r="BK227" s="104">
        <v>7.35</v>
      </c>
      <c r="BL227" s="223">
        <f t="shared" si="21"/>
        <v>7.2600000000000007</v>
      </c>
      <c r="BM227" s="269" t="s">
        <v>982</v>
      </c>
      <c r="BN227" s="252" t="s">
        <v>1963</v>
      </c>
      <c r="BO227" s="120" t="s">
        <v>196</v>
      </c>
      <c r="BP227" s="120" t="s">
        <v>197</v>
      </c>
      <c r="BQ227" s="121">
        <v>1</v>
      </c>
      <c r="BR227" s="101" t="s">
        <v>5223</v>
      </c>
      <c r="BS227" s="101" t="s">
        <v>949</v>
      </c>
      <c r="BT227" s="101" t="s">
        <v>1963</v>
      </c>
      <c r="BU227" s="101" t="s">
        <v>1963</v>
      </c>
      <c r="BV227" s="101" t="s">
        <v>1963</v>
      </c>
      <c r="BW227" s="101" t="s">
        <v>1963</v>
      </c>
      <c r="BX227" s="121" t="s">
        <v>1963</v>
      </c>
      <c r="BY227" s="121" t="s">
        <v>1963</v>
      </c>
      <c r="BZ227" s="101" t="s">
        <v>1963</v>
      </c>
      <c r="CA227" s="101" t="s">
        <v>1963</v>
      </c>
      <c r="CB227" s="101" t="s">
        <v>1963</v>
      </c>
      <c r="CC227" s="101" t="s">
        <v>1963</v>
      </c>
      <c r="CD227" s="101" t="s">
        <v>5224</v>
      </c>
      <c r="CE227" s="101" t="s">
        <v>465</v>
      </c>
      <c r="CF227" s="101" t="s">
        <v>4318</v>
      </c>
      <c r="CG227" s="101" t="s">
        <v>5225</v>
      </c>
      <c r="CH227" s="101" t="s">
        <v>5129</v>
      </c>
      <c r="CI227" s="101" t="s">
        <v>203</v>
      </c>
      <c r="CJ227" s="101" t="s">
        <v>1963</v>
      </c>
      <c r="CK227" s="101" t="s">
        <v>1963</v>
      </c>
      <c r="CL227" s="101" t="s">
        <v>5226</v>
      </c>
      <c r="CM227" s="101" t="s">
        <v>235</v>
      </c>
      <c r="CN227" s="101" t="s">
        <v>5227</v>
      </c>
      <c r="CO227" s="101" t="s">
        <v>3180</v>
      </c>
      <c r="CP227" s="101" t="s">
        <v>838</v>
      </c>
      <c r="CQ227" s="101" t="s">
        <v>5228</v>
      </c>
      <c r="CR227" s="101" t="s">
        <v>5229</v>
      </c>
      <c r="CS227" s="101" t="s">
        <v>5230</v>
      </c>
      <c r="CT227" s="101" t="s">
        <v>206</v>
      </c>
      <c r="CU227" s="101">
        <v>825409</v>
      </c>
      <c r="CV227" s="101" t="s">
        <v>5231</v>
      </c>
      <c r="CW227" s="101" t="s">
        <v>1539</v>
      </c>
      <c r="CX227" s="101" t="s">
        <v>140</v>
      </c>
      <c r="CY227" s="101" t="s">
        <v>142</v>
      </c>
      <c r="CZ227" s="101">
        <v>700094</v>
      </c>
      <c r="DA227" s="101"/>
      <c r="DB227" s="101"/>
      <c r="DC227" s="101"/>
      <c r="DD227" s="101"/>
      <c r="DE227" s="101"/>
      <c r="DF227" s="101"/>
      <c r="DG227" s="101"/>
      <c r="DH227" s="101"/>
      <c r="DI227" s="101"/>
      <c r="DJ227" s="101"/>
      <c r="DK227" s="101"/>
      <c r="DL227" s="101"/>
      <c r="DM227" s="101"/>
      <c r="DN227" s="101"/>
      <c r="DO227" s="101"/>
      <c r="DP227" s="101"/>
      <c r="DQ227" s="101"/>
      <c r="DR227" s="101"/>
      <c r="DS227" s="101"/>
      <c r="DT227" s="101"/>
      <c r="DU227" s="101"/>
      <c r="DV227" s="101"/>
      <c r="DW227" s="101"/>
      <c r="DX227" s="101"/>
      <c r="DY227" s="101"/>
      <c r="DZ227" s="101"/>
      <c r="EA227" s="101"/>
      <c r="EB227" s="101"/>
      <c r="EC227" s="101"/>
      <c r="ED227" s="101"/>
      <c r="EE227" s="101"/>
      <c r="EF227" s="101"/>
      <c r="EG227" s="101"/>
      <c r="EH227" s="101"/>
      <c r="EI227" s="101"/>
      <c r="EJ227" s="101"/>
      <c r="EK227" s="101"/>
      <c r="EL227" s="101"/>
      <c r="EM227" s="101"/>
      <c r="EN227" s="101"/>
      <c r="EO227" s="101"/>
      <c r="EP227" s="101"/>
      <c r="EQ227" s="101"/>
      <c r="ER227" s="101"/>
      <c r="ES227" s="101"/>
      <c r="ET227" s="101"/>
      <c r="EU227" s="101"/>
      <c r="EV227" s="101"/>
      <c r="EW227" s="101"/>
      <c r="EX227" s="101"/>
      <c r="EY227" s="101"/>
      <c r="EZ227" s="101"/>
      <c r="FA227" s="101"/>
      <c r="FB227" s="101"/>
      <c r="FC227" s="101"/>
      <c r="FD227" s="101"/>
      <c r="FE227" s="101"/>
      <c r="FF227" s="101"/>
      <c r="FG227" s="101"/>
      <c r="FH227" s="101"/>
      <c r="FI227" s="101"/>
      <c r="FJ227" s="101"/>
      <c r="FK227" s="101"/>
      <c r="FL227" s="101"/>
      <c r="FM227" s="101"/>
      <c r="FN227" s="101"/>
      <c r="FO227" s="101"/>
      <c r="FP227" s="101"/>
      <c r="FQ227" s="101"/>
      <c r="FR227" s="101"/>
      <c r="FS227" s="101"/>
      <c r="FT227" s="101"/>
      <c r="FU227" s="101"/>
      <c r="FV227" s="101"/>
      <c r="FW227" s="101"/>
      <c r="FX227" s="101"/>
      <c r="FY227" s="101"/>
      <c r="FZ227" s="101"/>
      <c r="GA227" s="101"/>
      <c r="GB227" s="101"/>
      <c r="GC227" s="101"/>
      <c r="GD227" s="101"/>
      <c r="GE227" s="101"/>
      <c r="GF227" s="101"/>
      <c r="GG227" s="101"/>
      <c r="GH227" s="101"/>
      <c r="GI227" s="101"/>
      <c r="GJ227" s="101"/>
      <c r="GK227" s="101"/>
      <c r="GL227" s="101"/>
      <c r="GM227" s="101"/>
      <c r="GN227" s="101"/>
      <c r="GO227" s="101"/>
      <c r="GP227" s="101"/>
      <c r="GQ227" s="101"/>
      <c r="GR227" s="101"/>
      <c r="GS227" s="101"/>
      <c r="GT227" s="101"/>
      <c r="GU227" s="101"/>
      <c r="GV227" s="101"/>
      <c r="GW227" s="101"/>
      <c r="GX227" s="101"/>
      <c r="GY227" s="101"/>
      <c r="GZ227" s="101"/>
      <c r="HA227" s="101"/>
      <c r="HB227" s="101"/>
      <c r="HC227" s="101"/>
      <c r="HD227" s="101"/>
      <c r="HE227" s="101"/>
      <c r="HF227" s="101"/>
      <c r="HG227" s="101"/>
      <c r="HH227" s="101"/>
      <c r="HI227" s="101"/>
      <c r="HJ227" s="101"/>
      <c r="HK227" s="101"/>
      <c r="HL227" s="101"/>
      <c r="HM227" s="101"/>
      <c r="HN227" s="101"/>
      <c r="HO227" s="101"/>
      <c r="HP227" s="101"/>
      <c r="HQ227" s="101"/>
      <c r="HR227" s="101"/>
      <c r="HS227" s="101"/>
      <c r="HT227" s="101"/>
      <c r="HU227" s="101"/>
      <c r="HV227" s="101"/>
      <c r="HW227" s="101"/>
      <c r="HX227" s="101"/>
      <c r="HY227" s="101"/>
      <c r="HZ227" s="101"/>
      <c r="IA227" s="101"/>
      <c r="IB227" s="101"/>
      <c r="IC227" s="101"/>
      <c r="ID227" s="101"/>
      <c r="IE227" s="101"/>
      <c r="IF227" s="101"/>
      <c r="IG227" s="101"/>
      <c r="IH227" s="101"/>
      <c r="II227" s="101"/>
      <c r="IJ227" s="101"/>
      <c r="IK227" s="101"/>
      <c r="IL227" s="101"/>
      <c r="IM227" s="101"/>
      <c r="IN227" s="101"/>
      <c r="IO227" s="101"/>
      <c r="IP227" s="101"/>
      <c r="IQ227" s="101"/>
      <c r="IR227" s="101"/>
      <c r="IS227" s="101"/>
      <c r="IT227" s="101"/>
      <c r="IU227" s="101"/>
      <c r="IV227" s="101"/>
      <c r="IW227" s="101"/>
      <c r="IX227" s="101"/>
      <c r="IY227" s="101"/>
      <c r="IZ227" s="101"/>
      <c r="JA227" s="101"/>
      <c r="JB227" s="101"/>
      <c r="JC227" s="101"/>
      <c r="JD227" s="101"/>
      <c r="JE227" s="101"/>
      <c r="JF227" s="101"/>
      <c r="JG227" s="101"/>
      <c r="JH227" s="101"/>
      <c r="JI227" s="101"/>
      <c r="JJ227" s="101"/>
      <c r="JK227" s="101"/>
      <c r="JL227" s="101"/>
      <c r="JM227" s="101"/>
      <c r="JN227" s="101"/>
      <c r="JO227" s="101"/>
      <c r="JP227" s="101"/>
      <c r="JQ227" s="101"/>
      <c r="JR227" s="101"/>
      <c r="JS227" s="101"/>
      <c r="JT227" s="101"/>
      <c r="JU227" s="101"/>
      <c r="JV227" s="101"/>
      <c r="JW227" s="101"/>
      <c r="JX227" s="101"/>
      <c r="JY227" s="101"/>
      <c r="JZ227" s="101"/>
      <c r="KA227" s="101"/>
      <c r="KB227" s="101"/>
      <c r="KC227" s="101"/>
      <c r="KD227" s="101"/>
      <c r="KE227" s="101"/>
      <c r="KF227" s="101"/>
      <c r="KG227" s="101"/>
      <c r="KH227" s="101"/>
      <c r="KI227" s="101"/>
      <c r="KJ227" s="101"/>
      <c r="KK227" s="101"/>
      <c r="KL227" s="101"/>
      <c r="KM227" s="101"/>
      <c r="KN227" s="101"/>
      <c r="KO227" s="101"/>
      <c r="KP227" s="101"/>
      <c r="KQ227" s="101"/>
      <c r="KR227" s="101"/>
      <c r="KS227" s="101"/>
      <c r="KT227" s="101"/>
      <c r="KU227" s="101"/>
      <c r="KV227" s="101"/>
      <c r="KW227" s="101"/>
      <c r="KX227" s="101"/>
      <c r="KY227" s="101"/>
      <c r="KZ227" s="101"/>
      <c r="LA227" s="101"/>
      <c r="LB227" s="101"/>
      <c r="LC227" s="101"/>
      <c r="LD227" s="101"/>
      <c r="LE227" s="101"/>
      <c r="LF227" s="101"/>
      <c r="LG227" s="101"/>
      <c r="LH227" s="101"/>
      <c r="LI227" s="101"/>
      <c r="LJ227" s="101"/>
      <c r="LK227" s="101"/>
      <c r="LL227" s="101"/>
      <c r="LM227" s="101"/>
      <c r="LN227" s="101"/>
      <c r="LO227" s="101"/>
      <c r="LP227" s="101"/>
      <c r="LQ227" s="101"/>
      <c r="LR227" s="101"/>
      <c r="LS227" s="101"/>
      <c r="LT227" s="101"/>
      <c r="LU227" s="101"/>
      <c r="LV227" s="101"/>
      <c r="LW227" s="101"/>
      <c r="LX227" s="101"/>
      <c r="LY227" s="101"/>
      <c r="LZ227" s="101"/>
      <c r="MA227" s="101"/>
      <c r="MB227" s="101"/>
      <c r="MC227" s="101"/>
      <c r="MD227" s="101"/>
      <c r="ME227" s="101"/>
      <c r="MF227" s="101"/>
      <c r="MG227" s="101"/>
      <c r="MH227" s="101"/>
      <c r="MI227" s="101"/>
      <c r="MJ227" s="101"/>
      <c r="MK227" s="101"/>
      <c r="ML227" s="101"/>
      <c r="MM227" s="101"/>
      <c r="MN227" s="101"/>
      <c r="MO227" s="101"/>
      <c r="MP227" s="101"/>
      <c r="MQ227" s="101"/>
      <c r="MR227" s="101"/>
      <c r="MS227" s="101"/>
      <c r="MT227" s="101"/>
      <c r="MU227" s="101"/>
      <c r="MV227" s="101"/>
      <c r="MW227" s="101"/>
      <c r="MX227" s="101"/>
      <c r="MY227" s="101"/>
      <c r="MZ227" s="101"/>
      <c r="NA227" s="101"/>
      <c r="NB227" s="101"/>
      <c r="NC227" s="101"/>
      <c r="ND227" s="101"/>
      <c r="NE227" s="101"/>
      <c r="NF227" s="101"/>
      <c r="NG227" s="101"/>
      <c r="NH227" s="101"/>
      <c r="NI227" s="101"/>
      <c r="NJ227" s="101"/>
      <c r="NK227" s="101"/>
      <c r="NL227" s="101"/>
      <c r="NM227" s="101"/>
      <c r="NN227" s="101"/>
      <c r="NO227" s="101"/>
      <c r="NP227" s="101"/>
      <c r="NQ227" s="101"/>
      <c r="NR227" s="101"/>
      <c r="NS227" s="101"/>
      <c r="NT227" s="101"/>
      <c r="NU227" s="101"/>
      <c r="NV227" s="101"/>
      <c r="NW227" s="101"/>
      <c r="NX227" s="101"/>
      <c r="NY227" s="101"/>
      <c r="NZ227" s="101"/>
      <c r="OA227" s="101"/>
      <c r="OB227" s="101"/>
      <c r="OC227" s="101"/>
      <c r="OD227" s="101"/>
      <c r="OE227" s="101"/>
      <c r="OF227" s="101"/>
      <c r="OG227" s="101"/>
    </row>
    <row r="228" spans="1:397" s="101" customFormat="1" ht="15.95" customHeight="1">
      <c r="A228" s="39">
        <v>227</v>
      </c>
      <c r="B228" s="100">
        <v>1310901071</v>
      </c>
      <c r="C228" s="100" t="s">
        <v>3353</v>
      </c>
      <c r="D228" s="101" t="s">
        <v>5232</v>
      </c>
      <c r="E228" s="101" t="s">
        <v>5233</v>
      </c>
      <c r="F228" s="101" t="s">
        <v>1963</v>
      </c>
      <c r="G228" s="101" t="s">
        <v>4789</v>
      </c>
      <c r="H228" s="100" t="s">
        <v>5234</v>
      </c>
      <c r="I228" s="100" t="s">
        <v>180</v>
      </c>
      <c r="J228" s="102" t="s">
        <v>5235</v>
      </c>
      <c r="K228" s="100">
        <v>20</v>
      </c>
      <c r="L228" s="100" t="s">
        <v>148</v>
      </c>
      <c r="M228" s="100" t="s">
        <v>107</v>
      </c>
      <c r="N228" s="100" t="s">
        <v>967</v>
      </c>
      <c r="O228" s="100" t="s">
        <v>109</v>
      </c>
      <c r="P228" s="101" t="s">
        <v>5236</v>
      </c>
      <c r="Q228" s="100" t="s">
        <v>1963</v>
      </c>
      <c r="R228" s="103" t="s">
        <v>5237</v>
      </c>
      <c r="S228" s="103">
        <v>9883871496</v>
      </c>
      <c r="T228" s="318" t="s">
        <v>5238</v>
      </c>
      <c r="U228" s="318" t="s">
        <v>5239</v>
      </c>
      <c r="V228" s="100" t="s">
        <v>1600</v>
      </c>
      <c r="W228" s="100" t="s">
        <v>3388</v>
      </c>
      <c r="X228" s="100" t="s">
        <v>5240</v>
      </c>
      <c r="Y228" s="100" t="s">
        <v>5241</v>
      </c>
      <c r="Z228" s="100" t="s">
        <v>120</v>
      </c>
      <c r="AA228" s="100" t="s">
        <v>1758</v>
      </c>
      <c r="AB228" s="100" t="s">
        <v>5242</v>
      </c>
      <c r="AC228" s="100" t="s">
        <v>5243</v>
      </c>
      <c r="AD228" s="100" t="s">
        <v>5244</v>
      </c>
      <c r="AE228" s="100" t="s">
        <v>1767</v>
      </c>
      <c r="AF228" s="101" t="s">
        <v>381</v>
      </c>
      <c r="AG228" s="101" t="s">
        <v>191</v>
      </c>
      <c r="AH228" s="101" t="s">
        <v>5245</v>
      </c>
      <c r="AI228" s="101" t="s">
        <v>5246</v>
      </c>
      <c r="AJ228" s="101" t="s">
        <v>120</v>
      </c>
      <c r="AK228" s="100" t="s">
        <v>1764</v>
      </c>
      <c r="AL228" s="104">
        <v>69.599999999999994</v>
      </c>
      <c r="AM228" s="104">
        <v>69.599999999999994</v>
      </c>
      <c r="AN228" s="100" t="s">
        <v>5247</v>
      </c>
      <c r="AO228" s="100" t="s">
        <v>5248</v>
      </c>
      <c r="AP228" s="101" t="s">
        <v>1963</v>
      </c>
      <c r="AQ228" s="101" t="s">
        <v>1963</v>
      </c>
      <c r="AR228" s="100" t="s">
        <v>1963</v>
      </c>
      <c r="AS228" s="100" t="s">
        <v>1963</v>
      </c>
      <c r="AT228" s="100" t="s">
        <v>1963</v>
      </c>
      <c r="AU228" s="100" t="s">
        <v>1963</v>
      </c>
      <c r="AV228" s="100" t="s">
        <v>1963</v>
      </c>
      <c r="AW228" s="100" t="s">
        <v>1963</v>
      </c>
      <c r="AX228" s="100" t="s">
        <v>5249</v>
      </c>
      <c r="AY228" s="100" t="s">
        <v>1758</v>
      </c>
      <c r="AZ228" s="100" t="s">
        <v>125</v>
      </c>
      <c r="BA228" s="100" t="s">
        <v>3353</v>
      </c>
      <c r="BB228" s="100" t="s">
        <v>1764</v>
      </c>
      <c r="BC228" s="100" t="s">
        <v>1770</v>
      </c>
      <c r="BD228" s="100" t="s">
        <v>5250</v>
      </c>
      <c r="BE228" s="100" t="s">
        <v>5251</v>
      </c>
      <c r="BF228" s="100" t="s">
        <v>5252</v>
      </c>
      <c r="BG228" s="100">
        <v>7.52</v>
      </c>
      <c r="BH228" s="104">
        <v>8</v>
      </c>
      <c r="BI228" s="100">
        <v>7.59</v>
      </c>
      <c r="BJ228" s="100">
        <v>8.0399999999999991</v>
      </c>
      <c r="BK228" s="100">
        <v>8.15</v>
      </c>
      <c r="BL228" s="223">
        <f t="shared" si="21"/>
        <v>7.8599999999999994</v>
      </c>
      <c r="BM228" s="178" t="s">
        <v>1963</v>
      </c>
      <c r="BN228" s="178" t="s">
        <v>1963</v>
      </c>
      <c r="BO228" s="101" t="s">
        <v>982</v>
      </c>
      <c r="BP228" s="101" t="s">
        <v>1963</v>
      </c>
      <c r="BQ228" s="101" t="s">
        <v>1963</v>
      </c>
      <c r="BR228" s="101" t="s">
        <v>5253</v>
      </c>
      <c r="BS228" s="101" t="s">
        <v>5254</v>
      </c>
      <c r="BT228" s="101" t="s">
        <v>5255</v>
      </c>
      <c r="BU228" s="101" t="s">
        <v>5014</v>
      </c>
      <c r="BV228" s="101" t="s">
        <v>3764</v>
      </c>
      <c r="BW228" s="101" t="s">
        <v>1963</v>
      </c>
      <c r="BX228" s="101" t="s">
        <v>1963</v>
      </c>
      <c r="BY228" s="101" t="s">
        <v>1963</v>
      </c>
      <c r="BZ228" s="101" t="s">
        <v>5256</v>
      </c>
      <c r="CA228" s="101" t="s">
        <v>5257</v>
      </c>
      <c r="CB228" s="101" t="s">
        <v>5258</v>
      </c>
      <c r="CC228" s="101" t="s">
        <v>1963</v>
      </c>
      <c r="CD228" s="101" t="s">
        <v>5259</v>
      </c>
      <c r="CE228" s="101" t="s">
        <v>235</v>
      </c>
      <c r="CF228" s="101" t="s">
        <v>5260</v>
      </c>
      <c r="CG228" s="101" t="s">
        <v>5261</v>
      </c>
      <c r="CH228" s="101" t="s">
        <v>5262</v>
      </c>
      <c r="CI228" s="101" t="s">
        <v>170</v>
      </c>
      <c r="CJ228" s="101" t="s">
        <v>1963</v>
      </c>
      <c r="CK228" s="101" t="s">
        <v>1963</v>
      </c>
      <c r="CL228" s="101" t="s">
        <v>5263</v>
      </c>
      <c r="CM228" s="101" t="s">
        <v>5264</v>
      </c>
      <c r="CN228" s="101" t="s">
        <v>5265</v>
      </c>
      <c r="CO228" s="101" t="s">
        <v>1845</v>
      </c>
      <c r="CP228" s="101" t="s">
        <v>626</v>
      </c>
      <c r="CQ228" s="101" t="s">
        <v>5266</v>
      </c>
      <c r="CR228" s="101" t="s">
        <v>4469</v>
      </c>
      <c r="CS228" s="101" t="s">
        <v>472</v>
      </c>
      <c r="CT228" s="101" t="s">
        <v>142</v>
      </c>
      <c r="CU228" s="101" t="s">
        <v>5267</v>
      </c>
      <c r="CV228" s="101" t="s">
        <v>5268</v>
      </c>
      <c r="CW228" s="101" t="s">
        <v>140</v>
      </c>
      <c r="CX228" s="101" t="s">
        <v>140</v>
      </c>
      <c r="CY228" s="101" t="s">
        <v>142</v>
      </c>
      <c r="CZ228" s="101" t="s">
        <v>5269</v>
      </c>
    </row>
    <row r="229" spans="1:397" s="101" customFormat="1" ht="15.95" customHeight="1">
      <c r="A229" s="39">
        <v>228</v>
      </c>
      <c r="B229" s="100">
        <v>1310901020</v>
      </c>
      <c r="C229" s="100" t="s">
        <v>3353</v>
      </c>
      <c r="D229" s="101" t="s">
        <v>5270</v>
      </c>
      <c r="E229" s="101" t="s">
        <v>2833</v>
      </c>
      <c r="F229" s="101" t="s">
        <v>1963</v>
      </c>
      <c r="G229" s="101" t="s">
        <v>102</v>
      </c>
      <c r="H229" s="100" t="s">
        <v>5271</v>
      </c>
      <c r="I229" s="100" t="s">
        <v>180</v>
      </c>
      <c r="J229" s="102" t="s">
        <v>5272</v>
      </c>
      <c r="K229" s="100">
        <v>21</v>
      </c>
      <c r="L229" s="100" t="s">
        <v>148</v>
      </c>
      <c r="M229" s="100" t="s">
        <v>107</v>
      </c>
      <c r="N229" s="100" t="s">
        <v>108</v>
      </c>
      <c r="O229" s="100" t="s">
        <v>109</v>
      </c>
      <c r="P229" s="101" t="s">
        <v>5273</v>
      </c>
      <c r="Q229" s="100">
        <v>8420123732</v>
      </c>
      <c r="R229" s="103">
        <v>9748172138</v>
      </c>
      <c r="S229" s="103">
        <v>8420123732</v>
      </c>
      <c r="T229" s="318" t="s">
        <v>5274</v>
      </c>
      <c r="U229" s="101" t="s">
        <v>1963</v>
      </c>
      <c r="V229" s="100" t="s">
        <v>3363</v>
      </c>
      <c r="W229" s="100" t="s">
        <v>191</v>
      </c>
      <c r="X229" s="100" t="s">
        <v>5275</v>
      </c>
      <c r="Y229" s="100" t="s">
        <v>5276</v>
      </c>
      <c r="Z229" s="100" t="s">
        <v>120</v>
      </c>
      <c r="AA229" s="100">
        <v>2011</v>
      </c>
      <c r="AB229" s="104">
        <v>89.3</v>
      </c>
      <c r="AC229" s="104">
        <v>89.3</v>
      </c>
      <c r="AD229" s="100" t="s">
        <v>1963</v>
      </c>
      <c r="AE229" s="100">
        <v>500</v>
      </c>
      <c r="AF229" s="101" t="s">
        <v>879</v>
      </c>
      <c r="AG229" s="101" t="s">
        <v>191</v>
      </c>
      <c r="AH229" s="101" t="s">
        <v>5275</v>
      </c>
      <c r="AI229" s="101" t="s">
        <v>5277</v>
      </c>
      <c r="AJ229" s="101" t="s">
        <v>120</v>
      </c>
      <c r="AK229" s="100">
        <v>2013</v>
      </c>
      <c r="AL229" s="104">
        <v>90.67</v>
      </c>
      <c r="AM229" s="104">
        <v>90.67</v>
      </c>
      <c r="AN229" s="100">
        <v>544</v>
      </c>
      <c r="AO229" s="100">
        <v>600</v>
      </c>
      <c r="AP229" s="101" t="s">
        <v>1963</v>
      </c>
      <c r="AQ229" s="101" t="s">
        <v>1963</v>
      </c>
      <c r="AR229" s="100" t="s">
        <v>1963</v>
      </c>
      <c r="AS229" s="100" t="s">
        <v>1963</v>
      </c>
      <c r="AT229" s="100" t="s">
        <v>1963</v>
      </c>
      <c r="AU229" s="104" t="s">
        <v>1963</v>
      </c>
      <c r="AV229" s="100" t="s">
        <v>124</v>
      </c>
      <c r="AW229" s="100" t="s">
        <v>1963</v>
      </c>
      <c r="AX229" s="100">
        <v>8228</v>
      </c>
      <c r="AY229" s="100">
        <v>2013</v>
      </c>
      <c r="AZ229" s="100" t="s">
        <v>125</v>
      </c>
      <c r="BA229" s="100" t="s">
        <v>3353</v>
      </c>
      <c r="BB229" s="100">
        <v>2013</v>
      </c>
      <c r="BC229" s="100">
        <v>2017</v>
      </c>
      <c r="BD229" s="100" t="s">
        <v>120</v>
      </c>
      <c r="BE229" s="105">
        <v>10900113072</v>
      </c>
      <c r="BF229" s="106">
        <v>131090110072</v>
      </c>
      <c r="BG229" s="104">
        <v>7.67</v>
      </c>
      <c r="BH229" s="104">
        <v>8</v>
      </c>
      <c r="BI229" s="104">
        <v>7.69</v>
      </c>
      <c r="BJ229" s="104">
        <v>7.69</v>
      </c>
      <c r="BK229" s="104">
        <v>8.23</v>
      </c>
      <c r="BL229" s="223">
        <f t="shared" si="21"/>
        <v>7.8559999999999999</v>
      </c>
      <c r="BM229" s="269" t="s">
        <v>982</v>
      </c>
      <c r="BN229" s="252" t="s">
        <v>1963</v>
      </c>
      <c r="BO229" s="120" t="s">
        <v>982</v>
      </c>
      <c r="BP229" s="120" t="s">
        <v>1963</v>
      </c>
      <c r="BQ229" s="121" t="s">
        <v>1963</v>
      </c>
      <c r="BR229" s="101" t="s">
        <v>5278</v>
      </c>
      <c r="BS229" s="101" t="s">
        <v>5279</v>
      </c>
      <c r="BT229" s="101" t="s">
        <v>5280</v>
      </c>
      <c r="BU229" s="101" t="s">
        <v>4586</v>
      </c>
      <c r="BV229" s="101" t="s">
        <v>5281</v>
      </c>
      <c r="BW229" s="101" t="s">
        <v>1963</v>
      </c>
      <c r="BX229" s="121" t="s">
        <v>1963</v>
      </c>
      <c r="BY229" s="121" t="s">
        <v>1963</v>
      </c>
      <c r="BZ229" s="101" t="s">
        <v>1963</v>
      </c>
      <c r="CA229" s="101" t="s">
        <v>5282</v>
      </c>
      <c r="CB229" s="101" t="s">
        <v>5283</v>
      </c>
      <c r="CC229" s="101" t="s">
        <v>5284</v>
      </c>
      <c r="CD229" s="101" t="s">
        <v>5285</v>
      </c>
      <c r="CE229" s="101" t="s">
        <v>5286</v>
      </c>
      <c r="CF229" s="101" t="s">
        <v>5111</v>
      </c>
      <c r="CG229" s="101" t="s">
        <v>5287</v>
      </c>
      <c r="CH229" s="101" t="s">
        <v>137</v>
      </c>
      <c r="CI229" s="101" t="s">
        <v>203</v>
      </c>
      <c r="CJ229" s="101" t="s">
        <v>1963</v>
      </c>
      <c r="CK229" s="101" t="s">
        <v>1963</v>
      </c>
      <c r="CL229" s="101" t="s">
        <v>5288</v>
      </c>
      <c r="CM229" s="101" t="s">
        <v>203</v>
      </c>
      <c r="CN229" s="101" t="s">
        <v>1963</v>
      </c>
      <c r="CO229" s="101" t="s">
        <v>1963</v>
      </c>
      <c r="CP229" s="101" t="s">
        <v>5289</v>
      </c>
      <c r="CQ229" s="101" t="s">
        <v>5290</v>
      </c>
      <c r="CR229" s="101" t="s">
        <v>5291</v>
      </c>
      <c r="CS229" s="101" t="s">
        <v>1340</v>
      </c>
      <c r="CT229" s="101" t="s">
        <v>142</v>
      </c>
      <c r="CU229" s="101">
        <v>700120</v>
      </c>
      <c r="CV229" s="101" t="s">
        <v>5290</v>
      </c>
      <c r="CW229" s="101" t="s">
        <v>5291</v>
      </c>
      <c r="CX229" s="101" t="s">
        <v>1340</v>
      </c>
      <c r="CY229" s="101" t="s">
        <v>142</v>
      </c>
      <c r="CZ229" s="101">
        <v>700120</v>
      </c>
    </row>
    <row r="230" spans="1:397" s="101" customFormat="1" ht="15.95" customHeight="1">
      <c r="A230" s="39">
        <v>229</v>
      </c>
      <c r="B230" s="16">
        <v>1310901016</v>
      </c>
      <c r="C230" s="16" t="s">
        <v>3353</v>
      </c>
      <c r="D230" s="6" t="s">
        <v>5292</v>
      </c>
      <c r="E230" s="6" t="s">
        <v>5293</v>
      </c>
      <c r="F230" s="6" t="s">
        <v>1963</v>
      </c>
      <c r="G230" s="6" t="s">
        <v>5294</v>
      </c>
      <c r="H230" s="16" t="s">
        <v>5295</v>
      </c>
      <c r="I230" s="16" t="s">
        <v>180</v>
      </c>
      <c r="J230" s="51" t="s">
        <v>5296</v>
      </c>
      <c r="K230" s="16">
        <v>21</v>
      </c>
      <c r="L230" s="16" t="s">
        <v>106</v>
      </c>
      <c r="M230" s="16" t="s">
        <v>107</v>
      </c>
      <c r="N230" s="16" t="s">
        <v>967</v>
      </c>
      <c r="O230" s="16" t="s">
        <v>4856</v>
      </c>
      <c r="P230" s="6" t="s">
        <v>142</v>
      </c>
      <c r="Q230" s="16" t="s">
        <v>5297</v>
      </c>
      <c r="R230" s="54">
        <v>9674162889</v>
      </c>
      <c r="S230" s="54">
        <v>9831708688</v>
      </c>
      <c r="T230" s="6" t="s">
        <v>5298</v>
      </c>
      <c r="U230" s="6" t="s">
        <v>1963</v>
      </c>
      <c r="V230" s="16" t="s">
        <v>726</v>
      </c>
      <c r="W230" s="16" t="s">
        <v>330</v>
      </c>
      <c r="X230" s="16" t="s">
        <v>5299</v>
      </c>
      <c r="Y230" s="16" t="s">
        <v>5300</v>
      </c>
      <c r="Z230" s="16" t="s">
        <v>120</v>
      </c>
      <c r="AA230" s="16">
        <v>2011</v>
      </c>
      <c r="AB230" s="104">
        <v>84</v>
      </c>
      <c r="AC230" s="37">
        <v>83.75</v>
      </c>
      <c r="AD230" s="16">
        <v>670</v>
      </c>
      <c r="AE230" s="16">
        <v>800</v>
      </c>
      <c r="AF230" s="6" t="s">
        <v>356</v>
      </c>
      <c r="AG230" s="6" t="s">
        <v>334</v>
      </c>
      <c r="AH230" s="6" t="s">
        <v>5299</v>
      </c>
      <c r="AI230" s="6" t="s">
        <v>5301</v>
      </c>
      <c r="AJ230" s="6" t="s">
        <v>120</v>
      </c>
      <c r="AK230" s="16">
        <v>2013</v>
      </c>
      <c r="AL230" s="37">
        <v>70</v>
      </c>
      <c r="AM230" s="37">
        <v>70</v>
      </c>
      <c r="AN230" s="16">
        <v>350</v>
      </c>
      <c r="AO230" s="16">
        <v>500</v>
      </c>
      <c r="AP230" s="6" t="s">
        <v>1963</v>
      </c>
      <c r="AQ230" s="6" t="s">
        <v>1963</v>
      </c>
      <c r="AR230" s="16" t="s">
        <v>1963</v>
      </c>
      <c r="AS230" s="16" t="s">
        <v>1963</v>
      </c>
      <c r="AT230" s="16" t="s">
        <v>1963</v>
      </c>
      <c r="AU230" s="56" t="s">
        <v>1963</v>
      </c>
      <c r="AV230" s="16" t="s">
        <v>124</v>
      </c>
      <c r="AW230" s="16" t="s">
        <v>1963</v>
      </c>
      <c r="AX230" s="16">
        <v>9278</v>
      </c>
      <c r="AY230" s="16">
        <v>2013</v>
      </c>
      <c r="AZ230" s="16" t="s">
        <v>125</v>
      </c>
      <c r="BA230" s="16" t="s">
        <v>3353</v>
      </c>
      <c r="BB230" s="16">
        <v>2013</v>
      </c>
      <c r="BC230" s="16">
        <v>2017</v>
      </c>
      <c r="BD230" s="16" t="s">
        <v>120</v>
      </c>
      <c r="BE230" s="75">
        <v>10900113073</v>
      </c>
      <c r="BF230" s="76">
        <v>131090110073</v>
      </c>
      <c r="BG230" s="56">
        <v>7.04</v>
      </c>
      <c r="BH230" s="56">
        <v>7.21</v>
      </c>
      <c r="BI230" s="56" t="s">
        <v>5302</v>
      </c>
      <c r="BJ230" s="56">
        <v>6.62</v>
      </c>
      <c r="BK230" s="56">
        <v>6.58</v>
      </c>
      <c r="BL230" s="223">
        <f t="shared" si="21"/>
        <v>5.49</v>
      </c>
      <c r="BM230" s="273" t="s">
        <v>982</v>
      </c>
      <c r="BN230" s="254" t="s">
        <v>1963</v>
      </c>
      <c r="BO230" s="14" t="s">
        <v>1963</v>
      </c>
      <c r="BP230" s="14" t="s">
        <v>1963</v>
      </c>
      <c r="BQ230" s="15" t="s">
        <v>1963</v>
      </c>
      <c r="BR230" s="6" t="s">
        <v>5303</v>
      </c>
      <c r="BS230" s="6" t="s">
        <v>516</v>
      </c>
      <c r="BT230" s="6" t="s">
        <v>5304</v>
      </c>
      <c r="BU230" s="6" t="s">
        <v>5014</v>
      </c>
      <c r="BV230" s="6" t="s">
        <v>5305</v>
      </c>
      <c r="BW230" s="6" t="s">
        <v>1963</v>
      </c>
      <c r="BX230" s="15" t="s">
        <v>1963</v>
      </c>
      <c r="BY230" s="15" t="s">
        <v>1963</v>
      </c>
      <c r="BZ230" s="6" t="s">
        <v>1963</v>
      </c>
      <c r="CA230" s="6" t="s">
        <v>1963</v>
      </c>
      <c r="CB230" s="6" t="s">
        <v>5306</v>
      </c>
      <c r="CC230" s="6" t="s">
        <v>1963</v>
      </c>
      <c r="CD230" s="6" t="s">
        <v>5307</v>
      </c>
      <c r="CE230" s="6" t="s">
        <v>235</v>
      </c>
      <c r="CF230" s="6" t="s">
        <v>5308</v>
      </c>
      <c r="CG230" s="6" t="s">
        <v>5309</v>
      </c>
      <c r="CH230" s="6" t="s">
        <v>5310</v>
      </c>
      <c r="CI230" s="6" t="s">
        <v>203</v>
      </c>
      <c r="CJ230" s="6" t="s">
        <v>1963</v>
      </c>
      <c r="CK230" s="6" t="s">
        <v>1963</v>
      </c>
      <c r="CL230" s="6" t="s">
        <v>1963</v>
      </c>
      <c r="CM230" s="6" t="s">
        <v>1963</v>
      </c>
      <c r="CN230" s="6" t="s">
        <v>1963</v>
      </c>
      <c r="CO230" s="6" t="s">
        <v>1963</v>
      </c>
      <c r="CP230" s="6" t="s">
        <v>1963</v>
      </c>
      <c r="CQ230" s="6" t="s">
        <v>5311</v>
      </c>
      <c r="CR230" s="6" t="s">
        <v>140</v>
      </c>
      <c r="CS230" s="6" t="s">
        <v>140</v>
      </c>
      <c r="CT230" s="6" t="s">
        <v>142</v>
      </c>
      <c r="CU230" s="6">
        <v>700075</v>
      </c>
      <c r="CV230" s="6" t="s">
        <v>5311</v>
      </c>
      <c r="CW230" s="6" t="s">
        <v>140</v>
      </c>
      <c r="CX230" s="6" t="s">
        <v>140</v>
      </c>
      <c r="CY230" s="6" t="s">
        <v>142</v>
      </c>
      <c r="CZ230" s="6">
        <v>700075</v>
      </c>
    </row>
    <row r="231" spans="1:397" s="101" customFormat="1" ht="15.95" customHeight="1">
      <c r="A231" s="39">
        <v>230</v>
      </c>
      <c r="B231" s="100">
        <v>1310901077</v>
      </c>
      <c r="C231" s="100" t="s">
        <v>3353</v>
      </c>
      <c r="D231" s="101" t="s">
        <v>5312</v>
      </c>
      <c r="E231" s="101" t="s">
        <v>5313</v>
      </c>
      <c r="F231" s="101" t="s">
        <v>1963</v>
      </c>
      <c r="G231" s="101" t="s">
        <v>3632</v>
      </c>
      <c r="H231" s="100" t="s">
        <v>5314</v>
      </c>
      <c r="I231" s="100" t="s">
        <v>104</v>
      </c>
      <c r="J231" s="102" t="s">
        <v>5315</v>
      </c>
      <c r="K231" s="100">
        <v>21</v>
      </c>
      <c r="L231" s="100" t="s">
        <v>106</v>
      </c>
      <c r="M231" s="100" t="s">
        <v>107</v>
      </c>
      <c r="N231" s="100" t="s">
        <v>108</v>
      </c>
      <c r="O231" s="100" t="s">
        <v>109</v>
      </c>
      <c r="P231" s="101" t="s">
        <v>140</v>
      </c>
      <c r="Q231" s="100">
        <v>3324174527</v>
      </c>
      <c r="R231" s="103" t="s">
        <v>5316</v>
      </c>
      <c r="S231" s="103" t="s">
        <v>5317</v>
      </c>
      <c r="T231" s="101" t="s">
        <v>5318</v>
      </c>
      <c r="U231" s="101" t="s">
        <v>5319</v>
      </c>
      <c r="V231" s="100" t="s">
        <v>276</v>
      </c>
      <c r="W231" s="100" t="s">
        <v>330</v>
      </c>
      <c r="X231" s="100" t="s">
        <v>5320</v>
      </c>
      <c r="Y231" s="100" t="s">
        <v>5321</v>
      </c>
      <c r="Z231" s="100" t="s">
        <v>120</v>
      </c>
      <c r="AA231" s="100">
        <v>2011</v>
      </c>
      <c r="AB231" s="104">
        <v>83.88</v>
      </c>
      <c r="AC231" s="104">
        <v>83.88</v>
      </c>
      <c r="AD231" s="100">
        <v>671</v>
      </c>
      <c r="AE231" s="100">
        <v>800</v>
      </c>
      <c r="AF231" s="101" t="s">
        <v>226</v>
      </c>
      <c r="AG231" s="101" t="s">
        <v>334</v>
      </c>
      <c r="AH231" s="101" t="s">
        <v>5320</v>
      </c>
      <c r="AI231" s="101" t="s">
        <v>5322</v>
      </c>
      <c r="AJ231" s="101" t="s">
        <v>120</v>
      </c>
      <c r="AK231" s="100">
        <v>2013</v>
      </c>
      <c r="AL231" s="104">
        <v>79.75</v>
      </c>
      <c r="AM231" s="104">
        <v>74.28</v>
      </c>
      <c r="AN231" s="100">
        <v>520</v>
      </c>
      <c r="AO231" s="100">
        <v>700</v>
      </c>
      <c r="AP231" s="101" t="s">
        <v>1963</v>
      </c>
      <c r="AQ231" s="101" t="s">
        <v>1963</v>
      </c>
      <c r="AR231" s="100" t="s">
        <v>1963</v>
      </c>
      <c r="AS231" s="100" t="s">
        <v>1963</v>
      </c>
      <c r="AT231" s="100" t="s">
        <v>1963</v>
      </c>
      <c r="AU231" s="104" t="s">
        <v>1963</v>
      </c>
      <c r="AV231" s="100" t="s">
        <v>124</v>
      </c>
      <c r="AW231" s="100" t="s">
        <v>1963</v>
      </c>
      <c r="AX231" s="100">
        <v>11445</v>
      </c>
      <c r="AY231" s="100">
        <v>2013</v>
      </c>
      <c r="AZ231" s="100" t="s">
        <v>125</v>
      </c>
      <c r="BA231" s="100" t="s">
        <v>4479</v>
      </c>
      <c r="BB231" s="100">
        <v>2013</v>
      </c>
      <c r="BC231" s="100">
        <v>2017</v>
      </c>
      <c r="BD231" s="100" t="s">
        <v>120</v>
      </c>
      <c r="BE231" s="105">
        <v>10900113074</v>
      </c>
      <c r="BF231" s="106">
        <v>131090110074</v>
      </c>
      <c r="BG231" s="104">
        <v>6.52</v>
      </c>
      <c r="BH231" s="104">
        <v>6.97</v>
      </c>
      <c r="BI231" s="104">
        <v>6.07</v>
      </c>
      <c r="BJ231" s="104">
        <v>6.73</v>
      </c>
      <c r="BK231" s="104">
        <v>6.46</v>
      </c>
      <c r="BL231" s="223">
        <f t="shared" si="21"/>
        <v>6.55</v>
      </c>
      <c r="BM231" s="269" t="s">
        <v>196</v>
      </c>
      <c r="BN231" s="252">
        <v>1</v>
      </c>
      <c r="BO231" s="120" t="s">
        <v>1963</v>
      </c>
      <c r="BP231" s="120" t="s">
        <v>1963</v>
      </c>
      <c r="BQ231" s="121" t="s">
        <v>1963</v>
      </c>
      <c r="BR231" s="101" t="s">
        <v>5323</v>
      </c>
      <c r="BS231" s="101" t="s">
        <v>4313</v>
      </c>
      <c r="BT231" s="101" t="s">
        <v>1963</v>
      </c>
      <c r="BU231" s="101" t="s">
        <v>1963</v>
      </c>
      <c r="BV231" s="101" t="s">
        <v>1963</v>
      </c>
      <c r="BW231" s="101" t="s">
        <v>1963</v>
      </c>
      <c r="BX231" s="121" t="s">
        <v>1963</v>
      </c>
      <c r="BY231" s="121" t="s">
        <v>1963</v>
      </c>
      <c r="BZ231" s="125" t="s">
        <v>5324</v>
      </c>
      <c r="CA231" s="125" t="s">
        <v>5325</v>
      </c>
      <c r="CB231" s="125" t="s">
        <v>5326</v>
      </c>
      <c r="CC231" s="101" t="s">
        <v>5327</v>
      </c>
      <c r="CD231" s="101" t="s">
        <v>5328</v>
      </c>
      <c r="CE231" s="101" t="s">
        <v>1963</v>
      </c>
      <c r="CF231" s="101" t="s">
        <v>1963</v>
      </c>
      <c r="CG231" s="101" t="s">
        <v>1963</v>
      </c>
      <c r="CH231" s="101" t="s">
        <v>5329</v>
      </c>
      <c r="CI231" s="101" t="s">
        <v>288</v>
      </c>
      <c r="CJ231" s="101" t="s">
        <v>5330</v>
      </c>
      <c r="CK231" s="101" t="s">
        <v>5331</v>
      </c>
      <c r="CL231" s="101" t="s">
        <v>5332</v>
      </c>
      <c r="CM231" s="101" t="s">
        <v>235</v>
      </c>
      <c r="CN231" s="101" t="s">
        <v>5333</v>
      </c>
      <c r="CO231" s="101" t="s">
        <v>811</v>
      </c>
      <c r="CP231" s="101" t="s">
        <v>5334</v>
      </c>
      <c r="CQ231" s="101" t="s">
        <v>5335</v>
      </c>
      <c r="CR231" s="101" t="s">
        <v>140</v>
      </c>
      <c r="CS231" s="101" t="s">
        <v>142</v>
      </c>
      <c r="CT231" s="101" t="s">
        <v>142</v>
      </c>
      <c r="CU231" s="101">
        <v>700040</v>
      </c>
      <c r="CV231" s="101" t="s">
        <v>5335</v>
      </c>
      <c r="CW231" s="101" t="s">
        <v>140</v>
      </c>
      <c r="CX231" s="101" t="s">
        <v>140</v>
      </c>
      <c r="CY231" s="101" t="s">
        <v>142</v>
      </c>
      <c r="CZ231" s="101">
        <v>700040</v>
      </c>
    </row>
    <row r="232" spans="1:397" s="101" customFormat="1" ht="15.95" customHeight="1">
      <c r="A232" s="39">
        <v>231</v>
      </c>
      <c r="B232" s="100">
        <v>1310901025</v>
      </c>
      <c r="C232" s="100" t="s">
        <v>3353</v>
      </c>
      <c r="D232" s="101" t="s">
        <v>5336</v>
      </c>
      <c r="E232" s="101" t="s">
        <v>5337</v>
      </c>
      <c r="F232" s="101" t="s">
        <v>1963</v>
      </c>
      <c r="G232" s="101" t="s">
        <v>212</v>
      </c>
      <c r="H232" s="100" t="s">
        <v>5338</v>
      </c>
      <c r="I232" s="100" t="s">
        <v>180</v>
      </c>
      <c r="J232" s="102" t="s">
        <v>5339</v>
      </c>
      <c r="K232" s="100">
        <v>20</v>
      </c>
      <c r="L232" s="100" t="s">
        <v>323</v>
      </c>
      <c r="M232" s="100" t="s">
        <v>107</v>
      </c>
      <c r="N232" s="100" t="s">
        <v>967</v>
      </c>
      <c r="O232" s="100" t="s">
        <v>109</v>
      </c>
      <c r="P232" s="101" t="s">
        <v>5340</v>
      </c>
      <c r="Q232" s="100" t="s">
        <v>5341</v>
      </c>
      <c r="R232" s="103" t="s">
        <v>5342</v>
      </c>
      <c r="S232" s="103" t="s">
        <v>5343</v>
      </c>
      <c r="T232" s="101" t="s">
        <v>5344</v>
      </c>
      <c r="U232" s="101" t="s">
        <v>1963</v>
      </c>
      <c r="V232" s="100" t="s">
        <v>276</v>
      </c>
      <c r="W232" s="100" t="s">
        <v>330</v>
      </c>
      <c r="X232" s="100" t="s">
        <v>4581</v>
      </c>
      <c r="Y232" s="100" t="s">
        <v>853</v>
      </c>
      <c r="Z232" s="100" t="s">
        <v>120</v>
      </c>
      <c r="AA232" s="100">
        <v>2011</v>
      </c>
      <c r="AB232" s="104">
        <v>68.25</v>
      </c>
      <c r="AC232" s="104">
        <v>68.5</v>
      </c>
      <c r="AD232" s="100">
        <v>546</v>
      </c>
      <c r="AE232" s="100">
        <v>800</v>
      </c>
      <c r="AF232" s="101" t="s">
        <v>226</v>
      </c>
      <c r="AG232" s="101" t="s">
        <v>5345</v>
      </c>
      <c r="AH232" s="101" t="s">
        <v>5346</v>
      </c>
      <c r="AI232" s="101" t="s">
        <v>5347</v>
      </c>
      <c r="AJ232" s="101" t="s">
        <v>120</v>
      </c>
      <c r="AK232" s="100">
        <v>2013</v>
      </c>
      <c r="AL232" s="104">
        <v>70.28</v>
      </c>
      <c r="AM232" s="104">
        <v>68.8</v>
      </c>
      <c r="AN232" s="100">
        <v>344</v>
      </c>
      <c r="AO232" s="100">
        <v>500</v>
      </c>
      <c r="AP232" s="101" t="s">
        <v>1963</v>
      </c>
      <c r="AQ232" s="101" t="s">
        <v>1963</v>
      </c>
      <c r="AR232" s="100" t="s">
        <v>1963</v>
      </c>
      <c r="AS232" s="100" t="s">
        <v>1963</v>
      </c>
      <c r="AT232" s="100" t="s">
        <v>1963</v>
      </c>
      <c r="AU232" s="104" t="s">
        <v>1963</v>
      </c>
      <c r="AV232" s="100" t="s">
        <v>124</v>
      </c>
      <c r="AW232" s="100" t="s">
        <v>1963</v>
      </c>
      <c r="AX232" s="100">
        <v>11550</v>
      </c>
      <c r="AY232" s="100">
        <v>2013</v>
      </c>
      <c r="AZ232" s="100" t="s">
        <v>1652</v>
      </c>
      <c r="BA232" s="100" t="s">
        <v>3353</v>
      </c>
      <c r="BB232" s="100">
        <v>2013</v>
      </c>
      <c r="BC232" s="100">
        <v>2017</v>
      </c>
      <c r="BD232" s="100" t="s">
        <v>120</v>
      </c>
      <c r="BE232" s="105">
        <v>10900113075</v>
      </c>
      <c r="BF232" s="106">
        <v>131090110075</v>
      </c>
      <c r="BG232" s="104">
        <v>6.37</v>
      </c>
      <c r="BH232" s="104">
        <v>7.24</v>
      </c>
      <c r="BI232" s="104">
        <v>6.28</v>
      </c>
      <c r="BJ232" s="104">
        <v>7.12</v>
      </c>
      <c r="BK232" s="104">
        <v>7.04</v>
      </c>
      <c r="BL232" s="223">
        <f t="shared" si="21"/>
        <v>6.8100000000000005</v>
      </c>
      <c r="BM232" s="269" t="s">
        <v>1963</v>
      </c>
      <c r="BN232" s="252" t="s">
        <v>1963</v>
      </c>
      <c r="BO232" s="120" t="s">
        <v>982</v>
      </c>
      <c r="BP232" s="120" t="s">
        <v>1963</v>
      </c>
      <c r="BQ232" s="121" t="s">
        <v>1963</v>
      </c>
      <c r="BR232" s="101" t="s">
        <v>5253</v>
      </c>
      <c r="BS232" s="101" t="s">
        <v>5348</v>
      </c>
      <c r="BT232" s="101" t="s">
        <v>1963</v>
      </c>
      <c r="BU232" s="101" t="s">
        <v>1963</v>
      </c>
      <c r="BV232" s="101" t="s">
        <v>1963</v>
      </c>
      <c r="BW232" s="101" t="s">
        <v>1963</v>
      </c>
      <c r="BX232" s="121" t="s">
        <v>1963</v>
      </c>
      <c r="BY232" s="121" t="s">
        <v>1963</v>
      </c>
      <c r="BZ232" s="101" t="s">
        <v>1963</v>
      </c>
      <c r="CA232" s="101" t="s">
        <v>4357</v>
      </c>
      <c r="CB232" s="101" t="s">
        <v>5349</v>
      </c>
      <c r="CC232" s="101" t="s">
        <v>1963</v>
      </c>
      <c r="CD232" s="101" t="s">
        <v>5350</v>
      </c>
      <c r="CE232" s="101" t="s">
        <v>288</v>
      </c>
      <c r="CF232" s="101" t="s">
        <v>1963</v>
      </c>
      <c r="CG232" s="101" t="s">
        <v>1963</v>
      </c>
      <c r="CH232" s="101" t="s">
        <v>5351</v>
      </c>
      <c r="CI232" s="101" t="s">
        <v>170</v>
      </c>
      <c r="CJ232" s="101" t="s">
        <v>1963</v>
      </c>
      <c r="CK232" s="101" t="s">
        <v>1963</v>
      </c>
      <c r="CL232" s="101" t="s">
        <v>1963</v>
      </c>
      <c r="CM232" s="101" t="s">
        <v>1963</v>
      </c>
      <c r="CN232" s="101" t="s">
        <v>1963</v>
      </c>
      <c r="CO232" s="101" t="s">
        <v>1963</v>
      </c>
      <c r="CP232" s="101" t="s">
        <v>1963</v>
      </c>
      <c r="CQ232" s="101" t="s">
        <v>5352</v>
      </c>
      <c r="CR232" s="101" t="s">
        <v>140</v>
      </c>
      <c r="CS232" s="101" t="s">
        <v>140</v>
      </c>
      <c r="CT232" s="101" t="s">
        <v>142</v>
      </c>
      <c r="CU232" s="101">
        <v>700040</v>
      </c>
      <c r="CV232" s="101" t="s">
        <v>5352</v>
      </c>
      <c r="CW232" s="101" t="s">
        <v>140</v>
      </c>
      <c r="CX232" s="101" t="s">
        <v>140</v>
      </c>
      <c r="CY232" s="101" t="s">
        <v>735</v>
      </c>
      <c r="CZ232" s="101">
        <v>700040</v>
      </c>
    </row>
    <row r="233" spans="1:397" s="101" customFormat="1" ht="15.95" customHeight="1">
      <c r="A233" s="39">
        <v>232</v>
      </c>
      <c r="B233" s="16">
        <v>1310901127</v>
      </c>
      <c r="C233" s="16" t="s">
        <v>3353</v>
      </c>
      <c r="D233" s="6" t="s">
        <v>5353</v>
      </c>
      <c r="E233" s="6" t="s">
        <v>5354</v>
      </c>
      <c r="F233" s="6" t="s">
        <v>1963</v>
      </c>
      <c r="G233" s="6" t="s">
        <v>2171</v>
      </c>
      <c r="H233" s="16" t="s">
        <v>5355</v>
      </c>
      <c r="I233" s="16" t="s">
        <v>180</v>
      </c>
      <c r="J233" s="51" t="s">
        <v>5356</v>
      </c>
      <c r="K233" s="16">
        <v>21</v>
      </c>
      <c r="L233" s="16" t="s">
        <v>148</v>
      </c>
      <c r="M233" s="16" t="s">
        <v>107</v>
      </c>
      <c r="N233" s="16" t="s">
        <v>108</v>
      </c>
      <c r="O233" s="16" t="s">
        <v>109</v>
      </c>
      <c r="P233" s="6" t="s">
        <v>5357</v>
      </c>
      <c r="Q233" s="16" t="s">
        <v>5358</v>
      </c>
      <c r="R233" s="54" t="s">
        <v>5359</v>
      </c>
      <c r="S233" s="54" t="s">
        <v>5360</v>
      </c>
      <c r="T233" s="322" t="s">
        <v>5361</v>
      </c>
      <c r="U233" s="6" t="s">
        <v>1963</v>
      </c>
      <c r="V233" s="16" t="s">
        <v>1600</v>
      </c>
      <c r="W233" s="16" t="s">
        <v>3388</v>
      </c>
      <c r="X233" s="16" t="s">
        <v>5362</v>
      </c>
      <c r="Y233" s="16" t="s">
        <v>5363</v>
      </c>
      <c r="Z233" s="16" t="s">
        <v>120</v>
      </c>
      <c r="AA233" s="16">
        <v>2011</v>
      </c>
      <c r="AB233" s="37">
        <v>82.2</v>
      </c>
      <c r="AC233" s="37">
        <v>81</v>
      </c>
      <c r="AD233" s="16">
        <v>567</v>
      </c>
      <c r="AE233" s="16">
        <v>700</v>
      </c>
      <c r="AF233" s="6" t="s">
        <v>921</v>
      </c>
      <c r="AG233" s="6" t="s">
        <v>3388</v>
      </c>
      <c r="AH233" s="6" t="s">
        <v>5364</v>
      </c>
      <c r="AI233" s="6" t="s">
        <v>5365</v>
      </c>
      <c r="AJ233" s="6" t="s">
        <v>120</v>
      </c>
      <c r="AK233" s="16">
        <v>2013</v>
      </c>
      <c r="AL233" s="37">
        <v>80.75</v>
      </c>
      <c r="AM233" s="37">
        <v>72.16</v>
      </c>
      <c r="AN233" s="16">
        <v>433</v>
      </c>
      <c r="AO233" s="16">
        <v>600</v>
      </c>
      <c r="AP233" s="6" t="s">
        <v>1963</v>
      </c>
      <c r="AQ233" s="6" t="s">
        <v>1963</v>
      </c>
      <c r="AR233" s="16" t="s">
        <v>1963</v>
      </c>
      <c r="AS233" s="16" t="s">
        <v>1963</v>
      </c>
      <c r="AT233" s="16" t="s">
        <v>1963</v>
      </c>
      <c r="AU233" s="56" t="s">
        <v>1963</v>
      </c>
      <c r="AV233" s="16" t="s">
        <v>124</v>
      </c>
      <c r="AW233" s="16" t="s">
        <v>1963</v>
      </c>
      <c r="AX233" s="16">
        <v>44157</v>
      </c>
      <c r="AY233" s="16">
        <v>2013</v>
      </c>
      <c r="AZ233" s="16" t="s">
        <v>125</v>
      </c>
      <c r="BA233" s="16" t="s">
        <v>3353</v>
      </c>
      <c r="BB233" s="16">
        <v>2013</v>
      </c>
      <c r="BC233" s="16">
        <v>2017</v>
      </c>
      <c r="BD233" s="16" t="s">
        <v>120</v>
      </c>
      <c r="BE233" s="75">
        <v>10900113076</v>
      </c>
      <c r="BF233" s="76">
        <v>131090110076</v>
      </c>
      <c r="BG233" s="56">
        <v>7.7</v>
      </c>
      <c r="BH233" s="56">
        <v>7.93</v>
      </c>
      <c r="BI233" s="56">
        <v>7.34</v>
      </c>
      <c r="BJ233" s="56">
        <v>8.73</v>
      </c>
      <c r="BK233" s="56">
        <v>8.5399999999999991</v>
      </c>
      <c r="BL233" s="223">
        <f t="shared" si="21"/>
        <v>8.0479999999999983</v>
      </c>
      <c r="BM233" s="273" t="s">
        <v>1963</v>
      </c>
      <c r="BN233" s="254" t="s">
        <v>1963</v>
      </c>
      <c r="BO233" s="14" t="s">
        <v>982</v>
      </c>
      <c r="BP233" s="14" t="s">
        <v>1963</v>
      </c>
      <c r="BQ233" s="15" t="s">
        <v>1963</v>
      </c>
      <c r="BR233" s="6" t="s">
        <v>5366</v>
      </c>
      <c r="BS233" s="6" t="s">
        <v>5367</v>
      </c>
      <c r="BT233" s="6" t="s">
        <v>5368</v>
      </c>
      <c r="BU233" s="6" t="s">
        <v>5369</v>
      </c>
      <c r="BV233" s="6" t="s">
        <v>5370</v>
      </c>
      <c r="BW233" s="6" t="s">
        <v>5371</v>
      </c>
      <c r="BX233" s="15" t="s">
        <v>1963</v>
      </c>
      <c r="BY233" s="15" t="s">
        <v>1963</v>
      </c>
      <c r="BZ233" s="6" t="s">
        <v>5372</v>
      </c>
      <c r="CA233" s="6" t="s">
        <v>5373</v>
      </c>
      <c r="CB233" s="6" t="s">
        <v>5374</v>
      </c>
      <c r="CC233" s="6" t="s">
        <v>5375</v>
      </c>
      <c r="CD233" s="6" t="s">
        <v>5376</v>
      </c>
      <c r="CE233" s="6" t="s">
        <v>235</v>
      </c>
      <c r="CF233" s="6" t="s">
        <v>411</v>
      </c>
      <c r="CG233" s="6" t="s">
        <v>5377</v>
      </c>
      <c r="CH233" s="6" t="s">
        <v>5378</v>
      </c>
      <c r="CI233" s="6" t="s">
        <v>1871</v>
      </c>
      <c r="CJ233" s="6" t="s">
        <v>1963</v>
      </c>
      <c r="CK233" s="6" t="s">
        <v>1963</v>
      </c>
      <c r="CL233" s="6" t="s">
        <v>1963</v>
      </c>
      <c r="CM233" s="6" t="s">
        <v>1963</v>
      </c>
      <c r="CN233" s="6" t="s">
        <v>1963</v>
      </c>
      <c r="CO233" s="6" t="s">
        <v>1963</v>
      </c>
      <c r="CP233" s="6" t="s">
        <v>1963</v>
      </c>
      <c r="CQ233" s="6" t="s">
        <v>5379</v>
      </c>
      <c r="CR233" s="6" t="s">
        <v>5380</v>
      </c>
      <c r="CS233" s="6" t="s">
        <v>140</v>
      </c>
      <c r="CT233" s="6" t="s">
        <v>142</v>
      </c>
      <c r="CU233" s="6">
        <v>700074</v>
      </c>
      <c r="CV233" s="6" t="s">
        <v>5379</v>
      </c>
      <c r="CW233" s="6" t="s">
        <v>5380</v>
      </c>
      <c r="CX233" s="6" t="s">
        <v>140</v>
      </c>
      <c r="CY233" s="6" t="s">
        <v>142</v>
      </c>
      <c r="CZ233" s="6">
        <v>700074</v>
      </c>
    </row>
    <row r="234" spans="1:397" s="101" customFormat="1" ht="15.95" customHeight="1">
      <c r="A234" s="39">
        <v>233</v>
      </c>
      <c r="B234" s="100">
        <v>1310901035</v>
      </c>
      <c r="C234" s="100" t="s">
        <v>3353</v>
      </c>
      <c r="D234" s="101" t="s">
        <v>5381</v>
      </c>
      <c r="E234" s="101" t="s">
        <v>5382</v>
      </c>
      <c r="G234" s="101" t="s">
        <v>3826</v>
      </c>
      <c r="H234" s="100" t="s">
        <v>5383</v>
      </c>
      <c r="I234" s="100" t="s">
        <v>180</v>
      </c>
      <c r="J234" s="102" t="s">
        <v>5384</v>
      </c>
      <c r="K234" s="100">
        <v>20</v>
      </c>
      <c r="L234" s="100" t="s">
        <v>323</v>
      </c>
      <c r="M234" s="100" t="s">
        <v>107</v>
      </c>
      <c r="N234" s="100" t="s">
        <v>967</v>
      </c>
      <c r="O234" s="100" t="s">
        <v>109</v>
      </c>
      <c r="P234" s="101" t="s">
        <v>5385</v>
      </c>
      <c r="Q234" s="100">
        <v>9434742025</v>
      </c>
      <c r="R234" s="103" t="s">
        <v>5386</v>
      </c>
      <c r="S234" s="103" t="s">
        <v>5387</v>
      </c>
      <c r="T234" s="101" t="s">
        <v>5388</v>
      </c>
      <c r="U234" s="101" t="s">
        <v>5389</v>
      </c>
      <c r="V234" s="100" t="s">
        <v>1600</v>
      </c>
      <c r="W234" s="100" t="s">
        <v>3388</v>
      </c>
      <c r="X234" s="100" t="s">
        <v>5390</v>
      </c>
      <c r="Y234" s="100" t="s">
        <v>5391</v>
      </c>
      <c r="Z234" s="100" t="s">
        <v>120</v>
      </c>
      <c r="AA234" s="100">
        <v>2010</v>
      </c>
      <c r="AB234" s="104">
        <v>88.2</v>
      </c>
      <c r="AC234" s="104">
        <v>85.71</v>
      </c>
      <c r="AD234" s="100">
        <v>600</v>
      </c>
      <c r="AE234" s="100">
        <v>700</v>
      </c>
      <c r="AF234" s="101" t="s">
        <v>921</v>
      </c>
      <c r="AG234" s="101" t="s">
        <v>3388</v>
      </c>
      <c r="AH234" s="101" t="s">
        <v>5390</v>
      </c>
      <c r="AI234" s="101" t="s">
        <v>5392</v>
      </c>
      <c r="AJ234" s="101" t="s">
        <v>120</v>
      </c>
      <c r="AK234" s="100">
        <v>2012</v>
      </c>
      <c r="AL234" s="104">
        <v>82.75</v>
      </c>
      <c r="AM234" s="104">
        <v>79.67</v>
      </c>
      <c r="AN234" s="100">
        <v>478</v>
      </c>
      <c r="AO234" s="100">
        <v>600</v>
      </c>
      <c r="AP234" s="101" t="s">
        <v>1963</v>
      </c>
      <c r="AQ234" s="101" t="s">
        <v>1963</v>
      </c>
      <c r="AR234" s="100" t="s">
        <v>1963</v>
      </c>
      <c r="AS234" s="100" t="s">
        <v>1963</v>
      </c>
      <c r="AT234" s="100" t="s">
        <v>1963</v>
      </c>
      <c r="AU234" s="104" t="s">
        <v>1963</v>
      </c>
      <c r="AV234" s="100" t="s">
        <v>124</v>
      </c>
      <c r="AW234" s="100" t="s">
        <v>1963</v>
      </c>
      <c r="AX234" s="100">
        <v>13110</v>
      </c>
      <c r="AY234" s="100">
        <v>2013</v>
      </c>
      <c r="AZ234" s="100" t="s">
        <v>1504</v>
      </c>
      <c r="BA234" s="100" t="s">
        <v>3581</v>
      </c>
      <c r="BB234" s="100">
        <v>2013</v>
      </c>
      <c r="BC234" s="100">
        <v>2017</v>
      </c>
      <c r="BD234" s="100" t="s">
        <v>120</v>
      </c>
      <c r="BE234" s="105">
        <v>10900113077</v>
      </c>
      <c r="BF234" s="106">
        <v>131090110077</v>
      </c>
      <c r="BG234" s="104">
        <v>7.56</v>
      </c>
      <c r="BH234" s="104">
        <v>7.66</v>
      </c>
      <c r="BI234" s="104">
        <v>6.66</v>
      </c>
      <c r="BJ234" s="104">
        <v>6.96</v>
      </c>
      <c r="BK234" s="104">
        <v>7.85</v>
      </c>
      <c r="BL234" s="223">
        <f t="shared" si="21"/>
        <v>7.3379999999999992</v>
      </c>
      <c r="BM234" s="269" t="s">
        <v>1963</v>
      </c>
      <c r="BN234" s="252" t="s">
        <v>1963</v>
      </c>
      <c r="BO234" s="120" t="s">
        <v>196</v>
      </c>
      <c r="BP234" s="120" t="s">
        <v>197</v>
      </c>
      <c r="BQ234" s="121" t="s">
        <v>1952</v>
      </c>
      <c r="BR234" s="101" t="s">
        <v>5253</v>
      </c>
      <c r="BS234" s="101" t="s">
        <v>949</v>
      </c>
      <c r="BT234" s="101" t="s">
        <v>1963</v>
      </c>
      <c r="BU234" s="101" t="s">
        <v>1963</v>
      </c>
      <c r="BV234" s="101" t="s">
        <v>1963</v>
      </c>
      <c r="BW234" s="101" t="s">
        <v>5393</v>
      </c>
      <c r="BX234" s="121" t="s">
        <v>1963</v>
      </c>
      <c r="BY234" s="121" t="s">
        <v>1963</v>
      </c>
      <c r="BZ234" s="101" t="s">
        <v>1963</v>
      </c>
      <c r="CA234" s="101" t="s">
        <v>1963</v>
      </c>
      <c r="CB234" s="101" t="s">
        <v>5394</v>
      </c>
      <c r="CC234" s="101" t="s">
        <v>5395</v>
      </c>
      <c r="CD234" s="101" t="s">
        <v>5396</v>
      </c>
      <c r="CE234" s="101" t="s">
        <v>235</v>
      </c>
      <c r="CF234" s="101" t="s">
        <v>5397</v>
      </c>
      <c r="CG234" s="101" t="s">
        <v>5398</v>
      </c>
      <c r="CH234" s="101" t="s">
        <v>5399</v>
      </c>
      <c r="CI234" s="101" t="s">
        <v>203</v>
      </c>
      <c r="CJ234" s="101" t="s">
        <v>1963</v>
      </c>
      <c r="CK234" s="101" t="s">
        <v>1963</v>
      </c>
      <c r="CL234" s="101" t="s">
        <v>1963</v>
      </c>
      <c r="CM234" s="101" t="s">
        <v>1963</v>
      </c>
      <c r="CN234" s="101" t="s">
        <v>1963</v>
      </c>
      <c r="CO234" s="101" t="s">
        <v>1963</v>
      </c>
      <c r="CP234" s="101" t="s">
        <v>1963</v>
      </c>
      <c r="CQ234" s="101" t="s">
        <v>5400</v>
      </c>
      <c r="CR234" s="101" t="s">
        <v>5401</v>
      </c>
      <c r="CS234" s="101" t="s">
        <v>1590</v>
      </c>
      <c r="CT234" s="101" t="s">
        <v>142</v>
      </c>
      <c r="CU234" s="101">
        <v>731201</v>
      </c>
      <c r="CV234" s="101" t="s">
        <v>5402</v>
      </c>
      <c r="CW234" s="101" t="s">
        <v>5403</v>
      </c>
      <c r="CX234" s="101" t="s">
        <v>1340</v>
      </c>
      <c r="CY234" s="101" t="s">
        <v>142</v>
      </c>
      <c r="CZ234" s="101">
        <v>700129</v>
      </c>
    </row>
    <row r="235" spans="1:397" s="101" customFormat="1" ht="15.95" customHeight="1">
      <c r="A235" s="39">
        <v>234</v>
      </c>
      <c r="B235" s="100">
        <v>1310901036</v>
      </c>
      <c r="C235" s="100" t="s">
        <v>3353</v>
      </c>
      <c r="D235" s="101" t="s">
        <v>5404</v>
      </c>
      <c r="E235" s="101" t="s">
        <v>5405</v>
      </c>
      <c r="F235" s="101" t="s">
        <v>1963</v>
      </c>
      <c r="G235" s="101" t="s">
        <v>1344</v>
      </c>
      <c r="H235" s="100" t="s">
        <v>5406</v>
      </c>
      <c r="I235" s="100" t="s">
        <v>180</v>
      </c>
      <c r="J235" s="102" t="s">
        <v>5407</v>
      </c>
      <c r="K235" s="100">
        <v>21</v>
      </c>
      <c r="L235" s="100" t="s">
        <v>506</v>
      </c>
      <c r="M235" s="100" t="s">
        <v>107</v>
      </c>
      <c r="N235" s="100" t="s">
        <v>967</v>
      </c>
      <c r="O235" s="100" t="s">
        <v>109</v>
      </c>
      <c r="P235" s="101" t="s">
        <v>5408</v>
      </c>
      <c r="Q235" s="100" t="s">
        <v>5409</v>
      </c>
      <c r="R235" s="103">
        <v>9163627811</v>
      </c>
      <c r="S235" s="103">
        <v>9830951358</v>
      </c>
      <c r="T235" s="318" t="s">
        <v>5410</v>
      </c>
      <c r="U235" s="318" t="s">
        <v>5411</v>
      </c>
      <c r="V235" s="100" t="s">
        <v>1600</v>
      </c>
      <c r="W235" s="100" t="s">
        <v>3388</v>
      </c>
      <c r="X235" s="100" t="s">
        <v>5412</v>
      </c>
      <c r="Y235" s="100" t="s">
        <v>5413</v>
      </c>
      <c r="Z235" s="100" t="s">
        <v>120</v>
      </c>
      <c r="AA235" s="100">
        <v>2010</v>
      </c>
      <c r="AB235" s="104">
        <v>67.599999999999994</v>
      </c>
      <c r="AC235" s="104">
        <v>66.28</v>
      </c>
      <c r="AD235" s="100">
        <v>464</v>
      </c>
      <c r="AE235" s="100">
        <v>700</v>
      </c>
      <c r="AF235" s="101" t="s">
        <v>921</v>
      </c>
      <c r="AG235" s="101" t="s">
        <v>3388</v>
      </c>
      <c r="AH235" s="101" t="s">
        <v>587</v>
      </c>
      <c r="AI235" s="101" t="s">
        <v>5414</v>
      </c>
      <c r="AJ235" s="101" t="s">
        <v>120</v>
      </c>
      <c r="AK235" s="100">
        <v>2012</v>
      </c>
      <c r="AL235" s="104">
        <v>69.5</v>
      </c>
      <c r="AM235" s="104">
        <v>61.8</v>
      </c>
      <c r="AN235" s="100">
        <v>433</v>
      </c>
      <c r="AO235" s="100">
        <v>700</v>
      </c>
      <c r="AP235" s="101" t="s">
        <v>1963</v>
      </c>
      <c r="AQ235" s="101" t="s">
        <v>1963</v>
      </c>
      <c r="AR235" s="100" t="s">
        <v>1963</v>
      </c>
      <c r="AS235" s="100" t="s">
        <v>1963</v>
      </c>
      <c r="AT235" s="100" t="s">
        <v>1963</v>
      </c>
      <c r="AU235" s="104" t="s">
        <v>1963</v>
      </c>
      <c r="AV235" s="100" t="s">
        <v>124</v>
      </c>
      <c r="AW235" s="100" t="s">
        <v>1963</v>
      </c>
      <c r="AX235" s="100">
        <v>16227</v>
      </c>
      <c r="AY235" s="100">
        <v>2013</v>
      </c>
      <c r="AZ235" s="100" t="s">
        <v>1652</v>
      </c>
      <c r="BA235" s="100" t="s">
        <v>3353</v>
      </c>
      <c r="BB235" s="100">
        <v>2013</v>
      </c>
      <c r="BC235" s="100">
        <v>2017</v>
      </c>
      <c r="BD235" s="100" t="s">
        <v>120</v>
      </c>
      <c r="BE235" s="105">
        <v>10900113078</v>
      </c>
      <c r="BF235" s="106">
        <v>131090110078</v>
      </c>
      <c r="BG235" s="104">
        <v>6</v>
      </c>
      <c r="BH235" s="104">
        <v>6.17</v>
      </c>
      <c r="BI235" s="104">
        <v>6.21</v>
      </c>
      <c r="BJ235" s="104">
        <v>5.96</v>
      </c>
      <c r="BK235" s="104">
        <v>6.54</v>
      </c>
      <c r="BL235" s="223">
        <f t="shared" si="21"/>
        <v>6.1760000000000002</v>
      </c>
      <c r="BM235" s="269" t="s">
        <v>196</v>
      </c>
      <c r="BN235" s="252">
        <v>1</v>
      </c>
      <c r="BO235" s="120" t="s">
        <v>196</v>
      </c>
      <c r="BP235" s="120" t="s">
        <v>197</v>
      </c>
      <c r="BQ235" s="121">
        <v>1</v>
      </c>
      <c r="BR235" s="101" t="s">
        <v>1975</v>
      </c>
      <c r="BS235" s="101" t="s">
        <v>5415</v>
      </c>
      <c r="BT235" s="101" t="s">
        <v>5416</v>
      </c>
      <c r="BU235" s="101" t="s">
        <v>5014</v>
      </c>
      <c r="BV235" s="101" t="s">
        <v>5417</v>
      </c>
      <c r="BW235" s="101" t="s">
        <v>1963</v>
      </c>
      <c r="BX235" s="121" t="s">
        <v>1963</v>
      </c>
      <c r="BY235" s="121" t="s">
        <v>1963</v>
      </c>
      <c r="BZ235" s="101" t="s">
        <v>1963</v>
      </c>
      <c r="CA235" s="101" t="s">
        <v>1963</v>
      </c>
      <c r="CB235" s="101" t="s">
        <v>1963</v>
      </c>
      <c r="CC235" s="101" t="s">
        <v>1963</v>
      </c>
      <c r="CD235" s="101" t="s">
        <v>5418</v>
      </c>
      <c r="CE235" s="101" t="s">
        <v>288</v>
      </c>
      <c r="CF235" s="101" t="s">
        <v>1963</v>
      </c>
      <c r="CG235" s="101" t="s">
        <v>1963</v>
      </c>
      <c r="CH235" s="101" t="s">
        <v>5419</v>
      </c>
      <c r="CI235" s="101" t="s">
        <v>170</v>
      </c>
      <c r="CJ235" s="101" t="s">
        <v>1963</v>
      </c>
      <c r="CK235" s="101" t="s">
        <v>1963</v>
      </c>
      <c r="CL235" s="101" t="s">
        <v>1963</v>
      </c>
      <c r="CM235" s="101" t="s">
        <v>1963</v>
      </c>
      <c r="CN235" s="101" t="s">
        <v>1963</v>
      </c>
      <c r="CO235" s="101" t="s">
        <v>1963</v>
      </c>
      <c r="CP235" s="101" t="s">
        <v>1963</v>
      </c>
      <c r="CQ235" s="101" t="s">
        <v>5420</v>
      </c>
      <c r="CR235" s="101" t="s">
        <v>5421</v>
      </c>
      <c r="CS235" s="101" t="s">
        <v>140</v>
      </c>
      <c r="CT235" s="101" t="s">
        <v>142</v>
      </c>
      <c r="CU235" s="101">
        <v>700144</v>
      </c>
      <c r="CV235" s="101" t="s">
        <v>5420</v>
      </c>
      <c r="CW235" s="101" t="s">
        <v>5421</v>
      </c>
      <c r="CX235" s="101" t="s">
        <v>140</v>
      </c>
      <c r="CY235" s="101" t="s">
        <v>142</v>
      </c>
      <c r="CZ235" s="101">
        <v>700144</v>
      </c>
    </row>
    <row r="236" spans="1:397" s="101" customFormat="1" ht="15.95" customHeight="1">
      <c r="A236" s="39">
        <v>235</v>
      </c>
      <c r="B236" s="100">
        <v>1310901118</v>
      </c>
      <c r="C236" s="100" t="s">
        <v>3353</v>
      </c>
      <c r="D236" s="101" t="s">
        <v>5422</v>
      </c>
      <c r="E236" s="101" t="s">
        <v>5423</v>
      </c>
      <c r="G236" s="101" t="s">
        <v>1172</v>
      </c>
      <c r="H236" s="100" t="s">
        <v>5424</v>
      </c>
      <c r="I236" s="100" t="s">
        <v>104</v>
      </c>
      <c r="J236" s="102" t="s">
        <v>5425</v>
      </c>
      <c r="K236" s="100">
        <v>21</v>
      </c>
      <c r="L236" s="100" t="s">
        <v>506</v>
      </c>
      <c r="M236" s="100" t="s">
        <v>107</v>
      </c>
      <c r="N236" s="100" t="s">
        <v>967</v>
      </c>
      <c r="O236" s="100" t="s">
        <v>109</v>
      </c>
      <c r="P236" s="101" t="s">
        <v>1882</v>
      </c>
      <c r="Q236" s="100" t="s">
        <v>5426</v>
      </c>
      <c r="R236" s="103">
        <v>9832014426</v>
      </c>
      <c r="S236" s="103">
        <v>9932483299</v>
      </c>
      <c r="T236" s="318" t="s">
        <v>5427</v>
      </c>
      <c r="U236" s="318" t="s">
        <v>5428</v>
      </c>
      <c r="V236" s="100" t="s">
        <v>1600</v>
      </c>
      <c r="W236" s="100" t="s">
        <v>3388</v>
      </c>
      <c r="X236" s="100" t="s">
        <v>5429</v>
      </c>
      <c r="Y236" s="100" t="s">
        <v>5430</v>
      </c>
      <c r="Z236" s="100" t="s">
        <v>120</v>
      </c>
      <c r="AA236" s="100">
        <v>2011</v>
      </c>
      <c r="AB236" s="104">
        <v>93.4</v>
      </c>
      <c r="AC236" s="104">
        <v>92.14</v>
      </c>
      <c r="AD236" s="100">
        <v>645</v>
      </c>
      <c r="AE236" s="100">
        <v>700</v>
      </c>
      <c r="AF236" s="101" t="s">
        <v>879</v>
      </c>
      <c r="AG236" s="101" t="s">
        <v>191</v>
      </c>
      <c r="AH236" s="101" t="s">
        <v>5431</v>
      </c>
      <c r="AI236" s="101" t="s">
        <v>2313</v>
      </c>
      <c r="AJ236" s="101" t="s">
        <v>120</v>
      </c>
      <c r="AK236" s="100">
        <v>2013</v>
      </c>
      <c r="AL236" s="104">
        <v>94.5</v>
      </c>
      <c r="AM236" s="104">
        <v>92.6</v>
      </c>
      <c r="AN236" s="100">
        <v>463</v>
      </c>
      <c r="AO236" s="100">
        <v>500</v>
      </c>
      <c r="AP236" s="101" t="s">
        <v>1963</v>
      </c>
      <c r="AQ236" s="101" t="s">
        <v>1963</v>
      </c>
      <c r="AR236" s="100" t="s">
        <v>1963</v>
      </c>
      <c r="AS236" s="100" t="s">
        <v>1963</v>
      </c>
      <c r="AT236" s="100" t="s">
        <v>1963</v>
      </c>
      <c r="AU236" s="104" t="s">
        <v>1963</v>
      </c>
      <c r="AV236" s="100" t="s">
        <v>124</v>
      </c>
      <c r="AW236" s="100" t="s">
        <v>1963</v>
      </c>
      <c r="AX236" s="100">
        <v>9956</v>
      </c>
      <c r="AY236" s="100">
        <v>2013</v>
      </c>
      <c r="AZ236" s="100" t="s">
        <v>125</v>
      </c>
      <c r="BA236" s="100" t="s">
        <v>3353</v>
      </c>
      <c r="BB236" s="100">
        <v>2013</v>
      </c>
      <c r="BC236" s="100">
        <v>2017</v>
      </c>
      <c r="BD236" s="100" t="s">
        <v>120</v>
      </c>
      <c r="BE236" s="105">
        <v>10900113079</v>
      </c>
      <c r="BF236" s="106">
        <v>131090110079</v>
      </c>
      <c r="BG236" s="104">
        <v>9</v>
      </c>
      <c r="BH236" s="104">
        <v>9.0299999999999994</v>
      </c>
      <c r="BI236" s="104">
        <v>9.0299999999999994</v>
      </c>
      <c r="BJ236" s="104">
        <v>9.0399999999999991</v>
      </c>
      <c r="BK236" s="104">
        <v>9.0399999999999991</v>
      </c>
      <c r="BL236" s="223">
        <f t="shared" si="21"/>
        <v>9.0280000000000005</v>
      </c>
      <c r="BM236" s="269" t="s">
        <v>982</v>
      </c>
      <c r="BN236" s="252" t="s">
        <v>1963</v>
      </c>
      <c r="BO236" s="120" t="s">
        <v>1963</v>
      </c>
      <c r="BP236" s="120" t="s">
        <v>1963</v>
      </c>
      <c r="BQ236" s="121" t="s">
        <v>1963</v>
      </c>
      <c r="BR236" s="101" t="s">
        <v>5432</v>
      </c>
      <c r="BS236" s="101" t="s">
        <v>5433</v>
      </c>
      <c r="BT236" s="101" t="s">
        <v>5434</v>
      </c>
      <c r="BU236" s="101" t="s">
        <v>5435</v>
      </c>
      <c r="BV236" s="101" t="s">
        <v>5436</v>
      </c>
      <c r="BW236" s="101" t="s">
        <v>1963</v>
      </c>
      <c r="BX236" s="121" t="s">
        <v>1963</v>
      </c>
      <c r="BY236" s="121" t="s">
        <v>1963</v>
      </c>
      <c r="CA236" s="101" t="s">
        <v>5437</v>
      </c>
      <c r="CB236" s="101" t="s">
        <v>5438</v>
      </c>
      <c r="CC236" s="101" t="s">
        <v>5439</v>
      </c>
      <c r="CD236" s="101" t="s">
        <v>5440</v>
      </c>
      <c r="CE236" s="101" t="s">
        <v>465</v>
      </c>
      <c r="CF236" s="101" t="s">
        <v>5441</v>
      </c>
      <c r="CG236" s="101" t="s">
        <v>5442</v>
      </c>
      <c r="CH236" s="101" t="s">
        <v>5443</v>
      </c>
      <c r="CI236" s="101" t="s">
        <v>5444</v>
      </c>
      <c r="CJ236" s="101" t="s">
        <v>1732</v>
      </c>
      <c r="CK236" s="101" t="s">
        <v>5445</v>
      </c>
      <c r="CL236" s="101" t="s">
        <v>1963</v>
      </c>
      <c r="CM236" s="101" t="s">
        <v>1963</v>
      </c>
      <c r="CN236" s="101" t="s">
        <v>1963</v>
      </c>
      <c r="CO236" s="101" t="s">
        <v>1963</v>
      </c>
      <c r="CP236" s="101" t="s">
        <v>1963</v>
      </c>
      <c r="CQ236" s="101" t="s">
        <v>5446</v>
      </c>
      <c r="CR236" s="101" t="s">
        <v>5447</v>
      </c>
      <c r="CS236" s="101" t="s">
        <v>602</v>
      </c>
      <c r="CT236" s="101" t="s">
        <v>142</v>
      </c>
      <c r="CU236" s="101">
        <v>734004</v>
      </c>
      <c r="CV236" s="101" t="s">
        <v>5448</v>
      </c>
      <c r="CW236" s="101" t="s">
        <v>417</v>
      </c>
      <c r="CX236" s="101" t="s">
        <v>1118</v>
      </c>
      <c r="CY236" s="101" t="s">
        <v>142</v>
      </c>
      <c r="CZ236" s="101">
        <v>780004</v>
      </c>
    </row>
    <row r="237" spans="1:397" s="101" customFormat="1" ht="15.95" customHeight="1">
      <c r="A237" s="39">
        <v>236</v>
      </c>
      <c r="B237" s="100">
        <v>1310901116</v>
      </c>
      <c r="C237" s="100" t="s">
        <v>3353</v>
      </c>
      <c r="D237" s="101" t="s">
        <v>5449</v>
      </c>
      <c r="E237" s="101" t="s">
        <v>5450</v>
      </c>
      <c r="F237" s="101" t="s">
        <v>1963</v>
      </c>
      <c r="G237" s="101" t="s">
        <v>1297</v>
      </c>
      <c r="H237" s="100" t="s">
        <v>5451</v>
      </c>
      <c r="I237" s="100" t="s">
        <v>104</v>
      </c>
      <c r="J237" s="102" t="s">
        <v>5452</v>
      </c>
      <c r="K237" s="100">
        <v>22.5</v>
      </c>
      <c r="L237" s="100" t="s">
        <v>5453</v>
      </c>
      <c r="M237" s="100" t="s">
        <v>107</v>
      </c>
      <c r="N237" s="100" t="s">
        <v>108</v>
      </c>
      <c r="O237" s="100" t="s">
        <v>109</v>
      </c>
      <c r="P237" s="101" t="s">
        <v>5454</v>
      </c>
      <c r="Q237" s="100">
        <v>8809325957</v>
      </c>
      <c r="R237" s="103">
        <v>8621936197</v>
      </c>
      <c r="S237" s="103">
        <v>8621936197</v>
      </c>
      <c r="T237" s="303" t="s">
        <v>5455</v>
      </c>
      <c r="U237" s="303" t="s">
        <v>5455</v>
      </c>
      <c r="V237" s="100" t="s">
        <v>2513</v>
      </c>
      <c r="W237" s="100" t="s">
        <v>191</v>
      </c>
      <c r="X237" s="100" t="s">
        <v>5456</v>
      </c>
      <c r="Y237" s="100" t="s">
        <v>5457</v>
      </c>
      <c r="Z237" s="100" t="s">
        <v>120</v>
      </c>
      <c r="AA237" s="100">
        <v>2010</v>
      </c>
      <c r="AB237" s="104">
        <v>89.3</v>
      </c>
      <c r="AC237" s="104">
        <v>89.3</v>
      </c>
      <c r="AD237" s="100" t="s">
        <v>1963</v>
      </c>
      <c r="AE237" s="100">
        <v>500</v>
      </c>
      <c r="AF237" s="101" t="s">
        <v>5458</v>
      </c>
      <c r="AG237" s="101" t="s">
        <v>191</v>
      </c>
      <c r="AH237" s="101" t="s">
        <v>5459</v>
      </c>
      <c r="AI237" s="101" t="s">
        <v>383</v>
      </c>
      <c r="AJ237" s="101" t="s">
        <v>120</v>
      </c>
      <c r="AK237" s="100">
        <v>2012</v>
      </c>
      <c r="AL237" s="104">
        <v>62.8</v>
      </c>
      <c r="AM237" s="104">
        <v>62.8</v>
      </c>
      <c r="AN237" s="100">
        <v>314</v>
      </c>
      <c r="AO237" s="100">
        <v>500</v>
      </c>
      <c r="AP237" s="101" t="s">
        <v>1963</v>
      </c>
      <c r="AQ237" s="101" t="s">
        <v>1963</v>
      </c>
      <c r="AR237" s="100" t="s">
        <v>1963</v>
      </c>
      <c r="AS237" s="100" t="s">
        <v>1963</v>
      </c>
      <c r="AT237" s="100" t="s">
        <v>1963</v>
      </c>
      <c r="AU237" s="104" t="s">
        <v>1963</v>
      </c>
      <c r="AV237" s="100" t="s">
        <v>124</v>
      </c>
      <c r="AW237" s="100" t="s">
        <v>1963</v>
      </c>
      <c r="AX237" s="100">
        <v>15212</v>
      </c>
      <c r="AY237" s="100">
        <v>2013</v>
      </c>
      <c r="AZ237" s="100" t="s">
        <v>5460</v>
      </c>
      <c r="BA237" s="100" t="s">
        <v>3353</v>
      </c>
      <c r="BB237" s="100">
        <v>2013</v>
      </c>
      <c r="BC237" s="100">
        <v>2017</v>
      </c>
      <c r="BD237" s="100" t="s">
        <v>120</v>
      </c>
      <c r="BE237" s="105">
        <v>10900113080</v>
      </c>
      <c r="BF237" s="106">
        <v>131090110080</v>
      </c>
      <c r="BG237" s="104">
        <v>8.89</v>
      </c>
      <c r="BH237" s="104">
        <v>8.86</v>
      </c>
      <c r="BI237" s="104">
        <v>8.66</v>
      </c>
      <c r="BJ237" s="104">
        <v>8.42</v>
      </c>
      <c r="BK237" s="104">
        <v>8.81</v>
      </c>
      <c r="BL237" s="223">
        <f t="shared" si="21"/>
        <v>8.7279999999999998</v>
      </c>
      <c r="BM237" s="269" t="s">
        <v>982</v>
      </c>
      <c r="BN237" s="252" t="s">
        <v>1963</v>
      </c>
      <c r="BO237" s="120" t="s">
        <v>196</v>
      </c>
      <c r="BP237" s="120" t="s">
        <v>197</v>
      </c>
      <c r="BQ237" s="121">
        <v>1</v>
      </c>
      <c r="BR237" s="101" t="s">
        <v>5461</v>
      </c>
      <c r="BS237" s="101" t="s">
        <v>5462</v>
      </c>
      <c r="BT237" s="101" t="s">
        <v>3910</v>
      </c>
      <c r="BU237" s="101" t="s">
        <v>3371</v>
      </c>
      <c r="BV237" s="101" t="s">
        <v>3481</v>
      </c>
      <c r="BW237" s="101" t="s">
        <v>1963</v>
      </c>
      <c r="BX237" s="121" t="s">
        <v>1963</v>
      </c>
      <c r="BY237" s="121" t="s">
        <v>1963</v>
      </c>
      <c r="BZ237" s="101" t="s">
        <v>1963</v>
      </c>
      <c r="CA237" s="101" t="s">
        <v>1963</v>
      </c>
      <c r="CB237" s="101" t="s">
        <v>5463</v>
      </c>
      <c r="CC237" s="101" t="s">
        <v>1963</v>
      </c>
      <c r="CD237" s="101" t="s">
        <v>5464</v>
      </c>
      <c r="CE237" s="101" t="s">
        <v>5465</v>
      </c>
      <c r="CF237" s="101" t="s">
        <v>1963</v>
      </c>
      <c r="CG237" s="101" t="s">
        <v>1963</v>
      </c>
      <c r="CH237" s="101" t="s">
        <v>5466</v>
      </c>
      <c r="CI237" s="101" t="s">
        <v>170</v>
      </c>
      <c r="CJ237" s="101" t="s">
        <v>1963</v>
      </c>
      <c r="CK237" s="101" t="s">
        <v>1963</v>
      </c>
      <c r="CL237" s="101" t="s">
        <v>1963</v>
      </c>
      <c r="CM237" s="101" t="s">
        <v>1963</v>
      </c>
      <c r="CN237" s="101" t="s">
        <v>1963</v>
      </c>
      <c r="CO237" s="101" t="s">
        <v>1963</v>
      </c>
      <c r="CP237" s="101" t="s">
        <v>1963</v>
      </c>
      <c r="CQ237" s="101" t="s">
        <v>5467</v>
      </c>
      <c r="CR237" s="101" t="s">
        <v>2475</v>
      </c>
      <c r="CS237" s="101" t="s">
        <v>2475</v>
      </c>
      <c r="CT237" s="101" t="s">
        <v>174</v>
      </c>
      <c r="CU237" s="101">
        <v>800024</v>
      </c>
      <c r="CV237" s="101" t="s">
        <v>5468</v>
      </c>
      <c r="CW237" s="101" t="s">
        <v>140</v>
      </c>
      <c r="CX237" s="101" t="s">
        <v>5469</v>
      </c>
      <c r="CY237" s="101" t="s">
        <v>142</v>
      </c>
      <c r="CZ237" s="101">
        <v>700152</v>
      </c>
    </row>
    <row r="238" spans="1:397" s="101" customFormat="1" ht="15.95" customHeight="1">
      <c r="A238" s="39">
        <v>237</v>
      </c>
      <c r="B238" s="100">
        <v>1310901042</v>
      </c>
      <c r="C238" s="100" t="s">
        <v>3353</v>
      </c>
      <c r="D238" s="101" t="s">
        <v>5449</v>
      </c>
      <c r="E238" s="101" t="s">
        <v>5450</v>
      </c>
      <c r="F238" s="101" t="s">
        <v>1963</v>
      </c>
      <c r="G238" s="101" t="s">
        <v>1297</v>
      </c>
      <c r="H238" s="187" t="s">
        <v>5470</v>
      </c>
      <c r="I238" s="100" t="s">
        <v>104</v>
      </c>
      <c r="J238" s="102" t="s">
        <v>2594</v>
      </c>
      <c r="K238" s="100">
        <v>20</v>
      </c>
      <c r="L238" s="100" t="s">
        <v>148</v>
      </c>
      <c r="M238" s="100" t="s">
        <v>107</v>
      </c>
      <c r="N238" s="100" t="s">
        <v>967</v>
      </c>
      <c r="O238" s="100" t="s">
        <v>109</v>
      </c>
      <c r="P238" s="101" t="s">
        <v>5471</v>
      </c>
      <c r="Q238" s="100">
        <v>7209359921</v>
      </c>
      <c r="R238" s="103">
        <v>9874221387</v>
      </c>
      <c r="S238" s="103">
        <v>8961853977</v>
      </c>
      <c r="T238" s="318" t="s">
        <v>5472</v>
      </c>
      <c r="U238" s="101" t="s">
        <v>1963</v>
      </c>
      <c r="V238" s="100" t="s">
        <v>5473</v>
      </c>
      <c r="W238" s="100" t="s">
        <v>191</v>
      </c>
      <c r="X238" s="100" t="s">
        <v>5474</v>
      </c>
      <c r="Y238" s="100" t="s">
        <v>5475</v>
      </c>
      <c r="Z238" s="100" t="s">
        <v>120</v>
      </c>
      <c r="AA238" s="100">
        <v>2011</v>
      </c>
      <c r="AB238" s="104">
        <v>83.6</v>
      </c>
      <c r="AC238" s="104">
        <v>83.6</v>
      </c>
      <c r="AD238" s="100" t="s">
        <v>1963</v>
      </c>
      <c r="AE238" s="100" t="s">
        <v>1963</v>
      </c>
      <c r="AF238" s="101" t="s">
        <v>5476</v>
      </c>
      <c r="AG238" s="101" t="s">
        <v>191</v>
      </c>
      <c r="AH238" s="101" t="s">
        <v>5477</v>
      </c>
      <c r="AI238" s="101" t="s">
        <v>5478</v>
      </c>
      <c r="AJ238" s="101" t="s">
        <v>120</v>
      </c>
      <c r="AK238" s="100">
        <v>2013</v>
      </c>
      <c r="AL238" s="104">
        <v>60.8</v>
      </c>
      <c r="AM238" s="104">
        <v>60.8</v>
      </c>
      <c r="AN238" s="100">
        <v>304</v>
      </c>
      <c r="AO238" s="100">
        <v>500</v>
      </c>
      <c r="AP238" s="101" t="s">
        <v>1963</v>
      </c>
      <c r="AQ238" s="101" t="s">
        <v>1963</v>
      </c>
      <c r="AR238" s="100" t="s">
        <v>1963</v>
      </c>
      <c r="AS238" s="100" t="s">
        <v>1963</v>
      </c>
      <c r="AT238" s="100" t="s">
        <v>1963</v>
      </c>
      <c r="AU238" s="104" t="s">
        <v>1963</v>
      </c>
      <c r="AV238" s="100" t="s">
        <v>124</v>
      </c>
      <c r="AW238" s="100" t="s">
        <v>1963</v>
      </c>
      <c r="AX238" s="100">
        <v>9985</v>
      </c>
      <c r="AY238" s="100">
        <v>2013</v>
      </c>
      <c r="AZ238" s="100" t="s">
        <v>125</v>
      </c>
      <c r="BA238" s="100" t="s">
        <v>3353</v>
      </c>
      <c r="BB238" s="100">
        <v>2013</v>
      </c>
      <c r="BC238" s="100">
        <v>2017</v>
      </c>
      <c r="BD238" s="100" t="s">
        <v>120</v>
      </c>
      <c r="BE238" s="105">
        <v>10900113081</v>
      </c>
      <c r="BF238" s="106">
        <v>131090110081</v>
      </c>
      <c r="BG238" s="104">
        <v>6.52</v>
      </c>
      <c r="BH238" s="104">
        <v>6.72</v>
      </c>
      <c r="BI238" s="104">
        <v>6.9</v>
      </c>
      <c r="BJ238" s="104">
        <v>7.08</v>
      </c>
      <c r="BK238" s="104">
        <v>7.12</v>
      </c>
      <c r="BL238" s="223">
        <f t="shared" si="21"/>
        <v>6.8679999999999994</v>
      </c>
      <c r="BM238" s="269" t="s">
        <v>1963</v>
      </c>
      <c r="BN238" s="252" t="s">
        <v>1963</v>
      </c>
      <c r="BO238" s="120" t="s">
        <v>1963</v>
      </c>
      <c r="BP238" s="120" t="s">
        <v>1963</v>
      </c>
      <c r="BQ238" s="121" t="s">
        <v>1963</v>
      </c>
      <c r="BR238" s="101" t="s">
        <v>5479</v>
      </c>
      <c r="BS238" s="101" t="s">
        <v>5480</v>
      </c>
      <c r="BT238" s="101" t="s">
        <v>5481</v>
      </c>
      <c r="BU238" s="101" t="s">
        <v>5482</v>
      </c>
      <c r="BV238" s="101" t="s">
        <v>5483</v>
      </c>
      <c r="BW238" s="101" t="s">
        <v>1963</v>
      </c>
      <c r="BX238" s="121" t="s">
        <v>1963</v>
      </c>
      <c r="BY238" s="121" t="s">
        <v>1963</v>
      </c>
      <c r="BZ238" s="101" t="s">
        <v>1963</v>
      </c>
      <c r="CA238" s="101" t="s">
        <v>5484</v>
      </c>
      <c r="CB238" s="101" t="s">
        <v>1963</v>
      </c>
      <c r="CC238" s="101" t="s">
        <v>1963</v>
      </c>
      <c r="CD238" s="101" t="s">
        <v>5485</v>
      </c>
      <c r="CE238" s="101" t="s">
        <v>235</v>
      </c>
      <c r="CF238" s="101" t="s">
        <v>5486</v>
      </c>
      <c r="CG238" s="101" t="s">
        <v>5487</v>
      </c>
      <c r="CH238" s="101" t="s">
        <v>5488</v>
      </c>
      <c r="CI238" s="101" t="s">
        <v>170</v>
      </c>
      <c r="CJ238" s="101" t="s">
        <v>1963</v>
      </c>
      <c r="CK238" s="101" t="s">
        <v>1963</v>
      </c>
      <c r="CL238" s="101" t="s">
        <v>2438</v>
      </c>
      <c r="CM238" s="101" t="s">
        <v>5489</v>
      </c>
      <c r="CN238" s="101" t="s">
        <v>5490</v>
      </c>
      <c r="CO238" s="101" t="s">
        <v>5491</v>
      </c>
      <c r="CP238" s="101" t="s">
        <v>838</v>
      </c>
      <c r="CQ238" s="101" t="s">
        <v>5492</v>
      </c>
      <c r="CR238" s="101" t="s">
        <v>5493</v>
      </c>
      <c r="CS238" s="101" t="s">
        <v>3729</v>
      </c>
      <c r="CT238" s="101" t="s">
        <v>206</v>
      </c>
      <c r="CU238" s="101">
        <v>829210</v>
      </c>
      <c r="CV238" s="101" t="s">
        <v>5494</v>
      </c>
      <c r="CW238" s="101" t="s">
        <v>417</v>
      </c>
      <c r="CX238" s="101" t="s">
        <v>140</v>
      </c>
      <c r="CY238" s="101" t="s">
        <v>142</v>
      </c>
      <c r="CZ238" s="101">
        <v>700152</v>
      </c>
    </row>
    <row r="239" spans="1:397" s="101" customFormat="1" ht="15.95" customHeight="1">
      <c r="A239" s="39">
        <v>238</v>
      </c>
      <c r="B239" s="100">
        <v>1310901009</v>
      </c>
      <c r="C239" s="100" t="s">
        <v>3353</v>
      </c>
      <c r="D239" s="101" t="s">
        <v>5495</v>
      </c>
      <c r="E239" s="101" t="s">
        <v>5496</v>
      </c>
      <c r="F239" s="101" t="s">
        <v>5497</v>
      </c>
      <c r="G239" s="101" t="s">
        <v>5498</v>
      </c>
      <c r="H239" s="100" t="s">
        <v>5497</v>
      </c>
      <c r="I239" s="100" t="s">
        <v>180</v>
      </c>
      <c r="J239" s="102" t="s">
        <v>5499</v>
      </c>
      <c r="K239" s="100">
        <v>21</v>
      </c>
      <c r="L239" s="100" t="s">
        <v>323</v>
      </c>
      <c r="M239" s="100" t="s">
        <v>107</v>
      </c>
      <c r="N239" s="100" t="s">
        <v>967</v>
      </c>
      <c r="O239" s="100" t="s">
        <v>109</v>
      </c>
      <c r="P239" s="101" t="s">
        <v>142</v>
      </c>
      <c r="Q239" s="100" t="s">
        <v>5500</v>
      </c>
      <c r="R239" s="103" t="s">
        <v>5501</v>
      </c>
      <c r="S239" s="103" t="s">
        <v>5497</v>
      </c>
      <c r="T239" s="101" t="s">
        <v>5502</v>
      </c>
      <c r="U239" s="101" t="s">
        <v>5497</v>
      </c>
      <c r="V239" s="100" t="s">
        <v>726</v>
      </c>
      <c r="W239" s="100" t="s">
        <v>5503</v>
      </c>
      <c r="X239" s="100" t="s">
        <v>1792</v>
      </c>
      <c r="Y239" s="100" t="s">
        <v>5504</v>
      </c>
      <c r="Z239" s="100" t="s">
        <v>120</v>
      </c>
      <c r="AA239" s="100">
        <v>2011</v>
      </c>
      <c r="AB239" s="104">
        <v>72.5</v>
      </c>
      <c r="AC239" s="104">
        <v>72.5</v>
      </c>
      <c r="AD239" s="100">
        <v>580</v>
      </c>
      <c r="AE239" s="100">
        <v>800</v>
      </c>
      <c r="AF239" s="101" t="s">
        <v>3346</v>
      </c>
      <c r="AG239" s="101" t="s">
        <v>1807</v>
      </c>
      <c r="AH239" s="101" t="s">
        <v>5505</v>
      </c>
      <c r="AI239" s="101" t="s">
        <v>5506</v>
      </c>
      <c r="AJ239" s="101" t="s">
        <v>120</v>
      </c>
      <c r="AK239" s="100">
        <v>2013</v>
      </c>
      <c r="AL239" s="104">
        <v>60.2</v>
      </c>
      <c r="AM239" s="104">
        <v>60.2</v>
      </c>
      <c r="AN239" s="100">
        <v>301</v>
      </c>
      <c r="AO239" s="100">
        <v>500</v>
      </c>
      <c r="AP239" s="101" t="s">
        <v>5497</v>
      </c>
      <c r="AQ239" s="101" t="s">
        <v>5497</v>
      </c>
      <c r="AR239" s="100" t="s">
        <v>5497</v>
      </c>
      <c r="AS239" s="100" t="s">
        <v>5497</v>
      </c>
      <c r="AT239" s="100" t="s">
        <v>5497</v>
      </c>
      <c r="AU239" s="104" t="s">
        <v>5497</v>
      </c>
      <c r="AV239" s="100" t="s">
        <v>5507</v>
      </c>
      <c r="AW239" s="100">
        <v>863444</v>
      </c>
      <c r="AX239" s="100" t="s">
        <v>5497</v>
      </c>
      <c r="AY239" s="100">
        <v>2013</v>
      </c>
      <c r="AZ239" s="100" t="s">
        <v>125</v>
      </c>
      <c r="BA239" s="100" t="s">
        <v>3353</v>
      </c>
      <c r="BB239" s="100">
        <v>2013</v>
      </c>
      <c r="BC239" s="100">
        <v>2017</v>
      </c>
      <c r="BD239" s="100" t="s">
        <v>120</v>
      </c>
      <c r="BE239" s="105">
        <v>10900113082</v>
      </c>
      <c r="BF239" s="106">
        <v>131090110082</v>
      </c>
      <c r="BG239" s="104">
        <v>6.11</v>
      </c>
      <c r="BH239" s="104">
        <v>5.34</v>
      </c>
      <c r="BI239" s="104">
        <v>5.9</v>
      </c>
      <c r="BJ239" s="104">
        <v>5.92</v>
      </c>
      <c r="BK239" s="104">
        <v>5.46</v>
      </c>
      <c r="BL239" s="223">
        <f t="shared" si="21"/>
        <v>5.7460000000000004</v>
      </c>
      <c r="BM239" s="269" t="s">
        <v>196</v>
      </c>
      <c r="BN239" s="252">
        <v>2</v>
      </c>
      <c r="BO239" s="120" t="s">
        <v>982</v>
      </c>
      <c r="BP239" s="120" t="s">
        <v>5497</v>
      </c>
      <c r="BQ239" s="121" t="s">
        <v>5497</v>
      </c>
      <c r="BR239" s="101" t="s">
        <v>5508</v>
      </c>
      <c r="BS239" s="101" t="s">
        <v>2467</v>
      </c>
      <c r="BT239" s="101" t="s">
        <v>5497</v>
      </c>
      <c r="BU239" s="101" t="s">
        <v>5497</v>
      </c>
      <c r="BV239" s="101" t="s">
        <v>5497</v>
      </c>
      <c r="BW239" s="101" t="s">
        <v>5497</v>
      </c>
      <c r="BX239" s="121" t="s">
        <v>5497</v>
      </c>
      <c r="BY239" s="121" t="s">
        <v>5497</v>
      </c>
      <c r="BZ239" s="101" t="s">
        <v>5497</v>
      </c>
      <c r="CA239" s="101" t="s">
        <v>5497</v>
      </c>
      <c r="CB239" s="101" t="s">
        <v>5497</v>
      </c>
      <c r="CC239" s="101" t="s">
        <v>5497</v>
      </c>
      <c r="CD239" s="101" t="s">
        <v>5509</v>
      </c>
      <c r="CE239" s="101" t="s">
        <v>1190</v>
      </c>
      <c r="CF239" s="101" t="s">
        <v>5497</v>
      </c>
      <c r="CG239" s="101" t="s">
        <v>1190</v>
      </c>
      <c r="CH239" s="101" t="s">
        <v>5510</v>
      </c>
      <c r="CI239" s="101" t="s">
        <v>170</v>
      </c>
      <c r="CJ239" s="101" t="s">
        <v>5497</v>
      </c>
      <c r="CK239" s="101" t="s">
        <v>170</v>
      </c>
      <c r="CL239" s="101" t="s">
        <v>5509</v>
      </c>
      <c r="CM239" s="101" t="s">
        <v>1190</v>
      </c>
      <c r="CN239" s="101" t="s">
        <v>5497</v>
      </c>
      <c r="CO239" s="101" t="s">
        <v>1190</v>
      </c>
      <c r="CP239" s="101" t="s">
        <v>2382</v>
      </c>
      <c r="CQ239" s="101" t="s">
        <v>5511</v>
      </c>
      <c r="CR239" s="101" t="s">
        <v>140</v>
      </c>
      <c r="CS239" s="101" t="s">
        <v>142</v>
      </c>
      <c r="CT239" s="101" t="s">
        <v>142</v>
      </c>
      <c r="CU239" s="101" t="s">
        <v>5512</v>
      </c>
      <c r="CV239" s="101" t="s">
        <v>5511</v>
      </c>
      <c r="CW239" s="101" t="s">
        <v>140</v>
      </c>
      <c r="CX239" s="101" t="s">
        <v>142</v>
      </c>
      <c r="CY239" s="101" t="s">
        <v>142</v>
      </c>
      <c r="CZ239" s="101" t="s">
        <v>5512</v>
      </c>
    </row>
    <row r="240" spans="1:397" s="101" customFormat="1" ht="15.95" customHeight="1">
      <c r="A240" s="39">
        <v>239</v>
      </c>
      <c r="B240" s="100">
        <v>1310901022</v>
      </c>
      <c r="C240" s="100" t="s">
        <v>3353</v>
      </c>
      <c r="D240" s="101" t="s">
        <v>5513</v>
      </c>
      <c r="E240" s="101" t="s">
        <v>5514</v>
      </c>
      <c r="F240" s="101" t="s">
        <v>1963</v>
      </c>
      <c r="G240" s="101" t="s">
        <v>1935</v>
      </c>
      <c r="H240" s="100" t="s">
        <v>5515</v>
      </c>
      <c r="I240" s="100" t="s">
        <v>104</v>
      </c>
      <c r="J240" s="102" t="s">
        <v>5516</v>
      </c>
      <c r="K240" s="100">
        <v>21</v>
      </c>
      <c r="L240" s="100" t="s">
        <v>148</v>
      </c>
      <c r="M240" s="100" t="s">
        <v>107</v>
      </c>
      <c r="N240" s="100" t="s">
        <v>967</v>
      </c>
      <c r="O240" s="100" t="s">
        <v>109</v>
      </c>
      <c r="P240" s="101" t="s">
        <v>3337</v>
      </c>
      <c r="Q240" s="100" t="s">
        <v>5517</v>
      </c>
      <c r="R240" s="103">
        <v>8981568425</v>
      </c>
      <c r="S240" s="103">
        <v>9433032952</v>
      </c>
      <c r="T240" s="318" t="s">
        <v>5518</v>
      </c>
      <c r="U240" s="318" t="s">
        <v>5519</v>
      </c>
      <c r="V240" s="100" t="s">
        <v>222</v>
      </c>
      <c r="W240" s="100" t="s">
        <v>330</v>
      </c>
      <c r="X240" s="100" t="s">
        <v>1919</v>
      </c>
      <c r="Y240" s="100" t="s">
        <v>5520</v>
      </c>
      <c r="Z240" s="100" t="s">
        <v>120</v>
      </c>
      <c r="AA240" s="100">
        <v>2011</v>
      </c>
      <c r="AB240" s="104">
        <v>84.25</v>
      </c>
      <c r="AC240" s="104">
        <v>84.25</v>
      </c>
      <c r="AD240" s="100">
        <v>674</v>
      </c>
      <c r="AE240" s="100">
        <v>800</v>
      </c>
      <c r="AF240" s="101" t="s">
        <v>226</v>
      </c>
      <c r="AG240" s="101" t="s">
        <v>334</v>
      </c>
      <c r="AH240" s="101" t="s">
        <v>1919</v>
      </c>
      <c r="AI240" s="101" t="s">
        <v>5521</v>
      </c>
      <c r="AJ240" s="101" t="s">
        <v>120</v>
      </c>
      <c r="AK240" s="100">
        <v>2013</v>
      </c>
      <c r="AL240" s="104">
        <v>84.4</v>
      </c>
      <c r="AM240" s="104">
        <v>82.72</v>
      </c>
      <c r="AN240" s="100">
        <v>579</v>
      </c>
      <c r="AO240" s="100">
        <v>700</v>
      </c>
      <c r="AP240" s="101" t="s">
        <v>1963</v>
      </c>
      <c r="AQ240" s="101" t="s">
        <v>1963</v>
      </c>
      <c r="AR240" s="100" t="s">
        <v>1963</v>
      </c>
      <c r="AS240" s="100" t="s">
        <v>1963</v>
      </c>
      <c r="AT240" s="100" t="s">
        <v>1963</v>
      </c>
      <c r="AU240" s="104" t="s">
        <v>1963</v>
      </c>
      <c r="AV240" s="100" t="s">
        <v>2296</v>
      </c>
      <c r="AW240" s="100">
        <v>96400</v>
      </c>
      <c r="AX240" s="100">
        <v>13429</v>
      </c>
      <c r="AY240" s="100">
        <v>2013</v>
      </c>
      <c r="AZ240" s="100" t="s">
        <v>125</v>
      </c>
      <c r="BA240" s="100" t="s">
        <v>3353</v>
      </c>
      <c r="BB240" s="100">
        <v>2013</v>
      </c>
      <c r="BC240" s="100">
        <v>2017</v>
      </c>
      <c r="BD240" s="100" t="s">
        <v>120</v>
      </c>
      <c r="BE240" s="105">
        <v>10900113083</v>
      </c>
      <c r="BF240" s="106">
        <v>131090110083</v>
      </c>
      <c r="BG240" s="104">
        <v>9.11</v>
      </c>
      <c r="BH240" s="104">
        <v>9.86</v>
      </c>
      <c r="BI240" s="104">
        <v>9.34</v>
      </c>
      <c r="BJ240" s="104">
        <v>9.5399999999999991</v>
      </c>
      <c r="BK240" s="104">
        <v>9.85</v>
      </c>
      <c r="BL240" s="223">
        <f t="shared" si="21"/>
        <v>9.5399999999999991</v>
      </c>
      <c r="BM240" s="269" t="s">
        <v>982</v>
      </c>
      <c r="BN240" s="252" t="s">
        <v>1963</v>
      </c>
      <c r="BO240" s="120" t="s">
        <v>982</v>
      </c>
      <c r="BP240" s="120" t="s">
        <v>1963</v>
      </c>
      <c r="BQ240" s="121" t="s">
        <v>1963</v>
      </c>
      <c r="BR240" s="101" t="s">
        <v>5522</v>
      </c>
      <c r="BS240" s="101" t="s">
        <v>5523</v>
      </c>
      <c r="BT240" s="101" t="s">
        <v>5524</v>
      </c>
      <c r="BU240" s="101" t="s">
        <v>3371</v>
      </c>
      <c r="BV240" s="101" t="s">
        <v>3372</v>
      </c>
      <c r="BW240" s="101" t="s">
        <v>1963</v>
      </c>
      <c r="BX240" s="121" t="s">
        <v>1963</v>
      </c>
      <c r="BY240" s="121" t="s">
        <v>1963</v>
      </c>
      <c r="BZ240" s="101" t="s">
        <v>5525</v>
      </c>
      <c r="CA240" s="101" t="s">
        <v>5526</v>
      </c>
      <c r="CB240" s="101" t="s">
        <v>5527</v>
      </c>
      <c r="CC240" s="101" t="s">
        <v>5528</v>
      </c>
      <c r="CD240" s="101" t="s">
        <v>5529</v>
      </c>
      <c r="CE240" s="101" t="s">
        <v>5530</v>
      </c>
      <c r="CF240" s="101" t="s">
        <v>5531</v>
      </c>
      <c r="CG240" s="101" t="s">
        <v>5532</v>
      </c>
      <c r="CH240" s="101" t="s">
        <v>5533</v>
      </c>
      <c r="CI240" s="101" t="s">
        <v>203</v>
      </c>
      <c r="CJ240" s="101" t="s">
        <v>1963</v>
      </c>
      <c r="CK240" s="101" t="s">
        <v>1963</v>
      </c>
      <c r="CL240" s="101" t="s">
        <v>1963</v>
      </c>
      <c r="CM240" s="101" t="s">
        <v>1963</v>
      </c>
      <c r="CN240" s="101" t="s">
        <v>1963</v>
      </c>
      <c r="CO240" s="101" t="s">
        <v>1963</v>
      </c>
      <c r="CP240" s="101" t="s">
        <v>1963</v>
      </c>
      <c r="CQ240" s="101" t="s">
        <v>5534</v>
      </c>
      <c r="CR240" s="101" t="s">
        <v>140</v>
      </c>
      <c r="CS240" s="101" t="s">
        <v>140</v>
      </c>
      <c r="CT240" s="101" t="s">
        <v>142</v>
      </c>
      <c r="CU240" s="101">
        <v>700084</v>
      </c>
      <c r="CV240" s="101" t="s">
        <v>5535</v>
      </c>
      <c r="CW240" s="101" t="s">
        <v>140</v>
      </c>
      <c r="CX240" s="101" t="s">
        <v>140</v>
      </c>
      <c r="CY240" s="101" t="s">
        <v>142</v>
      </c>
      <c r="CZ240" s="101">
        <v>700084</v>
      </c>
    </row>
    <row r="241" spans="1:104" s="101" customFormat="1" ht="15.95" customHeight="1">
      <c r="A241" s="39">
        <v>240</v>
      </c>
      <c r="B241" s="100">
        <v>1310901074</v>
      </c>
      <c r="C241" s="100" t="s">
        <v>3353</v>
      </c>
      <c r="D241" s="101" t="s">
        <v>5536</v>
      </c>
      <c r="E241" s="101" t="s">
        <v>5537</v>
      </c>
      <c r="F241" s="101" t="s">
        <v>1963</v>
      </c>
      <c r="G241" s="101" t="s">
        <v>606</v>
      </c>
      <c r="H241" s="100" t="s">
        <v>5538</v>
      </c>
      <c r="I241" s="100" t="s">
        <v>104</v>
      </c>
      <c r="J241" s="102" t="s">
        <v>5539</v>
      </c>
      <c r="K241" s="100">
        <v>21</v>
      </c>
      <c r="L241" s="100" t="s">
        <v>323</v>
      </c>
      <c r="M241" s="100" t="s">
        <v>107</v>
      </c>
      <c r="N241" s="100" t="s">
        <v>967</v>
      </c>
      <c r="O241" s="100" t="s">
        <v>109</v>
      </c>
      <c r="P241" s="101" t="s">
        <v>5540</v>
      </c>
      <c r="Q241" s="100">
        <v>9830832705</v>
      </c>
      <c r="R241" s="103">
        <v>9051862043</v>
      </c>
      <c r="S241" s="103">
        <v>9038823581</v>
      </c>
      <c r="T241" s="323" t="s">
        <v>5541</v>
      </c>
      <c r="U241" s="323" t="s">
        <v>5542</v>
      </c>
      <c r="V241" s="100" t="s">
        <v>3309</v>
      </c>
      <c r="W241" s="100" t="s">
        <v>330</v>
      </c>
      <c r="X241" s="100" t="s">
        <v>1697</v>
      </c>
      <c r="Y241" s="100" t="s">
        <v>5543</v>
      </c>
      <c r="Z241" s="100" t="s">
        <v>333</v>
      </c>
      <c r="AA241" s="100">
        <v>2011</v>
      </c>
      <c r="AB241" s="104">
        <v>89.62</v>
      </c>
      <c r="AC241" s="104">
        <v>89.62</v>
      </c>
      <c r="AD241" s="100">
        <v>717</v>
      </c>
      <c r="AE241" s="100">
        <v>800</v>
      </c>
      <c r="AF241" s="101" t="s">
        <v>5544</v>
      </c>
      <c r="AG241" s="101" t="s">
        <v>334</v>
      </c>
      <c r="AH241" s="101" t="s">
        <v>1697</v>
      </c>
      <c r="AI241" s="101" t="s">
        <v>5545</v>
      </c>
      <c r="AJ241" s="101" t="s">
        <v>333</v>
      </c>
      <c r="AK241" s="100">
        <v>2013</v>
      </c>
      <c r="AL241" s="104">
        <v>79.599999999999994</v>
      </c>
      <c r="AM241" s="104">
        <v>78.430000000000007</v>
      </c>
      <c r="AN241" s="100">
        <v>549</v>
      </c>
      <c r="AO241" s="100">
        <v>700</v>
      </c>
      <c r="AP241" s="101" t="s">
        <v>1963</v>
      </c>
      <c r="AQ241" s="101" t="s">
        <v>1963</v>
      </c>
      <c r="AR241" s="100" t="s">
        <v>1963</v>
      </c>
      <c r="AS241" s="100" t="s">
        <v>1963</v>
      </c>
      <c r="AT241" s="100" t="s">
        <v>1963</v>
      </c>
      <c r="AU241" s="104" t="s">
        <v>1963</v>
      </c>
      <c r="AV241" s="100" t="s">
        <v>124</v>
      </c>
      <c r="AW241" s="100" t="s">
        <v>1963</v>
      </c>
      <c r="AX241" s="100">
        <v>9005</v>
      </c>
      <c r="AY241" s="100">
        <v>2013</v>
      </c>
      <c r="AZ241" s="100" t="s">
        <v>125</v>
      </c>
      <c r="BA241" s="100" t="s">
        <v>3353</v>
      </c>
      <c r="BB241" s="100">
        <v>2013</v>
      </c>
      <c r="BC241" s="100">
        <v>2017</v>
      </c>
      <c r="BD241" s="100" t="s">
        <v>120</v>
      </c>
      <c r="BE241" s="105">
        <v>10900113084</v>
      </c>
      <c r="BF241" s="106">
        <v>131090110084</v>
      </c>
      <c r="BG241" s="104">
        <v>7.44</v>
      </c>
      <c r="BH241" s="104">
        <v>8.7200000000000006</v>
      </c>
      <c r="BI241" s="104">
        <v>7.66</v>
      </c>
      <c r="BJ241" s="117" t="s">
        <v>1963</v>
      </c>
      <c r="BK241" s="104">
        <v>8.3800000000000008</v>
      </c>
      <c r="BL241" s="292"/>
      <c r="BM241" s="269" t="s">
        <v>196</v>
      </c>
      <c r="BN241" s="252">
        <v>1</v>
      </c>
      <c r="BO241" s="120" t="s">
        <v>982</v>
      </c>
      <c r="BP241" s="120" t="s">
        <v>1963</v>
      </c>
      <c r="BQ241" s="121" t="s">
        <v>1963</v>
      </c>
      <c r="BR241" s="101" t="s">
        <v>5546</v>
      </c>
      <c r="BS241" s="101" t="s">
        <v>516</v>
      </c>
      <c r="BT241" s="101" t="s">
        <v>5547</v>
      </c>
      <c r="BU241" s="101" t="s">
        <v>3371</v>
      </c>
      <c r="BV241" s="101" t="s">
        <v>3372</v>
      </c>
      <c r="BW241" s="101" t="s">
        <v>1963</v>
      </c>
      <c r="BX241" s="121" t="s">
        <v>1963</v>
      </c>
      <c r="BY241" s="121" t="s">
        <v>1963</v>
      </c>
      <c r="CB241" s="101" t="s">
        <v>5548</v>
      </c>
      <c r="CC241" s="101" t="s">
        <v>1963</v>
      </c>
      <c r="CD241" s="101" t="s">
        <v>5549</v>
      </c>
      <c r="CE241" s="101" t="s">
        <v>288</v>
      </c>
      <c r="CF241" s="101" t="s">
        <v>1963</v>
      </c>
      <c r="CG241" s="101" t="s">
        <v>1963</v>
      </c>
      <c r="CH241" s="101" t="s">
        <v>5550</v>
      </c>
      <c r="CI241" s="101" t="s">
        <v>170</v>
      </c>
      <c r="CJ241" s="101" t="s">
        <v>1963</v>
      </c>
      <c r="CK241" s="101" t="s">
        <v>1963</v>
      </c>
      <c r="CL241" s="101" t="s">
        <v>1963</v>
      </c>
      <c r="CM241" s="101" t="s">
        <v>1963</v>
      </c>
      <c r="CN241" s="101" t="s">
        <v>1963</v>
      </c>
      <c r="CO241" s="101" t="s">
        <v>1963</v>
      </c>
      <c r="CP241" s="101" t="s">
        <v>1963</v>
      </c>
      <c r="CQ241" s="101" t="s">
        <v>5551</v>
      </c>
      <c r="CR241" s="101" t="s">
        <v>140</v>
      </c>
      <c r="CS241" s="101" t="s">
        <v>4765</v>
      </c>
      <c r="CT241" s="101" t="s">
        <v>142</v>
      </c>
      <c r="CU241" s="101">
        <v>700149</v>
      </c>
      <c r="CV241" s="101" t="s">
        <v>5552</v>
      </c>
      <c r="CW241" s="101" t="s">
        <v>140</v>
      </c>
      <c r="CX241" s="101" t="s">
        <v>4765</v>
      </c>
      <c r="CY241" s="101" t="s">
        <v>142</v>
      </c>
      <c r="CZ241" s="101">
        <v>700149</v>
      </c>
    </row>
    <row r="242" spans="1:104" s="101" customFormat="1" ht="15.95" customHeight="1">
      <c r="A242" s="39">
        <v>241</v>
      </c>
      <c r="B242" s="16">
        <v>1310901065</v>
      </c>
      <c r="C242" s="16" t="s">
        <v>3353</v>
      </c>
      <c r="D242" s="6" t="s">
        <v>5553</v>
      </c>
      <c r="E242" s="6" t="s">
        <v>5554</v>
      </c>
      <c r="F242" s="6"/>
      <c r="G242" s="6" t="s">
        <v>1344</v>
      </c>
      <c r="H242" s="16" t="s">
        <v>5555</v>
      </c>
      <c r="I242" s="16" t="s">
        <v>180</v>
      </c>
      <c r="J242" s="51" t="s">
        <v>5556</v>
      </c>
      <c r="K242" s="16">
        <v>21</v>
      </c>
      <c r="L242" s="16" t="s">
        <v>323</v>
      </c>
      <c r="M242" s="16" t="s">
        <v>846</v>
      </c>
      <c r="N242" s="16" t="s">
        <v>967</v>
      </c>
      <c r="O242" s="16" t="s">
        <v>109</v>
      </c>
      <c r="P242" s="6" t="s">
        <v>5557</v>
      </c>
      <c r="Q242" s="16" t="s">
        <v>5558</v>
      </c>
      <c r="R242" s="54">
        <v>9038934320</v>
      </c>
      <c r="S242" s="54">
        <v>8697249816</v>
      </c>
      <c r="T242" s="324" t="s">
        <v>5559</v>
      </c>
      <c r="U242" s="324" t="s">
        <v>5560</v>
      </c>
      <c r="V242" s="16" t="s">
        <v>726</v>
      </c>
      <c r="W242" s="16" t="s">
        <v>330</v>
      </c>
      <c r="X242" s="16" t="s">
        <v>5561</v>
      </c>
      <c r="Y242" s="16" t="s">
        <v>5562</v>
      </c>
      <c r="Z242" s="16" t="s">
        <v>333</v>
      </c>
      <c r="AA242" s="16">
        <v>2011</v>
      </c>
      <c r="AB242" s="56">
        <v>85.87</v>
      </c>
      <c r="AC242" s="56">
        <v>85.87</v>
      </c>
      <c r="AD242" s="16">
        <v>687</v>
      </c>
      <c r="AE242" s="16">
        <v>800</v>
      </c>
      <c r="AF242" s="6" t="s">
        <v>3119</v>
      </c>
      <c r="AG242" s="6" t="s">
        <v>334</v>
      </c>
      <c r="AH242" s="6" t="s">
        <v>5561</v>
      </c>
      <c r="AI242" s="6" t="s">
        <v>5563</v>
      </c>
      <c r="AJ242" s="6" t="s">
        <v>333</v>
      </c>
      <c r="AK242" s="16">
        <v>2013</v>
      </c>
      <c r="AL242" s="56">
        <v>79</v>
      </c>
      <c r="AM242" s="56">
        <v>80.5</v>
      </c>
      <c r="AN242" s="16">
        <v>483</v>
      </c>
      <c r="AO242" s="16">
        <v>600</v>
      </c>
      <c r="AP242" s="6" t="s">
        <v>1963</v>
      </c>
      <c r="AQ242" s="6" t="s">
        <v>1963</v>
      </c>
      <c r="AR242" s="16" t="s">
        <v>1963</v>
      </c>
      <c r="AS242" s="16" t="s">
        <v>1963</v>
      </c>
      <c r="AT242" s="16" t="s">
        <v>1963</v>
      </c>
      <c r="AU242" s="16" t="s">
        <v>1963</v>
      </c>
      <c r="AV242" s="16" t="s">
        <v>124</v>
      </c>
      <c r="AW242" s="16" t="s">
        <v>1963</v>
      </c>
      <c r="AX242" s="16">
        <v>15355</v>
      </c>
      <c r="AY242" s="16">
        <v>2013</v>
      </c>
      <c r="AZ242" s="16" t="s">
        <v>125</v>
      </c>
      <c r="BA242" s="16" t="s">
        <v>3581</v>
      </c>
      <c r="BB242" s="16">
        <v>2013</v>
      </c>
      <c r="BC242" s="16">
        <v>2017</v>
      </c>
      <c r="BD242" s="16" t="s">
        <v>120</v>
      </c>
      <c r="BE242" s="75">
        <v>10900113085</v>
      </c>
      <c r="BF242" s="76">
        <v>131090110085</v>
      </c>
      <c r="BG242" s="56">
        <v>7.11</v>
      </c>
      <c r="BH242" s="56">
        <v>7.72</v>
      </c>
      <c r="BI242" s="56">
        <v>7.03</v>
      </c>
      <c r="BJ242" s="56">
        <v>7.19</v>
      </c>
      <c r="BK242" s="56">
        <v>7.72</v>
      </c>
      <c r="BL242" s="223">
        <f t="shared" si="21"/>
        <v>7.354000000000001</v>
      </c>
      <c r="BM242" s="50" t="s">
        <v>982</v>
      </c>
      <c r="BN242" s="50" t="s">
        <v>1963</v>
      </c>
      <c r="BO242" s="14" t="s">
        <v>982</v>
      </c>
      <c r="BP242" s="14" t="s">
        <v>1963</v>
      </c>
      <c r="BQ242" s="15" t="s">
        <v>1963</v>
      </c>
      <c r="BR242" s="6" t="s">
        <v>127</v>
      </c>
      <c r="BS242" s="6" t="s">
        <v>4460</v>
      </c>
      <c r="BT242" s="6" t="s">
        <v>4461</v>
      </c>
      <c r="BU242" s="6" t="s">
        <v>3371</v>
      </c>
      <c r="BV242" s="6" t="s">
        <v>3481</v>
      </c>
      <c r="BW242" s="6" t="s">
        <v>1963</v>
      </c>
      <c r="BX242" s="15" t="s">
        <v>1963</v>
      </c>
      <c r="BY242" s="15" t="s">
        <v>1963</v>
      </c>
      <c r="BZ242" s="15" t="s">
        <v>1963</v>
      </c>
      <c r="CA242" s="6" t="s">
        <v>5564</v>
      </c>
      <c r="CB242" s="15" t="s">
        <v>1963</v>
      </c>
      <c r="CC242" s="6" t="s">
        <v>5565</v>
      </c>
      <c r="CD242" s="6" t="s">
        <v>5566</v>
      </c>
      <c r="CE242" s="6" t="s">
        <v>235</v>
      </c>
      <c r="CF242" s="6" t="s">
        <v>2186</v>
      </c>
      <c r="CG242" s="6" t="s">
        <v>3936</v>
      </c>
      <c r="CH242" s="6" t="s">
        <v>5567</v>
      </c>
      <c r="CI242" s="6" t="s">
        <v>203</v>
      </c>
      <c r="CJ242" s="6" t="s">
        <v>1963</v>
      </c>
      <c r="CK242" s="6" t="s">
        <v>1963</v>
      </c>
      <c r="CL242" s="6" t="s">
        <v>1963</v>
      </c>
      <c r="CM242" s="6" t="s">
        <v>1963</v>
      </c>
      <c r="CN242" s="6" t="s">
        <v>1963</v>
      </c>
      <c r="CO242" s="6" t="s">
        <v>1963</v>
      </c>
      <c r="CP242" s="6" t="s">
        <v>1963</v>
      </c>
      <c r="CQ242" s="6" t="s">
        <v>5568</v>
      </c>
      <c r="CR242" s="6" t="s">
        <v>5569</v>
      </c>
      <c r="CS242" s="6" t="s">
        <v>863</v>
      </c>
      <c r="CT242" s="6" t="s">
        <v>142</v>
      </c>
      <c r="CU242" s="6">
        <v>711310</v>
      </c>
      <c r="CV242" s="6" t="s">
        <v>5570</v>
      </c>
      <c r="CW242" s="6" t="s">
        <v>1539</v>
      </c>
      <c r="CX242" s="6" t="s">
        <v>1118</v>
      </c>
      <c r="CY242" s="6" t="s">
        <v>142</v>
      </c>
      <c r="CZ242" s="6">
        <v>700152</v>
      </c>
    </row>
    <row r="243" spans="1:104" s="101" customFormat="1" ht="15.95" customHeight="1">
      <c r="A243" s="39">
        <v>242</v>
      </c>
      <c r="B243" s="100">
        <v>1310901129</v>
      </c>
      <c r="C243" s="100" t="s">
        <v>3353</v>
      </c>
      <c r="D243" s="101" t="s">
        <v>5571</v>
      </c>
      <c r="E243" s="101" t="s">
        <v>5572</v>
      </c>
      <c r="G243" s="101" t="s">
        <v>2985</v>
      </c>
      <c r="H243" s="100" t="s">
        <v>5573</v>
      </c>
      <c r="I243" s="100" t="s">
        <v>104</v>
      </c>
      <c r="J243" s="102" t="s">
        <v>5574</v>
      </c>
      <c r="K243" s="100">
        <v>21</v>
      </c>
      <c r="L243" s="100" t="s">
        <v>148</v>
      </c>
      <c r="M243" s="100" t="s">
        <v>107</v>
      </c>
      <c r="N243" s="100" t="s">
        <v>967</v>
      </c>
      <c r="O243" s="100" t="s">
        <v>109</v>
      </c>
      <c r="P243" s="101" t="s">
        <v>5575</v>
      </c>
      <c r="Q243" s="100" t="s">
        <v>830</v>
      </c>
      <c r="R243" s="103">
        <v>9748315607</v>
      </c>
      <c r="S243" s="103">
        <v>9431583176</v>
      </c>
      <c r="T243" s="318" t="s">
        <v>5576</v>
      </c>
      <c r="U243" s="101" t="s">
        <v>830</v>
      </c>
      <c r="V243" s="100" t="s">
        <v>2513</v>
      </c>
      <c r="W243" s="100" t="s">
        <v>187</v>
      </c>
      <c r="X243" s="100" t="s">
        <v>5577</v>
      </c>
      <c r="Y243" s="100" t="s">
        <v>5578</v>
      </c>
      <c r="Z243" s="100" t="s">
        <v>120</v>
      </c>
      <c r="AA243" s="100">
        <v>2011</v>
      </c>
      <c r="AB243" s="104">
        <v>89.3</v>
      </c>
      <c r="AC243" s="104">
        <v>89.3</v>
      </c>
      <c r="AD243" s="100">
        <v>535</v>
      </c>
      <c r="AE243" s="100">
        <v>600</v>
      </c>
      <c r="AF243" s="101" t="s">
        <v>5579</v>
      </c>
      <c r="AG243" s="101" t="s">
        <v>187</v>
      </c>
      <c r="AH243" s="101" t="s">
        <v>5577</v>
      </c>
      <c r="AI243" s="101" t="s">
        <v>5580</v>
      </c>
      <c r="AJ243" s="101" t="s">
        <v>120</v>
      </c>
      <c r="AK243" s="100">
        <v>2013</v>
      </c>
      <c r="AL243" s="104">
        <v>71.599999999999994</v>
      </c>
      <c r="AM243" s="104">
        <v>68.83</v>
      </c>
      <c r="AN243" s="100">
        <v>413</v>
      </c>
      <c r="AO243" s="100">
        <v>600</v>
      </c>
      <c r="AP243" s="101" t="s">
        <v>830</v>
      </c>
      <c r="AQ243" s="101" t="s">
        <v>830</v>
      </c>
      <c r="AR243" s="100" t="s">
        <v>830</v>
      </c>
      <c r="AS243" s="100" t="s">
        <v>830</v>
      </c>
      <c r="AT243" s="100" t="s">
        <v>830</v>
      </c>
      <c r="AU243" s="104" t="s">
        <v>830</v>
      </c>
      <c r="AV243" s="100" t="s">
        <v>124</v>
      </c>
      <c r="AW243" s="100" t="s">
        <v>830</v>
      </c>
      <c r="AX243" s="100">
        <v>61464</v>
      </c>
      <c r="AY243" s="100">
        <v>2013</v>
      </c>
      <c r="AZ243" s="100" t="s">
        <v>1504</v>
      </c>
      <c r="BA243" s="100" t="s">
        <v>3353</v>
      </c>
      <c r="BB243" s="100">
        <v>2013</v>
      </c>
      <c r="BC243" s="100">
        <v>2017</v>
      </c>
      <c r="BD243" s="100" t="s">
        <v>120</v>
      </c>
      <c r="BE243" s="105">
        <v>10900113086</v>
      </c>
      <c r="BF243" s="106">
        <v>131090110086</v>
      </c>
      <c r="BG243" s="104">
        <v>7.89</v>
      </c>
      <c r="BH243" s="104">
        <v>7.59</v>
      </c>
      <c r="BI243" s="104">
        <v>7.62</v>
      </c>
      <c r="BJ243" s="104">
        <v>7.62</v>
      </c>
      <c r="BK243" s="104">
        <v>8.65</v>
      </c>
      <c r="BL243" s="223">
        <f t="shared" si="21"/>
        <v>7.8740000000000006</v>
      </c>
      <c r="BM243" s="269" t="s">
        <v>982</v>
      </c>
      <c r="BN243" s="252" t="s">
        <v>830</v>
      </c>
      <c r="BO243" s="120" t="s">
        <v>982</v>
      </c>
      <c r="BP243" s="120" t="s">
        <v>830</v>
      </c>
      <c r="BQ243" s="121" t="s">
        <v>830</v>
      </c>
      <c r="BR243" s="101" t="s">
        <v>5581</v>
      </c>
      <c r="BS243" s="101" t="s">
        <v>949</v>
      </c>
      <c r="BT243" s="101" t="s">
        <v>5582</v>
      </c>
      <c r="BU243" s="101" t="s">
        <v>3371</v>
      </c>
      <c r="BV243" s="101" t="s">
        <v>3372</v>
      </c>
      <c r="BW243" s="101" t="s">
        <v>982</v>
      </c>
      <c r="BX243" s="121" t="s">
        <v>830</v>
      </c>
      <c r="BY243" s="121" t="s">
        <v>830</v>
      </c>
      <c r="BZ243" s="101" t="s">
        <v>830</v>
      </c>
      <c r="CA243" s="101" t="s">
        <v>5583</v>
      </c>
      <c r="CB243" s="101" t="s">
        <v>5584</v>
      </c>
      <c r="CC243" s="101" t="s">
        <v>5585</v>
      </c>
      <c r="CD243" s="101" t="s">
        <v>5586</v>
      </c>
      <c r="CE243" s="101" t="s">
        <v>5587</v>
      </c>
      <c r="CF243" s="101" t="s">
        <v>5588</v>
      </c>
      <c r="CG243" s="101" t="s">
        <v>5589</v>
      </c>
      <c r="CH243" s="101" t="s">
        <v>5590</v>
      </c>
      <c r="CI243" s="101" t="s">
        <v>170</v>
      </c>
      <c r="CJ243" s="101" t="s">
        <v>830</v>
      </c>
      <c r="CK243" s="101" t="s">
        <v>830</v>
      </c>
      <c r="CL243" s="101" t="s">
        <v>830</v>
      </c>
      <c r="CM243" s="101" t="s">
        <v>830</v>
      </c>
      <c r="CN243" s="101" t="s">
        <v>830</v>
      </c>
      <c r="CO243" s="101" t="s">
        <v>830</v>
      </c>
      <c r="CP243" s="101" t="s">
        <v>830</v>
      </c>
      <c r="CQ243" s="101" t="s">
        <v>5591</v>
      </c>
      <c r="CR243" s="101" t="s">
        <v>3729</v>
      </c>
      <c r="CS243" s="101" t="s">
        <v>3729</v>
      </c>
      <c r="CT243" s="101" t="s">
        <v>206</v>
      </c>
      <c r="CU243" s="101">
        <v>834002</v>
      </c>
      <c r="CV243" s="101" t="s">
        <v>5592</v>
      </c>
      <c r="CW243" s="101" t="s">
        <v>5593</v>
      </c>
      <c r="CX243" s="101" t="s">
        <v>140</v>
      </c>
      <c r="CY243" s="101" t="s">
        <v>142</v>
      </c>
      <c r="CZ243" s="101">
        <v>700152</v>
      </c>
    </row>
    <row r="244" spans="1:104" s="101" customFormat="1" ht="15.95" customHeight="1">
      <c r="A244" s="39">
        <v>243</v>
      </c>
      <c r="B244" s="100">
        <v>1310901026</v>
      </c>
      <c r="C244" s="100" t="s">
        <v>3353</v>
      </c>
      <c r="D244" s="101" t="s">
        <v>5594</v>
      </c>
      <c r="E244" s="101" t="s">
        <v>5595</v>
      </c>
      <c r="F244" s="101" t="s">
        <v>5596</v>
      </c>
      <c r="G244" s="101" t="s">
        <v>5597</v>
      </c>
      <c r="H244" s="100" t="s">
        <v>5598</v>
      </c>
      <c r="I244" s="100" t="s">
        <v>180</v>
      </c>
      <c r="J244" s="102" t="s">
        <v>5599</v>
      </c>
      <c r="K244" s="100">
        <v>20</v>
      </c>
      <c r="L244" s="100" t="s">
        <v>106</v>
      </c>
      <c r="M244" s="100" t="s">
        <v>1622</v>
      </c>
      <c r="N244" s="100" t="s">
        <v>1623</v>
      </c>
      <c r="O244" s="100" t="s">
        <v>109</v>
      </c>
      <c r="P244" s="101" t="s">
        <v>5357</v>
      </c>
      <c r="Q244" s="100" t="s">
        <v>5600</v>
      </c>
      <c r="R244" s="103">
        <v>9477035797</v>
      </c>
      <c r="S244" s="103">
        <v>8981941831</v>
      </c>
      <c r="T244" s="318" t="s">
        <v>5601</v>
      </c>
      <c r="U244" s="318" t="s">
        <v>5602</v>
      </c>
      <c r="V244" s="100" t="s">
        <v>222</v>
      </c>
      <c r="W244" s="100" t="s">
        <v>330</v>
      </c>
      <c r="X244" s="100" t="s">
        <v>5603</v>
      </c>
      <c r="Y244" s="100" t="s">
        <v>5604</v>
      </c>
      <c r="Z244" s="100" t="s">
        <v>333</v>
      </c>
      <c r="AA244" s="100">
        <v>2011</v>
      </c>
      <c r="AB244" s="104">
        <v>81</v>
      </c>
      <c r="AC244" s="104">
        <v>81</v>
      </c>
      <c r="AD244" s="100">
        <v>648</v>
      </c>
      <c r="AE244" s="100">
        <v>800</v>
      </c>
      <c r="AF244" s="101" t="s">
        <v>226</v>
      </c>
      <c r="AG244" s="101" t="s">
        <v>5605</v>
      </c>
      <c r="AH244" s="101" t="s">
        <v>5606</v>
      </c>
      <c r="AI244" s="101" t="s">
        <v>5607</v>
      </c>
      <c r="AJ244" s="101" t="s">
        <v>333</v>
      </c>
      <c r="AK244" s="100">
        <v>2013</v>
      </c>
      <c r="AL244" s="104">
        <v>78.400000000000006</v>
      </c>
      <c r="AM244" s="104">
        <v>77.28</v>
      </c>
      <c r="AN244" s="100">
        <v>392</v>
      </c>
      <c r="AO244" s="100">
        <v>500</v>
      </c>
      <c r="AP244" s="101" t="s">
        <v>1963</v>
      </c>
      <c r="AQ244" s="101" t="s">
        <v>1963</v>
      </c>
      <c r="AR244" s="100" t="s">
        <v>1963</v>
      </c>
      <c r="AS244" s="100" t="s">
        <v>1963</v>
      </c>
      <c r="AT244" s="100" t="s">
        <v>1963</v>
      </c>
      <c r="AU244" s="104" t="s">
        <v>1963</v>
      </c>
      <c r="AV244" s="100" t="s">
        <v>124</v>
      </c>
      <c r="AW244" s="100" t="s">
        <v>1963</v>
      </c>
      <c r="AX244" s="100">
        <v>11435</v>
      </c>
      <c r="AY244" s="100">
        <v>2013</v>
      </c>
      <c r="AZ244" s="100" t="s">
        <v>4013</v>
      </c>
      <c r="BA244" s="100" t="s">
        <v>5608</v>
      </c>
      <c r="BB244" s="100">
        <v>2013</v>
      </c>
      <c r="BC244" s="100">
        <v>2017</v>
      </c>
      <c r="BD244" s="100" t="s">
        <v>120</v>
      </c>
      <c r="BE244" s="105">
        <v>10900113087</v>
      </c>
      <c r="BF244" s="106">
        <v>131090110087</v>
      </c>
      <c r="BG244" s="104">
        <v>7.63</v>
      </c>
      <c r="BH244" s="104">
        <v>8.5500000000000007</v>
      </c>
      <c r="BI244" s="104">
        <v>7.72</v>
      </c>
      <c r="BJ244" s="104">
        <v>7.88</v>
      </c>
      <c r="BK244" s="104">
        <v>7.88</v>
      </c>
      <c r="BL244" s="223">
        <f t="shared" si="21"/>
        <v>7.9319999999999995</v>
      </c>
      <c r="BM244" s="269" t="s">
        <v>1963</v>
      </c>
      <c r="BN244" s="252" t="s">
        <v>1963</v>
      </c>
      <c r="BO244" s="120" t="s">
        <v>1963</v>
      </c>
      <c r="BP244" s="120" t="s">
        <v>1963</v>
      </c>
      <c r="BQ244" s="121" t="s">
        <v>1963</v>
      </c>
      <c r="BR244" s="101" t="s">
        <v>5609</v>
      </c>
      <c r="BS244" s="101" t="s">
        <v>5610</v>
      </c>
      <c r="BT244" s="101" t="s">
        <v>5611</v>
      </c>
      <c r="BU244" s="101" t="s">
        <v>5014</v>
      </c>
      <c r="BV244" s="101" t="s">
        <v>3764</v>
      </c>
      <c r="BW244" s="101" t="s">
        <v>1963</v>
      </c>
      <c r="BX244" s="121" t="s">
        <v>1963</v>
      </c>
      <c r="BY244" s="121" t="s">
        <v>1963</v>
      </c>
      <c r="BZ244" s="101" t="s">
        <v>1963</v>
      </c>
      <c r="CA244" s="101" t="s">
        <v>1963</v>
      </c>
      <c r="CB244" s="101" t="s">
        <v>1963</v>
      </c>
      <c r="CC244" s="101" t="s">
        <v>5612</v>
      </c>
      <c r="CD244" s="101" t="s">
        <v>5613</v>
      </c>
      <c r="CE244" s="101" t="s">
        <v>465</v>
      </c>
      <c r="CF244" s="101" t="s">
        <v>5614</v>
      </c>
      <c r="CG244" s="101" t="s">
        <v>1845</v>
      </c>
      <c r="CH244" s="101" t="s">
        <v>5615</v>
      </c>
      <c r="CI244" s="101" t="s">
        <v>5616</v>
      </c>
      <c r="CJ244" s="101" t="s">
        <v>1963</v>
      </c>
      <c r="CK244" s="101" t="s">
        <v>1963</v>
      </c>
      <c r="CL244" s="101" t="s">
        <v>1963</v>
      </c>
      <c r="CM244" s="101" t="s">
        <v>1963</v>
      </c>
      <c r="CN244" s="101" t="s">
        <v>1963</v>
      </c>
      <c r="CO244" s="101" t="s">
        <v>1963</v>
      </c>
      <c r="CP244" s="101" t="s">
        <v>1963</v>
      </c>
      <c r="CQ244" s="101" t="s">
        <v>5617</v>
      </c>
      <c r="CR244" s="101" t="s">
        <v>5618</v>
      </c>
      <c r="CS244" s="101" t="s">
        <v>140</v>
      </c>
      <c r="CT244" s="101" t="s">
        <v>142</v>
      </c>
      <c r="CU244" s="101">
        <v>700074</v>
      </c>
      <c r="CV244" s="101" t="s">
        <v>5619</v>
      </c>
      <c r="CW244" s="101" t="s">
        <v>5620</v>
      </c>
      <c r="CX244" s="101" t="s">
        <v>140</v>
      </c>
      <c r="CY244" s="101" t="s">
        <v>142</v>
      </c>
      <c r="CZ244" s="101">
        <v>700074</v>
      </c>
    </row>
    <row r="245" spans="1:104" s="101" customFormat="1" ht="15.95" customHeight="1">
      <c r="A245" s="39">
        <v>244</v>
      </c>
      <c r="B245" s="100">
        <v>1310901122</v>
      </c>
      <c r="C245" s="100" t="s">
        <v>3353</v>
      </c>
      <c r="D245" s="101" t="s">
        <v>5621</v>
      </c>
      <c r="E245" s="101" t="s">
        <v>5622</v>
      </c>
      <c r="F245" s="101" t="s">
        <v>1963</v>
      </c>
      <c r="G245" s="101" t="s">
        <v>503</v>
      </c>
      <c r="H245" s="100" t="s">
        <v>5623</v>
      </c>
      <c r="I245" s="100" t="s">
        <v>180</v>
      </c>
      <c r="J245" s="102" t="s">
        <v>5624</v>
      </c>
      <c r="K245" s="100">
        <v>21</v>
      </c>
      <c r="L245" s="100" t="s">
        <v>148</v>
      </c>
      <c r="M245" s="100" t="s">
        <v>107</v>
      </c>
      <c r="N245" s="100" t="s">
        <v>967</v>
      </c>
      <c r="O245" s="100" t="s">
        <v>109</v>
      </c>
      <c r="P245" s="101" t="s">
        <v>5625</v>
      </c>
      <c r="Q245" s="100" t="s">
        <v>5626</v>
      </c>
      <c r="R245" s="103">
        <v>9046540128</v>
      </c>
      <c r="S245" s="103">
        <v>9002962965</v>
      </c>
      <c r="T245" s="318" t="s">
        <v>5627</v>
      </c>
      <c r="U245" s="101" t="s">
        <v>1963</v>
      </c>
      <c r="V245" s="100" t="s">
        <v>276</v>
      </c>
      <c r="W245" s="100" t="s">
        <v>330</v>
      </c>
      <c r="X245" s="100" t="s">
        <v>5628</v>
      </c>
      <c r="Y245" s="100" t="s">
        <v>5629</v>
      </c>
      <c r="Z245" s="100" t="s">
        <v>120</v>
      </c>
      <c r="AA245" s="100">
        <v>2011</v>
      </c>
      <c r="AB245" s="104">
        <v>79.25</v>
      </c>
      <c r="AC245" s="104">
        <v>78.77</v>
      </c>
      <c r="AD245" s="100">
        <v>634</v>
      </c>
      <c r="AE245" s="100">
        <v>800</v>
      </c>
      <c r="AF245" s="101" t="s">
        <v>879</v>
      </c>
      <c r="AG245" s="101" t="s">
        <v>191</v>
      </c>
      <c r="AH245" s="101" t="s">
        <v>5630</v>
      </c>
      <c r="AI245" s="101" t="s">
        <v>5631</v>
      </c>
      <c r="AJ245" s="101" t="s">
        <v>120</v>
      </c>
      <c r="AK245" s="100">
        <v>2013</v>
      </c>
      <c r="AL245" s="104">
        <v>87.8</v>
      </c>
      <c r="AM245" s="104">
        <v>87.8</v>
      </c>
      <c r="AN245" s="100">
        <v>439</v>
      </c>
      <c r="AO245" s="100">
        <v>500</v>
      </c>
      <c r="AP245" s="101" t="s">
        <v>1963</v>
      </c>
      <c r="AQ245" s="101" t="s">
        <v>1963</v>
      </c>
      <c r="AR245" s="100" t="s">
        <v>1963</v>
      </c>
      <c r="AS245" s="100" t="s">
        <v>1963</v>
      </c>
      <c r="AT245" s="100" t="s">
        <v>1963</v>
      </c>
      <c r="AU245" s="104" t="s">
        <v>1963</v>
      </c>
      <c r="AV245" s="100" t="s">
        <v>124</v>
      </c>
      <c r="AW245" s="100" t="s">
        <v>1963</v>
      </c>
      <c r="AX245" s="100">
        <v>14289</v>
      </c>
      <c r="AY245" s="100">
        <v>2013</v>
      </c>
      <c r="AZ245" s="100" t="s">
        <v>1652</v>
      </c>
      <c r="BA245" s="100" t="s">
        <v>3353</v>
      </c>
      <c r="BB245" s="100">
        <v>2013</v>
      </c>
      <c r="BC245" s="100">
        <v>2017</v>
      </c>
      <c r="BD245" s="100" t="s">
        <v>120</v>
      </c>
      <c r="BE245" s="105">
        <v>10900113088</v>
      </c>
      <c r="BF245" s="106">
        <v>131090110088</v>
      </c>
      <c r="BG245" s="104">
        <v>7.33</v>
      </c>
      <c r="BH245" s="104">
        <v>7.34</v>
      </c>
      <c r="BI245" s="104">
        <v>7.52</v>
      </c>
      <c r="BJ245" s="104">
        <v>7.88</v>
      </c>
      <c r="BK245" s="104">
        <v>8.1199999999999992</v>
      </c>
      <c r="BL245" s="223">
        <f t="shared" si="21"/>
        <v>7.6379999999999999</v>
      </c>
      <c r="BM245" s="269" t="s">
        <v>982</v>
      </c>
      <c r="BN245" s="252" t="s">
        <v>1963</v>
      </c>
      <c r="BO245" s="120" t="s">
        <v>982</v>
      </c>
      <c r="BP245" s="120" t="s">
        <v>1963</v>
      </c>
      <c r="BQ245" s="121" t="s">
        <v>1963</v>
      </c>
      <c r="BR245" s="101" t="s">
        <v>3785</v>
      </c>
      <c r="BS245" s="101" t="s">
        <v>5632</v>
      </c>
      <c r="BT245" s="101" t="s">
        <v>5633</v>
      </c>
      <c r="BU245" s="101" t="s">
        <v>1963</v>
      </c>
      <c r="BV245" s="101" t="s">
        <v>1963</v>
      </c>
      <c r="BW245" s="101" t="s">
        <v>1963</v>
      </c>
      <c r="BX245" s="121" t="s">
        <v>1963</v>
      </c>
      <c r="BY245" s="121" t="s">
        <v>1963</v>
      </c>
      <c r="BZ245" s="101" t="s">
        <v>5634</v>
      </c>
      <c r="CA245" s="101" t="s">
        <v>5635</v>
      </c>
      <c r="CB245" s="101" t="s">
        <v>5636</v>
      </c>
      <c r="CC245" s="101" t="s">
        <v>5637</v>
      </c>
      <c r="CD245" s="101" t="s">
        <v>5638</v>
      </c>
      <c r="CE245" s="101" t="s">
        <v>134</v>
      </c>
      <c r="CF245" s="101" t="s">
        <v>1963</v>
      </c>
      <c r="CG245" s="101" t="s">
        <v>1963</v>
      </c>
      <c r="CH245" s="101" t="s">
        <v>5639</v>
      </c>
      <c r="CI245" s="101" t="s">
        <v>235</v>
      </c>
      <c r="CJ245" s="101" t="s">
        <v>5640</v>
      </c>
      <c r="CK245" s="101" t="s">
        <v>5641</v>
      </c>
      <c r="CL245" s="101" t="s">
        <v>1963</v>
      </c>
      <c r="CM245" s="101" t="s">
        <v>1963</v>
      </c>
      <c r="CN245" s="101" t="s">
        <v>1963</v>
      </c>
      <c r="CO245" s="101" t="s">
        <v>1963</v>
      </c>
      <c r="CP245" s="101" t="s">
        <v>1963</v>
      </c>
      <c r="CQ245" s="101" t="s">
        <v>5642</v>
      </c>
      <c r="CR245" s="101" t="s">
        <v>5643</v>
      </c>
      <c r="CS245" s="101" t="s">
        <v>5644</v>
      </c>
      <c r="CT245" s="101" t="s">
        <v>142</v>
      </c>
      <c r="CU245" s="101">
        <v>721605</v>
      </c>
      <c r="CV245" s="101" t="s">
        <v>5645</v>
      </c>
      <c r="CW245" s="101" t="s">
        <v>140</v>
      </c>
      <c r="CX245" s="101" t="s">
        <v>573</v>
      </c>
      <c r="CY245" s="101" t="s">
        <v>142</v>
      </c>
      <c r="CZ245" s="101">
        <v>700026</v>
      </c>
    </row>
    <row r="246" spans="1:104" s="101" customFormat="1" ht="15.95" customHeight="1">
      <c r="A246" s="39">
        <v>245</v>
      </c>
      <c r="B246" s="100">
        <v>1310901121</v>
      </c>
      <c r="C246" s="100" t="s">
        <v>3353</v>
      </c>
      <c r="D246" s="101" t="s">
        <v>5646</v>
      </c>
      <c r="E246" s="101" t="s">
        <v>5647</v>
      </c>
      <c r="F246" s="101" t="s">
        <v>1343</v>
      </c>
      <c r="G246" s="101" t="s">
        <v>5648</v>
      </c>
      <c r="H246" s="100" t="s">
        <v>5649</v>
      </c>
      <c r="I246" s="100" t="s">
        <v>180</v>
      </c>
      <c r="J246" s="102" t="s">
        <v>5650</v>
      </c>
      <c r="K246" s="100">
        <v>20</v>
      </c>
      <c r="L246" s="100" t="s">
        <v>323</v>
      </c>
      <c r="M246" s="100" t="s">
        <v>107</v>
      </c>
      <c r="N246" s="100" t="s">
        <v>967</v>
      </c>
      <c r="O246" s="100" t="s">
        <v>109</v>
      </c>
      <c r="P246" s="101" t="s">
        <v>3988</v>
      </c>
      <c r="Q246" s="100" t="s">
        <v>5651</v>
      </c>
      <c r="R246" s="103">
        <v>9851131460</v>
      </c>
      <c r="S246" s="103" t="s">
        <v>1963</v>
      </c>
      <c r="T246" s="318" t="s">
        <v>5652</v>
      </c>
      <c r="U246" s="318" t="s">
        <v>5653</v>
      </c>
      <c r="V246" s="100" t="s">
        <v>276</v>
      </c>
      <c r="W246" s="100" t="s">
        <v>330</v>
      </c>
      <c r="X246" s="100" t="s">
        <v>3992</v>
      </c>
      <c r="Y246" s="100" t="s">
        <v>3993</v>
      </c>
      <c r="Z246" s="100" t="s">
        <v>333</v>
      </c>
      <c r="AA246" s="100">
        <v>2011</v>
      </c>
      <c r="AB246" s="104">
        <v>86.12</v>
      </c>
      <c r="AC246" s="104">
        <v>86.55</v>
      </c>
      <c r="AD246" s="100">
        <v>689</v>
      </c>
      <c r="AE246" s="100">
        <v>800</v>
      </c>
      <c r="AF246" s="101" t="s">
        <v>226</v>
      </c>
      <c r="AG246" s="101" t="s">
        <v>334</v>
      </c>
      <c r="AH246" s="101" t="s">
        <v>3992</v>
      </c>
      <c r="AI246" s="101" t="s">
        <v>3994</v>
      </c>
      <c r="AJ246" s="101" t="s">
        <v>333</v>
      </c>
      <c r="AK246" s="100">
        <v>2013</v>
      </c>
      <c r="AL246" s="104">
        <v>79</v>
      </c>
      <c r="AM246" s="104">
        <v>76.42</v>
      </c>
      <c r="AN246" s="100">
        <v>395</v>
      </c>
      <c r="AO246" s="100">
        <v>500</v>
      </c>
      <c r="AP246" s="101" t="s">
        <v>1963</v>
      </c>
      <c r="AQ246" s="101" t="s">
        <v>1963</v>
      </c>
      <c r="AR246" s="100" t="s">
        <v>1963</v>
      </c>
      <c r="AS246" s="100" t="s">
        <v>1963</v>
      </c>
      <c r="AT246" s="100" t="s">
        <v>1963</v>
      </c>
      <c r="AU246" s="104" t="s">
        <v>1963</v>
      </c>
      <c r="AV246" s="100" t="s">
        <v>124</v>
      </c>
      <c r="AW246" s="100" t="s">
        <v>1963</v>
      </c>
      <c r="AX246" s="100">
        <v>10541</v>
      </c>
      <c r="AY246" s="100">
        <v>2013</v>
      </c>
      <c r="AZ246" s="100" t="s">
        <v>1652</v>
      </c>
      <c r="BA246" s="100" t="s">
        <v>3353</v>
      </c>
      <c r="BB246" s="100">
        <v>2013</v>
      </c>
      <c r="BC246" s="100">
        <v>2017</v>
      </c>
      <c r="BD246" s="100" t="s">
        <v>120</v>
      </c>
      <c r="BE246" s="105">
        <v>10900113089</v>
      </c>
      <c r="BF246" s="106">
        <v>131090110089</v>
      </c>
      <c r="BG246" s="104">
        <v>7.96</v>
      </c>
      <c r="BH246" s="104">
        <v>8.2100000000000009</v>
      </c>
      <c r="BI246" s="104">
        <v>7.45</v>
      </c>
      <c r="BJ246" s="104">
        <v>8.3800000000000008</v>
      </c>
      <c r="BK246" s="104">
        <v>8.35</v>
      </c>
      <c r="BL246" s="223">
        <f t="shared" si="21"/>
        <v>8.07</v>
      </c>
      <c r="BM246" s="269" t="s">
        <v>982</v>
      </c>
      <c r="BN246" s="252" t="s">
        <v>1963</v>
      </c>
      <c r="BO246" s="120" t="s">
        <v>982</v>
      </c>
      <c r="BP246" s="120" t="s">
        <v>1963</v>
      </c>
      <c r="BQ246" s="121" t="s">
        <v>1963</v>
      </c>
      <c r="BR246" s="101" t="s">
        <v>3785</v>
      </c>
      <c r="BS246" s="101" t="s">
        <v>5632</v>
      </c>
      <c r="BT246" s="101" t="s">
        <v>5654</v>
      </c>
      <c r="BU246" s="101" t="s">
        <v>3371</v>
      </c>
      <c r="BV246" s="101" t="s">
        <v>5655</v>
      </c>
      <c r="BW246" s="101" t="s">
        <v>1963</v>
      </c>
      <c r="BX246" s="121" t="s">
        <v>1963</v>
      </c>
      <c r="BY246" s="121" t="s">
        <v>1963</v>
      </c>
      <c r="BZ246" s="101" t="s">
        <v>5656</v>
      </c>
      <c r="CA246" s="101" t="s">
        <v>1963</v>
      </c>
      <c r="CB246" s="101" t="s">
        <v>5657</v>
      </c>
      <c r="CC246" s="101" t="s">
        <v>1963</v>
      </c>
      <c r="CD246" s="101" t="s">
        <v>5658</v>
      </c>
      <c r="CE246" s="101" t="s">
        <v>288</v>
      </c>
      <c r="CF246" s="101" t="s">
        <v>1963</v>
      </c>
      <c r="CG246" s="101" t="s">
        <v>1963</v>
      </c>
      <c r="CH246" s="101" t="s">
        <v>5659</v>
      </c>
      <c r="CI246" s="101" t="s">
        <v>170</v>
      </c>
      <c r="CJ246" s="101" t="s">
        <v>1963</v>
      </c>
      <c r="CK246" s="101" t="s">
        <v>1963</v>
      </c>
      <c r="CL246" s="101" t="s">
        <v>1963</v>
      </c>
      <c r="CM246" s="101" t="s">
        <v>1963</v>
      </c>
      <c r="CN246" s="101" t="s">
        <v>1963</v>
      </c>
      <c r="CO246" s="101" t="s">
        <v>1963</v>
      </c>
      <c r="CP246" s="101" t="s">
        <v>1963</v>
      </c>
      <c r="CQ246" s="101" t="s">
        <v>5660</v>
      </c>
      <c r="CR246" s="101" t="s">
        <v>4000</v>
      </c>
      <c r="CS246" s="101" t="s">
        <v>1015</v>
      </c>
      <c r="CT246" s="101" t="s">
        <v>142</v>
      </c>
      <c r="CU246" s="101">
        <v>741126</v>
      </c>
      <c r="CV246" s="101" t="s">
        <v>4001</v>
      </c>
      <c r="CW246" s="101" t="s">
        <v>140</v>
      </c>
      <c r="CX246" s="101" t="s">
        <v>573</v>
      </c>
      <c r="CY246" s="101" t="s">
        <v>142</v>
      </c>
      <c r="CZ246" s="101">
        <v>700152</v>
      </c>
    </row>
    <row r="247" spans="1:104" s="101" customFormat="1" ht="15.95" customHeight="1">
      <c r="A247" s="39">
        <v>246</v>
      </c>
      <c r="B247" s="100">
        <v>1310901008</v>
      </c>
      <c r="C247" s="100" t="s">
        <v>3353</v>
      </c>
      <c r="D247" s="101" t="s">
        <v>5661</v>
      </c>
      <c r="E247" s="101" t="s">
        <v>1091</v>
      </c>
      <c r="F247" s="6"/>
      <c r="G247" s="101" t="s">
        <v>5662</v>
      </c>
      <c r="H247" s="100" t="s">
        <v>5663</v>
      </c>
      <c r="I247" s="100" t="s">
        <v>104</v>
      </c>
      <c r="J247" s="102" t="s">
        <v>5664</v>
      </c>
      <c r="K247" s="100">
        <v>21</v>
      </c>
      <c r="L247" s="100" t="s">
        <v>215</v>
      </c>
      <c r="M247" s="100" t="s">
        <v>107</v>
      </c>
      <c r="N247" s="100" t="s">
        <v>967</v>
      </c>
      <c r="O247" s="100" t="s">
        <v>109</v>
      </c>
      <c r="P247" s="101" t="s">
        <v>5665</v>
      </c>
      <c r="Q247" s="100">
        <v>3324004847</v>
      </c>
      <c r="R247" s="103">
        <v>8420722022</v>
      </c>
      <c r="S247" s="103">
        <v>9830762255</v>
      </c>
      <c r="T247" s="318" t="s">
        <v>5666</v>
      </c>
      <c r="U247" s="318" t="s">
        <v>5667</v>
      </c>
      <c r="V247" s="100" t="s">
        <v>223</v>
      </c>
      <c r="W247" s="100" t="s">
        <v>142</v>
      </c>
      <c r="X247" s="100" t="s">
        <v>1919</v>
      </c>
      <c r="Y247" s="100" t="s">
        <v>853</v>
      </c>
      <c r="Z247" s="100" t="s">
        <v>120</v>
      </c>
      <c r="AA247" s="100">
        <v>2011</v>
      </c>
      <c r="AB247" s="104">
        <v>77</v>
      </c>
      <c r="AC247" s="104">
        <v>77</v>
      </c>
      <c r="AD247" s="100">
        <v>616</v>
      </c>
      <c r="AE247" s="100">
        <v>800</v>
      </c>
      <c r="AF247" s="101" t="s">
        <v>279</v>
      </c>
      <c r="AG247" s="101" t="s">
        <v>142</v>
      </c>
      <c r="AH247" s="101" t="s">
        <v>4010</v>
      </c>
      <c r="AI247" s="101" t="s">
        <v>5668</v>
      </c>
      <c r="AJ247" s="101" t="s">
        <v>120</v>
      </c>
      <c r="AK247" s="100">
        <v>2013</v>
      </c>
      <c r="AL247" s="104">
        <v>64.2</v>
      </c>
      <c r="AM247" s="104">
        <v>63.85</v>
      </c>
      <c r="AN247" s="100">
        <v>447</v>
      </c>
      <c r="AO247" s="100">
        <v>700</v>
      </c>
      <c r="AP247" s="101" t="s">
        <v>1963</v>
      </c>
      <c r="AQ247" s="101" t="s">
        <v>1963</v>
      </c>
      <c r="AR247" s="100" t="s">
        <v>1963</v>
      </c>
      <c r="AS247" s="100" t="s">
        <v>1963</v>
      </c>
      <c r="AT247" s="100" t="s">
        <v>1963</v>
      </c>
      <c r="AU247" s="104" t="s">
        <v>1963</v>
      </c>
      <c r="AV247" s="100" t="s">
        <v>124</v>
      </c>
      <c r="AW247" s="100" t="s">
        <v>1963</v>
      </c>
      <c r="AX247" s="100">
        <v>46862</v>
      </c>
      <c r="AY247" s="100">
        <v>2013</v>
      </c>
      <c r="AZ247" s="100" t="s">
        <v>1504</v>
      </c>
      <c r="BA247" s="100" t="s">
        <v>3353</v>
      </c>
      <c r="BB247" s="100">
        <v>2013</v>
      </c>
      <c r="BC247" s="100">
        <v>2017</v>
      </c>
      <c r="BD247" s="100" t="s">
        <v>120</v>
      </c>
      <c r="BE247" s="105">
        <v>10900113091</v>
      </c>
      <c r="BF247" s="106">
        <v>131090110091</v>
      </c>
      <c r="BG247" s="104">
        <v>7.48</v>
      </c>
      <c r="BH247" s="104">
        <v>7.52</v>
      </c>
      <c r="BI247" s="104">
        <v>7.17</v>
      </c>
      <c r="BJ247" s="104">
        <v>6.77</v>
      </c>
      <c r="BK247" s="104">
        <v>7.12</v>
      </c>
      <c r="BL247" s="223">
        <f t="shared" si="21"/>
        <v>7.2120000000000006</v>
      </c>
      <c r="BM247" s="269" t="s">
        <v>982</v>
      </c>
      <c r="BN247" s="252" t="s">
        <v>1963</v>
      </c>
      <c r="BO247" s="120" t="s">
        <v>982</v>
      </c>
      <c r="BP247" s="120" t="s">
        <v>1963</v>
      </c>
      <c r="BQ247" s="121" t="s">
        <v>1963</v>
      </c>
      <c r="BR247" s="101" t="s">
        <v>5669</v>
      </c>
      <c r="BS247" s="101" t="s">
        <v>5254</v>
      </c>
      <c r="BT247" s="101" t="s">
        <v>3418</v>
      </c>
      <c r="BU247" s="101" t="s">
        <v>3371</v>
      </c>
      <c r="BV247" s="101" t="s">
        <v>5670</v>
      </c>
      <c r="BW247" s="101" t="s">
        <v>1963</v>
      </c>
      <c r="BX247" s="121" t="s">
        <v>1963</v>
      </c>
      <c r="BY247" s="121" t="s">
        <v>1963</v>
      </c>
      <c r="BZ247" s="101" t="s">
        <v>1963</v>
      </c>
      <c r="CA247" s="101" t="s">
        <v>1963</v>
      </c>
      <c r="CB247" s="101" t="s">
        <v>5671</v>
      </c>
      <c r="CC247" s="101" t="s">
        <v>1963</v>
      </c>
      <c r="CD247" s="101" t="s">
        <v>5672</v>
      </c>
      <c r="CE247" s="101" t="s">
        <v>288</v>
      </c>
      <c r="CF247" s="101" t="s">
        <v>5673</v>
      </c>
      <c r="CG247" s="101" t="s">
        <v>2433</v>
      </c>
      <c r="CH247" s="101" t="s">
        <v>5674</v>
      </c>
      <c r="CI247" s="101" t="s">
        <v>235</v>
      </c>
      <c r="CJ247" s="101" t="s">
        <v>5675</v>
      </c>
      <c r="CK247" s="101" t="s">
        <v>5676</v>
      </c>
      <c r="CL247" s="101" t="s">
        <v>5677</v>
      </c>
      <c r="CM247" s="101" t="s">
        <v>235</v>
      </c>
      <c r="CN247" s="101" t="s">
        <v>5678</v>
      </c>
      <c r="CO247" s="101" t="s">
        <v>5679</v>
      </c>
      <c r="CP247" s="101" t="s">
        <v>626</v>
      </c>
      <c r="CQ247" s="101" t="s">
        <v>5680</v>
      </c>
      <c r="CR247" s="101" t="s">
        <v>5681</v>
      </c>
      <c r="CS247" s="101" t="s">
        <v>140</v>
      </c>
      <c r="CT247" s="101" t="s">
        <v>142</v>
      </c>
      <c r="CU247" s="101">
        <v>700053</v>
      </c>
      <c r="CV247" s="101" t="s">
        <v>5680</v>
      </c>
      <c r="CW247" s="101" t="s">
        <v>5681</v>
      </c>
      <c r="CX247" s="101" t="s">
        <v>140</v>
      </c>
      <c r="CY247" s="101" t="s">
        <v>142</v>
      </c>
      <c r="CZ247" s="101">
        <v>700053</v>
      </c>
    </row>
    <row r="248" spans="1:104" s="101" customFormat="1" ht="15.95" customHeight="1">
      <c r="A248" s="39">
        <v>247</v>
      </c>
      <c r="B248" s="100">
        <v>1310901132</v>
      </c>
      <c r="C248" s="100" t="s">
        <v>3353</v>
      </c>
      <c r="D248" s="101" t="s">
        <v>5682</v>
      </c>
      <c r="E248" s="101" t="s">
        <v>5683</v>
      </c>
      <c r="F248" s="101" t="s">
        <v>1963</v>
      </c>
      <c r="G248" s="101" t="s">
        <v>5684</v>
      </c>
      <c r="H248" s="100" t="s">
        <v>5685</v>
      </c>
      <c r="I248" s="100" t="s">
        <v>104</v>
      </c>
      <c r="J248" s="102" t="s">
        <v>5686</v>
      </c>
      <c r="K248" s="100">
        <v>23</v>
      </c>
      <c r="L248" s="100" t="s">
        <v>106</v>
      </c>
      <c r="M248" s="100" t="s">
        <v>107</v>
      </c>
      <c r="N248" s="100" t="s">
        <v>579</v>
      </c>
      <c r="O248" s="100" t="s">
        <v>109</v>
      </c>
      <c r="P248" s="101" t="s">
        <v>1788</v>
      </c>
      <c r="Q248" s="100">
        <v>3323438614</v>
      </c>
      <c r="R248" s="103">
        <v>8334839867</v>
      </c>
      <c r="S248" s="103">
        <v>9163694320</v>
      </c>
      <c r="T248" s="303" t="s">
        <v>5687</v>
      </c>
      <c r="U248" s="303" t="s">
        <v>5688</v>
      </c>
      <c r="V248" s="100" t="s">
        <v>1600</v>
      </c>
      <c r="W248" s="100" t="s">
        <v>3388</v>
      </c>
      <c r="X248" s="100" t="s">
        <v>5689</v>
      </c>
      <c r="Y248" s="100" t="s">
        <v>5690</v>
      </c>
      <c r="Z248" s="100" t="s">
        <v>120</v>
      </c>
      <c r="AA248" s="100">
        <v>2011</v>
      </c>
      <c r="AB248" s="104">
        <v>84.6</v>
      </c>
      <c r="AC248" s="104">
        <v>81.569999999999993</v>
      </c>
      <c r="AD248" s="100">
        <v>571</v>
      </c>
      <c r="AE248" s="100">
        <v>700</v>
      </c>
      <c r="AF248" s="101" t="s">
        <v>921</v>
      </c>
      <c r="AG248" s="101" t="s">
        <v>3388</v>
      </c>
      <c r="AH248" s="101" t="s">
        <v>5689</v>
      </c>
      <c r="AI248" s="101" t="s">
        <v>5691</v>
      </c>
      <c r="AJ248" s="101" t="s">
        <v>120</v>
      </c>
      <c r="AK248" s="100">
        <v>2013</v>
      </c>
      <c r="AL248" s="104">
        <v>82.75</v>
      </c>
      <c r="AM248" s="104">
        <v>77.66</v>
      </c>
      <c r="AN248" s="100">
        <v>466</v>
      </c>
      <c r="AO248" s="100">
        <v>600</v>
      </c>
      <c r="AP248" s="101" t="s">
        <v>1963</v>
      </c>
      <c r="AQ248" s="101" t="s">
        <v>1963</v>
      </c>
      <c r="AR248" s="100" t="s">
        <v>1963</v>
      </c>
      <c r="AS248" s="100" t="s">
        <v>1963</v>
      </c>
      <c r="AT248" s="100" t="s">
        <v>1963</v>
      </c>
      <c r="AU248" s="104" t="s">
        <v>1963</v>
      </c>
      <c r="AV248" s="100" t="s">
        <v>124</v>
      </c>
      <c r="AW248" s="100" t="s">
        <v>1963</v>
      </c>
      <c r="AX248" s="100">
        <v>69880</v>
      </c>
      <c r="AY248" s="100">
        <v>2013</v>
      </c>
      <c r="AZ248" s="100" t="s">
        <v>1504</v>
      </c>
      <c r="BA248" s="100" t="s">
        <v>3353</v>
      </c>
      <c r="BB248" s="100">
        <v>2013</v>
      </c>
      <c r="BC248" s="100">
        <v>2017</v>
      </c>
      <c r="BD248" s="100" t="s">
        <v>120</v>
      </c>
      <c r="BE248" s="105">
        <v>10900113092</v>
      </c>
      <c r="BF248" s="106">
        <v>131090110092</v>
      </c>
      <c r="BG248" s="104">
        <v>7.2</v>
      </c>
      <c r="BH248" s="104">
        <v>7.97</v>
      </c>
      <c r="BI248" s="104">
        <v>8.17</v>
      </c>
      <c r="BJ248" s="104">
        <v>8.35</v>
      </c>
      <c r="BK248" s="104">
        <v>8.35</v>
      </c>
      <c r="BL248" s="223">
        <f t="shared" si="21"/>
        <v>8.0079999999999991</v>
      </c>
      <c r="BM248" s="269" t="s">
        <v>982</v>
      </c>
      <c r="BN248" s="252" t="s">
        <v>1963</v>
      </c>
      <c r="BO248" s="120" t="s">
        <v>982</v>
      </c>
      <c r="BP248" s="120" t="s">
        <v>1963</v>
      </c>
      <c r="BQ248" s="121" t="s">
        <v>1963</v>
      </c>
      <c r="BR248" s="101" t="s">
        <v>5692</v>
      </c>
      <c r="BS248" s="101" t="s">
        <v>2467</v>
      </c>
      <c r="BT248" s="101" t="s">
        <v>5693</v>
      </c>
      <c r="BU248" s="101" t="s">
        <v>3602</v>
      </c>
      <c r="BV248" s="101" t="s">
        <v>3372</v>
      </c>
      <c r="BW248" s="101" t="s">
        <v>1963</v>
      </c>
      <c r="BX248" s="121" t="s">
        <v>1963</v>
      </c>
      <c r="BY248" s="121" t="s">
        <v>1963</v>
      </c>
      <c r="BZ248" s="101" t="s">
        <v>1963</v>
      </c>
      <c r="CA248" s="101" t="s">
        <v>1963</v>
      </c>
      <c r="CB248" s="101" t="s">
        <v>5694</v>
      </c>
      <c r="CC248" s="101" t="s">
        <v>1963</v>
      </c>
      <c r="CD248" s="101" t="s">
        <v>5695</v>
      </c>
      <c r="CE248" s="101" t="s">
        <v>1237</v>
      </c>
      <c r="CF248" s="101" t="s">
        <v>1963</v>
      </c>
      <c r="CG248" s="101" t="s">
        <v>1963</v>
      </c>
      <c r="CH248" s="101" t="s">
        <v>5696</v>
      </c>
      <c r="CI248" s="101" t="s">
        <v>203</v>
      </c>
      <c r="CJ248" s="101" t="s">
        <v>1963</v>
      </c>
      <c r="CK248" s="101" t="s">
        <v>1963</v>
      </c>
      <c r="CL248" s="101" t="s">
        <v>1963</v>
      </c>
      <c r="CM248" s="101" t="s">
        <v>1963</v>
      </c>
      <c r="CN248" s="101" t="s">
        <v>1963</v>
      </c>
      <c r="CO248" s="101" t="s">
        <v>1963</v>
      </c>
      <c r="CP248" s="101" t="s">
        <v>1963</v>
      </c>
      <c r="CQ248" s="101" t="s">
        <v>5697</v>
      </c>
      <c r="CR248" s="101" t="s">
        <v>140</v>
      </c>
      <c r="CS248" s="101" t="s">
        <v>140</v>
      </c>
      <c r="CT248" s="101" t="s">
        <v>142</v>
      </c>
      <c r="CU248" s="101">
        <v>700039</v>
      </c>
      <c r="CV248" s="101" t="s">
        <v>5697</v>
      </c>
      <c r="CW248" s="101" t="s">
        <v>140</v>
      </c>
      <c r="CX248" s="101" t="s">
        <v>140</v>
      </c>
      <c r="CY248" s="101" t="s">
        <v>142</v>
      </c>
      <c r="CZ248" s="101">
        <v>700039</v>
      </c>
    </row>
    <row r="249" spans="1:104" s="101" customFormat="1" ht="15.95" customHeight="1">
      <c r="A249" s="39">
        <v>248</v>
      </c>
      <c r="B249" s="100">
        <v>1310901010</v>
      </c>
      <c r="C249" s="100" t="s">
        <v>3353</v>
      </c>
      <c r="D249" s="101" t="s">
        <v>5698</v>
      </c>
      <c r="E249" s="101" t="s">
        <v>5699</v>
      </c>
      <c r="F249" s="101" t="s">
        <v>1963</v>
      </c>
      <c r="G249" s="101" t="s">
        <v>912</v>
      </c>
      <c r="H249" s="100" t="s">
        <v>5700</v>
      </c>
      <c r="I249" s="100" t="s">
        <v>180</v>
      </c>
      <c r="J249" s="102" t="s">
        <v>3799</v>
      </c>
      <c r="K249" s="100">
        <v>21</v>
      </c>
      <c r="L249" s="100" t="s">
        <v>215</v>
      </c>
      <c r="M249" s="100" t="s">
        <v>107</v>
      </c>
      <c r="N249" s="100" t="s">
        <v>108</v>
      </c>
      <c r="O249" s="100" t="s">
        <v>4856</v>
      </c>
      <c r="P249" s="101" t="s">
        <v>5701</v>
      </c>
      <c r="Q249" s="100" t="s">
        <v>5702</v>
      </c>
      <c r="R249" s="103">
        <v>8697017329</v>
      </c>
      <c r="S249" s="103" t="s">
        <v>1963</v>
      </c>
      <c r="T249" s="303" t="s">
        <v>5703</v>
      </c>
      <c r="U249" s="101" t="s">
        <v>1963</v>
      </c>
      <c r="V249" s="100" t="s">
        <v>1600</v>
      </c>
      <c r="W249" s="100" t="s">
        <v>3388</v>
      </c>
      <c r="X249" s="100" t="s">
        <v>5704</v>
      </c>
      <c r="Y249" s="100" t="s">
        <v>5705</v>
      </c>
      <c r="Z249" s="100" t="s">
        <v>120</v>
      </c>
      <c r="AA249" s="100">
        <v>2011</v>
      </c>
      <c r="AB249" s="104">
        <v>91</v>
      </c>
      <c r="AC249" s="104">
        <v>89.42</v>
      </c>
      <c r="AD249" s="100">
        <v>626</v>
      </c>
      <c r="AE249" s="100">
        <v>700</v>
      </c>
      <c r="AF249" s="101" t="s">
        <v>921</v>
      </c>
      <c r="AG249" s="101" t="s">
        <v>3388</v>
      </c>
      <c r="AH249" s="101" t="s">
        <v>5706</v>
      </c>
      <c r="AI249" s="101" t="s">
        <v>5707</v>
      </c>
      <c r="AJ249" s="101" t="s">
        <v>120</v>
      </c>
      <c r="AK249" s="100">
        <v>2013</v>
      </c>
      <c r="AL249" s="104">
        <v>87</v>
      </c>
      <c r="AM249" s="104">
        <v>82.66</v>
      </c>
      <c r="AN249" s="100">
        <v>496</v>
      </c>
      <c r="AO249" s="100">
        <v>600</v>
      </c>
      <c r="AP249" s="101" t="s">
        <v>1963</v>
      </c>
      <c r="AQ249" s="101" t="s">
        <v>1963</v>
      </c>
      <c r="AR249" s="100" t="s">
        <v>1963</v>
      </c>
      <c r="AS249" s="100" t="s">
        <v>1963</v>
      </c>
      <c r="AT249" s="100" t="s">
        <v>1963</v>
      </c>
      <c r="AU249" s="104" t="s">
        <v>1963</v>
      </c>
      <c r="AV249" s="100" t="s">
        <v>124</v>
      </c>
      <c r="AW249" s="143" t="s">
        <v>1963</v>
      </c>
      <c r="AX249" s="143">
        <v>13113</v>
      </c>
      <c r="AY249" s="100">
        <v>2013</v>
      </c>
      <c r="AZ249" s="100" t="s">
        <v>125</v>
      </c>
      <c r="BA249" s="100" t="s">
        <v>3353</v>
      </c>
      <c r="BB249" s="100">
        <v>2013</v>
      </c>
      <c r="BC249" s="100">
        <v>2017</v>
      </c>
      <c r="BD249" s="100" t="s">
        <v>1257</v>
      </c>
      <c r="BE249" s="105">
        <v>10900113093</v>
      </c>
      <c r="BF249" s="106">
        <v>131090110093</v>
      </c>
      <c r="BG249" s="104">
        <v>7.96</v>
      </c>
      <c r="BH249" s="104">
        <v>7.83</v>
      </c>
      <c r="BI249" s="104">
        <v>7.9</v>
      </c>
      <c r="BJ249" s="104">
        <v>7.77</v>
      </c>
      <c r="BK249" s="104">
        <v>8.23</v>
      </c>
      <c r="BL249" s="223">
        <f t="shared" si="21"/>
        <v>7.9379999999999997</v>
      </c>
      <c r="BM249" s="269" t="s">
        <v>982</v>
      </c>
      <c r="BN249" s="252" t="s">
        <v>1963</v>
      </c>
      <c r="BO249" s="120" t="s">
        <v>1963</v>
      </c>
      <c r="BP249" s="120" t="s">
        <v>1963</v>
      </c>
      <c r="BQ249" s="121" t="s">
        <v>1963</v>
      </c>
      <c r="BR249" s="101" t="s">
        <v>5708</v>
      </c>
      <c r="BS249" s="101" t="s">
        <v>949</v>
      </c>
      <c r="BT249" s="101" t="s">
        <v>5709</v>
      </c>
      <c r="BU249" s="101" t="s">
        <v>5014</v>
      </c>
      <c r="BV249" s="101" t="s">
        <v>5710</v>
      </c>
      <c r="BW249" s="101" t="s">
        <v>1963</v>
      </c>
      <c r="BX249" s="121" t="s">
        <v>1963</v>
      </c>
      <c r="BY249" s="121" t="s">
        <v>1963</v>
      </c>
      <c r="BZ249" s="101" t="s">
        <v>1963</v>
      </c>
      <c r="CA249" s="101" t="s">
        <v>5711</v>
      </c>
      <c r="CB249" s="101" t="s">
        <v>5712</v>
      </c>
      <c r="CC249" s="101" t="s">
        <v>5713</v>
      </c>
      <c r="CD249" s="101" t="s">
        <v>5714</v>
      </c>
      <c r="CE249" s="101" t="s">
        <v>288</v>
      </c>
      <c r="CF249" s="101" t="s">
        <v>5715</v>
      </c>
      <c r="CG249" s="101" t="s">
        <v>2262</v>
      </c>
      <c r="CH249" s="101" t="s">
        <v>5716</v>
      </c>
      <c r="CI249" s="101" t="s">
        <v>203</v>
      </c>
      <c r="CJ249" s="101" t="s">
        <v>1963</v>
      </c>
      <c r="CK249" s="101" t="s">
        <v>1963</v>
      </c>
      <c r="CL249" s="101" t="s">
        <v>5717</v>
      </c>
      <c r="CM249" s="101" t="s">
        <v>288</v>
      </c>
      <c r="CN249" s="101" t="s">
        <v>5715</v>
      </c>
      <c r="CO249" s="101" t="s">
        <v>2262</v>
      </c>
      <c r="CP249" s="101" t="s">
        <v>626</v>
      </c>
      <c r="CQ249" s="101" t="s">
        <v>5718</v>
      </c>
      <c r="CR249" s="101" t="s">
        <v>140</v>
      </c>
      <c r="CS249" s="101" t="s">
        <v>140</v>
      </c>
      <c r="CT249" s="101" t="s">
        <v>735</v>
      </c>
      <c r="CU249" s="101">
        <v>700050</v>
      </c>
      <c r="CV249" s="101" t="s">
        <v>5719</v>
      </c>
      <c r="CW249" s="101" t="s">
        <v>140</v>
      </c>
      <c r="CX249" s="101" t="s">
        <v>140</v>
      </c>
      <c r="CY249" s="101" t="s">
        <v>142</v>
      </c>
      <c r="CZ249" s="101">
        <v>700050</v>
      </c>
    </row>
    <row r="250" spans="1:104" s="101" customFormat="1" ht="15.95" customHeight="1">
      <c r="A250" s="39">
        <v>249</v>
      </c>
      <c r="B250" s="100">
        <v>1310901002</v>
      </c>
      <c r="C250" s="100" t="s">
        <v>3353</v>
      </c>
      <c r="D250" s="101" t="s">
        <v>5720</v>
      </c>
      <c r="E250" s="101" t="s">
        <v>5721</v>
      </c>
      <c r="F250" s="101" t="s">
        <v>1963</v>
      </c>
      <c r="G250" s="101" t="s">
        <v>1908</v>
      </c>
      <c r="H250" s="100" t="s">
        <v>5722</v>
      </c>
      <c r="I250" s="100" t="s">
        <v>180</v>
      </c>
      <c r="J250" s="102" t="s">
        <v>5723</v>
      </c>
      <c r="K250" s="100">
        <v>21</v>
      </c>
      <c r="L250" s="100" t="s">
        <v>1694</v>
      </c>
      <c r="M250" s="100" t="s">
        <v>107</v>
      </c>
      <c r="N250" s="100" t="s">
        <v>967</v>
      </c>
      <c r="O250" s="100" t="s">
        <v>109</v>
      </c>
      <c r="P250" s="101" t="s">
        <v>5724</v>
      </c>
      <c r="Q250" s="100">
        <v>9474559157</v>
      </c>
      <c r="R250" s="103">
        <v>9647001182</v>
      </c>
      <c r="S250" s="103">
        <v>8900057016</v>
      </c>
      <c r="T250" s="318" t="s">
        <v>5725</v>
      </c>
      <c r="U250" s="101" t="s">
        <v>1963</v>
      </c>
      <c r="V250" s="100" t="s">
        <v>1422</v>
      </c>
      <c r="W250" s="100" t="s">
        <v>2989</v>
      </c>
      <c r="X250" s="100" t="s">
        <v>5726</v>
      </c>
      <c r="Y250" s="100" t="s">
        <v>5727</v>
      </c>
      <c r="Z250" s="100" t="s">
        <v>120</v>
      </c>
      <c r="AA250" s="100">
        <v>2011</v>
      </c>
      <c r="AB250" s="104">
        <v>77.900000000000006</v>
      </c>
      <c r="AC250" s="104">
        <v>77.900000000000006</v>
      </c>
      <c r="AD250" s="16"/>
      <c r="AE250" s="100">
        <v>600</v>
      </c>
      <c r="AF250" s="101" t="s">
        <v>879</v>
      </c>
      <c r="AG250" s="101" t="s">
        <v>2989</v>
      </c>
      <c r="AH250" s="101" t="s">
        <v>5726</v>
      </c>
      <c r="AI250" s="101" t="s">
        <v>5728</v>
      </c>
      <c r="AJ250" s="101" t="s">
        <v>120</v>
      </c>
      <c r="AK250" s="100">
        <v>2013</v>
      </c>
      <c r="AL250" s="104">
        <v>71.400000000000006</v>
      </c>
      <c r="AM250" s="104">
        <v>68.33</v>
      </c>
      <c r="AN250" s="100">
        <v>410</v>
      </c>
      <c r="AO250" s="100">
        <v>600</v>
      </c>
      <c r="AP250" s="101" t="s">
        <v>1963</v>
      </c>
      <c r="AQ250" s="101" t="s">
        <v>1963</v>
      </c>
      <c r="AR250" s="100" t="s">
        <v>1963</v>
      </c>
      <c r="AS250" s="100" t="s">
        <v>1963</v>
      </c>
      <c r="AT250" s="100" t="s">
        <v>1963</v>
      </c>
      <c r="AU250" s="104" t="s">
        <v>1963</v>
      </c>
      <c r="AV250" s="100" t="s">
        <v>124</v>
      </c>
      <c r="AW250" s="100" t="s">
        <v>1963</v>
      </c>
      <c r="AX250" s="100">
        <v>54471</v>
      </c>
      <c r="AY250" s="100">
        <v>2013</v>
      </c>
      <c r="AZ250" s="100" t="s">
        <v>125</v>
      </c>
      <c r="BA250" s="100" t="s">
        <v>3353</v>
      </c>
      <c r="BB250" s="100">
        <v>2013</v>
      </c>
      <c r="BC250" s="100">
        <v>2017</v>
      </c>
      <c r="BD250" s="100" t="s">
        <v>120</v>
      </c>
      <c r="BE250" s="105">
        <v>10900113094</v>
      </c>
      <c r="BF250" s="106">
        <v>131090110094</v>
      </c>
      <c r="BG250" s="104">
        <v>7.22</v>
      </c>
      <c r="BH250" s="104">
        <v>7.03</v>
      </c>
      <c r="BI250" s="104">
        <v>7.03</v>
      </c>
      <c r="BJ250" s="104">
        <v>7.19</v>
      </c>
      <c r="BK250" s="104">
        <v>7.69</v>
      </c>
      <c r="BL250" s="223">
        <f t="shared" si="21"/>
        <v>7.2320000000000011</v>
      </c>
      <c r="BM250" s="269" t="s">
        <v>982</v>
      </c>
      <c r="BN250" s="252" t="s">
        <v>1963</v>
      </c>
      <c r="BO250" s="120" t="s">
        <v>982</v>
      </c>
      <c r="BP250" s="120" t="s">
        <v>1963</v>
      </c>
      <c r="BQ250" s="121" t="s">
        <v>1963</v>
      </c>
      <c r="BR250" s="101" t="s">
        <v>3669</v>
      </c>
      <c r="BS250" s="101" t="s">
        <v>5729</v>
      </c>
      <c r="BT250" s="101" t="s">
        <v>5654</v>
      </c>
      <c r="BU250" s="101" t="s">
        <v>3371</v>
      </c>
      <c r="BV250" s="101" t="s">
        <v>3813</v>
      </c>
      <c r="BW250" s="101" t="s">
        <v>5166</v>
      </c>
      <c r="BX250" s="121" t="s">
        <v>1963</v>
      </c>
      <c r="BY250" s="121" t="s">
        <v>1963</v>
      </c>
      <c r="BZ250" s="101" t="s">
        <v>5730</v>
      </c>
      <c r="CA250" s="101" t="s">
        <v>5731</v>
      </c>
      <c r="CB250" s="101" t="s">
        <v>5732</v>
      </c>
      <c r="CC250" s="101" t="s">
        <v>5733</v>
      </c>
      <c r="CD250" s="101" t="s">
        <v>5734</v>
      </c>
      <c r="CE250" s="101" t="s">
        <v>4680</v>
      </c>
      <c r="CF250" s="101" t="s">
        <v>5735</v>
      </c>
      <c r="CG250" s="101" t="s">
        <v>5736</v>
      </c>
      <c r="CH250" s="101" t="s">
        <v>5737</v>
      </c>
      <c r="CI250" s="101" t="s">
        <v>203</v>
      </c>
      <c r="CJ250" s="101" t="s">
        <v>1963</v>
      </c>
      <c r="CK250" s="101" t="s">
        <v>1963</v>
      </c>
      <c r="CL250" s="101" t="s">
        <v>5738</v>
      </c>
      <c r="CM250" s="101" t="s">
        <v>5739</v>
      </c>
      <c r="CN250" s="101" t="s">
        <v>1963</v>
      </c>
      <c r="CO250" s="101" t="s">
        <v>5740</v>
      </c>
      <c r="CP250" s="101" t="s">
        <v>626</v>
      </c>
      <c r="CQ250" s="101" t="s">
        <v>5741</v>
      </c>
      <c r="CR250" s="101" t="s">
        <v>5742</v>
      </c>
      <c r="CS250" s="101" t="s">
        <v>1536</v>
      </c>
      <c r="CT250" s="101" t="s">
        <v>142</v>
      </c>
      <c r="CU250" s="101">
        <v>722101</v>
      </c>
      <c r="CV250" s="101" t="s">
        <v>5743</v>
      </c>
      <c r="CW250" s="101" t="s">
        <v>417</v>
      </c>
      <c r="CX250" s="101" t="s">
        <v>5744</v>
      </c>
      <c r="CY250" s="101" t="s">
        <v>142</v>
      </c>
      <c r="CZ250" s="6">
        <v>700084</v>
      </c>
    </row>
    <row r="251" spans="1:104" s="101" customFormat="1" ht="15.95" customHeight="1">
      <c r="A251" s="39">
        <v>250</v>
      </c>
      <c r="B251" s="100">
        <v>1310901028</v>
      </c>
      <c r="C251" s="100" t="s">
        <v>3353</v>
      </c>
      <c r="D251" s="101" t="s">
        <v>5745</v>
      </c>
      <c r="E251" s="101" t="s">
        <v>1879</v>
      </c>
      <c r="F251" s="101" t="s">
        <v>1963</v>
      </c>
      <c r="G251" s="101" t="s">
        <v>1344</v>
      </c>
      <c r="H251" s="16" t="s">
        <v>5746</v>
      </c>
      <c r="I251" s="100" t="s">
        <v>180</v>
      </c>
      <c r="J251" s="102" t="s">
        <v>5747</v>
      </c>
      <c r="K251" s="100">
        <v>21</v>
      </c>
      <c r="L251" s="100" t="s">
        <v>148</v>
      </c>
      <c r="M251" s="100" t="s">
        <v>107</v>
      </c>
      <c r="N251" s="100" t="s">
        <v>967</v>
      </c>
      <c r="O251" s="100" t="s">
        <v>109</v>
      </c>
      <c r="P251" s="101" t="s">
        <v>5748</v>
      </c>
      <c r="Q251" s="100" t="s">
        <v>5749</v>
      </c>
      <c r="R251" s="103">
        <v>8599922556</v>
      </c>
      <c r="S251" s="103">
        <v>9831171872</v>
      </c>
      <c r="T251" s="318" t="s">
        <v>5750</v>
      </c>
      <c r="U251" s="101" t="s">
        <v>1963</v>
      </c>
      <c r="V251" s="100" t="s">
        <v>222</v>
      </c>
      <c r="W251" s="100" t="s">
        <v>2937</v>
      </c>
      <c r="X251" s="100" t="s">
        <v>1453</v>
      </c>
      <c r="Y251" s="100" t="s">
        <v>5751</v>
      </c>
      <c r="Z251" s="100" t="s">
        <v>333</v>
      </c>
      <c r="AA251" s="100">
        <v>2011</v>
      </c>
      <c r="AB251" s="104">
        <v>76.900000000000006</v>
      </c>
      <c r="AC251" s="104">
        <v>76.900000000000006</v>
      </c>
      <c r="AD251" s="100">
        <v>615</v>
      </c>
      <c r="AE251" s="100">
        <v>800</v>
      </c>
      <c r="AF251" s="101" t="s">
        <v>226</v>
      </c>
      <c r="AG251" s="101" t="s">
        <v>334</v>
      </c>
      <c r="AH251" s="101" t="s">
        <v>5752</v>
      </c>
      <c r="AI251" s="101" t="s">
        <v>5753</v>
      </c>
      <c r="AJ251" s="101" t="s">
        <v>120</v>
      </c>
      <c r="AK251" s="100">
        <v>2013</v>
      </c>
      <c r="AL251" s="104">
        <v>56.3</v>
      </c>
      <c r="AM251" s="104">
        <v>58.6</v>
      </c>
      <c r="AN251" s="100">
        <v>293</v>
      </c>
      <c r="AO251" s="100">
        <v>500</v>
      </c>
      <c r="AP251" s="101" t="s">
        <v>1963</v>
      </c>
      <c r="AQ251" s="101" t="s">
        <v>1963</v>
      </c>
      <c r="AR251" s="100" t="s">
        <v>1963</v>
      </c>
      <c r="AS251" s="100" t="s">
        <v>1963</v>
      </c>
      <c r="AT251" s="100" t="s">
        <v>1963</v>
      </c>
      <c r="AU251" s="104" t="s">
        <v>1963</v>
      </c>
      <c r="AV251" s="100" t="s">
        <v>567</v>
      </c>
      <c r="AW251" s="100">
        <v>100236</v>
      </c>
      <c r="AX251" s="100">
        <v>3335</v>
      </c>
      <c r="AY251" s="100">
        <v>2013</v>
      </c>
      <c r="AZ251" s="100" t="s">
        <v>2878</v>
      </c>
      <c r="BA251" s="100" t="s">
        <v>5754</v>
      </c>
      <c r="BB251" s="100">
        <v>2013</v>
      </c>
      <c r="BC251" s="100">
        <v>2017</v>
      </c>
      <c r="BD251" s="100" t="s">
        <v>120</v>
      </c>
      <c r="BE251" s="105">
        <v>10900113096</v>
      </c>
      <c r="BF251" s="106">
        <v>131090110096</v>
      </c>
      <c r="BG251" s="104">
        <v>7.04</v>
      </c>
      <c r="BH251" s="104">
        <v>7.28</v>
      </c>
      <c r="BI251" s="104">
        <v>7.14</v>
      </c>
      <c r="BJ251" s="104">
        <v>6.73</v>
      </c>
      <c r="BK251" s="104">
        <v>7.15</v>
      </c>
      <c r="BL251" s="223">
        <f t="shared" si="21"/>
        <v>7.0680000000000005</v>
      </c>
      <c r="BM251" s="269" t="s">
        <v>982</v>
      </c>
      <c r="BN251" s="252" t="s">
        <v>1963</v>
      </c>
      <c r="BO251" s="120" t="s">
        <v>982</v>
      </c>
      <c r="BP251" s="120" t="s">
        <v>1963</v>
      </c>
      <c r="BQ251" s="121" t="s">
        <v>1963</v>
      </c>
      <c r="BR251" s="101" t="s">
        <v>5480</v>
      </c>
      <c r="BS251" s="101" t="s">
        <v>5755</v>
      </c>
      <c r="BT251" s="101" t="s">
        <v>5756</v>
      </c>
      <c r="BU251" s="101" t="s">
        <v>5757</v>
      </c>
      <c r="BV251" s="101" t="s">
        <v>5758</v>
      </c>
      <c r="BW251" s="101" t="s">
        <v>5759</v>
      </c>
      <c r="BX251" s="121" t="s">
        <v>1963</v>
      </c>
      <c r="BY251" s="121" t="s">
        <v>1963</v>
      </c>
      <c r="BZ251" s="101" t="s">
        <v>1963</v>
      </c>
      <c r="CA251" s="101" t="s">
        <v>5760</v>
      </c>
      <c r="CB251" s="101" t="s">
        <v>1963</v>
      </c>
      <c r="CC251" s="101" t="s">
        <v>5761</v>
      </c>
      <c r="CD251" s="101" t="s">
        <v>5762</v>
      </c>
      <c r="CE251" s="101" t="s">
        <v>235</v>
      </c>
      <c r="CF251" s="101" t="s">
        <v>5763</v>
      </c>
      <c r="CG251" s="101" t="s">
        <v>5764</v>
      </c>
      <c r="CH251" s="101" t="s">
        <v>5765</v>
      </c>
      <c r="CI251" s="101" t="s">
        <v>170</v>
      </c>
      <c r="CJ251" s="101" t="s">
        <v>1963</v>
      </c>
      <c r="CK251" s="101" t="s">
        <v>1963</v>
      </c>
      <c r="CL251" s="101" t="s">
        <v>1963</v>
      </c>
      <c r="CM251" s="101" t="s">
        <v>1963</v>
      </c>
      <c r="CN251" s="101" t="s">
        <v>1963</v>
      </c>
      <c r="CO251" s="101" t="s">
        <v>1963</v>
      </c>
      <c r="CP251" s="101" t="s">
        <v>1963</v>
      </c>
      <c r="CQ251" s="101" t="s">
        <v>5766</v>
      </c>
      <c r="CR251" s="101" t="s">
        <v>140</v>
      </c>
      <c r="CS251" s="101" t="s">
        <v>1519</v>
      </c>
      <c r="CT251" s="101" t="s">
        <v>4856</v>
      </c>
      <c r="CU251" s="101">
        <v>700006</v>
      </c>
      <c r="CV251" s="101" t="s">
        <v>5766</v>
      </c>
      <c r="CW251" s="101" t="s">
        <v>140</v>
      </c>
      <c r="CX251" s="101" t="s">
        <v>1519</v>
      </c>
      <c r="CY251" s="101" t="s">
        <v>4856</v>
      </c>
      <c r="CZ251" s="101">
        <v>700006</v>
      </c>
    </row>
    <row r="252" spans="1:104" s="101" customFormat="1" ht="15.95" customHeight="1">
      <c r="A252" s="39">
        <v>251</v>
      </c>
      <c r="B252" s="128">
        <v>1310901006</v>
      </c>
      <c r="C252" s="128" t="s">
        <v>3353</v>
      </c>
      <c r="D252" s="129" t="s">
        <v>5767</v>
      </c>
      <c r="E252" s="129" t="s">
        <v>1879</v>
      </c>
      <c r="F252" s="129" t="s">
        <v>1963</v>
      </c>
      <c r="G252" s="129" t="s">
        <v>5768</v>
      </c>
      <c r="H252" s="128" t="s">
        <v>5769</v>
      </c>
      <c r="I252" s="128" t="s">
        <v>180</v>
      </c>
      <c r="J252" s="130" t="s">
        <v>5770</v>
      </c>
      <c r="K252" s="128">
        <v>21</v>
      </c>
      <c r="L252" s="128" t="s">
        <v>106</v>
      </c>
      <c r="M252" s="128" t="s">
        <v>107</v>
      </c>
      <c r="N252" s="128" t="s">
        <v>967</v>
      </c>
      <c r="O252" s="128" t="s">
        <v>109</v>
      </c>
      <c r="P252" s="129" t="s">
        <v>5771</v>
      </c>
      <c r="Q252" s="128" t="s">
        <v>5772</v>
      </c>
      <c r="R252" s="131">
        <v>9804999149</v>
      </c>
      <c r="S252" s="131">
        <v>8697221076</v>
      </c>
      <c r="T252" s="325" t="s">
        <v>5773</v>
      </c>
      <c r="U252" s="129" t="s">
        <v>1963</v>
      </c>
      <c r="V252" s="128" t="s">
        <v>5774</v>
      </c>
      <c r="W252" s="128" t="s">
        <v>2989</v>
      </c>
      <c r="X252" s="128" t="s">
        <v>5775</v>
      </c>
      <c r="Y252" s="128" t="s">
        <v>5776</v>
      </c>
      <c r="Z252" s="128" t="s">
        <v>120</v>
      </c>
      <c r="AA252" s="128">
        <v>2011</v>
      </c>
      <c r="AB252" s="132">
        <v>79.8</v>
      </c>
      <c r="AC252" s="132">
        <v>80.75</v>
      </c>
      <c r="AD252" s="128" t="s">
        <v>1963</v>
      </c>
      <c r="AE252" s="128">
        <v>600</v>
      </c>
      <c r="AF252" s="129" t="s">
        <v>708</v>
      </c>
      <c r="AG252" s="129" t="s">
        <v>191</v>
      </c>
      <c r="AH252" s="129" t="s">
        <v>5777</v>
      </c>
      <c r="AI252" s="129" t="s">
        <v>5778</v>
      </c>
      <c r="AJ252" s="129" t="s">
        <v>120</v>
      </c>
      <c r="AK252" s="128">
        <v>2013</v>
      </c>
      <c r="AL252" s="104">
        <v>68</v>
      </c>
      <c r="AM252" s="132">
        <v>64</v>
      </c>
      <c r="AN252" s="128">
        <v>382</v>
      </c>
      <c r="AO252" s="128">
        <v>600</v>
      </c>
      <c r="AP252" s="129" t="s">
        <v>1963</v>
      </c>
      <c r="AQ252" s="129" t="s">
        <v>1963</v>
      </c>
      <c r="AR252" s="128" t="s">
        <v>1963</v>
      </c>
      <c r="AS252" s="128" t="s">
        <v>1963</v>
      </c>
      <c r="AT252" s="128" t="s">
        <v>1963</v>
      </c>
      <c r="AU252" s="128" t="s">
        <v>1963</v>
      </c>
      <c r="AV252" s="128" t="s">
        <v>5779</v>
      </c>
      <c r="AW252" s="128">
        <v>982231</v>
      </c>
      <c r="AX252" s="128">
        <v>27634</v>
      </c>
      <c r="AY252" s="128">
        <v>2013</v>
      </c>
      <c r="AZ252" s="128" t="s">
        <v>125</v>
      </c>
      <c r="BA252" s="128" t="s">
        <v>3353</v>
      </c>
      <c r="BB252" s="128">
        <v>2013</v>
      </c>
      <c r="BC252" s="128">
        <v>2017</v>
      </c>
      <c r="BD252" s="128" t="s">
        <v>120</v>
      </c>
      <c r="BE252" s="263">
        <v>10900113097</v>
      </c>
      <c r="BF252" s="264">
        <v>131090110097</v>
      </c>
      <c r="BG252" s="132">
        <v>6.26</v>
      </c>
      <c r="BH252" s="132">
        <v>5.83</v>
      </c>
      <c r="BI252" s="132">
        <v>6.45</v>
      </c>
      <c r="BJ252" s="132">
        <v>6.19</v>
      </c>
      <c r="BK252" s="132">
        <v>6.92</v>
      </c>
      <c r="BL252" s="223">
        <f t="shared" si="21"/>
        <v>6.33</v>
      </c>
      <c r="BM252" s="278" t="s">
        <v>196</v>
      </c>
      <c r="BN252" s="279">
        <v>2</v>
      </c>
      <c r="BO252" s="133" t="s">
        <v>982</v>
      </c>
      <c r="BP252" s="133" t="s">
        <v>1963</v>
      </c>
      <c r="BQ252" s="134" t="s">
        <v>1963</v>
      </c>
      <c r="BR252" s="129" t="s">
        <v>5780</v>
      </c>
      <c r="BS252" s="129" t="s">
        <v>5781</v>
      </c>
      <c r="BT252" s="129" t="s">
        <v>5782</v>
      </c>
      <c r="BU252" s="129" t="s">
        <v>5014</v>
      </c>
      <c r="BV252" s="129" t="s">
        <v>5783</v>
      </c>
      <c r="BW252" s="129" t="s">
        <v>5784</v>
      </c>
      <c r="BX252" s="134" t="s">
        <v>1963</v>
      </c>
      <c r="BY252" s="134" t="s">
        <v>1963</v>
      </c>
      <c r="BZ252" s="129" t="s">
        <v>1963</v>
      </c>
      <c r="CA252" s="129" t="s">
        <v>1963</v>
      </c>
      <c r="CB252" s="129" t="s">
        <v>5785</v>
      </c>
      <c r="CC252" s="129" t="s">
        <v>1963</v>
      </c>
      <c r="CD252" s="129" t="s">
        <v>5786</v>
      </c>
      <c r="CE252" s="129" t="s">
        <v>134</v>
      </c>
      <c r="CF252" s="129" t="s">
        <v>1963</v>
      </c>
      <c r="CG252" s="129" t="s">
        <v>1963</v>
      </c>
      <c r="CH252" s="129" t="s">
        <v>5787</v>
      </c>
      <c r="CI252" s="129" t="s">
        <v>235</v>
      </c>
      <c r="CJ252" s="129" t="s">
        <v>5757</v>
      </c>
      <c r="CK252" s="129" t="s">
        <v>5788</v>
      </c>
      <c r="CL252" s="129" t="s">
        <v>1963</v>
      </c>
      <c r="CM252" s="129" t="s">
        <v>1963</v>
      </c>
      <c r="CN252" s="129" t="s">
        <v>1963</v>
      </c>
      <c r="CO252" s="129" t="s">
        <v>1963</v>
      </c>
      <c r="CP252" s="129" t="s">
        <v>1963</v>
      </c>
      <c r="CQ252" s="129" t="s">
        <v>5771</v>
      </c>
      <c r="CR252" s="129" t="s">
        <v>5789</v>
      </c>
      <c r="CS252" s="129" t="s">
        <v>140</v>
      </c>
      <c r="CT252" s="129" t="s">
        <v>142</v>
      </c>
      <c r="CU252" s="129">
        <v>700082</v>
      </c>
      <c r="CV252" s="129" t="s">
        <v>5771</v>
      </c>
      <c r="CW252" s="129" t="s">
        <v>5789</v>
      </c>
      <c r="CX252" s="129" t="s">
        <v>140</v>
      </c>
      <c r="CY252" s="129" t="s">
        <v>142</v>
      </c>
      <c r="CZ252" s="129">
        <v>700082</v>
      </c>
    </row>
    <row r="253" spans="1:104" s="101" customFormat="1" ht="15.95" customHeight="1">
      <c r="A253" s="39">
        <v>252</v>
      </c>
      <c r="B253" s="100">
        <v>1310901071</v>
      </c>
      <c r="C253" s="100" t="s">
        <v>3353</v>
      </c>
      <c r="D253" s="101" t="s">
        <v>5790</v>
      </c>
      <c r="E253" s="101" t="s">
        <v>3112</v>
      </c>
      <c r="F253" s="101" t="s">
        <v>1963</v>
      </c>
      <c r="G253" s="101" t="s">
        <v>2931</v>
      </c>
      <c r="H253" s="100" t="s">
        <v>5791</v>
      </c>
      <c r="I253" s="100" t="s">
        <v>180</v>
      </c>
      <c r="J253" s="102" t="s">
        <v>5792</v>
      </c>
      <c r="K253" s="100">
        <v>21</v>
      </c>
      <c r="L253" s="100" t="s">
        <v>323</v>
      </c>
      <c r="M253" s="100" t="s">
        <v>107</v>
      </c>
      <c r="N253" s="100" t="s">
        <v>967</v>
      </c>
      <c r="O253" s="100" t="s">
        <v>109</v>
      </c>
      <c r="P253" s="101" t="s">
        <v>5793</v>
      </c>
      <c r="Q253" s="100" t="s">
        <v>5794</v>
      </c>
      <c r="R253" s="103" t="s">
        <v>5795</v>
      </c>
      <c r="S253" s="103" t="s">
        <v>5796</v>
      </c>
      <c r="T253" s="318" t="s">
        <v>5797</v>
      </c>
      <c r="U253" s="318" t="s">
        <v>5798</v>
      </c>
      <c r="V253" s="100" t="s">
        <v>5799</v>
      </c>
      <c r="W253" s="100" t="s">
        <v>330</v>
      </c>
      <c r="X253" s="100" t="s">
        <v>3650</v>
      </c>
      <c r="Y253" s="100" t="s">
        <v>853</v>
      </c>
      <c r="Z253" s="100" t="s">
        <v>333</v>
      </c>
      <c r="AA253" s="100">
        <v>2010</v>
      </c>
      <c r="AB253" s="104">
        <v>85.5</v>
      </c>
      <c r="AC253" s="104">
        <v>85.5</v>
      </c>
      <c r="AD253" s="100">
        <v>684</v>
      </c>
      <c r="AE253" s="100">
        <v>800</v>
      </c>
      <c r="AF253" s="101" t="s">
        <v>1258</v>
      </c>
      <c r="AG253" s="101" t="s">
        <v>334</v>
      </c>
      <c r="AH253" s="101" t="s">
        <v>5800</v>
      </c>
      <c r="AI253" s="101" t="s">
        <v>5801</v>
      </c>
      <c r="AJ253" s="101" t="s">
        <v>333</v>
      </c>
      <c r="AK253" s="100">
        <v>2012</v>
      </c>
      <c r="AL253" s="104">
        <v>71.14</v>
      </c>
      <c r="AM253" s="104">
        <v>75.599999999999994</v>
      </c>
      <c r="AN253" s="100">
        <v>378</v>
      </c>
      <c r="AO253" s="100">
        <v>500</v>
      </c>
      <c r="AP253" s="101" t="s">
        <v>1963</v>
      </c>
      <c r="AQ253" s="101" t="s">
        <v>1963</v>
      </c>
      <c r="AR253" s="100" t="s">
        <v>1963</v>
      </c>
      <c r="AS253" s="100" t="s">
        <v>1963</v>
      </c>
      <c r="AT253" s="100" t="s">
        <v>1963</v>
      </c>
      <c r="AU253" s="104" t="s">
        <v>1963</v>
      </c>
      <c r="AV253" s="100" t="s">
        <v>124</v>
      </c>
      <c r="AW253" s="100" t="s">
        <v>1963</v>
      </c>
      <c r="AX253" s="100">
        <v>13049</v>
      </c>
      <c r="AY253" s="100">
        <v>2013</v>
      </c>
      <c r="AZ253" s="100" t="s">
        <v>1652</v>
      </c>
      <c r="BA253" s="100" t="s">
        <v>3353</v>
      </c>
      <c r="BB253" s="100">
        <v>2013</v>
      </c>
      <c r="BC253" s="100">
        <v>2017</v>
      </c>
      <c r="BD253" s="100" t="s">
        <v>120</v>
      </c>
      <c r="BE253" s="105">
        <v>10900113099</v>
      </c>
      <c r="BF253" s="106">
        <v>131090110099</v>
      </c>
      <c r="BG253" s="104">
        <v>7.07</v>
      </c>
      <c r="BH253" s="104">
        <v>7.48</v>
      </c>
      <c r="BI253" s="104">
        <v>7.45</v>
      </c>
      <c r="BJ253" s="104">
        <v>7.04</v>
      </c>
      <c r="BK253" s="104">
        <v>7.58</v>
      </c>
      <c r="BL253" s="223">
        <f t="shared" si="21"/>
        <v>7.3239999999999998</v>
      </c>
      <c r="BM253" s="269" t="s">
        <v>982</v>
      </c>
      <c r="BN253" s="252" t="s">
        <v>1963</v>
      </c>
      <c r="BO253" s="120" t="s">
        <v>196</v>
      </c>
      <c r="BP253" s="120" t="s">
        <v>197</v>
      </c>
      <c r="BQ253" s="121" t="s">
        <v>5804</v>
      </c>
      <c r="BR253" s="101" t="s">
        <v>4100</v>
      </c>
      <c r="BS253" s="101" t="s">
        <v>5802</v>
      </c>
      <c r="BT253" s="101" t="s">
        <v>5803</v>
      </c>
      <c r="BU253" s="101" t="s">
        <v>3371</v>
      </c>
      <c r="BV253" s="101" t="s">
        <v>3764</v>
      </c>
      <c r="BW253" s="6"/>
      <c r="BX253" s="121" t="s">
        <v>1963</v>
      </c>
      <c r="BY253" s="121" t="s">
        <v>1963</v>
      </c>
      <c r="BZ253" s="101" t="s">
        <v>5805</v>
      </c>
      <c r="CA253" s="101" t="s">
        <v>5806</v>
      </c>
      <c r="CB253" s="101" t="s">
        <v>5807</v>
      </c>
      <c r="CC253" s="101" t="s">
        <v>5808</v>
      </c>
      <c r="CD253" s="101" t="s">
        <v>5809</v>
      </c>
      <c r="CE253" s="101" t="s">
        <v>288</v>
      </c>
      <c r="CF253" s="101" t="s">
        <v>5810</v>
      </c>
      <c r="CG253" s="101" t="s">
        <v>1963</v>
      </c>
      <c r="CH253" s="101" t="s">
        <v>5811</v>
      </c>
      <c r="CI253" s="101" t="s">
        <v>138</v>
      </c>
      <c r="CJ253" s="101" t="s">
        <v>1963</v>
      </c>
      <c r="CK253" s="101" t="s">
        <v>1963</v>
      </c>
      <c r="CL253" s="101" t="s">
        <v>1963</v>
      </c>
      <c r="CM253" s="101" t="s">
        <v>1963</v>
      </c>
      <c r="CN253" s="101" t="s">
        <v>1963</v>
      </c>
      <c r="CO253" s="101" t="s">
        <v>1963</v>
      </c>
      <c r="CP253" s="101" t="s">
        <v>1963</v>
      </c>
      <c r="CQ253" s="101" t="s">
        <v>5812</v>
      </c>
      <c r="CR253" s="101" t="s">
        <v>3653</v>
      </c>
      <c r="CS253" s="101" t="s">
        <v>1015</v>
      </c>
      <c r="CT253" s="101" t="s">
        <v>735</v>
      </c>
      <c r="CU253" s="101">
        <v>741101</v>
      </c>
      <c r="CV253" s="101" t="s">
        <v>5813</v>
      </c>
      <c r="CW253" s="101" t="s">
        <v>140</v>
      </c>
      <c r="CX253" s="101" t="s">
        <v>140</v>
      </c>
      <c r="CY253" s="101" t="s">
        <v>735</v>
      </c>
      <c r="CZ253" s="101">
        <v>700047</v>
      </c>
    </row>
    <row r="254" spans="1:104" s="101" customFormat="1" ht="15.95" customHeight="1">
      <c r="A254" s="39">
        <v>253</v>
      </c>
      <c r="B254" s="100">
        <v>1310901109</v>
      </c>
      <c r="C254" s="100" t="s">
        <v>3353</v>
      </c>
      <c r="D254" s="101" t="s">
        <v>5814</v>
      </c>
      <c r="E254" s="101" t="s">
        <v>5815</v>
      </c>
      <c r="F254" s="6"/>
      <c r="G254" s="101" t="s">
        <v>5816</v>
      </c>
      <c r="H254" s="100" t="s">
        <v>5817</v>
      </c>
      <c r="I254" s="100" t="s">
        <v>104</v>
      </c>
      <c r="J254" s="102" t="s">
        <v>5818</v>
      </c>
      <c r="K254" s="100">
        <v>21</v>
      </c>
      <c r="L254" s="100" t="s">
        <v>323</v>
      </c>
      <c r="M254" s="100" t="s">
        <v>107</v>
      </c>
      <c r="N254" s="100" t="s">
        <v>967</v>
      </c>
      <c r="O254" s="100" t="s">
        <v>109</v>
      </c>
      <c r="P254" s="101" t="s">
        <v>5819</v>
      </c>
      <c r="Q254" s="16"/>
      <c r="R254" s="103">
        <v>8759427030</v>
      </c>
      <c r="S254" s="16"/>
      <c r="T254" s="318" t="s">
        <v>5820</v>
      </c>
      <c r="U254" s="318" t="s">
        <v>5821</v>
      </c>
      <c r="V254" s="100" t="s">
        <v>1675</v>
      </c>
      <c r="W254" s="100" t="s">
        <v>330</v>
      </c>
      <c r="X254" s="100" t="s">
        <v>5628</v>
      </c>
      <c r="Y254" s="100" t="s">
        <v>5822</v>
      </c>
      <c r="Z254" s="100" t="s">
        <v>333</v>
      </c>
      <c r="AA254" s="100">
        <v>2011</v>
      </c>
      <c r="AB254" s="104">
        <v>84</v>
      </c>
      <c r="AC254" s="104">
        <v>83</v>
      </c>
      <c r="AD254" s="100">
        <v>746</v>
      </c>
      <c r="AE254" s="100">
        <v>900</v>
      </c>
      <c r="AF254" s="101" t="s">
        <v>226</v>
      </c>
      <c r="AG254" s="101" t="s">
        <v>334</v>
      </c>
      <c r="AH254" s="101" t="s">
        <v>5823</v>
      </c>
      <c r="AI254" s="101" t="s">
        <v>5824</v>
      </c>
      <c r="AJ254" s="101" t="s">
        <v>333</v>
      </c>
      <c r="AK254" s="100">
        <v>2013</v>
      </c>
      <c r="AL254" s="104">
        <v>82.4</v>
      </c>
      <c r="AM254" s="104">
        <v>82</v>
      </c>
      <c r="AN254" s="100">
        <v>573</v>
      </c>
      <c r="AO254" s="100">
        <v>700</v>
      </c>
      <c r="AP254" s="101" t="s">
        <v>1963</v>
      </c>
      <c r="AQ254" s="101" t="s">
        <v>1963</v>
      </c>
      <c r="AR254" s="100" t="s">
        <v>1963</v>
      </c>
      <c r="AS254" s="100" t="s">
        <v>1963</v>
      </c>
      <c r="AT254" s="100" t="s">
        <v>1963</v>
      </c>
      <c r="AU254" s="104" t="s">
        <v>1963</v>
      </c>
      <c r="AV254" s="100" t="s">
        <v>124</v>
      </c>
      <c r="AW254" s="100" t="s">
        <v>1963</v>
      </c>
      <c r="AX254" s="100">
        <v>11199</v>
      </c>
      <c r="AY254" s="100">
        <v>2013</v>
      </c>
      <c r="AZ254" s="100" t="s">
        <v>125</v>
      </c>
      <c r="BA254" s="100" t="s">
        <v>3353</v>
      </c>
      <c r="BB254" s="100">
        <v>2013</v>
      </c>
      <c r="BC254" s="100">
        <v>2017</v>
      </c>
      <c r="BD254" s="100" t="s">
        <v>120</v>
      </c>
      <c r="BE254" s="105">
        <v>10900113100</v>
      </c>
      <c r="BF254" s="106">
        <v>131090110100</v>
      </c>
      <c r="BG254" s="104">
        <v>8.3000000000000007</v>
      </c>
      <c r="BH254" s="104">
        <v>8.1</v>
      </c>
      <c r="BI254" s="104">
        <v>8.14</v>
      </c>
      <c r="BJ254" s="104">
        <v>8.65</v>
      </c>
      <c r="BK254" s="104">
        <v>8.35</v>
      </c>
      <c r="BL254" s="223">
        <f t="shared" si="21"/>
        <v>8.3079999999999998</v>
      </c>
      <c r="BM254" s="269" t="s">
        <v>1963</v>
      </c>
      <c r="BN254" s="252" t="s">
        <v>1963</v>
      </c>
      <c r="BO254" s="120" t="s">
        <v>1963</v>
      </c>
      <c r="BP254" s="120" t="s">
        <v>1963</v>
      </c>
      <c r="BQ254" s="121" t="s">
        <v>1963</v>
      </c>
      <c r="BR254" s="101" t="s">
        <v>5825</v>
      </c>
      <c r="BS254" s="101" t="s">
        <v>949</v>
      </c>
      <c r="BT254" s="101" t="s">
        <v>3418</v>
      </c>
      <c r="BU254" s="101" t="s">
        <v>3371</v>
      </c>
      <c r="BV254" s="101" t="s">
        <v>3481</v>
      </c>
      <c r="BW254" s="101" t="s">
        <v>5826</v>
      </c>
      <c r="BX254" s="121" t="s">
        <v>1963</v>
      </c>
      <c r="BY254" s="121" t="s">
        <v>1963</v>
      </c>
      <c r="BZ254" s="101" t="s">
        <v>5827</v>
      </c>
      <c r="CA254" s="6"/>
      <c r="CB254" s="101" t="s">
        <v>5828</v>
      </c>
      <c r="CC254" s="101" t="s">
        <v>5829</v>
      </c>
      <c r="CD254" s="101" t="s">
        <v>5830</v>
      </c>
      <c r="CE254" s="101" t="s">
        <v>235</v>
      </c>
      <c r="CF254" s="101" t="s">
        <v>5831</v>
      </c>
      <c r="CG254" s="101" t="s">
        <v>5832</v>
      </c>
      <c r="CH254" s="101" t="s">
        <v>5833</v>
      </c>
      <c r="CI254" s="101" t="s">
        <v>203</v>
      </c>
      <c r="CJ254" s="101" t="s">
        <v>1963</v>
      </c>
      <c r="CK254" s="101" t="s">
        <v>1963</v>
      </c>
      <c r="CL254" s="101" t="s">
        <v>1963</v>
      </c>
      <c r="CM254" s="101" t="s">
        <v>1963</v>
      </c>
      <c r="CN254" s="101" t="s">
        <v>1963</v>
      </c>
      <c r="CO254" s="101" t="s">
        <v>1963</v>
      </c>
      <c r="CP254" s="101" t="s">
        <v>1963</v>
      </c>
      <c r="CQ254" s="101" t="s">
        <v>5834</v>
      </c>
      <c r="CR254" s="101" t="s">
        <v>5835</v>
      </c>
      <c r="CS254" s="101" t="s">
        <v>5836</v>
      </c>
      <c r="CT254" s="101" t="s">
        <v>142</v>
      </c>
      <c r="CU254" s="101">
        <v>721602</v>
      </c>
      <c r="CV254" s="101" t="s">
        <v>5837</v>
      </c>
      <c r="CW254" s="101" t="s">
        <v>5838</v>
      </c>
      <c r="CX254" s="101" t="s">
        <v>573</v>
      </c>
      <c r="CY254" s="101" t="s">
        <v>142</v>
      </c>
      <c r="CZ254" s="101">
        <v>700152</v>
      </c>
    </row>
    <row r="255" spans="1:104" s="101" customFormat="1" ht="15.95" customHeight="1">
      <c r="A255" s="39">
        <v>254</v>
      </c>
      <c r="B255" s="100">
        <v>1310901126</v>
      </c>
      <c r="C255" s="100" t="s">
        <v>3353</v>
      </c>
      <c r="D255" s="101" t="s">
        <v>5839</v>
      </c>
      <c r="E255" s="101" t="s">
        <v>5840</v>
      </c>
      <c r="F255" s="101" t="s">
        <v>1963</v>
      </c>
      <c r="G255" s="101" t="s">
        <v>320</v>
      </c>
      <c r="H255" s="100" t="s">
        <v>5841</v>
      </c>
      <c r="I255" s="100" t="s">
        <v>104</v>
      </c>
      <c r="J255" s="102" t="s">
        <v>5842</v>
      </c>
      <c r="K255" s="100">
        <v>21</v>
      </c>
      <c r="L255" s="100" t="s">
        <v>148</v>
      </c>
      <c r="M255" s="100" t="s">
        <v>107</v>
      </c>
      <c r="N255" s="100" t="s">
        <v>967</v>
      </c>
      <c r="O255" s="100" t="s">
        <v>109</v>
      </c>
      <c r="P255" s="101" t="s">
        <v>1788</v>
      </c>
      <c r="Q255" s="100" t="s">
        <v>5843</v>
      </c>
      <c r="R255" s="103">
        <v>8961374323</v>
      </c>
      <c r="S255" s="103">
        <v>9163041035</v>
      </c>
      <c r="T255" s="318" t="s">
        <v>5844</v>
      </c>
      <c r="U255" s="318" t="s">
        <v>5845</v>
      </c>
      <c r="V255" s="100" t="s">
        <v>5846</v>
      </c>
      <c r="W255" s="100" t="s">
        <v>191</v>
      </c>
      <c r="X255" s="100" t="s">
        <v>1553</v>
      </c>
      <c r="Y255" s="100" t="s">
        <v>1551</v>
      </c>
      <c r="Z255" s="100" t="s">
        <v>120</v>
      </c>
      <c r="AA255" s="100">
        <v>2011</v>
      </c>
      <c r="AB255" s="104">
        <v>83.6</v>
      </c>
      <c r="AC255" s="104">
        <v>83.6</v>
      </c>
      <c r="AD255" s="100">
        <v>52</v>
      </c>
      <c r="AE255" s="100">
        <v>60</v>
      </c>
      <c r="AF255" s="101" t="s">
        <v>879</v>
      </c>
      <c r="AG255" s="101" t="s">
        <v>191</v>
      </c>
      <c r="AH255" s="101" t="s">
        <v>1553</v>
      </c>
      <c r="AI255" s="101" t="s">
        <v>5847</v>
      </c>
      <c r="AJ255" s="101" t="s">
        <v>120</v>
      </c>
      <c r="AK255" s="100">
        <v>2013</v>
      </c>
      <c r="AL255" s="104">
        <v>81.2</v>
      </c>
      <c r="AM255" s="104">
        <v>77</v>
      </c>
      <c r="AN255" s="100">
        <v>462</v>
      </c>
      <c r="AO255" s="100">
        <v>600</v>
      </c>
      <c r="AP255" s="101" t="s">
        <v>1963</v>
      </c>
      <c r="AQ255" s="101" t="s">
        <v>1963</v>
      </c>
      <c r="AR255" s="100" t="s">
        <v>1963</v>
      </c>
      <c r="AS255" s="100" t="s">
        <v>1963</v>
      </c>
      <c r="AT255" s="100" t="s">
        <v>1963</v>
      </c>
      <c r="AU255" s="104" t="s">
        <v>1963</v>
      </c>
      <c r="AV255" s="100" t="s">
        <v>124</v>
      </c>
      <c r="AW255" s="100" t="s">
        <v>1963</v>
      </c>
      <c r="AX255" s="100" t="s">
        <v>1963</v>
      </c>
      <c r="AY255" s="100">
        <v>2013</v>
      </c>
      <c r="AZ255" s="100" t="s">
        <v>1652</v>
      </c>
      <c r="BA255" s="100" t="s">
        <v>3353</v>
      </c>
      <c r="BB255" s="100">
        <v>2013</v>
      </c>
      <c r="BC255" s="100">
        <v>2017</v>
      </c>
      <c r="BD255" s="100" t="s">
        <v>120</v>
      </c>
      <c r="BE255" s="105">
        <v>10900113101</v>
      </c>
      <c r="BF255" s="106">
        <v>131090110101</v>
      </c>
      <c r="BG255" s="104">
        <v>8.19</v>
      </c>
      <c r="BH255" s="104">
        <v>8.2100000000000009</v>
      </c>
      <c r="BI255" s="104">
        <v>8.07</v>
      </c>
      <c r="BJ255" s="104">
        <v>8.31</v>
      </c>
      <c r="BK255" s="104">
        <v>8.65</v>
      </c>
      <c r="BL255" s="223">
        <f t="shared" si="21"/>
        <v>8.2859999999999996</v>
      </c>
      <c r="BM255" s="269" t="s">
        <v>982</v>
      </c>
      <c r="BN255" s="252" t="s">
        <v>1963</v>
      </c>
      <c r="BO255" s="120" t="s">
        <v>5852</v>
      </c>
      <c r="BP255" s="120" t="s">
        <v>1963</v>
      </c>
      <c r="BQ255" s="121" t="s">
        <v>1963</v>
      </c>
      <c r="BR255" s="101" t="s">
        <v>5848</v>
      </c>
      <c r="BS255" s="101" t="s">
        <v>5849</v>
      </c>
      <c r="BT255" s="101" t="s">
        <v>5850</v>
      </c>
      <c r="BU255" s="101" t="s">
        <v>3371</v>
      </c>
      <c r="BV255" s="101" t="s">
        <v>5851</v>
      </c>
      <c r="BW255" s="101" t="s">
        <v>1963</v>
      </c>
      <c r="BX255" s="121" t="s">
        <v>1963</v>
      </c>
      <c r="BY255" s="121" t="s">
        <v>1963</v>
      </c>
      <c r="BZ255" s="101" t="s">
        <v>1963</v>
      </c>
      <c r="CA255" s="101" t="s">
        <v>5853</v>
      </c>
      <c r="CB255" s="101" t="s">
        <v>5854</v>
      </c>
      <c r="CC255" s="101" t="s">
        <v>5855</v>
      </c>
      <c r="CD255" s="101" t="s">
        <v>5856</v>
      </c>
      <c r="CE255" s="101" t="s">
        <v>235</v>
      </c>
      <c r="CF255" s="101" t="s">
        <v>958</v>
      </c>
      <c r="CG255" s="101" t="s">
        <v>5857</v>
      </c>
      <c r="CH255" s="101" t="s">
        <v>5858</v>
      </c>
      <c r="CI255" s="101" t="s">
        <v>235</v>
      </c>
      <c r="CJ255" s="101" t="s">
        <v>5859</v>
      </c>
      <c r="CK255" s="101" t="s">
        <v>5860</v>
      </c>
      <c r="CL255" s="101" t="s">
        <v>1963</v>
      </c>
      <c r="CM255" s="101" t="s">
        <v>1963</v>
      </c>
      <c r="CN255" s="101" t="s">
        <v>1963</v>
      </c>
      <c r="CO255" s="101" t="s">
        <v>1963</v>
      </c>
      <c r="CP255" s="101" t="s">
        <v>1963</v>
      </c>
      <c r="CQ255" s="101" t="s">
        <v>5861</v>
      </c>
      <c r="CR255" s="101" t="s">
        <v>140</v>
      </c>
      <c r="CS255" s="101" t="s">
        <v>140</v>
      </c>
      <c r="CT255" s="101" t="s">
        <v>142</v>
      </c>
      <c r="CU255" s="101">
        <v>700047</v>
      </c>
      <c r="CV255" s="101" t="s">
        <v>5862</v>
      </c>
      <c r="CW255" s="101" t="s">
        <v>140</v>
      </c>
      <c r="CX255" s="101" t="s">
        <v>140</v>
      </c>
      <c r="CY255" s="101" t="s">
        <v>142</v>
      </c>
      <c r="CZ255" s="101">
        <v>700047</v>
      </c>
    </row>
    <row r="256" spans="1:104" s="101" customFormat="1" ht="15.95" customHeight="1">
      <c r="A256" s="39">
        <v>255</v>
      </c>
      <c r="B256" s="100">
        <v>1310901133</v>
      </c>
      <c r="C256" s="100" t="s">
        <v>3353</v>
      </c>
      <c r="D256" s="101" t="s">
        <v>5863</v>
      </c>
      <c r="E256" s="101" t="s">
        <v>5864</v>
      </c>
      <c r="F256" s="101" t="s">
        <v>1963</v>
      </c>
      <c r="G256" s="101" t="s">
        <v>212</v>
      </c>
      <c r="H256" s="100" t="s">
        <v>5865</v>
      </c>
      <c r="I256" s="100" t="s">
        <v>180</v>
      </c>
      <c r="J256" s="102" t="s">
        <v>271</v>
      </c>
      <c r="K256" s="100">
        <v>21</v>
      </c>
      <c r="L256" s="100" t="s">
        <v>148</v>
      </c>
      <c r="M256" s="100" t="s">
        <v>107</v>
      </c>
      <c r="N256" s="100" t="s">
        <v>967</v>
      </c>
      <c r="O256" s="100" t="s">
        <v>109</v>
      </c>
      <c r="P256" s="101" t="s">
        <v>1788</v>
      </c>
      <c r="Q256" s="100" t="s">
        <v>5866</v>
      </c>
      <c r="R256" s="103">
        <v>8013531356</v>
      </c>
      <c r="S256" s="103" t="s">
        <v>1963</v>
      </c>
      <c r="T256" s="303" t="s">
        <v>5867</v>
      </c>
      <c r="U256" s="303" t="s">
        <v>5868</v>
      </c>
      <c r="V256" s="100" t="s">
        <v>222</v>
      </c>
      <c r="W256" s="100" t="s">
        <v>330</v>
      </c>
      <c r="X256" s="100" t="s">
        <v>1792</v>
      </c>
      <c r="Y256" s="100" t="s">
        <v>5869</v>
      </c>
      <c r="Z256" s="100" t="s">
        <v>120</v>
      </c>
      <c r="AA256" s="100">
        <v>2011</v>
      </c>
      <c r="AB256" s="104">
        <v>85.36</v>
      </c>
      <c r="AC256" s="104">
        <v>85.36</v>
      </c>
      <c r="AD256" s="100">
        <v>683</v>
      </c>
      <c r="AE256" s="100">
        <v>800</v>
      </c>
      <c r="AF256" s="101" t="s">
        <v>356</v>
      </c>
      <c r="AG256" s="101" t="s">
        <v>334</v>
      </c>
      <c r="AH256" s="101" t="s">
        <v>1792</v>
      </c>
      <c r="AI256" s="101" t="s">
        <v>5870</v>
      </c>
      <c r="AJ256" s="101" t="s">
        <v>120</v>
      </c>
      <c r="AK256" s="100">
        <v>2013</v>
      </c>
      <c r="AL256" s="104">
        <v>72</v>
      </c>
      <c r="AM256" s="104">
        <v>74.67</v>
      </c>
      <c r="AN256" s="100">
        <v>448</v>
      </c>
      <c r="AO256" s="100">
        <v>600</v>
      </c>
      <c r="AP256" s="101" t="s">
        <v>1963</v>
      </c>
      <c r="AQ256" s="101" t="s">
        <v>1963</v>
      </c>
      <c r="AR256" s="100" t="s">
        <v>1963</v>
      </c>
      <c r="AS256" s="100" t="s">
        <v>1963</v>
      </c>
      <c r="AT256" s="100" t="s">
        <v>1963</v>
      </c>
      <c r="AU256" s="104" t="s">
        <v>1963</v>
      </c>
      <c r="AV256" s="100" t="s">
        <v>124</v>
      </c>
      <c r="AW256" s="100" t="s">
        <v>1963</v>
      </c>
      <c r="AX256" s="100">
        <v>34125</v>
      </c>
      <c r="AY256" s="100">
        <v>2013</v>
      </c>
      <c r="AZ256" s="100" t="s">
        <v>1504</v>
      </c>
      <c r="BA256" s="100" t="s">
        <v>3353</v>
      </c>
      <c r="BB256" s="100">
        <v>2013</v>
      </c>
      <c r="BC256" s="100">
        <v>2017</v>
      </c>
      <c r="BD256" s="100" t="s">
        <v>120</v>
      </c>
      <c r="BE256" s="105">
        <v>10900113102</v>
      </c>
      <c r="BF256" s="106">
        <v>131090110102</v>
      </c>
      <c r="BG256" s="104">
        <v>8.19</v>
      </c>
      <c r="BH256" s="104">
        <v>8.5500000000000007</v>
      </c>
      <c r="BI256" s="104">
        <v>8.2100000000000009</v>
      </c>
      <c r="BJ256" s="104">
        <v>8.27</v>
      </c>
      <c r="BK256" s="104">
        <v>9.0399999999999991</v>
      </c>
      <c r="BL256" s="223">
        <f t="shared" si="21"/>
        <v>8.452</v>
      </c>
      <c r="BM256" s="269" t="s">
        <v>982</v>
      </c>
      <c r="BN256" s="252" t="s">
        <v>1963</v>
      </c>
      <c r="BO256" s="120" t="s">
        <v>982</v>
      </c>
      <c r="BP256" s="120" t="s">
        <v>1963</v>
      </c>
      <c r="BQ256" s="121" t="s">
        <v>1963</v>
      </c>
      <c r="BR256" s="101" t="s">
        <v>5871</v>
      </c>
      <c r="BS256" s="101" t="s">
        <v>5872</v>
      </c>
      <c r="BT256" s="101" t="s">
        <v>5873</v>
      </c>
      <c r="BU256" s="101" t="s">
        <v>3371</v>
      </c>
      <c r="BV256" s="101" t="s">
        <v>3764</v>
      </c>
      <c r="BW256" s="101" t="s">
        <v>5874</v>
      </c>
      <c r="BX256" s="121" t="s">
        <v>1963</v>
      </c>
      <c r="BY256" s="121" t="s">
        <v>1963</v>
      </c>
      <c r="BZ256" s="101" t="s">
        <v>5875</v>
      </c>
      <c r="CA256" s="101" t="s">
        <v>5876</v>
      </c>
      <c r="CB256" s="101" t="s">
        <v>5877</v>
      </c>
      <c r="CC256" s="101" t="s">
        <v>1963</v>
      </c>
      <c r="CD256" s="101" t="s">
        <v>5878</v>
      </c>
      <c r="CE256" s="101" t="s">
        <v>134</v>
      </c>
      <c r="CF256" s="101" t="s">
        <v>1963</v>
      </c>
      <c r="CG256" s="101" t="s">
        <v>1963</v>
      </c>
      <c r="CH256" s="101" t="s">
        <v>5879</v>
      </c>
      <c r="CI256" s="101" t="s">
        <v>138</v>
      </c>
      <c r="CJ256" s="101" t="s">
        <v>1963</v>
      </c>
      <c r="CK256" s="101" t="s">
        <v>1963</v>
      </c>
      <c r="CL256" s="101" t="s">
        <v>1963</v>
      </c>
      <c r="CM256" s="101" t="s">
        <v>1963</v>
      </c>
      <c r="CN256" s="101" t="s">
        <v>1963</v>
      </c>
      <c r="CO256" s="101" t="s">
        <v>1963</v>
      </c>
      <c r="CP256" s="101" t="s">
        <v>1963</v>
      </c>
      <c r="CQ256" s="101" t="s">
        <v>5880</v>
      </c>
      <c r="CR256" s="101" t="s">
        <v>5881</v>
      </c>
      <c r="CS256" s="101" t="s">
        <v>140</v>
      </c>
      <c r="CT256" s="101" t="s">
        <v>142</v>
      </c>
      <c r="CU256" s="101">
        <v>700019</v>
      </c>
      <c r="CV256" s="101" t="s">
        <v>5882</v>
      </c>
      <c r="CW256" s="101" t="s">
        <v>5881</v>
      </c>
      <c r="CX256" s="101" t="s">
        <v>140</v>
      </c>
      <c r="CY256" s="101" t="s">
        <v>142</v>
      </c>
      <c r="CZ256" s="101">
        <v>700019</v>
      </c>
    </row>
    <row r="257" spans="1:104" s="101" customFormat="1" ht="15.95" customHeight="1">
      <c r="A257" s="39">
        <v>256</v>
      </c>
      <c r="B257" s="100">
        <v>1310901062</v>
      </c>
      <c r="C257" s="100" t="s">
        <v>3353</v>
      </c>
      <c r="D257" s="101" t="s">
        <v>5883</v>
      </c>
      <c r="E257" s="101" t="s">
        <v>1171</v>
      </c>
      <c r="F257" s="101" t="s">
        <v>178</v>
      </c>
      <c r="G257" s="101" t="s">
        <v>4646</v>
      </c>
      <c r="H257" s="100" t="s">
        <v>5884</v>
      </c>
      <c r="I257" s="100" t="s">
        <v>180</v>
      </c>
      <c r="J257" s="102" t="s">
        <v>5885</v>
      </c>
      <c r="K257" s="100">
        <v>22</v>
      </c>
      <c r="L257" s="100" t="s">
        <v>106</v>
      </c>
      <c r="M257" s="100" t="s">
        <v>107</v>
      </c>
      <c r="N257" s="100" t="s">
        <v>967</v>
      </c>
      <c r="O257" s="100" t="s">
        <v>109</v>
      </c>
      <c r="P257" s="101" t="s">
        <v>1882</v>
      </c>
      <c r="Q257" s="100" t="s">
        <v>1963</v>
      </c>
      <c r="R257" s="103">
        <v>9933180980</v>
      </c>
      <c r="S257" s="103">
        <v>9002626097</v>
      </c>
      <c r="T257" s="303" t="s">
        <v>5886</v>
      </c>
      <c r="U257" s="303" t="s">
        <v>5887</v>
      </c>
      <c r="V257" s="100" t="s">
        <v>1626</v>
      </c>
      <c r="W257" s="100" t="s">
        <v>5888</v>
      </c>
      <c r="X257" s="100" t="s">
        <v>5889</v>
      </c>
      <c r="Y257" s="100" t="s">
        <v>5890</v>
      </c>
      <c r="Z257" s="100" t="s">
        <v>120</v>
      </c>
      <c r="AA257" s="100">
        <v>2011</v>
      </c>
      <c r="AB257" s="104">
        <v>94.2</v>
      </c>
      <c r="AC257" s="104">
        <v>90.57</v>
      </c>
      <c r="AD257" s="100">
        <v>634</v>
      </c>
      <c r="AE257" s="100">
        <v>700</v>
      </c>
      <c r="AF257" s="101" t="s">
        <v>381</v>
      </c>
      <c r="AG257" s="101" t="s">
        <v>187</v>
      </c>
      <c r="AH257" s="101" t="s">
        <v>5891</v>
      </c>
      <c r="AI257" s="101" t="s">
        <v>5892</v>
      </c>
      <c r="AJ257" s="101" t="s">
        <v>120</v>
      </c>
      <c r="AK257" s="100">
        <v>2013</v>
      </c>
      <c r="AL257" s="104">
        <v>82.25</v>
      </c>
      <c r="AM257" s="104">
        <v>79.2</v>
      </c>
      <c r="AN257" s="100">
        <v>396</v>
      </c>
      <c r="AO257" s="100">
        <v>500</v>
      </c>
      <c r="AP257" s="101" t="s">
        <v>1963</v>
      </c>
      <c r="AQ257" s="101" t="s">
        <v>1963</v>
      </c>
      <c r="AR257" s="100" t="s">
        <v>1963</v>
      </c>
      <c r="AS257" s="100" t="s">
        <v>1963</v>
      </c>
      <c r="AT257" s="100" t="s">
        <v>1963</v>
      </c>
      <c r="AU257" s="104" t="s">
        <v>1963</v>
      </c>
      <c r="AV257" s="100" t="s">
        <v>124</v>
      </c>
      <c r="AW257" s="100">
        <v>10032</v>
      </c>
      <c r="AX257" s="100">
        <v>10032</v>
      </c>
      <c r="AY257" s="100">
        <v>2013</v>
      </c>
      <c r="AZ257" s="100" t="s">
        <v>2878</v>
      </c>
      <c r="BA257" s="100" t="s">
        <v>5893</v>
      </c>
      <c r="BB257" s="100">
        <v>2013</v>
      </c>
      <c r="BC257" s="100">
        <v>2017</v>
      </c>
      <c r="BD257" s="100" t="s">
        <v>120</v>
      </c>
      <c r="BE257" s="105">
        <v>10900113103</v>
      </c>
      <c r="BF257" s="106">
        <v>131090110103</v>
      </c>
      <c r="BG257" s="104">
        <v>6.89</v>
      </c>
      <c r="BH257" s="104">
        <v>7.03</v>
      </c>
      <c r="BI257" s="104">
        <v>6.9</v>
      </c>
      <c r="BJ257" s="104">
        <v>7.04</v>
      </c>
      <c r="BK257" s="104">
        <v>6.96</v>
      </c>
      <c r="BL257" s="223">
        <f t="shared" si="21"/>
        <v>6.9640000000000004</v>
      </c>
      <c r="BM257" s="269" t="s">
        <v>982</v>
      </c>
      <c r="BN257" s="252" t="s">
        <v>1963</v>
      </c>
      <c r="BO257" s="120" t="s">
        <v>982</v>
      </c>
      <c r="BP257" s="120" t="s">
        <v>1963</v>
      </c>
      <c r="BQ257" s="121">
        <v>0</v>
      </c>
      <c r="BR257" s="101" t="s">
        <v>5253</v>
      </c>
      <c r="BS257" s="101" t="s">
        <v>3600</v>
      </c>
      <c r="BT257" s="101" t="s">
        <v>5894</v>
      </c>
      <c r="BU257" s="101" t="s">
        <v>5895</v>
      </c>
      <c r="BV257" s="101" t="s">
        <v>3372</v>
      </c>
      <c r="BW257" s="101" t="s">
        <v>5896</v>
      </c>
      <c r="BX257" s="121" t="s">
        <v>1963</v>
      </c>
      <c r="BY257" s="121" t="s">
        <v>1963</v>
      </c>
      <c r="BZ257" s="101" t="s">
        <v>5897</v>
      </c>
      <c r="CA257" s="101" t="s">
        <v>5898</v>
      </c>
      <c r="CB257" s="101" t="s">
        <v>5897</v>
      </c>
      <c r="CC257" s="101" t="s">
        <v>5898</v>
      </c>
      <c r="CD257" s="101" t="s">
        <v>5899</v>
      </c>
      <c r="CE257" s="101" t="s">
        <v>1237</v>
      </c>
      <c r="CF257" s="101" t="s">
        <v>1963</v>
      </c>
      <c r="CG257" s="101" t="s">
        <v>1963</v>
      </c>
      <c r="CH257" s="101" t="s">
        <v>5900</v>
      </c>
      <c r="CI257" s="101" t="s">
        <v>203</v>
      </c>
      <c r="CJ257" s="101" t="s">
        <v>1963</v>
      </c>
      <c r="CK257" s="101" t="s">
        <v>1963</v>
      </c>
      <c r="CL257" s="101" t="s">
        <v>1963</v>
      </c>
      <c r="CM257" s="101" t="s">
        <v>1963</v>
      </c>
      <c r="CN257" s="101" t="s">
        <v>1963</v>
      </c>
      <c r="CO257" s="101" t="s">
        <v>1963</v>
      </c>
      <c r="CP257" s="101" t="s">
        <v>1963</v>
      </c>
      <c r="CQ257" s="101" t="s">
        <v>5901</v>
      </c>
      <c r="CR257" s="101" t="s">
        <v>5902</v>
      </c>
      <c r="CS257" s="101" t="s">
        <v>602</v>
      </c>
      <c r="CT257" s="101" t="s">
        <v>142</v>
      </c>
      <c r="CU257" s="101">
        <v>734313</v>
      </c>
      <c r="CV257" s="101" t="s">
        <v>5903</v>
      </c>
      <c r="CW257" s="101" t="s">
        <v>140</v>
      </c>
      <c r="CX257" s="101" t="s">
        <v>140</v>
      </c>
      <c r="CY257" s="101" t="s">
        <v>142</v>
      </c>
      <c r="CZ257" s="101">
        <v>700032</v>
      </c>
    </row>
    <row r="258" spans="1:104" s="101" customFormat="1" ht="15.95" customHeight="1">
      <c r="A258" s="39">
        <v>257</v>
      </c>
      <c r="B258" s="100">
        <v>1310901066</v>
      </c>
      <c r="C258" s="100" t="s">
        <v>3353</v>
      </c>
      <c r="D258" s="101" t="s">
        <v>5904</v>
      </c>
      <c r="E258" s="101" t="s">
        <v>1171</v>
      </c>
      <c r="F258" s="101" t="s">
        <v>1963</v>
      </c>
      <c r="G258" s="101" t="s">
        <v>5905</v>
      </c>
      <c r="H258" s="100" t="s">
        <v>5906</v>
      </c>
      <c r="I258" s="100" t="s">
        <v>180</v>
      </c>
      <c r="J258" s="102" t="s">
        <v>5907</v>
      </c>
      <c r="K258" s="100">
        <v>20</v>
      </c>
      <c r="L258" s="100" t="s">
        <v>148</v>
      </c>
      <c r="M258" s="100" t="s">
        <v>107</v>
      </c>
      <c r="N258" s="100" t="s">
        <v>108</v>
      </c>
      <c r="O258" s="100" t="s">
        <v>109</v>
      </c>
      <c r="P258" s="101" t="s">
        <v>5908</v>
      </c>
      <c r="Q258" s="100">
        <v>9732525604</v>
      </c>
      <c r="R258" s="103">
        <v>9647856166</v>
      </c>
      <c r="S258" s="103">
        <v>8509657922</v>
      </c>
      <c r="T258" s="318" t="s">
        <v>5909</v>
      </c>
      <c r="U258" s="318" t="s">
        <v>5910</v>
      </c>
      <c r="V258" s="100" t="s">
        <v>1755</v>
      </c>
      <c r="W258" s="100" t="s">
        <v>330</v>
      </c>
      <c r="X258" s="100" t="s">
        <v>2916</v>
      </c>
      <c r="Y258" s="100" t="s">
        <v>5911</v>
      </c>
      <c r="Z258" s="100" t="s">
        <v>333</v>
      </c>
      <c r="AA258" s="100">
        <v>2011</v>
      </c>
      <c r="AB258" s="104">
        <v>81</v>
      </c>
      <c r="AC258" s="104">
        <v>83.25</v>
      </c>
      <c r="AD258" s="100">
        <v>729</v>
      </c>
      <c r="AE258" s="100">
        <v>666</v>
      </c>
      <c r="AF258" s="101" t="s">
        <v>226</v>
      </c>
      <c r="AG258" s="101" t="s">
        <v>334</v>
      </c>
      <c r="AH258" s="101" t="s">
        <v>2916</v>
      </c>
      <c r="AI258" s="101" t="s">
        <v>5912</v>
      </c>
      <c r="AJ258" s="101" t="s">
        <v>333</v>
      </c>
      <c r="AK258" s="100">
        <v>2013</v>
      </c>
      <c r="AL258" s="104">
        <v>74.66</v>
      </c>
      <c r="AM258" s="104">
        <v>71.8</v>
      </c>
      <c r="AN258" s="100">
        <v>448</v>
      </c>
      <c r="AO258" s="100">
        <v>359</v>
      </c>
      <c r="AP258" s="101" t="s">
        <v>1963</v>
      </c>
      <c r="AQ258" s="101" t="s">
        <v>1963</v>
      </c>
      <c r="AR258" s="100" t="s">
        <v>1963</v>
      </c>
      <c r="AS258" s="100" t="s">
        <v>1963</v>
      </c>
      <c r="AT258" s="100" t="s">
        <v>1963</v>
      </c>
      <c r="AU258" s="104" t="s">
        <v>1963</v>
      </c>
      <c r="AV258" s="100" t="s">
        <v>124</v>
      </c>
      <c r="AW258" s="100" t="s">
        <v>1963</v>
      </c>
      <c r="AX258" s="100">
        <v>13903</v>
      </c>
      <c r="AY258" s="100">
        <v>2013</v>
      </c>
      <c r="AZ258" s="100" t="s">
        <v>125</v>
      </c>
      <c r="BA258" s="100" t="s">
        <v>3581</v>
      </c>
      <c r="BB258" s="100">
        <v>2013</v>
      </c>
      <c r="BC258" s="100">
        <v>2017</v>
      </c>
      <c r="BD258" s="100" t="s">
        <v>120</v>
      </c>
      <c r="BE258" s="105">
        <v>10900113104</v>
      </c>
      <c r="BF258" s="106">
        <v>131090110104</v>
      </c>
      <c r="BG258" s="104">
        <v>6.55</v>
      </c>
      <c r="BH258" s="104">
        <v>7.21</v>
      </c>
      <c r="BI258" s="104">
        <v>6.62</v>
      </c>
      <c r="BJ258" s="104">
        <v>6.22</v>
      </c>
      <c r="BK258" s="104">
        <v>7.23</v>
      </c>
      <c r="BL258" s="223">
        <f t="shared" si="21"/>
        <v>6.766</v>
      </c>
      <c r="BM258" s="269" t="s">
        <v>196</v>
      </c>
      <c r="BN258" s="252">
        <v>2</v>
      </c>
      <c r="BO258" s="120" t="s">
        <v>1963</v>
      </c>
      <c r="BP258" s="120" t="s">
        <v>1963</v>
      </c>
      <c r="BQ258" s="121" t="s">
        <v>1963</v>
      </c>
      <c r="BR258" s="101" t="s">
        <v>5913</v>
      </c>
      <c r="BS258" s="101" t="s">
        <v>5914</v>
      </c>
      <c r="BT258" s="101" t="s">
        <v>1963</v>
      </c>
      <c r="BU258" s="101" t="s">
        <v>1963</v>
      </c>
      <c r="BV258" s="101" t="s">
        <v>1963</v>
      </c>
      <c r="BW258" s="101" t="s">
        <v>1963</v>
      </c>
      <c r="BX258" s="121" t="s">
        <v>1963</v>
      </c>
      <c r="BY258" s="121" t="s">
        <v>1963</v>
      </c>
      <c r="BZ258" s="101" t="s">
        <v>1963</v>
      </c>
      <c r="CA258" s="101" t="s">
        <v>1963</v>
      </c>
      <c r="CB258" s="101" t="s">
        <v>5915</v>
      </c>
      <c r="CC258" s="101" t="s">
        <v>5916</v>
      </c>
      <c r="CD258" s="101" t="s">
        <v>5917</v>
      </c>
      <c r="CE258" s="101" t="s">
        <v>5918</v>
      </c>
      <c r="CF258" s="101" t="s">
        <v>1963</v>
      </c>
      <c r="CG258" s="101" t="s">
        <v>1963</v>
      </c>
      <c r="CH258" s="101" t="s">
        <v>5919</v>
      </c>
      <c r="CI258" s="101" t="s">
        <v>1963</v>
      </c>
      <c r="CJ258" s="101" t="s">
        <v>1963</v>
      </c>
      <c r="CK258" s="101" t="s">
        <v>1963</v>
      </c>
      <c r="CL258" s="101" t="s">
        <v>1963</v>
      </c>
      <c r="CM258" s="101" t="s">
        <v>1963</v>
      </c>
      <c r="CN258" s="101" t="s">
        <v>1963</v>
      </c>
      <c r="CO258" s="101" t="s">
        <v>1963</v>
      </c>
      <c r="CP258" s="101" t="s">
        <v>1963</v>
      </c>
      <c r="CQ258" s="101" t="s">
        <v>5920</v>
      </c>
      <c r="CR258" s="101" t="s">
        <v>5921</v>
      </c>
      <c r="CS258" s="101" t="s">
        <v>1220</v>
      </c>
      <c r="CT258" s="101" t="s">
        <v>142</v>
      </c>
      <c r="CU258" s="101">
        <v>721507</v>
      </c>
      <c r="CV258" s="101" t="s">
        <v>5922</v>
      </c>
      <c r="CW258" s="101" t="s">
        <v>140</v>
      </c>
      <c r="CX258" s="101" t="s">
        <v>140</v>
      </c>
      <c r="CY258" s="101" t="s">
        <v>142</v>
      </c>
      <c r="CZ258" s="101">
        <v>700052</v>
      </c>
    </row>
    <row r="259" spans="1:104" s="101" customFormat="1" ht="15.95" customHeight="1">
      <c r="A259" s="39">
        <v>258</v>
      </c>
      <c r="B259" s="100">
        <v>1310901079</v>
      </c>
      <c r="C259" s="100" t="s">
        <v>3353</v>
      </c>
      <c r="D259" s="101" t="s">
        <v>5923</v>
      </c>
      <c r="E259" s="101" t="s">
        <v>5924</v>
      </c>
      <c r="F259" s="101" t="s">
        <v>1963</v>
      </c>
      <c r="G259" s="101" t="s">
        <v>1414</v>
      </c>
      <c r="H259" s="100" t="s">
        <v>5925</v>
      </c>
      <c r="I259" s="100" t="s">
        <v>180</v>
      </c>
      <c r="J259" s="102" t="s">
        <v>2889</v>
      </c>
      <c r="K259" s="100">
        <v>20</v>
      </c>
      <c r="L259" s="100" t="s">
        <v>148</v>
      </c>
      <c r="M259" s="100" t="s">
        <v>107</v>
      </c>
      <c r="N259" s="100" t="s">
        <v>967</v>
      </c>
      <c r="O259" s="100" t="s">
        <v>109</v>
      </c>
      <c r="P259" s="101" t="s">
        <v>5926</v>
      </c>
      <c r="Q259" s="100" t="s">
        <v>5927</v>
      </c>
      <c r="R259" s="103">
        <v>7679408642</v>
      </c>
      <c r="S259" s="103" t="s">
        <v>1963</v>
      </c>
      <c r="T259" s="318" t="s">
        <v>5928</v>
      </c>
      <c r="U259" s="318" t="s">
        <v>5653</v>
      </c>
      <c r="V259" s="100" t="s">
        <v>276</v>
      </c>
      <c r="W259" s="100" t="s">
        <v>330</v>
      </c>
      <c r="X259" s="100" t="s">
        <v>5929</v>
      </c>
      <c r="Y259" s="100" t="s">
        <v>5930</v>
      </c>
      <c r="Z259" s="100" t="s">
        <v>333</v>
      </c>
      <c r="AA259" s="100">
        <v>2011</v>
      </c>
      <c r="AB259" s="104">
        <v>83.37</v>
      </c>
      <c r="AC259" s="104">
        <v>83.37</v>
      </c>
      <c r="AD259" s="100">
        <v>667</v>
      </c>
      <c r="AE259" s="100">
        <v>800</v>
      </c>
      <c r="AF259" s="101" t="s">
        <v>226</v>
      </c>
      <c r="AG259" s="101" t="s">
        <v>334</v>
      </c>
      <c r="AH259" s="101" t="s">
        <v>5929</v>
      </c>
      <c r="AI259" s="101" t="s">
        <v>3994</v>
      </c>
      <c r="AJ259" s="101" t="s">
        <v>333</v>
      </c>
      <c r="AK259" s="100">
        <v>2013</v>
      </c>
      <c r="AL259" s="104">
        <v>76</v>
      </c>
      <c r="AM259" s="104">
        <v>72.14</v>
      </c>
      <c r="AN259" s="100">
        <v>380</v>
      </c>
      <c r="AO259" s="100">
        <v>500</v>
      </c>
      <c r="AP259" s="101" t="s">
        <v>1963</v>
      </c>
      <c r="AQ259" s="101" t="s">
        <v>1963</v>
      </c>
      <c r="AR259" s="100" t="s">
        <v>1963</v>
      </c>
      <c r="AS259" s="100" t="s">
        <v>1963</v>
      </c>
      <c r="AT259" s="100" t="s">
        <v>1963</v>
      </c>
      <c r="AU259" s="104" t="s">
        <v>1963</v>
      </c>
      <c r="AV259" s="100" t="s">
        <v>124</v>
      </c>
      <c r="AW259" s="100" t="s">
        <v>1963</v>
      </c>
      <c r="AX259" s="100">
        <v>11929</v>
      </c>
      <c r="AY259" s="100">
        <v>2013</v>
      </c>
      <c r="AZ259" s="100" t="s">
        <v>1652</v>
      </c>
      <c r="BA259" s="100" t="s">
        <v>3353</v>
      </c>
      <c r="BB259" s="100">
        <v>2013</v>
      </c>
      <c r="BC259" s="100">
        <v>2017</v>
      </c>
      <c r="BD259" s="100" t="s">
        <v>120</v>
      </c>
      <c r="BE259" s="105">
        <v>10900113105</v>
      </c>
      <c r="BF259" s="106">
        <v>131090110105</v>
      </c>
      <c r="BG259" s="104">
        <v>7.44</v>
      </c>
      <c r="BH259" s="104">
        <v>7.79</v>
      </c>
      <c r="BI259" s="104">
        <v>7.31</v>
      </c>
      <c r="BJ259" s="104">
        <v>7.81</v>
      </c>
      <c r="BK259" s="104">
        <v>7.78</v>
      </c>
      <c r="BL259" s="223">
        <f t="shared" si="21"/>
        <v>7.6259999999999994</v>
      </c>
      <c r="BM259" s="269" t="s">
        <v>982</v>
      </c>
      <c r="BN259" s="252" t="s">
        <v>1963</v>
      </c>
      <c r="BO259" s="120" t="s">
        <v>982</v>
      </c>
      <c r="BP259" s="120" t="s">
        <v>1963</v>
      </c>
      <c r="BQ259" s="121" t="s">
        <v>1963</v>
      </c>
      <c r="BR259" s="101" t="s">
        <v>5931</v>
      </c>
      <c r="BS259" s="101" t="s">
        <v>2179</v>
      </c>
      <c r="BT259" s="101" t="s">
        <v>5932</v>
      </c>
      <c r="BU259" s="101" t="s">
        <v>3371</v>
      </c>
      <c r="BV259" s="101" t="s">
        <v>5933</v>
      </c>
      <c r="BW259" s="101" t="s">
        <v>5934</v>
      </c>
      <c r="BX259" s="121" t="s">
        <v>1963</v>
      </c>
      <c r="BY259" s="121" t="s">
        <v>1963</v>
      </c>
      <c r="BZ259" s="101" t="s">
        <v>5935</v>
      </c>
      <c r="CA259" s="101" t="s">
        <v>1963</v>
      </c>
      <c r="CB259" s="101" t="s">
        <v>3744</v>
      </c>
      <c r="CC259" s="101" t="s">
        <v>4357</v>
      </c>
      <c r="CD259" s="101" t="s">
        <v>5936</v>
      </c>
      <c r="CE259" s="101" t="s">
        <v>288</v>
      </c>
      <c r="CF259" s="101" t="s">
        <v>1963</v>
      </c>
      <c r="CG259" s="101" t="s">
        <v>1963</v>
      </c>
      <c r="CH259" s="101" t="s">
        <v>5937</v>
      </c>
      <c r="CI259" s="101" t="s">
        <v>170</v>
      </c>
      <c r="CJ259" s="101" t="s">
        <v>1963</v>
      </c>
      <c r="CK259" s="101" t="s">
        <v>1963</v>
      </c>
      <c r="CL259" s="101" t="s">
        <v>1963</v>
      </c>
      <c r="CM259" s="101" t="s">
        <v>1963</v>
      </c>
      <c r="CN259" s="101" t="s">
        <v>1963</v>
      </c>
      <c r="CO259" s="101" t="s">
        <v>1963</v>
      </c>
      <c r="CP259" s="101" t="s">
        <v>1963</v>
      </c>
      <c r="CQ259" s="101" t="s">
        <v>5938</v>
      </c>
      <c r="CR259" s="101" t="s">
        <v>5939</v>
      </c>
      <c r="CS259" s="101" t="s">
        <v>365</v>
      </c>
      <c r="CT259" s="101" t="s">
        <v>142</v>
      </c>
      <c r="CU259" s="101">
        <v>734006</v>
      </c>
      <c r="CV259" s="101" t="s">
        <v>5940</v>
      </c>
      <c r="CW259" s="101" t="s">
        <v>140</v>
      </c>
      <c r="CX259" s="101" t="s">
        <v>573</v>
      </c>
      <c r="CY259" s="101" t="s">
        <v>142</v>
      </c>
      <c r="CZ259" s="101">
        <v>700152</v>
      </c>
    </row>
    <row r="260" spans="1:104" s="101" customFormat="1" ht="15.95" customHeight="1">
      <c r="A260" s="39">
        <v>259</v>
      </c>
      <c r="B260" s="100">
        <v>1310901048</v>
      </c>
      <c r="C260" s="100" t="s">
        <v>3353</v>
      </c>
      <c r="D260" s="101" t="s">
        <v>5941</v>
      </c>
      <c r="E260" s="101" t="s">
        <v>5942</v>
      </c>
      <c r="F260" s="101" t="s">
        <v>1963</v>
      </c>
      <c r="G260" s="101" t="s">
        <v>296</v>
      </c>
      <c r="H260" s="187" t="s">
        <v>5943</v>
      </c>
      <c r="I260" s="100" t="s">
        <v>180</v>
      </c>
      <c r="J260" s="102" t="s">
        <v>5944</v>
      </c>
      <c r="K260" s="100">
        <v>21</v>
      </c>
      <c r="L260" s="100" t="s">
        <v>323</v>
      </c>
      <c r="M260" s="100" t="s">
        <v>107</v>
      </c>
      <c r="N260" s="100" t="s">
        <v>967</v>
      </c>
      <c r="O260" s="100" t="s">
        <v>109</v>
      </c>
      <c r="P260" s="101" t="s">
        <v>5945</v>
      </c>
      <c r="Q260" s="100">
        <v>8017932099</v>
      </c>
      <c r="R260" s="103">
        <v>9051365693</v>
      </c>
      <c r="S260" s="103">
        <v>8584885142</v>
      </c>
      <c r="T260" s="318" t="s">
        <v>5946</v>
      </c>
      <c r="U260" s="318" t="s">
        <v>5947</v>
      </c>
      <c r="V260" s="100" t="s">
        <v>1600</v>
      </c>
      <c r="W260" s="100" t="s">
        <v>3388</v>
      </c>
      <c r="X260" s="100" t="s">
        <v>5948</v>
      </c>
      <c r="Y260" s="100" t="s">
        <v>5949</v>
      </c>
      <c r="Z260" s="100" t="s">
        <v>120</v>
      </c>
      <c r="AA260" s="100">
        <v>2011</v>
      </c>
      <c r="AB260" s="104">
        <v>88.4</v>
      </c>
      <c r="AC260" s="104">
        <v>85.71</v>
      </c>
      <c r="AD260" s="100">
        <v>600</v>
      </c>
      <c r="AE260" s="100">
        <v>700</v>
      </c>
      <c r="AF260" s="101" t="s">
        <v>921</v>
      </c>
      <c r="AG260" s="101" t="s">
        <v>3388</v>
      </c>
      <c r="AH260" s="101" t="s">
        <v>5948</v>
      </c>
      <c r="AI260" s="101" t="s">
        <v>4282</v>
      </c>
      <c r="AJ260" s="101" t="s">
        <v>120</v>
      </c>
      <c r="AK260" s="100">
        <v>2013</v>
      </c>
      <c r="AL260" s="104">
        <v>88.5</v>
      </c>
      <c r="AM260" s="104">
        <v>85.2</v>
      </c>
      <c r="AN260" s="100">
        <v>426</v>
      </c>
      <c r="AO260" s="100">
        <v>500</v>
      </c>
      <c r="AP260" s="101" t="s">
        <v>1963</v>
      </c>
      <c r="AQ260" s="101" t="s">
        <v>1963</v>
      </c>
      <c r="AR260" s="100" t="s">
        <v>1963</v>
      </c>
      <c r="AS260" s="100" t="s">
        <v>1963</v>
      </c>
      <c r="AT260" s="100" t="s">
        <v>1963</v>
      </c>
      <c r="AU260" s="100" t="s">
        <v>1963</v>
      </c>
      <c r="AV260" s="100" t="s">
        <v>124</v>
      </c>
      <c r="AW260" s="100" t="s">
        <v>1963</v>
      </c>
      <c r="AX260" s="100">
        <v>16340</v>
      </c>
      <c r="AY260" s="100">
        <v>2013</v>
      </c>
      <c r="AZ260" s="100" t="s">
        <v>125</v>
      </c>
      <c r="BA260" s="100" t="s">
        <v>3353</v>
      </c>
      <c r="BB260" s="100">
        <v>2013</v>
      </c>
      <c r="BC260" s="100">
        <v>2017</v>
      </c>
      <c r="BD260" s="100" t="s">
        <v>120</v>
      </c>
      <c r="BE260" s="105">
        <v>10900113106</v>
      </c>
      <c r="BF260" s="106">
        <v>131090110106</v>
      </c>
      <c r="BG260" s="104">
        <v>6.96</v>
      </c>
      <c r="BH260" s="104">
        <v>7.66</v>
      </c>
      <c r="BI260" s="104">
        <v>7.41</v>
      </c>
      <c r="BJ260" s="104">
        <v>8.08</v>
      </c>
      <c r="BK260" s="104">
        <v>7.69</v>
      </c>
      <c r="BL260" s="223">
        <f t="shared" si="21"/>
        <v>7.56</v>
      </c>
      <c r="BM260" s="269" t="s">
        <v>982</v>
      </c>
      <c r="BN260" s="178" t="s">
        <v>1963</v>
      </c>
      <c r="BO260" s="120" t="s">
        <v>982</v>
      </c>
      <c r="BP260" s="101" t="s">
        <v>1963</v>
      </c>
      <c r="BQ260" s="121">
        <v>0</v>
      </c>
      <c r="BR260" s="101" t="s">
        <v>5950</v>
      </c>
      <c r="BS260" s="101" t="s">
        <v>5951</v>
      </c>
      <c r="BT260" s="101" t="s">
        <v>1963</v>
      </c>
      <c r="BU260" s="101" t="s">
        <v>1963</v>
      </c>
      <c r="BV260" s="101" t="s">
        <v>1963</v>
      </c>
      <c r="BW260" s="101" t="s">
        <v>3482</v>
      </c>
      <c r="BX260" s="101" t="s">
        <v>1963</v>
      </c>
      <c r="BY260" s="101" t="s">
        <v>1963</v>
      </c>
      <c r="BZ260" s="101" t="s">
        <v>1963</v>
      </c>
      <c r="CA260" s="101" t="s">
        <v>1963</v>
      </c>
      <c r="CB260" s="101" t="s">
        <v>5952</v>
      </c>
      <c r="CC260" s="101" t="s">
        <v>1963</v>
      </c>
      <c r="CD260" s="101" t="s">
        <v>5953</v>
      </c>
      <c r="CE260" s="101" t="s">
        <v>235</v>
      </c>
      <c r="CF260" s="101" t="s">
        <v>5954</v>
      </c>
      <c r="CG260" s="101" t="s">
        <v>5955</v>
      </c>
      <c r="CH260" s="101" t="s">
        <v>5956</v>
      </c>
      <c r="CI260" s="101" t="s">
        <v>235</v>
      </c>
      <c r="CJ260" s="101" t="s">
        <v>3376</v>
      </c>
      <c r="CK260" s="101" t="s">
        <v>1161</v>
      </c>
      <c r="CL260" s="101" t="s">
        <v>1963</v>
      </c>
      <c r="CM260" s="101" t="s">
        <v>1963</v>
      </c>
      <c r="CN260" s="101" t="s">
        <v>1963</v>
      </c>
      <c r="CO260" s="101" t="s">
        <v>1963</v>
      </c>
      <c r="CP260" s="101" t="s">
        <v>1963</v>
      </c>
      <c r="CQ260" s="101" t="s">
        <v>5957</v>
      </c>
      <c r="CR260" s="101" t="s">
        <v>140</v>
      </c>
      <c r="CS260" s="101" t="s">
        <v>140</v>
      </c>
      <c r="CT260" s="101" t="s">
        <v>142</v>
      </c>
      <c r="CU260" s="101">
        <v>700026</v>
      </c>
      <c r="CV260" s="101" t="s">
        <v>5957</v>
      </c>
      <c r="CW260" s="101" t="s">
        <v>140</v>
      </c>
      <c r="CX260" s="101" t="s">
        <v>140</v>
      </c>
      <c r="CY260" s="101" t="s">
        <v>142</v>
      </c>
      <c r="CZ260" s="101">
        <v>700026</v>
      </c>
    </row>
    <row r="261" spans="1:104" s="101" customFormat="1" ht="15.95" customHeight="1">
      <c r="A261" s="39">
        <v>260</v>
      </c>
      <c r="B261" s="100">
        <v>1310901130</v>
      </c>
      <c r="C261" s="100" t="s">
        <v>3353</v>
      </c>
      <c r="D261" s="101" t="s">
        <v>5958</v>
      </c>
      <c r="E261" s="101" t="s">
        <v>5959</v>
      </c>
      <c r="F261" s="101" t="s">
        <v>1963</v>
      </c>
      <c r="G261" s="101" t="s">
        <v>5960</v>
      </c>
      <c r="H261" s="100" t="s">
        <v>5961</v>
      </c>
      <c r="I261" s="100" t="s">
        <v>104</v>
      </c>
      <c r="J261" s="102" t="s">
        <v>5962</v>
      </c>
      <c r="K261" s="100">
        <v>20</v>
      </c>
      <c r="L261" s="100" t="s">
        <v>323</v>
      </c>
      <c r="M261" s="100" t="s">
        <v>107</v>
      </c>
      <c r="N261" s="100" t="s">
        <v>967</v>
      </c>
      <c r="O261" s="100" t="s">
        <v>109</v>
      </c>
      <c r="P261" s="101" t="s">
        <v>5963</v>
      </c>
      <c r="Q261" s="100" t="s">
        <v>5964</v>
      </c>
      <c r="R261" s="103">
        <v>8013048232</v>
      </c>
      <c r="S261" s="103">
        <v>9830449141</v>
      </c>
      <c r="T261" s="318" t="s">
        <v>5965</v>
      </c>
      <c r="U261" s="318" t="s">
        <v>5966</v>
      </c>
      <c r="V261" s="100" t="s">
        <v>726</v>
      </c>
      <c r="W261" s="100" t="s">
        <v>330</v>
      </c>
      <c r="X261" s="100" t="s">
        <v>5967</v>
      </c>
      <c r="Y261" s="100" t="s">
        <v>5968</v>
      </c>
      <c r="Z261" s="100" t="s">
        <v>333</v>
      </c>
      <c r="AA261" s="100">
        <v>2011</v>
      </c>
      <c r="AB261" s="104">
        <v>80.03</v>
      </c>
      <c r="AC261" s="104">
        <v>80.03</v>
      </c>
      <c r="AD261" s="100">
        <v>643</v>
      </c>
      <c r="AE261" s="100">
        <v>800</v>
      </c>
      <c r="AF261" s="101" t="s">
        <v>356</v>
      </c>
      <c r="AG261" s="101" t="s">
        <v>334</v>
      </c>
      <c r="AH261" s="101" t="s">
        <v>5969</v>
      </c>
      <c r="AI261" s="101" t="s">
        <v>1920</v>
      </c>
      <c r="AJ261" s="101" t="s">
        <v>333</v>
      </c>
      <c r="AK261" s="100">
        <v>2013</v>
      </c>
      <c r="AL261" s="104">
        <v>84.4</v>
      </c>
      <c r="AM261" s="104">
        <v>84.427999999999997</v>
      </c>
      <c r="AN261" s="100">
        <v>591</v>
      </c>
      <c r="AO261" s="100">
        <v>700</v>
      </c>
      <c r="AP261" s="101" t="s">
        <v>1963</v>
      </c>
      <c r="AQ261" s="101" t="s">
        <v>1963</v>
      </c>
      <c r="AR261" s="100" t="s">
        <v>1963</v>
      </c>
      <c r="AS261" s="100" t="s">
        <v>1963</v>
      </c>
      <c r="AT261" s="100" t="s">
        <v>1963</v>
      </c>
      <c r="AU261" s="104" t="s">
        <v>1963</v>
      </c>
      <c r="AV261" s="100" t="s">
        <v>124</v>
      </c>
      <c r="AW261" s="100" t="s">
        <v>1963</v>
      </c>
      <c r="AX261" s="100">
        <v>21614</v>
      </c>
      <c r="AY261" s="100">
        <v>2013</v>
      </c>
      <c r="AZ261" s="100" t="s">
        <v>1652</v>
      </c>
      <c r="BA261" s="100" t="s">
        <v>3353</v>
      </c>
      <c r="BB261" s="100">
        <v>2013</v>
      </c>
      <c r="BC261" s="100">
        <v>2017</v>
      </c>
      <c r="BD261" s="100" t="s">
        <v>120</v>
      </c>
      <c r="BE261" s="105">
        <v>10900113108</v>
      </c>
      <c r="BF261" s="106">
        <v>131090110108</v>
      </c>
      <c r="BG261" s="104">
        <v>8.52</v>
      </c>
      <c r="BH261" s="104">
        <v>8.9</v>
      </c>
      <c r="BI261" s="104">
        <v>8.52</v>
      </c>
      <c r="BJ261" s="104">
        <v>8.85</v>
      </c>
      <c r="BK261" s="104">
        <v>8.6199999999999992</v>
      </c>
      <c r="BL261" s="223">
        <f t="shared" si="21"/>
        <v>8.6819999999999986</v>
      </c>
      <c r="BM261" s="269" t="s">
        <v>982</v>
      </c>
      <c r="BN261" s="252" t="s">
        <v>1963</v>
      </c>
      <c r="BO261" s="120" t="s">
        <v>982</v>
      </c>
      <c r="BP261" s="120" t="s">
        <v>1963</v>
      </c>
      <c r="BQ261" s="121" t="s">
        <v>1963</v>
      </c>
      <c r="BR261" s="101" t="s">
        <v>5970</v>
      </c>
      <c r="BS261" s="101" t="s">
        <v>5971</v>
      </c>
      <c r="BT261" s="101" t="s">
        <v>5972</v>
      </c>
      <c r="BU261" s="101" t="s">
        <v>3371</v>
      </c>
      <c r="BV261" s="101" t="s">
        <v>5973</v>
      </c>
      <c r="BW261" s="101" t="s">
        <v>5974</v>
      </c>
      <c r="BX261" s="121" t="s">
        <v>1963</v>
      </c>
      <c r="BY261" s="121" t="s">
        <v>1963</v>
      </c>
      <c r="BZ261" s="101" t="s">
        <v>5975</v>
      </c>
      <c r="CB261" s="101" t="s">
        <v>5976</v>
      </c>
      <c r="CC261" s="101" t="s">
        <v>5977</v>
      </c>
      <c r="CD261" s="101" t="s">
        <v>5978</v>
      </c>
      <c r="CE261" s="101" t="s">
        <v>235</v>
      </c>
      <c r="CF261" s="101" t="s">
        <v>5979</v>
      </c>
      <c r="CG261" s="101" t="s">
        <v>5980</v>
      </c>
      <c r="CH261" s="101" t="s">
        <v>5981</v>
      </c>
      <c r="CI261" s="101" t="s">
        <v>138</v>
      </c>
      <c r="CJ261" s="101" t="s">
        <v>1963</v>
      </c>
      <c r="CK261" s="101" t="s">
        <v>1963</v>
      </c>
      <c r="CL261" s="101" t="s">
        <v>1963</v>
      </c>
      <c r="CM261" s="101" t="s">
        <v>1963</v>
      </c>
      <c r="CN261" s="101" t="s">
        <v>1963</v>
      </c>
      <c r="CO261" s="101" t="s">
        <v>1963</v>
      </c>
      <c r="CP261" s="101" t="s">
        <v>1963</v>
      </c>
      <c r="CQ261" s="101" t="s">
        <v>5982</v>
      </c>
      <c r="CR261" s="101" t="s">
        <v>140</v>
      </c>
      <c r="CS261" s="101" t="s">
        <v>5983</v>
      </c>
      <c r="CT261" s="101" t="s">
        <v>142</v>
      </c>
      <c r="CU261" s="101">
        <v>700152</v>
      </c>
      <c r="CV261" s="101" t="s">
        <v>5982</v>
      </c>
      <c r="CW261" s="101" t="s">
        <v>140</v>
      </c>
      <c r="CX261" s="101" t="s">
        <v>5983</v>
      </c>
      <c r="CY261" s="101" t="s">
        <v>142</v>
      </c>
      <c r="CZ261" s="101">
        <v>700152</v>
      </c>
    </row>
    <row r="262" spans="1:104" s="101" customFormat="1" ht="15.95" customHeight="1">
      <c r="A262" s="39">
        <v>261</v>
      </c>
      <c r="B262" s="92">
        <v>1310901039</v>
      </c>
      <c r="C262" s="100" t="s">
        <v>3353</v>
      </c>
      <c r="D262" s="93" t="s">
        <v>5984</v>
      </c>
      <c r="E262" s="93" t="s">
        <v>5985</v>
      </c>
      <c r="F262" s="191"/>
      <c r="G262" s="93" t="s">
        <v>503</v>
      </c>
      <c r="H262" s="92" t="s">
        <v>5986</v>
      </c>
      <c r="I262" s="92" t="s">
        <v>104</v>
      </c>
      <c r="J262" s="94" t="s">
        <v>5987</v>
      </c>
      <c r="K262" s="92">
        <v>22</v>
      </c>
      <c r="L262" s="92" t="s">
        <v>5988</v>
      </c>
      <c r="M262" s="92" t="s">
        <v>5989</v>
      </c>
      <c r="N262" s="92" t="s">
        <v>108</v>
      </c>
      <c r="O262" s="92" t="s">
        <v>109</v>
      </c>
      <c r="P262" s="93" t="s">
        <v>5990</v>
      </c>
      <c r="Q262" s="92">
        <v>3473234963</v>
      </c>
      <c r="R262" s="95">
        <v>7501504671</v>
      </c>
      <c r="S262" s="95">
        <v>9046708999</v>
      </c>
      <c r="T262" s="93" t="s">
        <v>5991</v>
      </c>
      <c r="U262" s="93" t="s">
        <v>5991</v>
      </c>
      <c r="V262" s="92" t="s">
        <v>726</v>
      </c>
      <c r="W262" s="92" t="s">
        <v>223</v>
      </c>
      <c r="X262" s="92" t="s">
        <v>5992</v>
      </c>
      <c r="Y262" s="92" t="s">
        <v>5993</v>
      </c>
      <c r="Z262" s="92" t="s">
        <v>333</v>
      </c>
      <c r="AA262" s="92">
        <v>2010</v>
      </c>
      <c r="AB262" s="96">
        <v>76.25</v>
      </c>
      <c r="AC262" s="96">
        <v>76.25</v>
      </c>
      <c r="AD262" s="92">
        <v>610</v>
      </c>
      <c r="AE262" s="92">
        <v>610</v>
      </c>
      <c r="AF262" s="93" t="s">
        <v>356</v>
      </c>
      <c r="AG262" s="93" t="s">
        <v>279</v>
      </c>
      <c r="AH262" s="93" t="s">
        <v>5994</v>
      </c>
      <c r="AI262" s="93" t="s">
        <v>5995</v>
      </c>
      <c r="AJ262" s="93" t="s">
        <v>333</v>
      </c>
      <c r="AK262" s="92">
        <v>2012</v>
      </c>
      <c r="AL262" s="96">
        <v>71.8</v>
      </c>
      <c r="AM262" s="96">
        <v>70.849999999999994</v>
      </c>
      <c r="AN262" s="92">
        <v>496</v>
      </c>
      <c r="AO262" s="92">
        <v>359</v>
      </c>
      <c r="AP262" s="93" t="s">
        <v>1963</v>
      </c>
      <c r="AQ262" s="93" t="s">
        <v>1963</v>
      </c>
      <c r="AR262" s="92" t="s">
        <v>1963</v>
      </c>
      <c r="AS262" s="92" t="s">
        <v>1963</v>
      </c>
      <c r="AT262" s="92" t="s">
        <v>1963</v>
      </c>
      <c r="AU262" s="96" t="s">
        <v>1963</v>
      </c>
      <c r="AV262" s="92" t="s">
        <v>124</v>
      </c>
      <c r="AW262" s="92" t="s">
        <v>1963</v>
      </c>
      <c r="AX262" s="92">
        <v>13000</v>
      </c>
      <c r="AY262" s="92">
        <v>2013</v>
      </c>
      <c r="AZ262" s="92" t="s">
        <v>125</v>
      </c>
      <c r="BA262" s="92" t="s">
        <v>4479</v>
      </c>
      <c r="BB262" s="92">
        <v>2013</v>
      </c>
      <c r="BC262" s="92">
        <v>2017</v>
      </c>
      <c r="BD262" s="92" t="s">
        <v>333</v>
      </c>
      <c r="BE262" s="265">
        <v>10900113109</v>
      </c>
      <c r="BF262" s="266" t="s">
        <v>5996</v>
      </c>
      <c r="BG262" s="96">
        <v>6.9</v>
      </c>
      <c r="BH262" s="96">
        <v>7.86</v>
      </c>
      <c r="BI262" s="96">
        <v>7.9</v>
      </c>
      <c r="BJ262" s="96">
        <v>8.5399999999999991</v>
      </c>
      <c r="BK262" s="96">
        <v>8.19</v>
      </c>
      <c r="BL262" s="223">
        <f t="shared" si="21"/>
        <v>7.8780000000000001</v>
      </c>
      <c r="BM262" s="280" t="s">
        <v>1963</v>
      </c>
      <c r="BN262" s="281" t="s">
        <v>1963</v>
      </c>
      <c r="BO262" s="97" t="s">
        <v>196</v>
      </c>
      <c r="BP262" s="97" t="s">
        <v>197</v>
      </c>
      <c r="BQ262" s="98" t="s">
        <v>1952</v>
      </c>
      <c r="BR262" s="93" t="s">
        <v>5997</v>
      </c>
      <c r="BS262" s="93" t="s">
        <v>949</v>
      </c>
      <c r="BT262" s="93" t="s">
        <v>5998</v>
      </c>
      <c r="BU262" s="93" t="s">
        <v>5014</v>
      </c>
      <c r="BV262" s="93" t="s">
        <v>5999</v>
      </c>
      <c r="BW262" s="93" t="s">
        <v>6000</v>
      </c>
      <c r="BX262" s="98" t="s">
        <v>1963</v>
      </c>
      <c r="BY262" s="98" t="s">
        <v>1963</v>
      </c>
      <c r="BZ262" s="93" t="s">
        <v>6001</v>
      </c>
      <c r="CA262" s="93" t="s">
        <v>1963</v>
      </c>
      <c r="CB262" s="93" t="s">
        <v>6002</v>
      </c>
      <c r="CC262" s="93" t="s">
        <v>6003</v>
      </c>
      <c r="CD262" s="93" t="s">
        <v>6004</v>
      </c>
      <c r="CE262" s="93" t="s">
        <v>288</v>
      </c>
      <c r="CF262" s="93" t="s">
        <v>1963</v>
      </c>
      <c r="CG262" s="93" t="s">
        <v>1963</v>
      </c>
      <c r="CH262" s="93" t="s">
        <v>6005</v>
      </c>
      <c r="CI262" s="93" t="s">
        <v>170</v>
      </c>
      <c r="CJ262" s="93" t="s">
        <v>830</v>
      </c>
      <c r="CK262" s="93" t="s">
        <v>830</v>
      </c>
      <c r="CL262" s="93" t="s">
        <v>830</v>
      </c>
      <c r="CM262" s="93" t="s">
        <v>830</v>
      </c>
      <c r="CN262" s="93" t="s">
        <v>830</v>
      </c>
      <c r="CO262" s="93" t="s">
        <v>830</v>
      </c>
      <c r="CP262" s="93" t="s">
        <v>830</v>
      </c>
      <c r="CQ262" s="93" t="s">
        <v>6006</v>
      </c>
      <c r="CR262" s="93" t="s">
        <v>6006</v>
      </c>
      <c r="CS262" s="93" t="s">
        <v>1015</v>
      </c>
      <c r="CT262" s="93" t="s">
        <v>142</v>
      </c>
      <c r="CU262" s="93">
        <v>741402</v>
      </c>
      <c r="CV262" s="93" t="s">
        <v>6007</v>
      </c>
      <c r="CW262" s="93" t="s">
        <v>6008</v>
      </c>
      <c r="CX262" s="93" t="s">
        <v>1015</v>
      </c>
      <c r="CY262" s="93" t="s">
        <v>142</v>
      </c>
      <c r="CZ262" s="93">
        <v>741402</v>
      </c>
    </row>
    <row r="263" spans="1:104" s="101" customFormat="1" ht="15.95" customHeight="1">
      <c r="A263" s="39">
        <v>262</v>
      </c>
      <c r="B263" s="100">
        <v>1310901012</v>
      </c>
      <c r="C263" s="100" t="s">
        <v>3353</v>
      </c>
      <c r="D263" s="101" t="s">
        <v>6009</v>
      </c>
      <c r="E263" s="101" t="s">
        <v>6010</v>
      </c>
      <c r="F263" s="6"/>
      <c r="G263" s="101" t="s">
        <v>6011</v>
      </c>
      <c r="H263" s="100" t="s">
        <v>6012</v>
      </c>
      <c r="I263" s="100" t="s">
        <v>180</v>
      </c>
      <c r="J263" s="102" t="s">
        <v>6013</v>
      </c>
      <c r="K263" s="100">
        <v>19</v>
      </c>
      <c r="L263" s="100" t="s">
        <v>323</v>
      </c>
      <c r="M263" s="100" t="s">
        <v>149</v>
      </c>
      <c r="N263" s="100" t="s">
        <v>967</v>
      </c>
      <c r="O263" s="100" t="s">
        <v>109</v>
      </c>
      <c r="P263" s="101" t="s">
        <v>6014</v>
      </c>
      <c r="Q263" s="100">
        <v>9934965855</v>
      </c>
      <c r="R263" s="103">
        <v>8274989671</v>
      </c>
      <c r="S263" s="103">
        <v>9031955395</v>
      </c>
      <c r="T263" s="303" t="s">
        <v>6015</v>
      </c>
      <c r="U263" s="303" t="s">
        <v>6016</v>
      </c>
      <c r="V263" s="100" t="s">
        <v>1675</v>
      </c>
      <c r="W263" s="100" t="s">
        <v>4883</v>
      </c>
      <c r="X263" s="100" t="s">
        <v>6017</v>
      </c>
      <c r="Y263" s="100" t="s">
        <v>6018</v>
      </c>
      <c r="Z263" s="100" t="s">
        <v>158</v>
      </c>
      <c r="AA263" s="100">
        <v>2011</v>
      </c>
      <c r="AB263" s="104">
        <v>83.6</v>
      </c>
      <c r="AC263" s="104">
        <v>83.5</v>
      </c>
      <c r="AD263" s="100">
        <v>501</v>
      </c>
      <c r="AE263" s="100">
        <v>600</v>
      </c>
      <c r="AF263" s="101" t="s">
        <v>879</v>
      </c>
      <c r="AG263" s="101" t="s">
        <v>191</v>
      </c>
      <c r="AH263" s="101" t="s">
        <v>6019</v>
      </c>
      <c r="AI263" s="101" t="s">
        <v>6020</v>
      </c>
      <c r="AJ263" s="101" t="s">
        <v>120</v>
      </c>
      <c r="AK263" s="100">
        <v>2013</v>
      </c>
      <c r="AL263" s="104">
        <v>90.2</v>
      </c>
      <c r="AM263" s="104">
        <v>85.33</v>
      </c>
      <c r="AN263" s="100">
        <v>512</v>
      </c>
      <c r="AO263" s="100">
        <v>600</v>
      </c>
      <c r="AP263" s="101" t="s">
        <v>1963</v>
      </c>
      <c r="AQ263" s="101" t="s">
        <v>1963</v>
      </c>
      <c r="AR263" s="100" t="s">
        <v>1963</v>
      </c>
      <c r="AS263" s="100" t="s">
        <v>1963</v>
      </c>
      <c r="AT263" s="100" t="s">
        <v>1963</v>
      </c>
      <c r="AU263" s="104" t="s">
        <v>1963</v>
      </c>
      <c r="AV263" s="100" t="s">
        <v>124</v>
      </c>
      <c r="AW263" s="100" t="s">
        <v>1963</v>
      </c>
      <c r="AX263" s="100">
        <v>9966</v>
      </c>
      <c r="AY263" s="100">
        <v>2013</v>
      </c>
      <c r="AZ263" s="100" t="s">
        <v>125</v>
      </c>
      <c r="BA263" s="100" t="s">
        <v>3353</v>
      </c>
      <c r="BB263" s="100">
        <v>2013</v>
      </c>
      <c r="BC263" s="100">
        <v>2017</v>
      </c>
      <c r="BD263" s="100" t="s">
        <v>120</v>
      </c>
      <c r="BE263" s="105">
        <v>10900113110</v>
      </c>
      <c r="BF263" s="106">
        <v>131090110110</v>
      </c>
      <c r="BG263" s="104">
        <v>8.19</v>
      </c>
      <c r="BH263" s="104">
        <v>8.76</v>
      </c>
      <c r="BI263" s="104">
        <v>8.24</v>
      </c>
      <c r="BJ263" s="104">
        <v>8.42</v>
      </c>
      <c r="BK263" s="104">
        <v>8.58</v>
      </c>
      <c r="BL263" s="223">
        <f t="shared" si="21"/>
        <v>8.4379999999999988</v>
      </c>
      <c r="BM263" s="269" t="s">
        <v>982</v>
      </c>
      <c r="BN263" s="252" t="s">
        <v>1963</v>
      </c>
      <c r="BO263" s="120" t="s">
        <v>982</v>
      </c>
      <c r="BP263" s="120" t="s">
        <v>1963</v>
      </c>
      <c r="BQ263" s="121">
        <v>0</v>
      </c>
      <c r="BR263" s="101" t="s">
        <v>6021</v>
      </c>
      <c r="BS263" s="101" t="s">
        <v>6022</v>
      </c>
      <c r="BT263" s="101" t="s">
        <v>6023</v>
      </c>
      <c r="BU263" s="101" t="s">
        <v>3480</v>
      </c>
      <c r="BV263" s="101" t="s">
        <v>3481</v>
      </c>
      <c r="BW263" s="101" t="s">
        <v>6024</v>
      </c>
      <c r="BX263" s="121" t="s">
        <v>1963</v>
      </c>
      <c r="BY263" s="121" t="s">
        <v>1963</v>
      </c>
      <c r="BZ263" s="101" t="s">
        <v>6025</v>
      </c>
      <c r="CA263" s="101" t="s">
        <v>6026</v>
      </c>
      <c r="CB263" s="101" t="s">
        <v>6027</v>
      </c>
      <c r="CC263" s="6"/>
      <c r="CD263" s="101" t="s">
        <v>6028</v>
      </c>
      <c r="CE263" s="101" t="s">
        <v>288</v>
      </c>
      <c r="CF263" s="101" t="s">
        <v>1963</v>
      </c>
      <c r="CG263" s="101" t="s">
        <v>1963</v>
      </c>
      <c r="CH263" s="101" t="s">
        <v>6029</v>
      </c>
      <c r="CI263" s="101" t="s">
        <v>6030</v>
      </c>
      <c r="CJ263" s="101" t="s">
        <v>1963</v>
      </c>
      <c r="CK263" s="101" t="s">
        <v>1963</v>
      </c>
      <c r="CL263" s="101" t="s">
        <v>6031</v>
      </c>
      <c r="CM263" s="101" t="s">
        <v>6032</v>
      </c>
      <c r="CN263" s="101" t="s">
        <v>6033</v>
      </c>
      <c r="CO263" s="101" t="s">
        <v>6034</v>
      </c>
      <c r="CP263" s="101" t="s">
        <v>838</v>
      </c>
      <c r="CQ263" s="101" t="s">
        <v>6035</v>
      </c>
      <c r="CR263" s="101" t="s">
        <v>205</v>
      </c>
      <c r="CS263" s="101" t="s">
        <v>205</v>
      </c>
      <c r="CT263" s="101" t="s">
        <v>206</v>
      </c>
      <c r="CU263" s="101">
        <v>826001</v>
      </c>
      <c r="CV263" s="101" t="s">
        <v>6036</v>
      </c>
      <c r="CW263" s="101" t="s">
        <v>6037</v>
      </c>
      <c r="CX263" s="101" t="s">
        <v>4765</v>
      </c>
      <c r="CY263" s="101" t="s">
        <v>142</v>
      </c>
      <c r="CZ263" s="101">
        <v>700152</v>
      </c>
    </row>
    <row r="264" spans="1:104" s="101" customFormat="1" ht="15.95" customHeight="1">
      <c r="A264" s="39">
        <v>263</v>
      </c>
      <c r="B264" s="100">
        <v>1310901072</v>
      </c>
      <c r="C264" s="100" t="s">
        <v>3353</v>
      </c>
      <c r="D264" s="101" t="s">
        <v>6038</v>
      </c>
      <c r="E264" s="101" t="s">
        <v>6039</v>
      </c>
      <c r="F264" s="101" t="s">
        <v>1963</v>
      </c>
      <c r="G264" s="101" t="s">
        <v>296</v>
      </c>
      <c r="H264" s="100" t="s">
        <v>6040</v>
      </c>
      <c r="I264" s="100" t="s">
        <v>104</v>
      </c>
      <c r="J264" s="102" t="s">
        <v>6041</v>
      </c>
      <c r="K264" s="100">
        <v>20</v>
      </c>
      <c r="L264" s="100" t="s">
        <v>106</v>
      </c>
      <c r="M264" s="100" t="s">
        <v>107</v>
      </c>
      <c r="N264" s="100" t="s">
        <v>108</v>
      </c>
      <c r="O264" s="100" t="s">
        <v>109</v>
      </c>
      <c r="P264" s="101" t="s">
        <v>6042</v>
      </c>
      <c r="Q264" s="100">
        <v>9234501276</v>
      </c>
      <c r="R264" s="103">
        <v>9674079493</v>
      </c>
      <c r="S264" s="103">
        <v>9903379391</v>
      </c>
      <c r="T264" s="318" t="s">
        <v>6043</v>
      </c>
      <c r="U264" s="318" t="s">
        <v>6044</v>
      </c>
      <c r="V264" s="100" t="s">
        <v>1600</v>
      </c>
      <c r="W264" s="100" t="s">
        <v>3388</v>
      </c>
      <c r="X264" s="100" t="s">
        <v>6045</v>
      </c>
      <c r="Y264" s="100" t="s">
        <v>6046</v>
      </c>
      <c r="Z264" s="100" t="s">
        <v>120</v>
      </c>
      <c r="AA264" s="100">
        <v>2011</v>
      </c>
      <c r="AB264" s="104">
        <v>96.4</v>
      </c>
      <c r="AC264" s="104">
        <v>94.57</v>
      </c>
      <c r="AD264" s="100">
        <v>662</v>
      </c>
      <c r="AE264" s="100">
        <v>700</v>
      </c>
      <c r="AF264" s="101" t="s">
        <v>3455</v>
      </c>
      <c r="AG264" s="101" t="s">
        <v>3388</v>
      </c>
      <c r="AH264" s="101" t="s">
        <v>6045</v>
      </c>
      <c r="AI264" s="101" t="s">
        <v>6047</v>
      </c>
      <c r="AJ264" s="101" t="s">
        <v>120</v>
      </c>
      <c r="AK264" s="100">
        <v>2013</v>
      </c>
      <c r="AL264" s="104">
        <v>91.75</v>
      </c>
      <c r="AM264" s="104">
        <v>90</v>
      </c>
      <c r="AN264" s="100">
        <v>450</v>
      </c>
      <c r="AO264" s="100">
        <v>500</v>
      </c>
      <c r="AP264" s="101" t="s">
        <v>1963</v>
      </c>
      <c r="AQ264" s="101" t="s">
        <v>1963</v>
      </c>
      <c r="AR264" s="100" t="s">
        <v>1963</v>
      </c>
      <c r="AS264" s="100" t="s">
        <v>1963</v>
      </c>
      <c r="AT264" s="100" t="s">
        <v>1963</v>
      </c>
      <c r="AU264" s="104" t="s">
        <v>1963</v>
      </c>
      <c r="AV264" s="100" t="s">
        <v>124</v>
      </c>
      <c r="AW264" s="100" t="s">
        <v>1963</v>
      </c>
      <c r="AX264" s="100">
        <v>10079</v>
      </c>
      <c r="AY264" s="100">
        <v>2013</v>
      </c>
      <c r="AZ264" s="100" t="s">
        <v>6048</v>
      </c>
      <c r="BA264" s="100" t="s">
        <v>3581</v>
      </c>
      <c r="BB264" s="100">
        <v>2013</v>
      </c>
      <c r="BC264" s="100">
        <v>2017</v>
      </c>
      <c r="BD264" s="100" t="s">
        <v>120</v>
      </c>
      <c r="BE264" s="105">
        <v>10900113111</v>
      </c>
      <c r="BF264" s="106">
        <v>131090110112</v>
      </c>
      <c r="BG264" s="104">
        <v>8.56</v>
      </c>
      <c r="BH264" s="104">
        <v>9.31</v>
      </c>
      <c r="BI264" s="104">
        <v>8.7899999999999991</v>
      </c>
      <c r="BJ264" s="104">
        <v>9.5399999999999991</v>
      </c>
      <c r="BK264" s="104">
        <v>9.3800000000000008</v>
      </c>
      <c r="BL264" s="223">
        <f t="shared" si="21"/>
        <v>9.1160000000000014</v>
      </c>
      <c r="BM264" s="269" t="s">
        <v>982</v>
      </c>
      <c r="BN264" s="252" t="s">
        <v>1963</v>
      </c>
      <c r="BO264" s="120" t="s">
        <v>982</v>
      </c>
      <c r="BP264" s="120" t="s">
        <v>1963</v>
      </c>
      <c r="BQ264" s="121" t="s">
        <v>1963</v>
      </c>
      <c r="BR264" s="101" t="s">
        <v>6049</v>
      </c>
      <c r="BS264" s="101" t="s">
        <v>6050</v>
      </c>
      <c r="BT264" s="101" t="s">
        <v>5434</v>
      </c>
      <c r="BU264" s="101" t="s">
        <v>5435</v>
      </c>
      <c r="BV264" s="101" t="s">
        <v>4971</v>
      </c>
      <c r="BW264" s="101" t="s">
        <v>6051</v>
      </c>
      <c r="BX264" s="121" t="s">
        <v>1963</v>
      </c>
      <c r="BY264" s="121" t="s">
        <v>1963</v>
      </c>
      <c r="BZ264" s="101" t="s">
        <v>6052</v>
      </c>
      <c r="CA264" s="101" t="s">
        <v>6053</v>
      </c>
      <c r="CB264" s="101" t="s">
        <v>6054</v>
      </c>
      <c r="CC264" s="125" t="s">
        <v>6055</v>
      </c>
      <c r="CD264" s="101" t="s">
        <v>6056</v>
      </c>
      <c r="CE264" s="101" t="s">
        <v>134</v>
      </c>
      <c r="CF264" s="101" t="s">
        <v>1963</v>
      </c>
      <c r="CG264" s="101" t="s">
        <v>1963</v>
      </c>
      <c r="CH264" s="101" t="s">
        <v>6057</v>
      </c>
      <c r="CI264" s="101" t="s">
        <v>138</v>
      </c>
      <c r="CJ264" s="101" t="s">
        <v>1963</v>
      </c>
      <c r="CK264" s="101" t="s">
        <v>1963</v>
      </c>
      <c r="CL264" s="101" t="s">
        <v>6058</v>
      </c>
      <c r="CM264" s="101" t="s">
        <v>235</v>
      </c>
      <c r="CN264" s="101" t="s">
        <v>6059</v>
      </c>
      <c r="CO264" s="101" t="s">
        <v>4295</v>
      </c>
      <c r="CP264" s="101" t="s">
        <v>1167</v>
      </c>
      <c r="CQ264" s="101" t="s">
        <v>6060</v>
      </c>
      <c r="CR264" s="101" t="s">
        <v>6061</v>
      </c>
      <c r="CS264" s="101" t="s">
        <v>1340</v>
      </c>
      <c r="CT264" s="101" t="s">
        <v>142</v>
      </c>
      <c r="CU264" s="101">
        <v>700056</v>
      </c>
      <c r="CV264" s="101" t="s">
        <v>6062</v>
      </c>
      <c r="CW264" s="101" t="s">
        <v>417</v>
      </c>
      <c r="CX264" s="101" t="s">
        <v>140</v>
      </c>
      <c r="CY264" s="101" t="s">
        <v>142</v>
      </c>
      <c r="CZ264" s="101">
        <v>700094</v>
      </c>
    </row>
    <row r="265" spans="1:104" s="101" customFormat="1" ht="15.95" customHeight="1">
      <c r="A265" s="39">
        <v>264</v>
      </c>
      <c r="B265" s="100">
        <v>1310901067</v>
      </c>
      <c r="C265" s="100" t="s">
        <v>3353</v>
      </c>
      <c r="D265" s="101" t="s">
        <v>6063</v>
      </c>
      <c r="E265" s="101" t="s">
        <v>6064</v>
      </c>
      <c r="F265" s="101" t="s">
        <v>1963</v>
      </c>
      <c r="G265" s="101" t="s">
        <v>212</v>
      </c>
      <c r="H265" s="100" t="s">
        <v>6065</v>
      </c>
      <c r="I265" s="100" t="s">
        <v>104</v>
      </c>
      <c r="J265" s="102" t="s">
        <v>6066</v>
      </c>
      <c r="K265" s="100">
        <v>20</v>
      </c>
      <c r="L265" s="100" t="s">
        <v>148</v>
      </c>
      <c r="M265" s="100" t="s">
        <v>107</v>
      </c>
      <c r="N265" s="100" t="s">
        <v>108</v>
      </c>
      <c r="O265" s="100" t="s">
        <v>109</v>
      </c>
      <c r="P265" s="101" t="s">
        <v>3384</v>
      </c>
      <c r="Q265" s="100" t="s">
        <v>6067</v>
      </c>
      <c r="R265" s="103">
        <v>9674352466</v>
      </c>
      <c r="S265" s="103">
        <v>8335923008</v>
      </c>
      <c r="T265" s="318" t="s">
        <v>6068</v>
      </c>
      <c r="U265" s="101" t="s">
        <v>1963</v>
      </c>
      <c r="V265" s="100" t="s">
        <v>726</v>
      </c>
      <c r="W265" s="100" t="s">
        <v>330</v>
      </c>
      <c r="X265" s="100" t="s">
        <v>224</v>
      </c>
      <c r="Y265" s="100" t="s">
        <v>6069</v>
      </c>
      <c r="Z265" s="100" t="s">
        <v>120</v>
      </c>
      <c r="AA265" s="100">
        <v>2011</v>
      </c>
      <c r="AB265" s="104">
        <v>85.37</v>
      </c>
      <c r="AC265" s="104">
        <v>83.22</v>
      </c>
      <c r="AD265" s="100">
        <v>749</v>
      </c>
      <c r="AE265" s="100">
        <v>900</v>
      </c>
      <c r="AF265" s="101" t="s">
        <v>4045</v>
      </c>
      <c r="AG265" s="101" t="s">
        <v>334</v>
      </c>
      <c r="AH265" s="101" t="s">
        <v>224</v>
      </c>
      <c r="AI265" s="101" t="s">
        <v>1920</v>
      </c>
      <c r="AJ265" s="101" t="s">
        <v>120</v>
      </c>
      <c r="AK265" s="100">
        <v>2013</v>
      </c>
      <c r="AL265" s="104">
        <v>80.599999999999994</v>
      </c>
      <c r="AM265" s="104">
        <v>78.709999999999994</v>
      </c>
      <c r="AN265" s="100">
        <v>551</v>
      </c>
      <c r="AO265" s="100">
        <v>700</v>
      </c>
      <c r="AP265" s="101" t="s">
        <v>1963</v>
      </c>
      <c r="AQ265" s="101" t="s">
        <v>1963</v>
      </c>
      <c r="AR265" s="100" t="s">
        <v>1963</v>
      </c>
      <c r="AS265" s="100" t="s">
        <v>1963</v>
      </c>
      <c r="AT265" s="100" t="s">
        <v>1963</v>
      </c>
      <c r="AU265" s="104" t="s">
        <v>1963</v>
      </c>
      <c r="AV265" s="100" t="s">
        <v>124</v>
      </c>
      <c r="AW265" s="100" t="s">
        <v>1963</v>
      </c>
      <c r="AX265" s="100">
        <v>14144</v>
      </c>
      <c r="AY265" s="100">
        <v>2013</v>
      </c>
      <c r="AZ265" s="100" t="s">
        <v>1652</v>
      </c>
      <c r="BA265" s="100" t="s">
        <v>3353</v>
      </c>
      <c r="BB265" s="100">
        <v>2013</v>
      </c>
      <c r="BC265" s="100">
        <v>2017</v>
      </c>
      <c r="BD265" s="100" t="s">
        <v>120</v>
      </c>
      <c r="BE265" s="105">
        <v>10900113112</v>
      </c>
      <c r="BF265" s="106">
        <v>131090110113</v>
      </c>
      <c r="BG265" s="104">
        <v>7.26</v>
      </c>
      <c r="BH265" s="104">
        <v>8.31</v>
      </c>
      <c r="BI265" s="104">
        <v>7.69</v>
      </c>
      <c r="BJ265" s="104">
        <v>8.6199999999999992</v>
      </c>
      <c r="BK265" s="104">
        <v>8.5399999999999991</v>
      </c>
      <c r="BL265" s="223">
        <f t="shared" si="21"/>
        <v>8.0839999999999996</v>
      </c>
      <c r="BM265" s="269" t="s">
        <v>982</v>
      </c>
      <c r="BN265" s="252" t="s">
        <v>1963</v>
      </c>
      <c r="BO265" s="120" t="s">
        <v>982</v>
      </c>
      <c r="BP265" s="120" t="s">
        <v>1963</v>
      </c>
      <c r="BQ265" s="121" t="s">
        <v>1963</v>
      </c>
      <c r="BR265" s="101" t="s">
        <v>6070</v>
      </c>
      <c r="BS265" s="101" t="s">
        <v>6071</v>
      </c>
      <c r="BT265" s="101" t="s">
        <v>5547</v>
      </c>
      <c r="BU265" s="101" t="s">
        <v>3371</v>
      </c>
      <c r="BV265" s="101" t="s">
        <v>5281</v>
      </c>
      <c r="BW265" s="101" t="s">
        <v>1963</v>
      </c>
      <c r="BX265" s="121" t="s">
        <v>1963</v>
      </c>
      <c r="BY265" s="121" t="s">
        <v>1963</v>
      </c>
      <c r="BZ265" s="101" t="s">
        <v>1963</v>
      </c>
      <c r="CA265" s="101" t="s">
        <v>6072</v>
      </c>
      <c r="CB265" s="101" t="s">
        <v>6073</v>
      </c>
      <c r="CC265" s="101" t="s">
        <v>6074</v>
      </c>
      <c r="CD265" s="101" t="s">
        <v>6075</v>
      </c>
      <c r="CE265" s="101" t="s">
        <v>235</v>
      </c>
      <c r="CF265" s="101" t="s">
        <v>6076</v>
      </c>
      <c r="CG265" s="101" t="s">
        <v>6077</v>
      </c>
      <c r="CH265" s="101" t="s">
        <v>6078</v>
      </c>
      <c r="CI265" s="101" t="s">
        <v>235</v>
      </c>
      <c r="CJ265" s="101" t="s">
        <v>6079</v>
      </c>
      <c r="CK265" s="101" t="s">
        <v>6080</v>
      </c>
      <c r="CL265" s="101" t="s">
        <v>1963</v>
      </c>
      <c r="CM265" s="101" t="s">
        <v>1963</v>
      </c>
      <c r="CN265" s="101" t="s">
        <v>1963</v>
      </c>
      <c r="CO265" s="101" t="s">
        <v>1963</v>
      </c>
      <c r="CP265" s="101" t="s">
        <v>1963</v>
      </c>
      <c r="CQ265" s="101" t="s">
        <v>6081</v>
      </c>
      <c r="CR265" s="101" t="s">
        <v>2525</v>
      </c>
      <c r="CS265" s="101" t="s">
        <v>140</v>
      </c>
      <c r="CT265" s="101" t="s">
        <v>142</v>
      </c>
      <c r="CU265" s="101">
        <v>700141</v>
      </c>
      <c r="CV265" s="101" t="s">
        <v>6081</v>
      </c>
      <c r="CW265" s="101" t="s">
        <v>2525</v>
      </c>
      <c r="CX265" s="101" t="s">
        <v>140</v>
      </c>
      <c r="CY265" s="101" t="s">
        <v>142</v>
      </c>
      <c r="CZ265" s="101">
        <v>700141</v>
      </c>
    </row>
    <row r="266" spans="1:104" s="101" customFormat="1" ht="15.95" customHeight="1">
      <c r="A266" s="39">
        <v>265</v>
      </c>
      <c r="B266" s="100">
        <v>1310901056</v>
      </c>
      <c r="C266" s="100" t="s">
        <v>3353</v>
      </c>
      <c r="D266" s="101" t="s">
        <v>6082</v>
      </c>
      <c r="E266" s="101" t="s">
        <v>6083</v>
      </c>
      <c r="F266" s="6"/>
      <c r="G266" s="101" t="s">
        <v>6084</v>
      </c>
      <c r="H266" s="100" t="s">
        <v>6085</v>
      </c>
      <c r="I266" s="100" t="s">
        <v>180</v>
      </c>
      <c r="J266" s="102" t="s">
        <v>6086</v>
      </c>
      <c r="K266" s="100">
        <v>23</v>
      </c>
      <c r="L266" s="100" t="s">
        <v>830</v>
      </c>
      <c r="M266" s="100" t="s">
        <v>149</v>
      </c>
      <c r="N266" s="100" t="s">
        <v>967</v>
      </c>
      <c r="O266" s="100" t="s">
        <v>109</v>
      </c>
      <c r="P266" s="101" t="s">
        <v>6087</v>
      </c>
      <c r="Q266" s="100" t="s">
        <v>6088</v>
      </c>
      <c r="R266" s="103">
        <v>8926105055</v>
      </c>
      <c r="S266" s="103">
        <v>9635903822</v>
      </c>
      <c r="T266" s="303" t="s">
        <v>6089</v>
      </c>
      <c r="U266" s="6"/>
      <c r="V266" s="100" t="s">
        <v>1675</v>
      </c>
      <c r="W266" s="100" t="s">
        <v>330</v>
      </c>
      <c r="X266" s="100" t="s">
        <v>6090</v>
      </c>
      <c r="Y266" s="100" t="s">
        <v>853</v>
      </c>
      <c r="Z266" s="100" t="s">
        <v>333</v>
      </c>
      <c r="AA266" s="100">
        <v>2010</v>
      </c>
      <c r="AB266" s="104">
        <v>74.75</v>
      </c>
      <c r="AC266" s="104">
        <v>74.75</v>
      </c>
      <c r="AD266" s="100">
        <v>598</v>
      </c>
      <c r="AE266" s="100">
        <v>800</v>
      </c>
      <c r="AF266" s="101" t="s">
        <v>226</v>
      </c>
      <c r="AG266" s="101" t="s">
        <v>334</v>
      </c>
      <c r="AH266" s="101" t="s">
        <v>6090</v>
      </c>
      <c r="AI266" s="101" t="s">
        <v>6091</v>
      </c>
      <c r="AJ266" s="101" t="s">
        <v>333</v>
      </c>
      <c r="AK266" s="100">
        <v>2012</v>
      </c>
      <c r="AL266" s="104">
        <v>68.8</v>
      </c>
      <c r="AM266" s="104">
        <v>69.42</v>
      </c>
      <c r="AN266" s="100">
        <v>344</v>
      </c>
      <c r="AO266" s="100">
        <v>500</v>
      </c>
      <c r="AP266" s="6"/>
      <c r="AQ266" s="6"/>
      <c r="AR266" s="16"/>
      <c r="AS266" s="16"/>
      <c r="AT266" s="16"/>
      <c r="AU266" s="16"/>
      <c r="AV266" s="100" t="s">
        <v>124</v>
      </c>
      <c r="AW266" s="16"/>
      <c r="AX266" s="100">
        <v>10155</v>
      </c>
      <c r="AY266" s="100">
        <v>2013</v>
      </c>
      <c r="AZ266" s="100" t="s">
        <v>125</v>
      </c>
      <c r="BA266" s="100" t="s">
        <v>6092</v>
      </c>
      <c r="BB266" s="100">
        <v>2013</v>
      </c>
      <c r="BC266" s="100">
        <v>2017</v>
      </c>
      <c r="BD266" s="100" t="s">
        <v>120</v>
      </c>
      <c r="BE266" s="105">
        <v>10900113113</v>
      </c>
      <c r="BF266" s="106">
        <v>131090110114</v>
      </c>
      <c r="BG266" s="104">
        <v>7.48</v>
      </c>
      <c r="BH266" s="104">
        <v>6.83</v>
      </c>
      <c r="BI266" s="104">
        <v>6.41</v>
      </c>
      <c r="BJ266" s="104">
        <v>7.39</v>
      </c>
      <c r="BK266" s="104">
        <v>7.27</v>
      </c>
      <c r="BL266" s="223">
        <f t="shared" si="21"/>
        <v>7.0759999999999987</v>
      </c>
      <c r="BM266" s="269" t="s">
        <v>982</v>
      </c>
      <c r="BN266" s="252" t="s">
        <v>2903</v>
      </c>
      <c r="BO266" s="120" t="s">
        <v>196</v>
      </c>
      <c r="BP266" s="120" t="s">
        <v>197</v>
      </c>
      <c r="BQ266" s="121">
        <v>1</v>
      </c>
      <c r="BR266" s="101" t="s">
        <v>6093</v>
      </c>
      <c r="BS266" s="101" t="s">
        <v>6094</v>
      </c>
      <c r="BT266" s="101" t="s">
        <v>6095</v>
      </c>
      <c r="BU266" s="135" t="s">
        <v>6096</v>
      </c>
      <c r="BV266" s="101" t="s">
        <v>6097</v>
      </c>
      <c r="BW266" s="101" t="s">
        <v>1963</v>
      </c>
      <c r="BX266" s="6"/>
      <c r="BY266" s="6"/>
      <c r="BZ266" s="6"/>
      <c r="CA266" s="6"/>
      <c r="CB266" s="6"/>
      <c r="CC266" s="6"/>
      <c r="CD266" s="101" t="s">
        <v>6098</v>
      </c>
      <c r="CE266" s="101" t="s">
        <v>288</v>
      </c>
      <c r="CF266" s="101" t="s">
        <v>6099</v>
      </c>
      <c r="CG266" s="6"/>
      <c r="CH266" s="101" t="s">
        <v>6100</v>
      </c>
      <c r="CI266" s="101" t="s">
        <v>138</v>
      </c>
      <c r="CJ266" s="6"/>
      <c r="CK266" s="6"/>
      <c r="CL266" s="6"/>
      <c r="CM266" s="6"/>
      <c r="CN266" s="6"/>
      <c r="CO266" s="6"/>
      <c r="CP266" s="6"/>
      <c r="CQ266" s="101" t="s">
        <v>6101</v>
      </c>
      <c r="CR266" s="101" t="s">
        <v>6102</v>
      </c>
      <c r="CS266" s="101" t="s">
        <v>1138</v>
      </c>
      <c r="CT266" s="101" t="s">
        <v>142</v>
      </c>
      <c r="CU266" s="101">
        <v>721147</v>
      </c>
      <c r="CV266" s="101" t="s">
        <v>6103</v>
      </c>
      <c r="CW266" s="101" t="s">
        <v>140</v>
      </c>
      <c r="CX266" s="101" t="s">
        <v>140</v>
      </c>
      <c r="CY266" s="101" t="s">
        <v>142</v>
      </c>
      <c r="CZ266" s="101">
        <v>700084</v>
      </c>
    </row>
    <row r="267" spans="1:104" s="101" customFormat="1" ht="15.95" customHeight="1">
      <c r="A267" s="39">
        <v>266</v>
      </c>
      <c r="B267" s="100">
        <v>1310901044</v>
      </c>
      <c r="C267" s="100" t="s">
        <v>3353</v>
      </c>
      <c r="D267" s="101" t="s">
        <v>6105</v>
      </c>
      <c r="E267" s="101" t="s">
        <v>6106</v>
      </c>
      <c r="F267" s="101" t="s">
        <v>6107</v>
      </c>
      <c r="G267" s="101" t="s">
        <v>6108</v>
      </c>
      <c r="H267" s="100" t="s">
        <v>6109</v>
      </c>
      <c r="I267" s="100" t="s">
        <v>180</v>
      </c>
      <c r="J267" s="102" t="s">
        <v>4987</v>
      </c>
      <c r="K267" s="100">
        <v>21</v>
      </c>
      <c r="L267" s="100" t="s">
        <v>215</v>
      </c>
      <c r="M267" s="100" t="s">
        <v>107</v>
      </c>
      <c r="N267" s="100" t="s">
        <v>967</v>
      </c>
      <c r="O267" s="100" t="s">
        <v>109</v>
      </c>
      <c r="P267" s="101" t="s">
        <v>6110</v>
      </c>
      <c r="Q267" s="100" t="s">
        <v>1963</v>
      </c>
      <c r="R267" s="103">
        <v>9874124150</v>
      </c>
      <c r="S267" s="103">
        <v>9007697646</v>
      </c>
      <c r="T267" s="318" t="s">
        <v>6111</v>
      </c>
      <c r="U267" s="318" t="s">
        <v>6112</v>
      </c>
      <c r="V267" s="100" t="s">
        <v>1422</v>
      </c>
      <c r="W267" s="100" t="s">
        <v>191</v>
      </c>
      <c r="X267" s="100" t="s">
        <v>6113</v>
      </c>
      <c r="Y267" s="100" t="s">
        <v>6114</v>
      </c>
      <c r="Z267" s="100" t="s">
        <v>120</v>
      </c>
      <c r="AA267" s="100">
        <v>2010</v>
      </c>
      <c r="AB267" s="104">
        <v>70.3</v>
      </c>
      <c r="AC267" s="104">
        <v>70.3</v>
      </c>
      <c r="AD267" s="100">
        <v>352</v>
      </c>
      <c r="AE267" s="100">
        <v>500</v>
      </c>
      <c r="AF267" s="101" t="s">
        <v>879</v>
      </c>
      <c r="AG267" s="101" t="s">
        <v>191</v>
      </c>
      <c r="AH267" s="101" t="s">
        <v>6113</v>
      </c>
      <c r="AI267" s="101" t="s">
        <v>6115</v>
      </c>
      <c r="AJ267" s="101" t="s">
        <v>120</v>
      </c>
      <c r="AK267" s="100">
        <v>2012</v>
      </c>
      <c r="AL267" s="104">
        <v>66.8</v>
      </c>
      <c r="AM267" s="104">
        <v>66.8</v>
      </c>
      <c r="AN267" s="100">
        <v>334</v>
      </c>
      <c r="AO267" s="100">
        <v>500</v>
      </c>
      <c r="AP267" s="101" t="s">
        <v>1963</v>
      </c>
      <c r="AQ267" s="101" t="s">
        <v>1963</v>
      </c>
      <c r="AR267" s="100" t="s">
        <v>1963</v>
      </c>
      <c r="AS267" s="100" t="s">
        <v>1963</v>
      </c>
      <c r="AT267" s="100" t="s">
        <v>1963</v>
      </c>
      <c r="AU267" s="104" t="s">
        <v>1963</v>
      </c>
      <c r="AV267" s="100" t="s">
        <v>124</v>
      </c>
      <c r="AW267" s="100">
        <v>14000</v>
      </c>
      <c r="AX267" s="100">
        <v>14000</v>
      </c>
      <c r="AY267" s="100">
        <v>2013</v>
      </c>
      <c r="AZ267" s="100" t="s">
        <v>125</v>
      </c>
      <c r="BA267" s="100" t="s">
        <v>6104</v>
      </c>
      <c r="BB267" s="100">
        <v>2013</v>
      </c>
      <c r="BC267" s="100">
        <v>2017</v>
      </c>
      <c r="BD267" s="100" t="s">
        <v>120</v>
      </c>
      <c r="BE267" s="105">
        <v>10900113114</v>
      </c>
      <c r="BF267" s="106">
        <v>131090110115</v>
      </c>
      <c r="BG267" s="104">
        <v>7.15</v>
      </c>
      <c r="BH267" s="104">
        <v>8.2799999999999994</v>
      </c>
      <c r="BI267" s="104">
        <v>7.72</v>
      </c>
      <c r="BJ267" s="104">
        <v>8.4600000000000009</v>
      </c>
      <c r="BK267" s="104">
        <v>8.35</v>
      </c>
      <c r="BL267" s="223">
        <f t="shared" si="21"/>
        <v>7.992</v>
      </c>
      <c r="BM267" s="269" t="s">
        <v>1963</v>
      </c>
      <c r="BN267" s="252" t="s">
        <v>1963</v>
      </c>
      <c r="BO267" s="120" t="s">
        <v>196</v>
      </c>
      <c r="BP267" s="120" t="s">
        <v>197</v>
      </c>
      <c r="BQ267" s="121">
        <v>1</v>
      </c>
      <c r="BR267" s="101" t="s">
        <v>6116</v>
      </c>
      <c r="BS267" s="101" t="s">
        <v>6117</v>
      </c>
      <c r="BT267" s="101" t="s">
        <v>6118</v>
      </c>
      <c r="BU267" s="101" t="s">
        <v>5167</v>
      </c>
      <c r="BV267" s="101" t="s">
        <v>6119</v>
      </c>
      <c r="BW267" s="101" t="s">
        <v>196</v>
      </c>
      <c r="BX267" s="121" t="s">
        <v>4357</v>
      </c>
      <c r="BY267" s="121" t="s">
        <v>1963</v>
      </c>
      <c r="BZ267" s="101" t="s">
        <v>4632</v>
      </c>
      <c r="CA267" s="101" t="s">
        <v>6120</v>
      </c>
      <c r="CB267" s="101" t="s">
        <v>6121</v>
      </c>
      <c r="CC267" s="101" t="s">
        <v>6122</v>
      </c>
      <c r="CD267" s="101" t="s">
        <v>6123</v>
      </c>
      <c r="CE267" s="101" t="s">
        <v>6124</v>
      </c>
      <c r="CF267" s="101" t="s">
        <v>1963</v>
      </c>
      <c r="CG267" s="101" t="s">
        <v>1963</v>
      </c>
      <c r="CH267" s="101" t="s">
        <v>6125</v>
      </c>
      <c r="CI267" s="101" t="s">
        <v>6126</v>
      </c>
      <c r="CJ267" s="101" t="s">
        <v>1963</v>
      </c>
      <c r="CK267" s="101" t="s">
        <v>1963</v>
      </c>
      <c r="CL267" s="101" t="s">
        <v>1963</v>
      </c>
      <c r="CM267" s="101" t="s">
        <v>1963</v>
      </c>
      <c r="CN267" s="101" t="s">
        <v>1963</v>
      </c>
      <c r="CO267" s="101" t="s">
        <v>1963</v>
      </c>
      <c r="CP267" s="101" t="s">
        <v>1963</v>
      </c>
      <c r="CQ267" s="101" t="s">
        <v>6127</v>
      </c>
      <c r="CR267" s="101" t="s">
        <v>6128</v>
      </c>
      <c r="CS267" s="101" t="s">
        <v>6129</v>
      </c>
      <c r="CT267" s="101" t="s">
        <v>174</v>
      </c>
      <c r="CU267" s="101">
        <v>800011</v>
      </c>
      <c r="CV267" s="101" t="s">
        <v>6130</v>
      </c>
      <c r="CW267" s="101" t="s">
        <v>6037</v>
      </c>
      <c r="CX267" s="101" t="s">
        <v>140</v>
      </c>
      <c r="CY267" s="101" t="s">
        <v>5072</v>
      </c>
      <c r="CZ267" s="101">
        <v>700152</v>
      </c>
    </row>
    <row r="268" spans="1:104" s="101" customFormat="1" ht="15.95" customHeight="1">
      <c r="A268" s="39">
        <v>267</v>
      </c>
      <c r="B268" s="100">
        <v>1310901038</v>
      </c>
      <c r="C268" s="100" t="s">
        <v>3353</v>
      </c>
      <c r="D268" s="101" t="s">
        <v>6131</v>
      </c>
      <c r="E268" s="101" t="s">
        <v>6132</v>
      </c>
      <c r="F268" s="101" t="s">
        <v>1963</v>
      </c>
      <c r="G268" s="101" t="s">
        <v>6133</v>
      </c>
      <c r="H268" s="100" t="s">
        <v>6134</v>
      </c>
      <c r="I268" s="100" t="s">
        <v>180</v>
      </c>
      <c r="J268" s="102" t="s">
        <v>4987</v>
      </c>
      <c r="K268" s="100">
        <v>21</v>
      </c>
      <c r="L268" s="100" t="s">
        <v>323</v>
      </c>
      <c r="M268" s="100" t="s">
        <v>107</v>
      </c>
      <c r="N268" s="100" t="s">
        <v>108</v>
      </c>
      <c r="O268" s="100" t="s">
        <v>109</v>
      </c>
      <c r="P268" s="101" t="s">
        <v>6135</v>
      </c>
      <c r="Q268" s="100" t="s">
        <v>6136</v>
      </c>
      <c r="R268" s="103">
        <v>9531626567</v>
      </c>
      <c r="S268" s="103">
        <v>9830950507</v>
      </c>
      <c r="T268" s="318" t="s">
        <v>6137</v>
      </c>
      <c r="U268" s="318" t="s">
        <v>6138</v>
      </c>
      <c r="V268" s="100" t="s">
        <v>222</v>
      </c>
      <c r="W268" s="100" t="s">
        <v>223</v>
      </c>
      <c r="X268" s="100" t="s">
        <v>6139</v>
      </c>
      <c r="Y268" s="100" t="s">
        <v>853</v>
      </c>
      <c r="Z268" s="100" t="s">
        <v>333</v>
      </c>
      <c r="AA268" s="100">
        <v>2011</v>
      </c>
      <c r="AB268" s="104">
        <v>78.38</v>
      </c>
      <c r="AC268" s="104">
        <v>78.38</v>
      </c>
      <c r="AD268" s="100">
        <v>627</v>
      </c>
      <c r="AE268" s="100">
        <v>800</v>
      </c>
      <c r="AF268" s="101" t="s">
        <v>226</v>
      </c>
      <c r="AG268" s="101" t="s">
        <v>6140</v>
      </c>
      <c r="AH268" s="101" t="s">
        <v>6139</v>
      </c>
      <c r="AI268" s="101" t="s">
        <v>6141</v>
      </c>
      <c r="AJ268" s="101" t="s">
        <v>333</v>
      </c>
      <c r="AK268" s="100">
        <v>2013</v>
      </c>
      <c r="AL268" s="104">
        <v>70.400000000000006</v>
      </c>
      <c r="AM268" s="104">
        <v>69.14</v>
      </c>
      <c r="AN268" s="100">
        <v>352</v>
      </c>
      <c r="AO268" s="100">
        <v>500</v>
      </c>
      <c r="AP268" s="101" t="s">
        <v>1963</v>
      </c>
      <c r="AQ268" s="101" t="s">
        <v>1963</v>
      </c>
      <c r="AR268" s="100" t="s">
        <v>1963</v>
      </c>
      <c r="AS268" s="100" t="s">
        <v>1963</v>
      </c>
      <c r="AT268" s="100" t="s">
        <v>1963</v>
      </c>
      <c r="AU268" s="100" t="s">
        <v>1963</v>
      </c>
      <c r="AV268" s="100" t="s">
        <v>6142</v>
      </c>
      <c r="AW268" s="100" t="s">
        <v>1963</v>
      </c>
      <c r="AX268" s="100">
        <v>13850</v>
      </c>
      <c r="AY268" s="100">
        <v>2013</v>
      </c>
      <c r="AZ268" s="100" t="s">
        <v>125</v>
      </c>
      <c r="BA268" s="100" t="s">
        <v>3581</v>
      </c>
      <c r="BB268" s="100">
        <v>2013</v>
      </c>
      <c r="BC268" s="100">
        <v>2017</v>
      </c>
      <c r="BD268" s="100" t="s">
        <v>120</v>
      </c>
      <c r="BE268" s="105">
        <v>10900113115</v>
      </c>
      <c r="BF268" s="106">
        <v>131090110116</v>
      </c>
      <c r="BG268" s="104">
        <v>5.93</v>
      </c>
      <c r="BH268" s="104">
        <v>6.62</v>
      </c>
      <c r="BI268" s="104">
        <v>6.79</v>
      </c>
      <c r="BJ268" s="104">
        <v>6.34</v>
      </c>
      <c r="BK268" s="104">
        <v>6.65</v>
      </c>
      <c r="BL268" s="223">
        <f t="shared" si="21"/>
        <v>6.4659999999999993</v>
      </c>
      <c r="BM268" s="269" t="s">
        <v>982</v>
      </c>
      <c r="BN268" s="178" t="s">
        <v>1963</v>
      </c>
      <c r="BO268" s="120" t="s">
        <v>1963</v>
      </c>
      <c r="BP268" s="101" t="s">
        <v>1963</v>
      </c>
      <c r="BQ268" s="121">
        <v>0</v>
      </c>
      <c r="BR268" s="101" t="s">
        <v>6143</v>
      </c>
      <c r="BS268" s="101" t="s">
        <v>6144</v>
      </c>
      <c r="BT268" s="101" t="s">
        <v>6145</v>
      </c>
      <c r="BU268" s="101" t="s">
        <v>3371</v>
      </c>
      <c r="BV268" s="101" t="s">
        <v>3931</v>
      </c>
      <c r="BW268" s="101" t="s">
        <v>1963</v>
      </c>
      <c r="BX268" s="121" t="s">
        <v>1963</v>
      </c>
      <c r="BY268" s="121" t="s">
        <v>1963</v>
      </c>
      <c r="BZ268" s="121" t="s">
        <v>1963</v>
      </c>
      <c r="CA268" s="101" t="s">
        <v>3041</v>
      </c>
      <c r="CB268" s="101" t="s">
        <v>1975</v>
      </c>
      <c r="CC268" s="101" t="s">
        <v>3041</v>
      </c>
      <c r="CD268" s="101" t="s">
        <v>6146</v>
      </c>
      <c r="CE268" s="101" t="s">
        <v>288</v>
      </c>
      <c r="CF268" s="121" t="s">
        <v>1963</v>
      </c>
      <c r="CG268" s="101" t="s">
        <v>6147</v>
      </c>
      <c r="CH268" s="101" t="s">
        <v>6148</v>
      </c>
      <c r="CI268" s="121" t="s">
        <v>1963</v>
      </c>
      <c r="CJ268" s="121" t="s">
        <v>1963</v>
      </c>
      <c r="CK268" s="101" t="s">
        <v>6149</v>
      </c>
      <c r="CL268" s="121" t="s">
        <v>1963</v>
      </c>
      <c r="CM268" s="121" t="s">
        <v>1963</v>
      </c>
      <c r="CN268" s="121" t="s">
        <v>1963</v>
      </c>
      <c r="CO268" s="121" t="s">
        <v>1963</v>
      </c>
      <c r="CP268" s="121" t="s">
        <v>1963</v>
      </c>
      <c r="CQ268" s="101" t="s">
        <v>6150</v>
      </c>
      <c r="CR268" s="101" t="s">
        <v>365</v>
      </c>
      <c r="CS268" s="101" t="s">
        <v>365</v>
      </c>
      <c r="CT268" s="101" t="s">
        <v>142</v>
      </c>
      <c r="CU268" s="101">
        <v>735101</v>
      </c>
      <c r="CV268" s="101" t="s">
        <v>6151</v>
      </c>
      <c r="CW268" s="101" t="s">
        <v>6152</v>
      </c>
      <c r="CX268" s="101" t="s">
        <v>863</v>
      </c>
      <c r="CY268" s="101" t="s">
        <v>142</v>
      </c>
      <c r="CZ268" s="101">
        <v>711302</v>
      </c>
    </row>
    <row r="269" spans="1:104" s="101" customFormat="1" ht="15.95" customHeight="1">
      <c r="A269" s="39">
        <v>268</v>
      </c>
      <c r="B269" s="16">
        <v>1310901111</v>
      </c>
      <c r="C269" s="100" t="s">
        <v>3353</v>
      </c>
      <c r="D269" s="6" t="s">
        <v>6153</v>
      </c>
      <c r="E269" s="6" t="s">
        <v>6154</v>
      </c>
      <c r="F269" s="6"/>
      <c r="G269" s="6" t="s">
        <v>6155</v>
      </c>
      <c r="H269" s="16" t="s">
        <v>6156</v>
      </c>
      <c r="I269" s="16" t="s">
        <v>180</v>
      </c>
      <c r="J269" s="51" t="s">
        <v>6157</v>
      </c>
      <c r="K269" s="16">
        <v>22</v>
      </c>
      <c r="L269" s="16" t="s">
        <v>6158</v>
      </c>
      <c r="M269" s="16" t="s">
        <v>107</v>
      </c>
      <c r="N269" s="16" t="s">
        <v>967</v>
      </c>
      <c r="O269" s="16" t="s">
        <v>109</v>
      </c>
      <c r="P269" s="6" t="s">
        <v>6159</v>
      </c>
      <c r="Q269" s="16" t="s">
        <v>6160</v>
      </c>
      <c r="R269" s="189" t="s">
        <v>6161</v>
      </c>
      <c r="S269" s="189" t="s">
        <v>6160</v>
      </c>
      <c r="T269" s="308" t="s">
        <v>6162</v>
      </c>
      <c r="U269" s="308" t="s">
        <v>6163</v>
      </c>
      <c r="V269" s="16" t="s">
        <v>6164</v>
      </c>
      <c r="W269" s="16" t="s">
        <v>6165</v>
      </c>
      <c r="X269" s="16" t="s">
        <v>6166</v>
      </c>
      <c r="Y269" s="16" t="s">
        <v>6167</v>
      </c>
      <c r="Z269" s="16" t="s">
        <v>5250</v>
      </c>
      <c r="AA269" s="16">
        <v>2010</v>
      </c>
      <c r="AB269" s="37">
        <v>83.2</v>
      </c>
      <c r="AC269" s="37">
        <v>80.569999999999993</v>
      </c>
      <c r="AD269" s="16">
        <v>564</v>
      </c>
      <c r="AE269" s="16">
        <v>700</v>
      </c>
      <c r="AF269" s="6" t="s">
        <v>6168</v>
      </c>
      <c r="AG269" s="6" t="s">
        <v>6169</v>
      </c>
      <c r="AH269" s="6" t="s">
        <v>6170</v>
      </c>
      <c r="AI269" s="6" t="s">
        <v>6171</v>
      </c>
      <c r="AJ269" s="6" t="s">
        <v>5250</v>
      </c>
      <c r="AK269" s="16">
        <v>2012</v>
      </c>
      <c r="AL269" s="37">
        <v>62.4</v>
      </c>
      <c r="AM269" s="37">
        <v>62.4</v>
      </c>
      <c r="AN269" s="16">
        <v>312</v>
      </c>
      <c r="AO269" s="16">
        <v>500</v>
      </c>
      <c r="AP269" s="6" t="s">
        <v>1963</v>
      </c>
      <c r="AQ269" s="6" t="s">
        <v>1963</v>
      </c>
      <c r="AR269" s="16" t="s">
        <v>1963</v>
      </c>
      <c r="AS269" s="16" t="s">
        <v>1963</v>
      </c>
      <c r="AT269" s="16" t="s">
        <v>1963</v>
      </c>
      <c r="AU269" s="56" t="s">
        <v>1963</v>
      </c>
      <c r="AV269" s="16" t="s">
        <v>124</v>
      </c>
      <c r="AW269" s="16" t="s">
        <v>1963</v>
      </c>
      <c r="AX269" s="16">
        <v>14310</v>
      </c>
      <c r="AY269" s="16">
        <v>2013</v>
      </c>
      <c r="AZ269" s="16" t="s">
        <v>125</v>
      </c>
      <c r="BA269" s="16" t="s">
        <v>3353</v>
      </c>
      <c r="BB269" s="16">
        <v>2013</v>
      </c>
      <c r="BC269" s="16">
        <v>2017</v>
      </c>
      <c r="BD269" s="16" t="s">
        <v>120</v>
      </c>
      <c r="BE269" s="75">
        <v>10900113116</v>
      </c>
      <c r="BF269" s="76">
        <v>131090110117</v>
      </c>
      <c r="BG269" s="56">
        <v>6.89</v>
      </c>
      <c r="BH269" s="56">
        <v>7.21</v>
      </c>
      <c r="BI269" s="56">
        <v>6.86</v>
      </c>
      <c r="BJ269" s="56">
        <v>7.19</v>
      </c>
      <c r="BK269" s="56">
        <v>7.42</v>
      </c>
      <c r="BL269" s="223">
        <f t="shared" si="21"/>
        <v>7.1139999999999999</v>
      </c>
      <c r="BM269" s="273" t="s">
        <v>982</v>
      </c>
      <c r="BN269" s="254" t="s">
        <v>1963</v>
      </c>
      <c r="BO269" s="14" t="s">
        <v>196</v>
      </c>
      <c r="BP269" s="14" t="s">
        <v>6177</v>
      </c>
      <c r="BQ269" s="15">
        <v>1</v>
      </c>
      <c r="BR269" s="6" t="s">
        <v>6172</v>
      </c>
      <c r="BS269" s="6" t="s">
        <v>6173</v>
      </c>
      <c r="BT269" s="6" t="s">
        <v>6174</v>
      </c>
      <c r="BU269" s="6" t="s">
        <v>3371</v>
      </c>
      <c r="BV269" s="6" t="s">
        <v>6175</v>
      </c>
      <c r="BW269" s="6" t="s">
        <v>6176</v>
      </c>
      <c r="BX269" s="15" t="s">
        <v>1963</v>
      </c>
      <c r="BY269" s="15" t="s">
        <v>1963</v>
      </c>
      <c r="BZ269" s="6" t="s">
        <v>1963</v>
      </c>
      <c r="CA269" s="6" t="s">
        <v>6178</v>
      </c>
      <c r="CB269" s="6" t="s">
        <v>6179</v>
      </c>
      <c r="CC269" s="6" t="s">
        <v>6180</v>
      </c>
      <c r="CD269" s="6" t="s">
        <v>6181</v>
      </c>
      <c r="CE269" s="6" t="s">
        <v>1824</v>
      </c>
      <c r="CF269" s="6" t="s">
        <v>6182</v>
      </c>
      <c r="CG269" s="6" t="s">
        <v>1963</v>
      </c>
      <c r="CH269" s="6" t="s">
        <v>6183</v>
      </c>
      <c r="CI269" s="6" t="s">
        <v>170</v>
      </c>
      <c r="CJ269" s="6" t="s">
        <v>1963</v>
      </c>
      <c r="CK269" s="6" t="s">
        <v>1963</v>
      </c>
      <c r="CL269" s="6" t="s">
        <v>4357</v>
      </c>
      <c r="CM269" s="6" t="s">
        <v>4357</v>
      </c>
      <c r="CN269" s="6" t="s">
        <v>1963</v>
      </c>
      <c r="CO269" s="6" t="s">
        <v>1963</v>
      </c>
      <c r="CP269" s="6" t="s">
        <v>4357</v>
      </c>
      <c r="CQ269" s="6" t="s">
        <v>6184</v>
      </c>
      <c r="CR269" s="6" t="s">
        <v>6185</v>
      </c>
      <c r="CS269" s="6" t="s">
        <v>6185</v>
      </c>
      <c r="CT269" s="6" t="s">
        <v>6186</v>
      </c>
      <c r="CU269" s="6">
        <v>700082</v>
      </c>
      <c r="CV269" s="6" t="s">
        <v>6187</v>
      </c>
      <c r="CW269" s="6" t="s">
        <v>140</v>
      </c>
      <c r="CX269" s="6" t="s">
        <v>6185</v>
      </c>
      <c r="CY269" s="6" t="s">
        <v>6186</v>
      </c>
      <c r="CZ269" s="6">
        <v>700082</v>
      </c>
    </row>
    <row r="270" spans="1:104" s="101" customFormat="1" ht="15.95" customHeight="1">
      <c r="A270" s="39">
        <v>269</v>
      </c>
      <c r="B270" s="100">
        <v>1310901029</v>
      </c>
      <c r="C270" s="100" t="s">
        <v>3353</v>
      </c>
      <c r="D270" s="101" t="s">
        <v>6188</v>
      </c>
      <c r="E270" s="101" t="s">
        <v>6189</v>
      </c>
      <c r="F270" s="101" t="s">
        <v>1963</v>
      </c>
      <c r="G270" s="101" t="s">
        <v>6190</v>
      </c>
      <c r="H270" s="100" t="s">
        <v>6191</v>
      </c>
      <c r="I270" s="100" t="s">
        <v>180</v>
      </c>
      <c r="J270" s="102" t="s">
        <v>6192</v>
      </c>
      <c r="K270" s="100">
        <v>21</v>
      </c>
      <c r="L270" s="100" t="s">
        <v>148</v>
      </c>
      <c r="M270" s="100" t="s">
        <v>107</v>
      </c>
      <c r="N270" s="100" t="s">
        <v>2654</v>
      </c>
      <c r="O270" s="100" t="s">
        <v>109</v>
      </c>
      <c r="P270" s="101" t="s">
        <v>1596</v>
      </c>
      <c r="Q270" s="100">
        <v>9830244052</v>
      </c>
      <c r="R270" s="103">
        <v>9874969008</v>
      </c>
      <c r="S270" s="103">
        <v>9088655092</v>
      </c>
      <c r="T270" s="318" t="s">
        <v>6193</v>
      </c>
      <c r="U270" s="318" t="s">
        <v>6194</v>
      </c>
      <c r="V270" s="100" t="s">
        <v>1600</v>
      </c>
      <c r="W270" s="100" t="s">
        <v>3388</v>
      </c>
      <c r="X270" s="100" t="s">
        <v>6195</v>
      </c>
      <c r="Y270" s="100" t="s">
        <v>6196</v>
      </c>
      <c r="Z270" s="100" t="s">
        <v>120</v>
      </c>
      <c r="AA270" s="100">
        <v>2011</v>
      </c>
      <c r="AB270" s="104">
        <v>91.2</v>
      </c>
      <c r="AC270" s="104">
        <v>86.4</v>
      </c>
      <c r="AD270" s="100">
        <v>605</v>
      </c>
      <c r="AE270" s="100">
        <v>700</v>
      </c>
      <c r="AF270" s="101" t="s">
        <v>921</v>
      </c>
      <c r="AG270" s="101" t="s">
        <v>3388</v>
      </c>
      <c r="AH270" s="101" t="s">
        <v>6197</v>
      </c>
      <c r="AI270" s="101" t="s">
        <v>4656</v>
      </c>
      <c r="AJ270" s="101" t="s">
        <v>120</v>
      </c>
      <c r="AK270" s="100">
        <v>2013</v>
      </c>
      <c r="AL270" s="104">
        <v>87.75</v>
      </c>
      <c r="AM270" s="104">
        <v>84.1</v>
      </c>
      <c r="AN270" s="100">
        <v>505</v>
      </c>
      <c r="AO270" s="100">
        <v>600</v>
      </c>
      <c r="AP270" s="101" t="s">
        <v>1963</v>
      </c>
      <c r="AQ270" s="101" t="s">
        <v>1963</v>
      </c>
      <c r="AR270" s="100" t="s">
        <v>1963</v>
      </c>
      <c r="AS270" s="100" t="s">
        <v>1963</v>
      </c>
      <c r="AT270" s="100" t="s">
        <v>1963</v>
      </c>
      <c r="AU270" s="104" t="s">
        <v>1963</v>
      </c>
      <c r="AV270" s="100" t="s">
        <v>124</v>
      </c>
      <c r="AW270" s="100" t="s">
        <v>1963</v>
      </c>
      <c r="AX270" s="100">
        <v>11677</v>
      </c>
      <c r="AY270" s="100">
        <v>2013</v>
      </c>
      <c r="AZ270" s="100" t="s">
        <v>125</v>
      </c>
      <c r="BA270" s="100" t="s">
        <v>3353</v>
      </c>
      <c r="BB270" s="100">
        <v>2013</v>
      </c>
      <c r="BC270" s="100">
        <v>2017</v>
      </c>
      <c r="BD270" s="100" t="s">
        <v>1257</v>
      </c>
      <c r="BE270" s="105">
        <v>10900113117</v>
      </c>
      <c r="BF270" s="106">
        <v>131090110118</v>
      </c>
      <c r="BG270" s="104">
        <v>7.19</v>
      </c>
      <c r="BH270" s="104">
        <v>7.72</v>
      </c>
      <c r="BI270" s="104">
        <v>7.31</v>
      </c>
      <c r="BJ270" s="104">
        <v>7.54</v>
      </c>
      <c r="BK270" s="104">
        <v>8.23</v>
      </c>
      <c r="BL270" s="223">
        <f t="shared" si="21"/>
        <v>7.597999999999999</v>
      </c>
      <c r="BM270" s="269" t="s">
        <v>982</v>
      </c>
      <c r="BN270" s="252" t="s">
        <v>1963</v>
      </c>
      <c r="BO270" s="120" t="s">
        <v>3081</v>
      </c>
      <c r="BP270" s="120" t="s">
        <v>1963</v>
      </c>
      <c r="BQ270" s="121" t="s">
        <v>1963</v>
      </c>
      <c r="BR270" s="101" t="s">
        <v>6198</v>
      </c>
      <c r="BS270" s="101" t="s">
        <v>6199</v>
      </c>
      <c r="BT270" s="101" t="s">
        <v>6200</v>
      </c>
      <c r="BU270" s="101" t="s">
        <v>5014</v>
      </c>
      <c r="BV270" s="101" t="s">
        <v>3372</v>
      </c>
      <c r="BW270" s="101" t="s">
        <v>6201</v>
      </c>
      <c r="BX270" s="121" t="s">
        <v>1963</v>
      </c>
      <c r="BY270" s="121" t="s">
        <v>1963</v>
      </c>
      <c r="BZ270" s="101" t="s">
        <v>6202</v>
      </c>
      <c r="CA270" s="101" t="s">
        <v>6203</v>
      </c>
      <c r="CB270" s="101" t="s">
        <v>6204</v>
      </c>
      <c r="CC270" s="101" t="s">
        <v>6203</v>
      </c>
      <c r="CD270" s="101" t="s">
        <v>6205</v>
      </c>
      <c r="CE270" s="101" t="s">
        <v>263</v>
      </c>
      <c r="CF270" s="101" t="s">
        <v>6206</v>
      </c>
      <c r="CG270" s="101" t="s">
        <v>2433</v>
      </c>
      <c r="CH270" s="101" t="s">
        <v>6207</v>
      </c>
      <c r="CI270" s="101" t="s">
        <v>203</v>
      </c>
      <c r="CJ270" s="101" t="s">
        <v>1963</v>
      </c>
      <c r="CK270" s="101" t="s">
        <v>1963</v>
      </c>
      <c r="CL270" s="101" t="s">
        <v>1963</v>
      </c>
      <c r="CM270" s="101" t="s">
        <v>1963</v>
      </c>
      <c r="CN270" s="101" t="s">
        <v>1963</v>
      </c>
      <c r="CO270" s="101" t="s">
        <v>1963</v>
      </c>
      <c r="CP270" s="101" t="s">
        <v>1963</v>
      </c>
      <c r="CQ270" s="101" t="s">
        <v>6208</v>
      </c>
      <c r="CR270" s="101" t="s">
        <v>140</v>
      </c>
      <c r="CS270" s="101" t="s">
        <v>140</v>
      </c>
      <c r="CT270" s="101" t="s">
        <v>142</v>
      </c>
      <c r="CU270" s="101">
        <v>700016</v>
      </c>
      <c r="CV270" s="101" t="s">
        <v>6208</v>
      </c>
      <c r="CW270" s="101" t="s">
        <v>140</v>
      </c>
      <c r="CX270" s="101" t="s">
        <v>140</v>
      </c>
      <c r="CY270" s="101" t="s">
        <v>142</v>
      </c>
      <c r="CZ270" s="101">
        <v>700016</v>
      </c>
    </row>
    <row r="271" spans="1:104" s="101" customFormat="1" ht="15.95" customHeight="1">
      <c r="A271" s="39">
        <v>270</v>
      </c>
      <c r="B271" s="100">
        <v>1310903024</v>
      </c>
      <c r="C271" s="100" t="s">
        <v>3353</v>
      </c>
      <c r="D271" s="101" t="s">
        <v>6209</v>
      </c>
      <c r="E271" s="101" t="s">
        <v>6210</v>
      </c>
      <c r="G271" s="101" t="s">
        <v>6211</v>
      </c>
      <c r="H271" s="100" t="s">
        <v>6212</v>
      </c>
      <c r="I271" s="100" t="s">
        <v>180</v>
      </c>
      <c r="J271" s="102" t="s">
        <v>6213</v>
      </c>
      <c r="K271" s="100">
        <v>21</v>
      </c>
      <c r="L271" s="100" t="s">
        <v>106</v>
      </c>
      <c r="M271" s="100" t="s">
        <v>107</v>
      </c>
      <c r="N271" s="100" t="s">
        <v>967</v>
      </c>
      <c r="O271" s="100" t="s">
        <v>109</v>
      </c>
      <c r="P271" s="101" t="s">
        <v>6214</v>
      </c>
      <c r="Q271" s="100" t="s">
        <v>6215</v>
      </c>
      <c r="R271" s="103">
        <v>9434649920</v>
      </c>
      <c r="S271" s="103">
        <v>9088646829</v>
      </c>
      <c r="T271" s="318" t="s">
        <v>6216</v>
      </c>
      <c r="U271" s="318" t="s">
        <v>6217</v>
      </c>
      <c r="V271" s="100" t="s">
        <v>1675</v>
      </c>
      <c r="W271" s="100" t="s">
        <v>330</v>
      </c>
      <c r="X271" s="100" t="s">
        <v>6218</v>
      </c>
      <c r="Y271" s="100" t="s">
        <v>6219</v>
      </c>
      <c r="Z271" s="100" t="s">
        <v>333</v>
      </c>
      <c r="AA271" s="100">
        <v>2010</v>
      </c>
      <c r="AB271" s="104">
        <v>89.25</v>
      </c>
      <c r="AC271" s="104">
        <v>89.67</v>
      </c>
      <c r="AD271" s="100">
        <v>807</v>
      </c>
      <c r="AE271" s="100">
        <v>900</v>
      </c>
      <c r="AF271" s="101" t="s">
        <v>226</v>
      </c>
      <c r="AG271" s="101" t="s">
        <v>334</v>
      </c>
      <c r="AH271" s="101" t="s">
        <v>6220</v>
      </c>
      <c r="AI271" s="101" t="s">
        <v>6221</v>
      </c>
      <c r="AJ271" s="101" t="s">
        <v>333</v>
      </c>
      <c r="AK271" s="100">
        <v>2013</v>
      </c>
      <c r="AL271" s="104">
        <v>86.2</v>
      </c>
      <c r="AM271" s="104">
        <v>85.14</v>
      </c>
      <c r="AN271" s="100">
        <v>596</v>
      </c>
      <c r="AO271" s="100">
        <v>700</v>
      </c>
      <c r="AP271" s="101" t="s">
        <v>1963</v>
      </c>
      <c r="AQ271" s="101" t="s">
        <v>1963</v>
      </c>
      <c r="AR271" s="100" t="s">
        <v>1963</v>
      </c>
      <c r="AS271" s="100" t="s">
        <v>1963</v>
      </c>
      <c r="AT271" s="100" t="s">
        <v>1963</v>
      </c>
      <c r="AU271" s="104" t="s">
        <v>1963</v>
      </c>
      <c r="AV271" s="100" t="s">
        <v>124</v>
      </c>
      <c r="AW271" s="100" t="s">
        <v>1963</v>
      </c>
      <c r="AX271" s="100">
        <v>6082</v>
      </c>
      <c r="AY271" s="100">
        <v>2013</v>
      </c>
      <c r="AZ271" s="100" t="s">
        <v>125</v>
      </c>
      <c r="BA271" s="100" t="s">
        <v>3353</v>
      </c>
      <c r="BB271" s="100">
        <v>2013</v>
      </c>
      <c r="BC271" s="100">
        <v>2017</v>
      </c>
      <c r="BD271" s="100" t="s">
        <v>120</v>
      </c>
      <c r="BE271" s="105">
        <v>10900313013</v>
      </c>
      <c r="BF271" s="106">
        <v>131090110216</v>
      </c>
      <c r="BG271" s="104">
        <v>8.3699999999999992</v>
      </c>
      <c r="BH271" s="104">
        <v>8.7200000000000006</v>
      </c>
      <c r="BI271" s="104">
        <v>8</v>
      </c>
      <c r="BJ271" s="104">
        <v>8.27</v>
      </c>
      <c r="BK271" s="104">
        <v>8.9600000000000009</v>
      </c>
      <c r="BL271" s="223">
        <f t="shared" si="21"/>
        <v>8.4640000000000004</v>
      </c>
      <c r="BM271" s="269" t="s">
        <v>982</v>
      </c>
      <c r="BN271" s="252" t="s">
        <v>1963</v>
      </c>
      <c r="BO271" s="120" t="s">
        <v>196</v>
      </c>
      <c r="BP271" s="120" t="s">
        <v>4588</v>
      </c>
      <c r="BQ271" s="121">
        <v>1</v>
      </c>
      <c r="BR271" s="101" t="s">
        <v>6222</v>
      </c>
      <c r="BS271" s="101" t="s">
        <v>3743</v>
      </c>
      <c r="BT271" s="101" t="s">
        <v>6223</v>
      </c>
      <c r="BU271" s="101" t="s">
        <v>3371</v>
      </c>
      <c r="BV271" s="101" t="s">
        <v>6175</v>
      </c>
      <c r="BW271" s="101" t="s">
        <v>1963</v>
      </c>
      <c r="BX271" s="121" t="s">
        <v>1963</v>
      </c>
      <c r="BY271" s="121" t="s">
        <v>1963</v>
      </c>
      <c r="BZ271" s="101" t="s">
        <v>1963</v>
      </c>
      <c r="CA271" s="101" t="s">
        <v>1963</v>
      </c>
      <c r="CB271" s="101" t="s">
        <v>1963</v>
      </c>
      <c r="CC271" s="101" t="s">
        <v>1963</v>
      </c>
      <c r="CD271" s="101" t="s">
        <v>6224</v>
      </c>
      <c r="CE271" s="101" t="s">
        <v>1963</v>
      </c>
      <c r="CF271" s="101" t="s">
        <v>1963</v>
      </c>
      <c r="CG271" s="101" t="s">
        <v>1963</v>
      </c>
      <c r="CH271" s="101" t="s">
        <v>6225</v>
      </c>
      <c r="CI271" s="101" t="s">
        <v>138</v>
      </c>
      <c r="CJ271" s="101" t="s">
        <v>1963</v>
      </c>
      <c r="CK271" s="101" t="s">
        <v>1963</v>
      </c>
      <c r="CL271" s="101" t="s">
        <v>6226</v>
      </c>
      <c r="CM271" s="101" t="s">
        <v>288</v>
      </c>
      <c r="CN271" s="101" t="s">
        <v>1963</v>
      </c>
      <c r="CO271" s="101" t="s">
        <v>1963</v>
      </c>
      <c r="CP271" s="101" t="s">
        <v>626</v>
      </c>
      <c r="CQ271" s="101" t="s">
        <v>6227</v>
      </c>
      <c r="CR271" s="101" t="s">
        <v>6228</v>
      </c>
      <c r="CS271" s="101" t="s">
        <v>1536</v>
      </c>
      <c r="CT271" s="101" t="s">
        <v>6229</v>
      </c>
      <c r="CU271" s="101">
        <v>722141</v>
      </c>
      <c r="CV271" s="101" t="s">
        <v>6230</v>
      </c>
      <c r="CW271" s="101" t="s">
        <v>140</v>
      </c>
      <c r="CX271" s="101" t="s">
        <v>573</v>
      </c>
      <c r="CY271" s="101" t="s">
        <v>6229</v>
      </c>
      <c r="CZ271" s="101">
        <v>700152</v>
      </c>
    </row>
    <row r="272" spans="1:104" s="101" customFormat="1" ht="15.95" customHeight="1">
      <c r="A272" s="39">
        <v>271</v>
      </c>
      <c r="B272" s="100">
        <v>1310902012</v>
      </c>
      <c r="C272" s="100" t="s">
        <v>3353</v>
      </c>
      <c r="D272" s="101" t="s">
        <v>6231</v>
      </c>
      <c r="E272" s="101" t="s">
        <v>6232</v>
      </c>
      <c r="F272" s="101" t="s">
        <v>1963</v>
      </c>
      <c r="G272" s="101" t="s">
        <v>146</v>
      </c>
      <c r="H272" s="192" t="s">
        <v>14029</v>
      </c>
      <c r="I272" s="100" t="s">
        <v>104</v>
      </c>
      <c r="J272" s="102" t="s">
        <v>6233</v>
      </c>
      <c r="K272" s="100">
        <v>21</v>
      </c>
      <c r="L272" s="100" t="s">
        <v>106</v>
      </c>
      <c r="M272" s="100" t="s">
        <v>107</v>
      </c>
      <c r="N272" s="100" t="s">
        <v>967</v>
      </c>
      <c r="O272" s="100" t="s">
        <v>109</v>
      </c>
      <c r="P272" s="101" t="s">
        <v>6234</v>
      </c>
      <c r="Q272" s="100" t="s">
        <v>1963</v>
      </c>
      <c r="R272" s="103">
        <v>7278656342</v>
      </c>
      <c r="S272" s="103">
        <v>9430797858</v>
      </c>
      <c r="T272" s="303" t="s">
        <v>6235</v>
      </c>
      <c r="U272" s="303" t="s">
        <v>6236</v>
      </c>
      <c r="V272" s="100" t="s">
        <v>1600</v>
      </c>
      <c r="W272" s="100" t="s">
        <v>3388</v>
      </c>
      <c r="X272" s="100" t="s">
        <v>6237</v>
      </c>
      <c r="Y272" s="100" t="s">
        <v>6238</v>
      </c>
      <c r="Z272" s="100" t="s">
        <v>120</v>
      </c>
      <c r="AA272" s="100">
        <v>2011</v>
      </c>
      <c r="AB272" s="104">
        <v>94.2</v>
      </c>
      <c r="AC272" s="104">
        <v>93.29</v>
      </c>
      <c r="AD272" s="100">
        <v>653</v>
      </c>
      <c r="AE272" s="100">
        <v>700</v>
      </c>
      <c r="AF272" s="101" t="s">
        <v>879</v>
      </c>
      <c r="AG272" s="101" t="s">
        <v>191</v>
      </c>
      <c r="AH272" s="101" t="s">
        <v>6239</v>
      </c>
      <c r="AI272" s="101" t="s">
        <v>1006</v>
      </c>
      <c r="AJ272" s="101" t="s">
        <v>120</v>
      </c>
      <c r="AK272" s="100">
        <v>2013</v>
      </c>
      <c r="AL272" s="104">
        <v>85.2</v>
      </c>
      <c r="AM272" s="104">
        <v>85.2</v>
      </c>
      <c r="AN272" s="100">
        <v>426</v>
      </c>
      <c r="AO272" s="100">
        <v>500</v>
      </c>
      <c r="AP272" s="101" t="s">
        <v>1963</v>
      </c>
      <c r="AQ272" s="101" t="s">
        <v>1963</v>
      </c>
      <c r="AR272" s="100" t="s">
        <v>1963</v>
      </c>
      <c r="AS272" s="100" t="s">
        <v>1963</v>
      </c>
      <c r="AT272" s="100" t="s">
        <v>1963</v>
      </c>
      <c r="AU272" s="104" t="s">
        <v>1963</v>
      </c>
      <c r="AV272" s="100" t="s">
        <v>124</v>
      </c>
      <c r="AW272" s="100" t="s">
        <v>1963</v>
      </c>
      <c r="AX272" s="100">
        <v>17014</v>
      </c>
      <c r="AY272" s="100">
        <v>2013</v>
      </c>
      <c r="AZ272" s="100" t="s">
        <v>5460</v>
      </c>
      <c r="BA272" s="100" t="s">
        <v>3353</v>
      </c>
      <c r="BB272" s="100">
        <v>2013</v>
      </c>
      <c r="BC272" s="100">
        <v>2017</v>
      </c>
      <c r="BD272" s="100" t="s">
        <v>120</v>
      </c>
      <c r="BE272" s="105">
        <v>10900213018</v>
      </c>
      <c r="BF272" s="106">
        <v>131090110137</v>
      </c>
      <c r="BG272" s="104">
        <v>8.56</v>
      </c>
      <c r="BH272" s="104">
        <v>8.93</v>
      </c>
      <c r="BI272" s="104">
        <v>9.17</v>
      </c>
      <c r="BJ272" s="104">
        <v>8.81</v>
      </c>
      <c r="BK272" s="104">
        <v>8.73</v>
      </c>
      <c r="BL272" s="223">
        <f t="shared" si="21"/>
        <v>8.84</v>
      </c>
      <c r="BM272" s="269" t="s">
        <v>982</v>
      </c>
      <c r="BN272" s="50"/>
      <c r="BO272" s="120" t="s">
        <v>982</v>
      </c>
      <c r="BP272" s="120" t="s">
        <v>1963</v>
      </c>
      <c r="BQ272" s="121" t="s">
        <v>1963</v>
      </c>
      <c r="BR272" s="101" t="s">
        <v>949</v>
      </c>
      <c r="BS272" s="101" t="s">
        <v>6240</v>
      </c>
      <c r="BT272" s="101" t="s">
        <v>3418</v>
      </c>
      <c r="BU272" s="101" t="s">
        <v>3371</v>
      </c>
      <c r="BV272" s="101" t="s">
        <v>3481</v>
      </c>
      <c r="BW272" s="101" t="s">
        <v>1963</v>
      </c>
      <c r="BX272" s="121" t="s">
        <v>1963</v>
      </c>
      <c r="BY272" s="121" t="s">
        <v>1963</v>
      </c>
      <c r="BZ272" s="101" t="s">
        <v>1963</v>
      </c>
      <c r="CA272" s="101" t="s">
        <v>1963</v>
      </c>
      <c r="CB272" s="101" t="s">
        <v>6241</v>
      </c>
      <c r="CC272" s="101" t="s">
        <v>1963</v>
      </c>
      <c r="CD272" s="101" t="s">
        <v>4635</v>
      </c>
      <c r="CE272" s="101" t="s">
        <v>235</v>
      </c>
      <c r="CF272" s="101" t="s">
        <v>6242</v>
      </c>
      <c r="CG272" s="101" t="s">
        <v>6243</v>
      </c>
      <c r="CH272" s="101" t="s">
        <v>6244</v>
      </c>
      <c r="CI272" s="101" t="s">
        <v>170</v>
      </c>
      <c r="CJ272" s="101" t="s">
        <v>1963</v>
      </c>
      <c r="CK272" s="101" t="s">
        <v>1963</v>
      </c>
      <c r="CL272" s="101" t="s">
        <v>6245</v>
      </c>
      <c r="CM272" s="101" t="s">
        <v>1963</v>
      </c>
      <c r="CN272" s="101" t="s">
        <v>1963</v>
      </c>
      <c r="CO272" s="101" t="s">
        <v>1963</v>
      </c>
      <c r="CP272" s="101" t="s">
        <v>838</v>
      </c>
      <c r="CQ272" s="101" t="s">
        <v>6246</v>
      </c>
      <c r="CR272" s="101" t="s">
        <v>6247</v>
      </c>
      <c r="CS272" s="101" t="s">
        <v>6247</v>
      </c>
      <c r="CT272" s="101" t="s">
        <v>206</v>
      </c>
      <c r="CU272" s="101">
        <v>814112</v>
      </c>
      <c r="CV272" s="101" t="s">
        <v>6248</v>
      </c>
      <c r="CW272" s="101" t="s">
        <v>140</v>
      </c>
      <c r="CX272" s="101" t="s">
        <v>140</v>
      </c>
      <c r="CY272" s="101" t="s">
        <v>142</v>
      </c>
      <c r="CZ272" s="101">
        <v>700152</v>
      </c>
    </row>
    <row r="273" spans="1:397" s="101" customFormat="1" ht="15.95" customHeight="1">
      <c r="A273" s="39">
        <v>272</v>
      </c>
      <c r="B273" s="100">
        <v>1310902034</v>
      </c>
      <c r="C273" s="100" t="s">
        <v>3353</v>
      </c>
      <c r="D273" s="101" t="s">
        <v>6249</v>
      </c>
      <c r="E273" s="101" t="s">
        <v>6250</v>
      </c>
      <c r="F273" s="101" t="s">
        <v>1963</v>
      </c>
      <c r="G273" s="101" t="s">
        <v>6251</v>
      </c>
      <c r="H273" s="192" t="s">
        <v>14030</v>
      </c>
      <c r="I273" s="100" t="s">
        <v>104</v>
      </c>
      <c r="J273" s="102" t="s">
        <v>6252</v>
      </c>
      <c r="K273" s="100">
        <v>23</v>
      </c>
      <c r="L273" s="100" t="s">
        <v>6253</v>
      </c>
      <c r="M273" s="100" t="s">
        <v>3409</v>
      </c>
      <c r="N273" s="100" t="s">
        <v>579</v>
      </c>
      <c r="O273" s="100" t="s">
        <v>109</v>
      </c>
      <c r="P273" s="101" t="s">
        <v>6254</v>
      </c>
      <c r="Q273" s="100">
        <v>9831405240</v>
      </c>
      <c r="R273" s="103">
        <v>9748071502</v>
      </c>
      <c r="S273" s="103">
        <v>8961279186</v>
      </c>
      <c r="T273" s="318" t="s">
        <v>6255</v>
      </c>
      <c r="U273" s="318" t="s">
        <v>6256</v>
      </c>
      <c r="V273" s="100" t="s">
        <v>726</v>
      </c>
      <c r="W273" s="100" t="s">
        <v>330</v>
      </c>
      <c r="X273" s="100" t="s">
        <v>6257</v>
      </c>
      <c r="Y273" s="100" t="s">
        <v>6258</v>
      </c>
      <c r="Z273" s="100" t="s">
        <v>826</v>
      </c>
      <c r="AA273" s="100">
        <v>2010</v>
      </c>
      <c r="AB273" s="104">
        <v>75.5</v>
      </c>
      <c r="AC273" s="104">
        <v>72.66</v>
      </c>
      <c r="AD273" s="100">
        <v>654</v>
      </c>
      <c r="AE273" s="100">
        <v>900</v>
      </c>
      <c r="AF273" s="101" t="s">
        <v>356</v>
      </c>
      <c r="AG273" s="101" t="s">
        <v>334</v>
      </c>
      <c r="AH273" s="101" t="s">
        <v>6259</v>
      </c>
      <c r="AI273" s="101" t="s">
        <v>6260</v>
      </c>
      <c r="AJ273" s="101" t="s">
        <v>120</v>
      </c>
      <c r="AK273" s="100">
        <v>2012</v>
      </c>
      <c r="AL273" s="104">
        <v>79.599999999999994</v>
      </c>
      <c r="AM273" s="104">
        <v>77.28</v>
      </c>
      <c r="AN273" s="100">
        <v>541</v>
      </c>
      <c r="AO273" s="100">
        <v>700</v>
      </c>
      <c r="AP273" s="101" t="s">
        <v>1963</v>
      </c>
      <c r="AQ273" s="101" t="s">
        <v>1963</v>
      </c>
      <c r="AR273" s="100" t="s">
        <v>1963</v>
      </c>
      <c r="AS273" s="100" t="s">
        <v>1963</v>
      </c>
      <c r="AT273" s="100" t="s">
        <v>1963</v>
      </c>
      <c r="AU273" s="104" t="s">
        <v>1963</v>
      </c>
      <c r="AV273" s="100" t="s">
        <v>124</v>
      </c>
      <c r="AW273" s="100" t="s">
        <v>1963</v>
      </c>
      <c r="AX273" s="100">
        <v>13749</v>
      </c>
      <c r="AY273" s="100">
        <v>2013</v>
      </c>
      <c r="AZ273" s="100" t="s">
        <v>125</v>
      </c>
      <c r="BA273" s="100" t="s">
        <v>3353</v>
      </c>
      <c r="BB273" s="100">
        <v>2013</v>
      </c>
      <c r="BC273" s="100">
        <v>2017</v>
      </c>
      <c r="BD273" s="100" t="s">
        <v>120</v>
      </c>
      <c r="BE273" s="105">
        <v>10900213021</v>
      </c>
      <c r="BF273" s="106">
        <v>131090110140</v>
      </c>
      <c r="BG273" s="104">
        <v>7.93</v>
      </c>
      <c r="BH273" s="104">
        <v>9.24</v>
      </c>
      <c r="BI273" s="104">
        <v>8.66</v>
      </c>
      <c r="BJ273" s="104">
        <v>8.92</v>
      </c>
      <c r="BK273" s="104">
        <v>8.4600000000000009</v>
      </c>
      <c r="BL273" s="223">
        <f t="shared" si="21"/>
        <v>8.6419999999999995</v>
      </c>
      <c r="BM273" s="269" t="s">
        <v>982</v>
      </c>
      <c r="BN273" s="252" t="s">
        <v>1963</v>
      </c>
      <c r="BO273" s="120" t="s">
        <v>196</v>
      </c>
      <c r="BP273" s="120" t="s">
        <v>197</v>
      </c>
      <c r="BQ273" s="121">
        <v>1</v>
      </c>
      <c r="BR273" s="101" t="s">
        <v>6261</v>
      </c>
      <c r="BS273" s="101" t="s">
        <v>6262</v>
      </c>
      <c r="BT273" s="101" t="s">
        <v>1963</v>
      </c>
      <c r="BU273" s="101" t="s">
        <v>1963</v>
      </c>
      <c r="BV273" s="101" t="s">
        <v>1963</v>
      </c>
      <c r="BW273" s="101" t="s">
        <v>6263</v>
      </c>
      <c r="BX273" s="121" t="s">
        <v>1963</v>
      </c>
      <c r="BY273" s="121" t="s">
        <v>1963</v>
      </c>
      <c r="BZ273" s="101" t="s">
        <v>6264</v>
      </c>
      <c r="CA273" s="101" t="s">
        <v>6265</v>
      </c>
      <c r="CB273" s="101" t="s">
        <v>6266</v>
      </c>
      <c r="CC273" s="101" t="s">
        <v>1963</v>
      </c>
      <c r="CD273" s="101" t="s">
        <v>6267</v>
      </c>
      <c r="CE273" s="101" t="s">
        <v>1824</v>
      </c>
      <c r="CF273" s="101" t="s">
        <v>1963</v>
      </c>
      <c r="CG273" s="101" t="s">
        <v>1963</v>
      </c>
      <c r="CH273" s="101" t="s">
        <v>6268</v>
      </c>
      <c r="CI273" s="101" t="s">
        <v>170</v>
      </c>
      <c r="CJ273" s="101" t="s">
        <v>1963</v>
      </c>
      <c r="CK273" s="101" t="s">
        <v>1963</v>
      </c>
      <c r="CL273" s="101" t="s">
        <v>6269</v>
      </c>
      <c r="CM273" s="101" t="s">
        <v>235</v>
      </c>
      <c r="CN273" s="101" t="s">
        <v>6270</v>
      </c>
      <c r="CO273" s="101" t="s">
        <v>6271</v>
      </c>
      <c r="CP273" s="101" t="s">
        <v>838</v>
      </c>
      <c r="CQ273" s="101" t="s">
        <v>6272</v>
      </c>
      <c r="CR273" s="101" t="s">
        <v>6273</v>
      </c>
      <c r="CS273" s="101" t="s">
        <v>140</v>
      </c>
      <c r="CT273" s="101" t="s">
        <v>142</v>
      </c>
      <c r="CU273" s="101">
        <v>700039</v>
      </c>
      <c r="CV273" s="101" t="s">
        <v>6272</v>
      </c>
      <c r="CW273" s="101" t="s">
        <v>6273</v>
      </c>
      <c r="CX273" s="101" t="s">
        <v>140</v>
      </c>
      <c r="CY273" s="101" t="s">
        <v>142</v>
      </c>
      <c r="CZ273" s="101">
        <v>700039</v>
      </c>
    </row>
    <row r="274" spans="1:397" s="101" customFormat="1" ht="15.95" customHeight="1">
      <c r="A274" s="39">
        <v>273</v>
      </c>
      <c r="B274" s="100">
        <v>1310902031</v>
      </c>
      <c r="C274" s="100" t="s">
        <v>3353</v>
      </c>
      <c r="D274" s="101" t="s">
        <v>6274</v>
      </c>
      <c r="E274" s="101" t="s">
        <v>6275</v>
      </c>
      <c r="F274" s="101" t="s">
        <v>1963</v>
      </c>
      <c r="G274" s="101" t="s">
        <v>6011</v>
      </c>
      <c r="H274" s="100" t="s">
        <v>6276</v>
      </c>
      <c r="I274" s="100" t="s">
        <v>180</v>
      </c>
      <c r="J274" s="102" t="s">
        <v>3660</v>
      </c>
      <c r="K274" s="100">
        <v>21</v>
      </c>
      <c r="L274" s="100" t="s">
        <v>106</v>
      </c>
      <c r="M274" s="100" t="s">
        <v>107</v>
      </c>
      <c r="N274" s="100" t="s">
        <v>108</v>
      </c>
      <c r="O274" s="100" t="s">
        <v>109</v>
      </c>
      <c r="P274" s="101" t="s">
        <v>142</v>
      </c>
      <c r="Q274" s="100">
        <v>9830457945</v>
      </c>
      <c r="R274" s="103">
        <v>9163939669</v>
      </c>
      <c r="S274" s="103">
        <v>8961648036</v>
      </c>
      <c r="T274" s="318" t="s">
        <v>6277</v>
      </c>
      <c r="U274" s="318" t="s">
        <v>6278</v>
      </c>
      <c r="V274" s="100" t="s">
        <v>6279</v>
      </c>
      <c r="W274" s="100" t="s">
        <v>223</v>
      </c>
      <c r="X274" s="100" t="s">
        <v>6280</v>
      </c>
      <c r="Y274" s="100" t="s">
        <v>6281</v>
      </c>
      <c r="Z274" s="100" t="s">
        <v>120</v>
      </c>
      <c r="AA274" s="100">
        <v>2011</v>
      </c>
      <c r="AB274" s="104">
        <v>85.62</v>
      </c>
      <c r="AC274" s="104">
        <v>82.77</v>
      </c>
      <c r="AD274" s="100">
        <v>745</v>
      </c>
      <c r="AE274" s="100">
        <v>900</v>
      </c>
      <c r="AF274" s="101" t="s">
        <v>6282</v>
      </c>
      <c r="AG274" s="101" t="s">
        <v>279</v>
      </c>
      <c r="AH274" s="101" t="s">
        <v>6283</v>
      </c>
      <c r="AI274" s="101" t="s">
        <v>6284</v>
      </c>
      <c r="AJ274" s="101" t="s">
        <v>120</v>
      </c>
      <c r="AK274" s="100">
        <v>2013</v>
      </c>
      <c r="AL274" s="104">
        <v>82.4</v>
      </c>
      <c r="AM274" s="104">
        <v>80.849999999999994</v>
      </c>
      <c r="AN274" s="100">
        <v>566</v>
      </c>
      <c r="AO274" s="100">
        <v>700</v>
      </c>
      <c r="AP274" s="101" t="s">
        <v>1963</v>
      </c>
      <c r="AQ274" s="101" t="s">
        <v>1963</v>
      </c>
      <c r="AR274" s="100" t="s">
        <v>830</v>
      </c>
      <c r="AS274" s="100" t="s">
        <v>1963</v>
      </c>
      <c r="AT274" s="100" t="s">
        <v>1963</v>
      </c>
      <c r="AU274" s="104" t="s">
        <v>1963</v>
      </c>
      <c r="AV274" s="100" t="s">
        <v>124</v>
      </c>
      <c r="AW274" s="100" t="s">
        <v>1963</v>
      </c>
      <c r="AX274" s="100">
        <v>9208</v>
      </c>
      <c r="AY274" s="100">
        <v>2013</v>
      </c>
      <c r="AZ274" s="100" t="s">
        <v>1652</v>
      </c>
      <c r="BA274" s="100" t="s">
        <v>3353</v>
      </c>
      <c r="BB274" s="100">
        <v>2013</v>
      </c>
      <c r="BC274" s="100">
        <v>2017</v>
      </c>
      <c r="BD274" s="100" t="s">
        <v>120</v>
      </c>
      <c r="BE274" s="105">
        <v>10900213035</v>
      </c>
      <c r="BF274" s="106">
        <v>131090110154</v>
      </c>
      <c r="BG274" s="104">
        <v>8.67</v>
      </c>
      <c r="BH274" s="104">
        <v>9.41</v>
      </c>
      <c r="BI274" s="104">
        <v>8.7899999999999991</v>
      </c>
      <c r="BJ274" s="104">
        <v>8.77</v>
      </c>
      <c r="BK274" s="104">
        <v>8.58</v>
      </c>
      <c r="BL274" s="223">
        <f t="shared" si="21"/>
        <v>8.8439999999999994</v>
      </c>
      <c r="BM274" s="269" t="s">
        <v>982</v>
      </c>
      <c r="BN274" s="252" t="s">
        <v>1963</v>
      </c>
      <c r="BO274" s="120" t="s">
        <v>982</v>
      </c>
      <c r="BP274" s="120" t="s">
        <v>1963</v>
      </c>
      <c r="BQ274" s="121" t="s">
        <v>1963</v>
      </c>
      <c r="BR274" s="101" t="s">
        <v>6285</v>
      </c>
      <c r="BS274" s="101" t="s">
        <v>6286</v>
      </c>
      <c r="BT274" s="101" t="s">
        <v>1963</v>
      </c>
      <c r="BU274" s="101" t="s">
        <v>1963</v>
      </c>
      <c r="BV274" s="101" t="s">
        <v>1963</v>
      </c>
      <c r="BW274" s="101" t="s">
        <v>1963</v>
      </c>
      <c r="BX274" s="121" t="s">
        <v>1963</v>
      </c>
      <c r="BY274" s="121" t="s">
        <v>1963</v>
      </c>
      <c r="BZ274" s="101" t="s">
        <v>6287</v>
      </c>
      <c r="CA274" s="101" t="s">
        <v>1963</v>
      </c>
      <c r="CB274" s="101" t="s">
        <v>6288</v>
      </c>
      <c r="CC274" s="101" t="s">
        <v>1963</v>
      </c>
      <c r="CD274" s="101" t="s">
        <v>6289</v>
      </c>
      <c r="CE274" s="101" t="s">
        <v>235</v>
      </c>
      <c r="CF274" s="101" t="s">
        <v>6290</v>
      </c>
      <c r="CG274" s="101" t="s">
        <v>412</v>
      </c>
      <c r="CH274" s="101" t="s">
        <v>6291</v>
      </c>
      <c r="CI274" s="101" t="s">
        <v>496</v>
      </c>
      <c r="CJ274" s="101" t="s">
        <v>1963</v>
      </c>
      <c r="CK274" s="101" t="s">
        <v>1963</v>
      </c>
      <c r="CL274" s="101" t="s">
        <v>1963</v>
      </c>
      <c r="CM274" s="101" t="s">
        <v>1963</v>
      </c>
      <c r="CN274" s="101" t="s">
        <v>1963</v>
      </c>
      <c r="CO274" s="101" t="s">
        <v>1963</v>
      </c>
      <c r="CP274" s="101" t="s">
        <v>1963</v>
      </c>
      <c r="CQ274" s="101" t="s">
        <v>6292</v>
      </c>
      <c r="CR274" s="101" t="s">
        <v>140</v>
      </c>
      <c r="CS274" s="101" t="s">
        <v>140</v>
      </c>
      <c r="CT274" s="101" t="s">
        <v>142</v>
      </c>
      <c r="CU274" s="101">
        <v>700067</v>
      </c>
      <c r="CV274" s="101" t="s">
        <v>6292</v>
      </c>
      <c r="CW274" s="101" t="s">
        <v>140</v>
      </c>
      <c r="CX274" s="101" t="s">
        <v>140</v>
      </c>
      <c r="CY274" s="101" t="s">
        <v>142</v>
      </c>
      <c r="CZ274" s="101">
        <v>700067</v>
      </c>
    </row>
    <row r="275" spans="1:397" s="101" customFormat="1" ht="15.95" customHeight="1">
      <c r="A275" s="39">
        <v>274</v>
      </c>
      <c r="B275" s="16">
        <v>1310902071</v>
      </c>
      <c r="C275" s="100" t="s">
        <v>3353</v>
      </c>
      <c r="D275" s="6" t="s">
        <v>6293</v>
      </c>
      <c r="E275" s="6" t="s">
        <v>718</v>
      </c>
      <c r="F275" s="6" t="s">
        <v>1963</v>
      </c>
      <c r="G275" s="6" t="s">
        <v>6294</v>
      </c>
      <c r="H275" s="16" t="s">
        <v>6295</v>
      </c>
      <c r="I275" s="16" t="s">
        <v>180</v>
      </c>
      <c r="J275" s="51" t="s">
        <v>6296</v>
      </c>
      <c r="K275" s="16">
        <v>21</v>
      </c>
      <c r="L275" s="16" t="s">
        <v>148</v>
      </c>
      <c r="M275" s="16" t="s">
        <v>6297</v>
      </c>
      <c r="N275" s="16" t="s">
        <v>579</v>
      </c>
      <c r="O275" s="16" t="s">
        <v>109</v>
      </c>
      <c r="P275" s="6" t="s">
        <v>1788</v>
      </c>
      <c r="Q275" s="16">
        <v>9903341226</v>
      </c>
      <c r="R275" s="54">
        <v>8274843828</v>
      </c>
      <c r="S275" s="54">
        <v>8599962625</v>
      </c>
      <c r="T275" s="319" t="s">
        <v>6298</v>
      </c>
      <c r="U275" s="6" t="s">
        <v>1963</v>
      </c>
      <c r="V275" s="16" t="s">
        <v>726</v>
      </c>
      <c r="W275" s="16" t="s">
        <v>330</v>
      </c>
      <c r="X275" s="16" t="s">
        <v>6299</v>
      </c>
      <c r="Y275" s="16" t="s">
        <v>6300</v>
      </c>
      <c r="Z275" s="16" t="s">
        <v>120</v>
      </c>
      <c r="AA275" s="16">
        <v>2011</v>
      </c>
      <c r="AB275" s="56">
        <v>78.66</v>
      </c>
      <c r="AC275" s="56">
        <v>81.37</v>
      </c>
      <c r="AD275" s="16">
        <v>651</v>
      </c>
      <c r="AE275" s="16">
        <v>800</v>
      </c>
      <c r="AF275" s="6" t="s">
        <v>356</v>
      </c>
      <c r="AG275" s="6" t="s">
        <v>334</v>
      </c>
      <c r="AH275" s="6" t="s">
        <v>6299</v>
      </c>
      <c r="AI275" s="6" t="s">
        <v>6301</v>
      </c>
      <c r="AJ275" s="6" t="s">
        <v>120</v>
      </c>
      <c r="AK275" s="16">
        <v>2013</v>
      </c>
      <c r="AL275" s="56">
        <v>82.28</v>
      </c>
      <c r="AM275" s="56">
        <v>84.2</v>
      </c>
      <c r="AN275" s="16">
        <v>421</v>
      </c>
      <c r="AO275" s="16">
        <v>500</v>
      </c>
      <c r="AP275" s="6" t="s">
        <v>1963</v>
      </c>
      <c r="AQ275" s="6" t="s">
        <v>1963</v>
      </c>
      <c r="AR275" s="16" t="s">
        <v>1963</v>
      </c>
      <c r="AS275" s="16" t="s">
        <v>1963</v>
      </c>
      <c r="AT275" s="16" t="s">
        <v>1963</v>
      </c>
      <c r="AU275" s="56" t="s">
        <v>1963</v>
      </c>
      <c r="AV275" s="16" t="s">
        <v>2296</v>
      </c>
      <c r="AW275" s="16">
        <v>134672</v>
      </c>
      <c r="AX275" s="16">
        <v>4390</v>
      </c>
      <c r="AY275" s="16">
        <v>2013</v>
      </c>
      <c r="AZ275" s="16" t="s">
        <v>125</v>
      </c>
      <c r="BA275" s="16" t="s">
        <v>3353</v>
      </c>
      <c r="BB275" s="16">
        <v>2013</v>
      </c>
      <c r="BC275" s="16">
        <v>2017</v>
      </c>
      <c r="BD275" s="16" t="s">
        <v>120</v>
      </c>
      <c r="BE275" s="75">
        <v>10900213038</v>
      </c>
      <c r="BF275" s="76">
        <v>131090110157</v>
      </c>
      <c r="BG275" s="56">
        <v>8.52</v>
      </c>
      <c r="BH275" s="56">
        <v>8.48</v>
      </c>
      <c r="BI275" s="56">
        <v>7.66</v>
      </c>
      <c r="BJ275" s="56">
        <v>8.23</v>
      </c>
      <c r="BK275" s="56">
        <v>7.85</v>
      </c>
      <c r="BL275" s="223">
        <f t="shared" si="21"/>
        <v>8.1479999999999997</v>
      </c>
      <c r="BM275" s="273" t="s">
        <v>982</v>
      </c>
      <c r="BN275" s="254" t="s">
        <v>1963</v>
      </c>
      <c r="BO275" s="14" t="s">
        <v>982</v>
      </c>
      <c r="BP275" s="14" t="s">
        <v>1963</v>
      </c>
      <c r="BQ275" s="15" t="s">
        <v>1963</v>
      </c>
      <c r="BR275" s="6" t="s">
        <v>6302</v>
      </c>
      <c r="BS275" s="6" t="s">
        <v>6303</v>
      </c>
      <c r="BT275" s="6" t="s">
        <v>1963</v>
      </c>
      <c r="BU275" s="6" t="s">
        <v>1963</v>
      </c>
      <c r="BV275" s="6" t="s">
        <v>1963</v>
      </c>
      <c r="BW275" s="6" t="s">
        <v>6304</v>
      </c>
      <c r="BX275" s="15" t="s">
        <v>1963</v>
      </c>
      <c r="BY275" s="15" t="s">
        <v>1963</v>
      </c>
      <c r="BZ275" s="6" t="s">
        <v>6305</v>
      </c>
      <c r="CA275" s="6" t="s">
        <v>6306</v>
      </c>
      <c r="CB275" s="6" t="s">
        <v>1963</v>
      </c>
      <c r="CC275" s="6" t="s">
        <v>6307</v>
      </c>
      <c r="CD275" s="6" t="s">
        <v>6308</v>
      </c>
      <c r="CE275" s="6" t="s">
        <v>6099</v>
      </c>
      <c r="CF275" s="6" t="s">
        <v>1963</v>
      </c>
      <c r="CG275" s="6" t="s">
        <v>1963</v>
      </c>
      <c r="CH275" s="6" t="s">
        <v>6309</v>
      </c>
      <c r="CI275" s="6" t="s">
        <v>203</v>
      </c>
      <c r="CJ275" s="6" t="s">
        <v>1963</v>
      </c>
      <c r="CK275" s="6" t="s">
        <v>1963</v>
      </c>
      <c r="CL275" s="6" t="s">
        <v>6310</v>
      </c>
      <c r="CM275" s="6" t="s">
        <v>6311</v>
      </c>
      <c r="CN275" s="6" t="s">
        <v>6312</v>
      </c>
      <c r="CO275" s="6" t="s">
        <v>6313</v>
      </c>
      <c r="CP275" s="6" t="s">
        <v>5334</v>
      </c>
      <c r="CQ275" s="6" t="s">
        <v>6314</v>
      </c>
      <c r="CR275" s="6" t="s">
        <v>6315</v>
      </c>
      <c r="CS275" s="6" t="s">
        <v>140</v>
      </c>
      <c r="CT275" s="6" t="s">
        <v>142</v>
      </c>
      <c r="CU275" s="6">
        <v>700014</v>
      </c>
      <c r="CV275" s="6" t="s">
        <v>6316</v>
      </c>
      <c r="CW275" s="6" t="s">
        <v>6317</v>
      </c>
      <c r="CX275" s="6" t="s">
        <v>140</v>
      </c>
      <c r="CY275" s="6" t="s">
        <v>142</v>
      </c>
      <c r="CZ275" s="6">
        <v>700016</v>
      </c>
    </row>
    <row r="276" spans="1:397" s="101" customFormat="1" ht="15.95" customHeight="1">
      <c r="A276" s="39">
        <v>275</v>
      </c>
      <c r="B276" s="100">
        <v>1310902054</v>
      </c>
      <c r="C276" s="100" t="s">
        <v>3353</v>
      </c>
      <c r="D276" s="101" t="s">
        <v>6318</v>
      </c>
      <c r="E276" s="101" t="s">
        <v>6319</v>
      </c>
      <c r="F276" s="101" t="s">
        <v>1963</v>
      </c>
      <c r="G276" s="101" t="s">
        <v>1935</v>
      </c>
      <c r="H276" s="100" t="s">
        <v>6320</v>
      </c>
      <c r="I276" s="100" t="s">
        <v>104</v>
      </c>
      <c r="J276" s="102" t="s">
        <v>2287</v>
      </c>
      <c r="K276" s="100">
        <v>21</v>
      </c>
      <c r="L276" s="100" t="s">
        <v>106</v>
      </c>
      <c r="M276" s="100" t="s">
        <v>107</v>
      </c>
      <c r="N276" s="100" t="s">
        <v>967</v>
      </c>
      <c r="O276" s="100" t="s">
        <v>109</v>
      </c>
      <c r="P276" s="101" t="s">
        <v>6321</v>
      </c>
      <c r="Q276" s="100">
        <v>9233065546</v>
      </c>
      <c r="R276" s="103">
        <v>7699085895</v>
      </c>
      <c r="S276" s="103">
        <v>7278568458</v>
      </c>
      <c r="T276" s="318" t="s">
        <v>6322</v>
      </c>
      <c r="U276" s="318" t="s">
        <v>1963</v>
      </c>
      <c r="V276" s="100" t="s">
        <v>1675</v>
      </c>
      <c r="W276" s="100" t="s">
        <v>330</v>
      </c>
      <c r="X276" s="100" t="s">
        <v>6323</v>
      </c>
      <c r="Y276" s="100" t="s">
        <v>6324</v>
      </c>
      <c r="Z276" s="100" t="s">
        <v>333</v>
      </c>
      <c r="AA276" s="100">
        <v>2011</v>
      </c>
      <c r="AB276" s="104">
        <v>87.25</v>
      </c>
      <c r="AC276" s="104">
        <v>87.25</v>
      </c>
      <c r="AD276" s="100">
        <v>698</v>
      </c>
      <c r="AE276" s="100">
        <v>800</v>
      </c>
      <c r="AF276" s="101" t="s">
        <v>226</v>
      </c>
      <c r="AG276" s="101" t="s">
        <v>334</v>
      </c>
      <c r="AH276" s="101" t="s">
        <v>6323</v>
      </c>
      <c r="AI276" s="101" t="s">
        <v>6325</v>
      </c>
      <c r="AJ276" s="101" t="s">
        <v>333</v>
      </c>
      <c r="AK276" s="100">
        <v>2013</v>
      </c>
      <c r="AL276" s="104">
        <v>79</v>
      </c>
      <c r="AM276" s="104">
        <v>79.849999999999994</v>
      </c>
      <c r="AN276" s="100">
        <v>395</v>
      </c>
      <c r="AO276" s="100">
        <v>500</v>
      </c>
      <c r="AP276" s="101" t="s">
        <v>1963</v>
      </c>
      <c r="AQ276" s="101" t="s">
        <v>1963</v>
      </c>
      <c r="AR276" s="100" t="s">
        <v>1963</v>
      </c>
      <c r="AS276" s="100" t="s">
        <v>1963</v>
      </c>
      <c r="AT276" s="100" t="s">
        <v>1963</v>
      </c>
      <c r="AU276" s="104" t="s">
        <v>1963</v>
      </c>
      <c r="AV276" s="100" t="s">
        <v>124</v>
      </c>
      <c r="AW276" s="100" t="s">
        <v>1963</v>
      </c>
      <c r="AX276" s="100">
        <v>24743</v>
      </c>
      <c r="AY276" s="100">
        <v>2013</v>
      </c>
      <c r="AZ276" s="100" t="s">
        <v>1504</v>
      </c>
      <c r="BA276" s="100" t="s">
        <v>3353</v>
      </c>
      <c r="BB276" s="100">
        <v>2013</v>
      </c>
      <c r="BC276" s="100">
        <v>2017</v>
      </c>
      <c r="BD276" s="100" t="s">
        <v>120</v>
      </c>
      <c r="BE276" s="105">
        <v>10900213057</v>
      </c>
      <c r="BF276" s="106">
        <v>131090110177</v>
      </c>
      <c r="BG276" s="104">
        <v>8.44</v>
      </c>
      <c r="BH276" s="104">
        <v>8.69</v>
      </c>
      <c r="BI276" s="104">
        <v>8.07</v>
      </c>
      <c r="BJ276" s="104">
        <v>9.1199999999999992</v>
      </c>
      <c r="BK276" s="104">
        <v>8.5</v>
      </c>
      <c r="BL276" s="223">
        <f t="shared" si="21"/>
        <v>8.5640000000000001</v>
      </c>
      <c r="BM276" s="269" t="s">
        <v>1963</v>
      </c>
      <c r="BN276" s="252" t="s">
        <v>1963</v>
      </c>
      <c r="BO276" s="120" t="s">
        <v>982</v>
      </c>
      <c r="BP276" s="120" t="s">
        <v>1963</v>
      </c>
      <c r="BQ276" s="121" t="s">
        <v>1963</v>
      </c>
      <c r="BR276" s="101" t="s">
        <v>6326</v>
      </c>
      <c r="BS276" s="101" t="s">
        <v>4313</v>
      </c>
      <c r="BT276" s="101" t="s">
        <v>3418</v>
      </c>
      <c r="BU276" s="101" t="s">
        <v>3371</v>
      </c>
      <c r="BV276" s="101" t="s">
        <v>3481</v>
      </c>
      <c r="BW276" s="101" t="s">
        <v>1963</v>
      </c>
      <c r="BX276" s="121" t="s">
        <v>1963</v>
      </c>
      <c r="BY276" s="121" t="s">
        <v>1963</v>
      </c>
      <c r="BZ276" s="101" t="s">
        <v>6327</v>
      </c>
      <c r="CA276" s="101" t="s">
        <v>6328</v>
      </c>
      <c r="CB276" s="101" t="s">
        <v>6329</v>
      </c>
      <c r="CC276" s="101" t="s">
        <v>6330</v>
      </c>
      <c r="CD276" s="101" t="s">
        <v>6331</v>
      </c>
      <c r="CE276" s="101" t="s">
        <v>235</v>
      </c>
      <c r="CF276" s="101" t="s">
        <v>3376</v>
      </c>
      <c r="CG276" s="101" t="s">
        <v>6332</v>
      </c>
      <c r="CH276" s="101" t="s">
        <v>6333</v>
      </c>
      <c r="CI276" s="101" t="s">
        <v>170</v>
      </c>
      <c r="CJ276" s="101" t="s">
        <v>1963</v>
      </c>
      <c r="CK276" s="101" t="s">
        <v>1963</v>
      </c>
      <c r="CL276" s="101" t="s">
        <v>6334</v>
      </c>
      <c r="CM276" s="101" t="s">
        <v>6032</v>
      </c>
      <c r="CN276" s="101" t="s">
        <v>6270</v>
      </c>
      <c r="CO276" s="101" t="s">
        <v>6335</v>
      </c>
      <c r="CP276" s="101" t="s">
        <v>1167</v>
      </c>
      <c r="CQ276" s="101" t="s">
        <v>6336</v>
      </c>
      <c r="CR276" s="101" t="s">
        <v>1536</v>
      </c>
      <c r="CS276" s="101" t="s">
        <v>1536</v>
      </c>
      <c r="CT276" s="101" t="s">
        <v>1519</v>
      </c>
      <c r="CU276" s="101">
        <v>722101</v>
      </c>
      <c r="CV276" s="101" t="s">
        <v>6337</v>
      </c>
      <c r="CW276" s="101" t="s">
        <v>140</v>
      </c>
      <c r="CX276" s="101" t="s">
        <v>1712</v>
      </c>
      <c r="CY276" s="101" t="s">
        <v>1519</v>
      </c>
      <c r="CZ276" s="101">
        <v>700152</v>
      </c>
    </row>
    <row r="277" spans="1:397" s="101" customFormat="1" ht="15.95" customHeight="1">
      <c r="A277" s="39">
        <v>276</v>
      </c>
      <c r="B277" s="100">
        <v>1310902050</v>
      </c>
      <c r="C277" s="100" t="s">
        <v>3353</v>
      </c>
      <c r="D277" s="101" t="s">
        <v>6338</v>
      </c>
      <c r="E277" s="101" t="s">
        <v>6339</v>
      </c>
      <c r="F277" s="101" t="s">
        <v>1963</v>
      </c>
      <c r="G277" s="101" t="s">
        <v>6340</v>
      </c>
      <c r="H277" s="100" t="s">
        <v>6341</v>
      </c>
      <c r="I277" s="100" t="s">
        <v>180</v>
      </c>
      <c r="J277" s="102" t="s">
        <v>6342</v>
      </c>
      <c r="K277" s="100">
        <v>20</v>
      </c>
      <c r="L277" s="100" t="s">
        <v>148</v>
      </c>
      <c r="M277" s="100" t="s">
        <v>107</v>
      </c>
      <c r="N277" s="100" t="s">
        <v>967</v>
      </c>
      <c r="O277" s="100" t="s">
        <v>109</v>
      </c>
      <c r="P277" s="101" t="s">
        <v>6343</v>
      </c>
      <c r="Q277" s="100">
        <v>9831032771</v>
      </c>
      <c r="R277" s="103">
        <v>8981013982</v>
      </c>
      <c r="S277" s="103" t="s">
        <v>1963</v>
      </c>
      <c r="T277" s="318" t="s">
        <v>6344</v>
      </c>
      <c r="U277" s="318" t="s">
        <v>6345</v>
      </c>
      <c r="V277" s="100" t="s">
        <v>6346</v>
      </c>
      <c r="W277" s="100" t="s">
        <v>191</v>
      </c>
      <c r="X277" s="100" t="s">
        <v>6347</v>
      </c>
      <c r="Y277" s="100" t="s">
        <v>6348</v>
      </c>
      <c r="Z277" s="100" t="s">
        <v>120</v>
      </c>
      <c r="AA277" s="100">
        <v>2011</v>
      </c>
      <c r="AB277" s="104">
        <v>95</v>
      </c>
      <c r="AC277" s="104">
        <v>95</v>
      </c>
      <c r="AD277" s="100" t="s">
        <v>1963</v>
      </c>
      <c r="AE277" s="100">
        <v>500</v>
      </c>
      <c r="AF277" s="101" t="s">
        <v>6349</v>
      </c>
      <c r="AG277" s="101" t="s">
        <v>191</v>
      </c>
      <c r="AH277" s="101" t="s">
        <v>6347</v>
      </c>
      <c r="AI277" s="101" t="s">
        <v>4282</v>
      </c>
      <c r="AJ277" s="101" t="s">
        <v>120</v>
      </c>
      <c r="AK277" s="100">
        <v>2013</v>
      </c>
      <c r="AL277" s="104">
        <v>85.4</v>
      </c>
      <c r="AM277" s="104">
        <v>85.4</v>
      </c>
      <c r="AN277" s="100">
        <v>427</v>
      </c>
      <c r="AO277" s="100">
        <v>500</v>
      </c>
      <c r="AP277" s="101" t="s">
        <v>1963</v>
      </c>
      <c r="AQ277" s="101" t="s">
        <v>1963</v>
      </c>
      <c r="AR277" s="100" t="s">
        <v>1963</v>
      </c>
      <c r="AS277" s="100" t="s">
        <v>1963</v>
      </c>
      <c r="AT277" s="100" t="s">
        <v>1963</v>
      </c>
      <c r="AU277" s="100" t="s">
        <v>1963</v>
      </c>
      <c r="AV277" s="100" t="s">
        <v>124</v>
      </c>
      <c r="AW277" s="100" t="s">
        <v>1963</v>
      </c>
      <c r="AX277" s="100">
        <v>28794</v>
      </c>
      <c r="AY277" s="100">
        <v>2013</v>
      </c>
      <c r="AZ277" s="100" t="s">
        <v>125</v>
      </c>
      <c r="BA277" s="100" t="s">
        <v>3353</v>
      </c>
      <c r="BB277" s="100">
        <v>2013</v>
      </c>
      <c r="BC277" s="100">
        <v>2017</v>
      </c>
      <c r="BD277" s="100" t="s">
        <v>120</v>
      </c>
      <c r="BE277" s="105">
        <v>10900213073</v>
      </c>
      <c r="BF277" s="106">
        <v>131090110193</v>
      </c>
      <c r="BG277" s="104">
        <v>8.59</v>
      </c>
      <c r="BH277" s="104">
        <v>9.1</v>
      </c>
      <c r="BI277" s="104">
        <v>8.34</v>
      </c>
      <c r="BJ277" s="104">
        <v>9.0399999999999991</v>
      </c>
      <c r="BK277" s="104">
        <v>8.5399999999999991</v>
      </c>
      <c r="BL277" s="223">
        <f t="shared" si="21"/>
        <v>8.7219999999999978</v>
      </c>
      <c r="BM277" s="269" t="s">
        <v>3081</v>
      </c>
      <c r="BN277" s="252" t="s">
        <v>1963</v>
      </c>
      <c r="BO277" s="120" t="s">
        <v>3081</v>
      </c>
      <c r="BP277" s="120" t="s">
        <v>1963</v>
      </c>
      <c r="BQ277" s="121" t="s">
        <v>1963</v>
      </c>
      <c r="BR277" s="101" t="s">
        <v>6350</v>
      </c>
      <c r="BS277" s="101" t="s">
        <v>6351</v>
      </c>
      <c r="BT277" s="101" t="s">
        <v>1963</v>
      </c>
      <c r="BU277" s="101" t="s">
        <v>1963</v>
      </c>
      <c r="BV277" s="101" t="s">
        <v>1963</v>
      </c>
      <c r="BW277" s="101" t="s">
        <v>6352</v>
      </c>
      <c r="BX277" s="121" t="s">
        <v>1963</v>
      </c>
      <c r="BY277" s="121" t="s">
        <v>1963</v>
      </c>
      <c r="BZ277" s="101" t="s">
        <v>6353</v>
      </c>
      <c r="CA277" s="101" t="s">
        <v>6354</v>
      </c>
      <c r="CB277" s="101" t="s">
        <v>6355</v>
      </c>
      <c r="CC277" s="101" t="s">
        <v>1963</v>
      </c>
      <c r="CD277" s="101" t="s">
        <v>6356</v>
      </c>
      <c r="CE277" s="101" t="s">
        <v>235</v>
      </c>
      <c r="CF277" s="101" t="s">
        <v>6357</v>
      </c>
      <c r="CG277" s="101" t="s">
        <v>6358</v>
      </c>
      <c r="CH277" s="101" t="s">
        <v>6359</v>
      </c>
      <c r="CI277" s="101" t="s">
        <v>1871</v>
      </c>
      <c r="CJ277" s="101" t="s">
        <v>1963</v>
      </c>
      <c r="CK277" s="101" t="s">
        <v>1963</v>
      </c>
      <c r="CL277" s="101" t="s">
        <v>6360</v>
      </c>
      <c r="CM277" s="101" t="s">
        <v>263</v>
      </c>
      <c r="CN277" s="101" t="s">
        <v>6361</v>
      </c>
      <c r="CO277" s="101" t="s">
        <v>1824</v>
      </c>
      <c r="CP277" s="101" t="s">
        <v>415</v>
      </c>
      <c r="CQ277" s="101" t="s">
        <v>6362</v>
      </c>
      <c r="CR277" s="101" t="s">
        <v>6363</v>
      </c>
      <c r="CS277" s="101" t="s">
        <v>863</v>
      </c>
      <c r="CT277" s="101" t="s">
        <v>142</v>
      </c>
      <c r="CU277" s="101">
        <v>711106</v>
      </c>
      <c r="CV277" s="101" t="s">
        <v>6364</v>
      </c>
      <c r="CW277" s="101" t="s">
        <v>417</v>
      </c>
      <c r="CX277" s="101" t="s">
        <v>140</v>
      </c>
      <c r="CY277" s="101" t="s">
        <v>142</v>
      </c>
      <c r="CZ277" s="101">
        <v>700047</v>
      </c>
    </row>
    <row r="278" spans="1:397" s="101" customFormat="1" ht="15.95" customHeight="1">
      <c r="A278" s="39">
        <v>277</v>
      </c>
      <c r="B278" s="100">
        <v>1410901144</v>
      </c>
      <c r="C278" s="100" t="s">
        <v>3353</v>
      </c>
      <c r="D278" s="101" t="s">
        <v>6365</v>
      </c>
      <c r="E278" s="101" t="s">
        <v>6366</v>
      </c>
      <c r="G278" s="101" t="s">
        <v>1172</v>
      </c>
      <c r="H278" s="100" t="s">
        <v>6367</v>
      </c>
      <c r="I278" s="100" t="s">
        <v>180</v>
      </c>
      <c r="J278" s="102" t="s">
        <v>6368</v>
      </c>
      <c r="K278" s="100">
        <v>22</v>
      </c>
      <c r="L278" s="100" t="s">
        <v>106</v>
      </c>
      <c r="M278" s="100" t="s">
        <v>846</v>
      </c>
      <c r="N278" s="100" t="s">
        <v>967</v>
      </c>
      <c r="O278" s="100" t="s">
        <v>109</v>
      </c>
      <c r="P278" s="101" t="s">
        <v>6369</v>
      </c>
      <c r="Q278" s="100" t="s">
        <v>6370</v>
      </c>
      <c r="R278" s="103">
        <v>9775309992</v>
      </c>
      <c r="S278" s="103">
        <v>727808945</v>
      </c>
      <c r="T278" s="318" t="s">
        <v>6371</v>
      </c>
      <c r="U278" s="101" t="s">
        <v>1963</v>
      </c>
      <c r="V278" s="100" t="s">
        <v>1675</v>
      </c>
      <c r="W278" s="100" t="s">
        <v>330</v>
      </c>
      <c r="X278" s="100" t="s">
        <v>2955</v>
      </c>
      <c r="Y278" s="100" t="s">
        <v>6372</v>
      </c>
      <c r="Z278" s="100" t="s">
        <v>6373</v>
      </c>
      <c r="AA278" s="100">
        <v>2009</v>
      </c>
      <c r="AB278" s="104">
        <v>72</v>
      </c>
      <c r="AC278" s="104">
        <v>72.125</v>
      </c>
      <c r="AD278" s="100">
        <v>577</v>
      </c>
      <c r="AE278" s="100">
        <v>800</v>
      </c>
      <c r="AF278" s="101" t="s">
        <v>226</v>
      </c>
      <c r="AG278" s="101" t="s">
        <v>334</v>
      </c>
      <c r="AH278" s="101" t="s">
        <v>6374</v>
      </c>
      <c r="AI278" s="101" t="s">
        <v>6375</v>
      </c>
      <c r="AJ278" s="101" t="s">
        <v>6373</v>
      </c>
      <c r="AK278" s="100">
        <v>2011</v>
      </c>
      <c r="AL278" s="104">
        <v>58</v>
      </c>
      <c r="AM278" s="104">
        <v>58.2</v>
      </c>
      <c r="AN278" s="100">
        <v>291</v>
      </c>
      <c r="AO278" s="100">
        <v>500</v>
      </c>
      <c r="AP278" s="101" t="s">
        <v>4752</v>
      </c>
      <c r="AQ278" s="101" t="s">
        <v>3275</v>
      </c>
      <c r="AR278" s="100" t="s">
        <v>6376</v>
      </c>
      <c r="AS278" s="100" t="s">
        <v>1257</v>
      </c>
      <c r="AT278" s="100">
        <v>2014</v>
      </c>
      <c r="AU278" s="104">
        <v>68.099999999999994</v>
      </c>
      <c r="AV278" s="100" t="s">
        <v>1356</v>
      </c>
      <c r="AW278" s="100" t="s">
        <v>1963</v>
      </c>
      <c r="AX278" s="100" t="s">
        <v>6377</v>
      </c>
      <c r="AY278" s="100">
        <v>2014</v>
      </c>
      <c r="AZ278" s="100" t="s">
        <v>125</v>
      </c>
      <c r="BA278" s="100" t="s">
        <v>6092</v>
      </c>
      <c r="BB278" s="100">
        <v>2014</v>
      </c>
      <c r="BC278" s="100">
        <v>2017</v>
      </c>
      <c r="BD278" s="100" t="s">
        <v>120</v>
      </c>
      <c r="BE278" s="105">
        <v>10900114128</v>
      </c>
      <c r="BF278" s="106">
        <v>141090120005</v>
      </c>
      <c r="BG278" s="104" t="s">
        <v>1963</v>
      </c>
      <c r="BH278" s="104" t="s">
        <v>1963</v>
      </c>
      <c r="BI278" s="104">
        <v>6.2</v>
      </c>
      <c r="BJ278" s="104">
        <v>5.8</v>
      </c>
      <c r="BK278" s="104">
        <v>6.62</v>
      </c>
      <c r="BL278" s="223">
        <f t="shared" ref="BL278:BL283" si="22">SUM(BI278:BK278)/3</f>
        <v>6.206666666666667</v>
      </c>
      <c r="BM278" s="269" t="s">
        <v>196</v>
      </c>
      <c r="BN278" s="252">
        <v>1</v>
      </c>
      <c r="BO278" s="120" t="s">
        <v>1963</v>
      </c>
      <c r="BP278" s="120" t="s">
        <v>1963</v>
      </c>
      <c r="BQ278" s="121" t="s">
        <v>1963</v>
      </c>
      <c r="BR278" s="101" t="s">
        <v>949</v>
      </c>
      <c r="BS278" s="101" t="s">
        <v>3620</v>
      </c>
      <c r="BT278" s="101" t="s">
        <v>1963</v>
      </c>
      <c r="BU278" s="101" t="s">
        <v>1963</v>
      </c>
      <c r="BV278" s="101" t="s">
        <v>1963</v>
      </c>
      <c r="BW278" s="101" t="s">
        <v>1963</v>
      </c>
      <c r="BX278" s="121" t="s">
        <v>1963</v>
      </c>
      <c r="BY278" s="121" t="s">
        <v>1963</v>
      </c>
      <c r="BZ278" s="101" t="s">
        <v>1963</v>
      </c>
      <c r="CA278" s="101" t="s">
        <v>1963</v>
      </c>
      <c r="CB278" s="101" t="s">
        <v>1963</v>
      </c>
      <c r="CC278" s="101" t="s">
        <v>1963</v>
      </c>
      <c r="CD278" s="101" t="s">
        <v>6378</v>
      </c>
      <c r="CE278" s="101" t="s">
        <v>5465</v>
      </c>
      <c r="CF278" s="101" t="s">
        <v>1963</v>
      </c>
      <c r="CG278" s="101" t="s">
        <v>1963</v>
      </c>
      <c r="CH278" s="101" t="s">
        <v>6379</v>
      </c>
      <c r="CI278" s="101" t="s">
        <v>170</v>
      </c>
      <c r="CJ278" s="101" t="s">
        <v>1963</v>
      </c>
      <c r="CK278" s="101" t="s">
        <v>1963</v>
      </c>
      <c r="CL278" s="101" t="s">
        <v>1963</v>
      </c>
      <c r="CM278" s="101" t="s">
        <v>1963</v>
      </c>
      <c r="CN278" s="101" t="s">
        <v>1963</v>
      </c>
      <c r="CO278" s="101" t="s">
        <v>1963</v>
      </c>
      <c r="CP278" s="101" t="s">
        <v>1963</v>
      </c>
      <c r="CQ278" s="101" t="s">
        <v>6380</v>
      </c>
      <c r="CR278" s="101" t="s">
        <v>6381</v>
      </c>
      <c r="CS278" s="101" t="s">
        <v>344</v>
      </c>
      <c r="CT278" s="101" t="s">
        <v>142</v>
      </c>
      <c r="CU278" s="101">
        <v>712136</v>
      </c>
      <c r="CV278" s="101" t="s">
        <v>6382</v>
      </c>
      <c r="CW278" s="101" t="s">
        <v>6383</v>
      </c>
      <c r="CX278" s="101" t="s">
        <v>6384</v>
      </c>
      <c r="CY278" s="101" t="s">
        <v>142</v>
      </c>
      <c r="CZ278" s="101">
        <v>700152</v>
      </c>
    </row>
    <row r="279" spans="1:397" s="101" customFormat="1" ht="15.95" customHeight="1">
      <c r="A279" s="39">
        <v>278</v>
      </c>
      <c r="B279" s="100">
        <v>1410901126</v>
      </c>
      <c r="C279" s="100" t="s">
        <v>3353</v>
      </c>
      <c r="D279" s="101" t="s">
        <v>6385</v>
      </c>
      <c r="E279" s="101" t="s">
        <v>6386</v>
      </c>
      <c r="G279" s="101" t="s">
        <v>6387</v>
      </c>
      <c r="H279" s="100" t="s">
        <v>6388</v>
      </c>
      <c r="I279" s="100" t="s">
        <v>180</v>
      </c>
      <c r="J279" s="102" t="s">
        <v>6389</v>
      </c>
      <c r="K279" s="100">
        <v>24</v>
      </c>
      <c r="L279" s="100" t="s">
        <v>148</v>
      </c>
      <c r="M279" s="100" t="s">
        <v>846</v>
      </c>
      <c r="N279" s="100" t="s">
        <v>6390</v>
      </c>
      <c r="O279" s="100" t="s">
        <v>109</v>
      </c>
      <c r="P279" s="101" t="s">
        <v>6391</v>
      </c>
      <c r="Q279" s="100" t="s">
        <v>6392</v>
      </c>
      <c r="R279" s="103" t="s">
        <v>6393</v>
      </c>
      <c r="S279" s="103" t="s">
        <v>6393</v>
      </c>
      <c r="T279" s="318" t="s">
        <v>6394</v>
      </c>
      <c r="U279" s="101" t="s">
        <v>1963</v>
      </c>
      <c r="V279" s="100" t="s">
        <v>1675</v>
      </c>
      <c r="W279" s="100" t="s">
        <v>191</v>
      </c>
      <c r="X279" s="100" t="s">
        <v>6395</v>
      </c>
      <c r="Y279" s="100" t="s">
        <v>6396</v>
      </c>
      <c r="Z279" s="100" t="s">
        <v>1257</v>
      </c>
      <c r="AA279" s="100">
        <v>2009</v>
      </c>
      <c r="AB279" s="104">
        <v>46</v>
      </c>
      <c r="AC279" s="104">
        <v>46</v>
      </c>
      <c r="AD279" s="100">
        <v>230</v>
      </c>
      <c r="AE279" s="100">
        <v>500</v>
      </c>
      <c r="AF279" s="101" t="s">
        <v>6397</v>
      </c>
      <c r="AG279" s="101" t="s">
        <v>6398</v>
      </c>
      <c r="AH279" s="101" t="s">
        <v>6399</v>
      </c>
      <c r="AI279" s="101" t="s">
        <v>6400</v>
      </c>
      <c r="AJ279" s="101" t="s">
        <v>6373</v>
      </c>
      <c r="AK279" s="100">
        <v>2011</v>
      </c>
      <c r="AL279" s="104">
        <v>66.33</v>
      </c>
      <c r="AM279" s="104">
        <v>64.5</v>
      </c>
      <c r="AN279" s="100">
        <v>398</v>
      </c>
      <c r="AO279" s="100">
        <v>600</v>
      </c>
      <c r="AP279" s="101" t="s">
        <v>4752</v>
      </c>
      <c r="AQ279" s="101" t="s">
        <v>3275</v>
      </c>
      <c r="AR279" s="100" t="s">
        <v>6401</v>
      </c>
      <c r="AS279" s="100" t="s">
        <v>1257</v>
      </c>
      <c r="AT279" s="100">
        <v>2013</v>
      </c>
      <c r="AU279" s="104">
        <v>64.599999999999994</v>
      </c>
      <c r="AV279" s="100" t="s">
        <v>1356</v>
      </c>
      <c r="AW279" s="100" t="s">
        <v>1963</v>
      </c>
      <c r="AX279" s="100">
        <v>2668</v>
      </c>
      <c r="AY279" s="100">
        <v>2014</v>
      </c>
      <c r="AZ279" s="100" t="s">
        <v>125</v>
      </c>
      <c r="BA279" s="100" t="s">
        <v>6092</v>
      </c>
      <c r="BB279" s="100">
        <v>2014</v>
      </c>
      <c r="BC279" s="100">
        <v>2017</v>
      </c>
      <c r="BD279" s="100" t="s">
        <v>120</v>
      </c>
      <c r="BE279" s="105">
        <v>10900114136</v>
      </c>
      <c r="BF279" s="106">
        <v>141090120013</v>
      </c>
      <c r="BG279" s="104" t="s">
        <v>1963</v>
      </c>
      <c r="BH279" s="104" t="s">
        <v>1963</v>
      </c>
      <c r="BI279" s="104">
        <v>5.28</v>
      </c>
      <c r="BJ279" s="104">
        <v>4.6399999999999997</v>
      </c>
      <c r="BK279" s="104">
        <v>4.6900000000000004</v>
      </c>
      <c r="BL279" s="223">
        <f t="shared" si="22"/>
        <v>4.87</v>
      </c>
      <c r="BM279" s="269" t="s">
        <v>196</v>
      </c>
      <c r="BN279" s="252">
        <v>7</v>
      </c>
      <c r="BO279" s="120" t="s">
        <v>1963</v>
      </c>
      <c r="BP279" s="120" t="s">
        <v>1963</v>
      </c>
      <c r="BQ279" s="121" t="s">
        <v>1963</v>
      </c>
      <c r="BR279" s="101" t="s">
        <v>949</v>
      </c>
      <c r="BS279" s="101" t="s">
        <v>6402</v>
      </c>
      <c r="BT279" s="101" t="s">
        <v>1963</v>
      </c>
      <c r="BU279" s="101" t="s">
        <v>1963</v>
      </c>
      <c r="BV279" s="101" t="s">
        <v>1963</v>
      </c>
      <c r="BW279" s="101" t="s">
        <v>1963</v>
      </c>
      <c r="BX279" s="121" t="s">
        <v>1963</v>
      </c>
      <c r="BY279" s="121" t="s">
        <v>1963</v>
      </c>
      <c r="BZ279" s="101" t="s">
        <v>1963</v>
      </c>
      <c r="CA279" s="101" t="s">
        <v>1963</v>
      </c>
      <c r="CB279" s="101" t="s">
        <v>1963</v>
      </c>
      <c r="CC279" s="101" t="s">
        <v>1963</v>
      </c>
      <c r="CD279" s="101" t="s">
        <v>6403</v>
      </c>
      <c r="CE279" s="101" t="s">
        <v>6404</v>
      </c>
      <c r="CF279" s="101" t="s">
        <v>1963</v>
      </c>
      <c r="CG279" s="101" t="s">
        <v>1963</v>
      </c>
      <c r="CH279" s="101" t="s">
        <v>6405</v>
      </c>
      <c r="CI279" s="101" t="s">
        <v>170</v>
      </c>
      <c r="CJ279" s="101" t="s">
        <v>1963</v>
      </c>
      <c r="CK279" s="101" t="s">
        <v>1963</v>
      </c>
      <c r="CL279" s="101" t="s">
        <v>1963</v>
      </c>
      <c r="CM279" s="101" t="s">
        <v>1963</v>
      </c>
      <c r="CN279" s="101" t="s">
        <v>1963</v>
      </c>
      <c r="CO279" s="101" t="s">
        <v>1963</v>
      </c>
      <c r="CP279" s="101" t="s">
        <v>1963</v>
      </c>
      <c r="CQ279" s="101" t="s">
        <v>6406</v>
      </c>
      <c r="CR279" s="101" t="s">
        <v>6406</v>
      </c>
      <c r="CS279" s="101" t="s">
        <v>6407</v>
      </c>
      <c r="CT279" s="101" t="s">
        <v>142</v>
      </c>
      <c r="CU279" s="101">
        <v>743136</v>
      </c>
      <c r="CV279" s="101" t="s">
        <v>6382</v>
      </c>
      <c r="CW279" s="101" t="s">
        <v>6383</v>
      </c>
      <c r="CX279" s="101" t="s">
        <v>6384</v>
      </c>
      <c r="CY279" s="101" t="s">
        <v>142</v>
      </c>
      <c r="CZ279" s="101">
        <v>700152</v>
      </c>
    </row>
    <row r="280" spans="1:397" s="101" customFormat="1" ht="15.95" customHeight="1">
      <c r="A280" s="39">
        <v>279</v>
      </c>
      <c r="B280" s="100">
        <v>1410901123</v>
      </c>
      <c r="C280" s="100" t="s">
        <v>3353</v>
      </c>
      <c r="D280" s="101" t="s">
        <v>6408</v>
      </c>
      <c r="E280" s="101" t="s">
        <v>6409</v>
      </c>
      <c r="F280" s="101" t="s">
        <v>6410</v>
      </c>
      <c r="G280" s="101" t="s">
        <v>6411</v>
      </c>
      <c r="H280" s="100" t="s">
        <v>6412</v>
      </c>
      <c r="I280" s="100" t="s">
        <v>180</v>
      </c>
      <c r="J280" s="102" t="s">
        <v>6413</v>
      </c>
      <c r="K280" s="100">
        <v>21</v>
      </c>
      <c r="L280" s="100" t="s">
        <v>148</v>
      </c>
      <c r="M280" s="100" t="s">
        <v>846</v>
      </c>
      <c r="N280" s="100" t="s">
        <v>2654</v>
      </c>
      <c r="O280" s="100" t="s">
        <v>109</v>
      </c>
      <c r="P280" s="101" t="s">
        <v>6414</v>
      </c>
      <c r="Q280" s="100" t="s">
        <v>6415</v>
      </c>
      <c r="R280" s="103" t="s">
        <v>6416</v>
      </c>
      <c r="S280" s="103" t="s">
        <v>6416</v>
      </c>
      <c r="T280" s="318" t="s">
        <v>6417</v>
      </c>
      <c r="U280" s="101" t="s">
        <v>1963</v>
      </c>
      <c r="V280" s="100" t="s">
        <v>1675</v>
      </c>
      <c r="W280" s="100" t="s">
        <v>330</v>
      </c>
      <c r="X280" s="100" t="s">
        <v>6418</v>
      </c>
      <c r="Y280" s="100" t="s">
        <v>6372</v>
      </c>
      <c r="Z280" s="100" t="s">
        <v>333</v>
      </c>
      <c r="AA280" s="100">
        <v>2011</v>
      </c>
      <c r="AB280" s="104">
        <v>60</v>
      </c>
      <c r="AC280" s="104">
        <v>60</v>
      </c>
      <c r="AD280" s="100">
        <v>480</v>
      </c>
      <c r="AE280" s="100">
        <v>800</v>
      </c>
      <c r="AF280" s="101" t="s">
        <v>1963</v>
      </c>
      <c r="AG280" s="101" t="s">
        <v>1963</v>
      </c>
      <c r="AH280" s="101" t="s">
        <v>1963</v>
      </c>
      <c r="AI280" s="101" t="s">
        <v>1963</v>
      </c>
      <c r="AJ280" s="101" t="s">
        <v>1963</v>
      </c>
      <c r="AK280" s="100" t="s">
        <v>1963</v>
      </c>
      <c r="AL280" s="104" t="s">
        <v>1963</v>
      </c>
      <c r="AM280" s="104" t="s">
        <v>1963</v>
      </c>
      <c r="AN280" s="100" t="s">
        <v>1963</v>
      </c>
      <c r="AO280" s="100" t="s">
        <v>1963</v>
      </c>
      <c r="AP280" s="101" t="s">
        <v>4752</v>
      </c>
      <c r="AQ280" s="101" t="s">
        <v>3275</v>
      </c>
      <c r="AR280" s="100" t="s">
        <v>6419</v>
      </c>
      <c r="AS280" s="100" t="s">
        <v>1257</v>
      </c>
      <c r="AT280" s="100">
        <v>2014</v>
      </c>
      <c r="AU280" s="104">
        <v>66.400000000000006</v>
      </c>
      <c r="AV280" s="100" t="s">
        <v>1356</v>
      </c>
      <c r="AW280" s="100" t="s">
        <v>1963</v>
      </c>
      <c r="AX280" s="100">
        <v>2654</v>
      </c>
      <c r="AY280" s="100">
        <v>2014</v>
      </c>
      <c r="AZ280" s="100" t="s">
        <v>125</v>
      </c>
      <c r="BA280" s="100" t="s">
        <v>6092</v>
      </c>
      <c r="BB280" s="100">
        <v>2014</v>
      </c>
      <c r="BC280" s="100">
        <v>2017</v>
      </c>
      <c r="BD280" s="100" t="s">
        <v>120</v>
      </c>
      <c r="BE280" s="105">
        <v>10900114143</v>
      </c>
      <c r="BF280" s="106">
        <v>141090120020</v>
      </c>
      <c r="BG280" s="104" t="s">
        <v>1963</v>
      </c>
      <c r="BH280" s="104" t="s">
        <v>1963</v>
      </c>
      <c r="BI280" s="104">
        <v>5.28</v>
      </c>
      <c r="BJ280" s="104">
        <v>4.6399999999999997</v>
      </c>
      <c r="BK280" s="104">
        <v>4.6900000000000004</v>
      </c>
      <c r="BL280" s="223">
        <f t="shared" si="22"/>
        <v>4.87</v>
      </c>
      <c r="BM280" s="269" t="s">
        <v>196</v>
      </c>
      <c r="BN280" s="252">
        <v>5</v>
      </c>
      <c r="BO280" s="120" t="s">
        <v>1963</v>
      </c>
      <c r="BP280" s="120" t="s">
        <v>1963</v>
      </c>
      <c r="BQ280" s="121" t="s">
        <v>1963</v>
      </c>
      <c r="BR280" s="101" t="s">
        <v>949</v>
      </c>
      <c r="BS280" s="101" t="s">
        <v>3620</v>
      </c>
      <c r="BT280" s="101" t="s">
        <v>1963</v>
      </c>
      <c r="BU280" s="101" t="s">
        <v>1963</v>
      </c>
      <c r="BV280" s="101" t="s">
        <v>1963</v>
      </c>
      <c r="BW280" s="101" t="s">
        <v>1963</v>
      </c>
      <c r="BX280" s="121" t="s">
        <v>1963</v>
      </c>
      <c r="BY280" s="121" t="s">
        <v>1963</v>
      </c>
      <c r="BZ280" s="101" t="s">
        <v>1963</v>
      </c>
      <c r="CA280" s="101" t="s">
        <v>1963</v>
      </c>
      <c r="CB280" s="101" t="s">
        <v>1963</v>
      </c>
      <c r="CC280" s="101" t="s">
        <v>1963</v>
      </c>
      <c r="CD280" s="101" t="s">
        <v>6420</v>
      </c>
      <c r="CE280" s="101" t="s">
        <v>5465</v>
      </c>
      <c r="CF280" s="101" t="s">
        <v>1963</v>
      </c>
      <c r="CG280" s="101" t="s">
        <v>1963</v>
      </c>
      <c r="CH280" s="101" t="s">
        <v>6421</v>
      </c>
      <c r="CI280" s="101" t="s">
        <v>170</v>
      </c>
      <c r="CJ280" s="101" t="s">
        <v>1963</v>
      </c>
      <c r="CK280" s="101" t="s">
        <v>1963</v>
      </c>
      <c r="CL280" s="101" t="s">
        <v>1963</v>
      </c>
      <c r="CM280" s="101" t="s">
        <v>1963</v>
      </c>
      <c r="CN280" s="101" t="s">
        <v>1963</v>
      </c>
      <c r="CO280" s="101" t="s">
        <v>1963</v>
      </c>
      <c r="CP280" s="101" t="s">
        <v>1963</v>
      </c>
      <c r="CQ280" s="101" t="s">
        <v>6422</v>
      </c>
      <c r="CR280" s="101" t="s">
        <v>6422</v>
      </c>
      <c r="CS280" s="101" t="s">
        <v>1590</v>
      </c>
      <c r="CT280" s="101" t="s">
        <v>142</v>
      </c>
      <c r="CU280" s="101">
        <v>731224</v>
      </c>
      <c r="CV280" s="101" t="s">
        <v>6382</v>
      </c>
      <c r="CW280" s="101" t="s">
        <v>6383</v>
      </c>
      <c r="CX280" s="101" t="s">
        <v>6384</v>
      </c>
      <c r="CY280" s="101" t="s">
        <v>142</v>
      </c>
      <c r="CZ280" s="101">
        <v>700152</v>
      </c>
    </row>
    <row r="281" spans="1:397" s="101" customFormat="1" ht="15.95" customHeight="1">
      <c r="A281" s="39">
        <v>280</v>
      </c>
      <c r="B281" s="100">
        <v>1410901142</v>
      </c>
      <c r="C281" s="100" t="s">
        <v>3353</v>
      </c>
      <c r="D281" s="101" t="s">
        <v>6423</v>
      </c>
      <c r="E281" s="101" t="s">
        <v>6424</v>
      </c>
      <c r="G281" s="101" t="s">
        <v>912</v>
      </c>
      <c r="H281" s="100" t="s">
        <v>6425</v>
      </c>
      <c r="I281" s="100" t="s">
        <v>180</v>
      </c>
      <c r="J281" s="102" t="s">
        <v>6426</v>
      </c>
      <c r="K281" s="100">
        <v>23</v>
      </c>
      <c r="L281" s="100" t="s">
        <v>148</v>
      </c>
      <c r="M281" s="100" t="s">
        <v>107</v>
      </c>
      <c r="N281" s="100" t="s">
        <v>967</v>
      </c>
      <c r="O281" s="100" t="s">
        <v>109</v>
      </c>
      <c r="P281" s="101" t="s">
        <v>6427</v>
      </c>
      <c r="Q281" s="100" t="s">
        <v>830</v>
      </c>
      <c r="R281" s="103">
        <v>9851855369</v>
      </c>
      <c r="S281" s="103">
        <v>8016023681</v>
      </c>
      <c r="T281" s="303" t="s">
        <v>6428</v>
      </c>
      <c r="U281" s="303" t="s">
        <v>6429</v>
      </c>
      <c r="V281" s="100" t="s">
        <v>6430</v>
      </c>
      <c r="W281" s="100" t="s">
        <v>223</v>
      </c>
      <c r="X281" s="100" t="s">
        <v>6431</v>
      </c>
      <c r="Y281" s="100" t="s">
        <v>6432</v>
      </c>
      <c r="Z281" s="100" t="s">
        <v>333</v>
      </c>
      <c r="AA281" s="100">
        <v>2008</v>
      </c>
      <c r="AB281" s="104">
        <v>75</v>
      </c>
      <c r="AC281" s="104">
        <v>75.75</v>
      </c>
      <c r="AD281" s="100">
        <v>606</v>
      </c>
      <c r="AE281" s="100">
        <v>800</v>
      </c>
      <c r="AF281" s="101" t="s">
        <v>226</v>
      </c>
      <c r="AG281" s="101" t="s">
        <v>6433</v>
      </c>
      <c r="AH281" s="101" t="s">
        <v>6431</v>
      </c>
      <c r="AI281" s="101" t="s">
        <v>6434</v>
      </c>
      <c r="AJ281" s="101" t="s">
        <v>333</v>
      </c>
      <c r="AK281" s="100">
        <v>2010</v>
      </c>
      <c r="AL281" s="104">
        <v>71</v>
      </c>
      <c r="AM281" s="104">
        <v>71.2</v>
      </c>
      <c r="AN281" s="100">
        <v>356</v>
      </c>
      <c r="AO281" s="100">
        <v>500</v>
      </c>
      <c r="AP281" s="101" t="s">
        <v>6435</v>
      </c>
      <c r="AQ281" s="101" t="s">
        <v>1378</v>
      </c>
      <c r="AR281" s="100" t="s">
        <v>6436</v>
      </c>
      <c r="AS281" s="100" t="s">
        <v>120</v>
      </c>
      <c r="AT281" s="100">
        <v>2013</v>
      </c>
      <c r="AU281" s="104">
        <v>81</v>
      </c>
      <c r="AV281" s="100" t="s">
        <v>6437</v>
      </c>
      <c r="AW281" s="100" t="s">
        <v>830</v>
      </c>
      <c r="AX281" s="100">
        <v>48000</v>
      </c>
      <c r="AY281" s="100">
        <v>2010</v>
      </c>
      <c r="AZ281" s="100" t="s">
        <v>125</v>
      </c>
      <c r="BA281" s="100" t="s">
        <v>6092</v>
      </c>
      <c r="BB281" s="100">
        <v>2014</v>
      </c>
      <c r="BC281" s="100">
        <v>2017</v>
      </c>
      <c r="BD281" s="100" t="s">
        <v>120</v>
      </c>
      <c r="BE281" s="105">
        <v>10900114124</v>
      </c>
      <c r="BF281" s="106">
        <v>141090120001</v>
      </c>
      <c r="BG281" s="104" t="s">
        <v>830</v>
      </c>
      <c r="BH281" s="104" t="s">
        <v>830</v>
      </c>
      <c r="BI281" s="104">
        <v>6.69</v>
      </c>
      <c r="BJ281" s="104">
        <v>7.35</v>
      </c>
      <c r="BK281" s="104">
        <v>6.88</v>
      </c>
      <c r="BL281" s="223">
        <f t="shared" si="22"/>
        <v>6.9733333333333327</v>
      </c>
      <c r="BM281" s="269" t="s">
        <v>830</v>
      </c>
      <c r="BN281" s="252" t="s">
        <v>830</v>
      </c>
      <c r="BO281" s="120" t="s">
        <v>196</v>
      </c>
      <c r="BP281" s="120" t="s">
        <v>4729</v>
      </c>
      <c r="BQ281" s="121">
        <v>1</v>
      </c>
      <c r="BR281" s="101" t="s">
        <v>6438</v>
      </c>
      <c r="BS281" s="101" t="s">
        <v>6439</v>
      </c>
      <c r="BT281" s="101" t="s">
        <v>830</v>
      </c>
      <c r="BU281" s="101" t="s">
        <v>830</v>
      </c>
      <c r="BV281" s="101" t="s">
        <v>830</v>
      </c>
      <c r="BW281" s="101" t="s">
        <v>830</v>
      </c>
      <c r="BX281" s="121" t="s">
        <v>830</v>
      </c>
      <c r="BY281" s="121" t="s">
        <v>830</v>
      </c>
      <c r="BZ281" s="101" t="s">
        <v>830</v>
      </c>
      <c r="CA281" s="101" t="s">
        <v>830</v>
      </c>
      <c r="CB281" s="101" t="s">
        <v>830</v>
      </c>
      <c r="CC281" s="101" t="s">
        <v>830</v>
      </c>
      <c r="CD281" s="101" t="s">
        <v>6440</v>
      </c>
      <c r="CE281" s="101" t="s">
        <v>288</v>
      </c>
      <c r="CF281" s="101" t="s">
        <v>830</v>
      </c>
      <c r="CG281" s="101" t="s">
        <v>830</v>
      </c>
      <c r="CH281" s="101" t="s">
        <v>6441</v>
      </c>
      <c r="CI281" s="101" t="s">
        <v>170</v>
      </c>
      <c r="CJ281" s="101" t="s">
        <v>830</v>
      </c>
      <c r="CK281" s="101" t="s">
        <v>830</v>
      </c>
      <c r="CL281" s="101" t="s">
        <v>6440</v>
      </c>
      <c r="CM281" s="101" t="s">
        <v>288</v>
      </c>
      <c r="CN281" s="101" t="s">
        <v>830</v>
      </c>
      <c r="CO281" s="101" t="s">
        <v>830</v>
      </c>
      <c r="CP281" s="101" t="s">
        <v>2382</v>
      </c>
      <c r="CQ281" s="101" t="s">
        <v>6442</v>
      </c>
      <c r="CR281" s="101" t="s">
        <v>6443</v>
      </c>
      <c r="CS281" s="101" t="s">
        <v>1536</v>
      </c>
      <c r="CT281" s="101" t="s">
        <v>142</v>
      </c>
      <c r="CU281" s="101">
        <v>722137</v>
      </c>
      <c r="CV281" s="101" t="s">
        <v>6444</v>
      </c>
      <c r="CW281" s="101" t="s">
        <v>1539</v>
      </c>
      <c r="CX281" s="101" t="s">
        <v>140</v>
      </c>
      <c r="CY281" s="101" t="s">
        <v>142</v>
      </c>
      <c r="CZ281" s="101">
        <v>700152</v>
      </c>
    </row>
    <row r="282" spans="1:397" s="101" customFormat="1" ht="15.95" customHeight="1">
      <c r="A282" s="39">
        <v>281</v>
      </c>
      <c r="B282" s="100">
        <v>1410901139</v>
      </c>
      <c r="C282" s="100" t="s">
        <v>3353</v>
      </c>
      <c r="D282" s="101" t="s">
        <v>6445</v>
      </c>
      <c r="E282" s="101" t="s">
        <v>2068</v>
      </c>
      <c r="G282" s="101" t="s">
        <v>102</v>
      </c>
      <c r="H282" s="100" t="s">
        <v>6446</v>
      </c>
      <c r="I282" s="100" t="s">
        <v>180</v>
      </c>
      <c r="J282" s="102" t="s">
        <v>6447</v>
      </c>
      <c r="K282" s="100">
        <v>22</v>
      </c>
      <c r="L282" s="100"/>
      <c r="M282" s="100" t="s">
        <v>846</v>
      </c>
      <c r="N282" s="100" t="s">
        <v>108</v>
      </c>
      <c r="O282" s="100" t="s">
        <v>109</v>
      </c>
      <c r="P282" s="101" t="s">
        <v>6448</v>
      </c>
      <c r="Q282" s="100" t="s">
        <v>1963</v>
      </c>
      <c r="R282" s="103">
        <v>919563327903</v>
      </c>
      <c r="S282" s="100"/>
      <c r="T282" s="318" t="s">
        <v>6449</v>
      </c>
      <c r="V282" s="100" t="s">
        <v>1675</v>
      </c>
      <c r="W282" s="100" t="s">
        <v>330</v>
      </c>
      <c r="X282" s="100" t="s">
        <v>6450</v>
      </c>
      <c r="Y282" s="100" t="s">
        <v>6451</v>
      </c>
      <c r="Z282" s="100" t="s">
        <v>333</v>
      </c>
      <c r="AA282" s="100">
        <v>2009</v>
      </c>
      <c r="AB282" s="104">
        <v>73</v>
      </c>
      <c r="AC282" s="104">
        <v>73.125</v>
      </c>
      <c r="AD282" s="100">
        <v>585</v>
      </c>
      <c r="AE282" s="100">
        <v>800</v>
      </c>
      <c r="AF282" s="101" t="s">
        <v>226</v>
      </c>
      <c r="AG282" s="101" t="s">
        <v>334</v>
      </c>
      <c r="AH282" s="101" t="s">
        <v>6452</v>
      </c>
      <c r="AI282" s="101" t="s">
        <v>6453</v>
      </c>
      <c r="AJ282" s="101" t="s">
        <v>333</v>
      </c>
      <c r="AK282" s="100">
        <v>2011</v>
      </c>
      <c r="AL282" s="104">
        <v>60</v>
      </c>
      <c r="AM282" s="104">
        <v>60.8</v>
      </c>
      <c r="AN282" s="100">
        <v>304</v>
      </c>
      <c r="AO282" s="100">
        <v>500</v>
      </c>
      <c r="AP282" s="101" t="s">
        <v>4752</v>
      </c>
      <c r="AQ282" s="101" t="s">
        <v>6454</v>
      </c>
      <c r="AR282" s="100" t="s">
        <v>4907</v>
      </c>
      <c r="AS282" s="100" t="s">
        <v>120</v>
      </c>
      <c r="AT282" s="100">
        <v>2014</v>
      </c>
      <c r="AU282" s="104">
        <v>70.2</v>
      </c>
      <c r="AV282" s="100" t="s">
        <v>1356</v>
      </c>
      <c r="AW282" s="100" t="s">
        <v>1963</v>
      </c>
      <c r="AX282" s="100">
        <v>3193</v>
      </c>
      <c r="AY282" s="100" t="s">
        <v>1963</v>
      </c>
      <c r="AZ282" s="100" t="s">
        <v>1504</v>
      </c>
      <c r="BA282" s="100" t="s">
        <v>3353</v>
      </c>
      <c r="BB282" s="100">
        <v>2014</v>
      </c>
      <c r="BC282" s="100">
        <v>2017</v>
      </c>
      <c r="BD282" s="100" t="s">
        <v>6455</v>
      </c>
      <c r="BE282" s="105">
        <v>10900114137</v>
      </c>
      <c r="BF282" s="106">
        <v>141090120014</v>
      </c>
      <c r="BG282" s="100" t="s">
        <v>1963</v>
      </c>
      <c r="BH282" s="100" t="s">
        <v>1963</v>
      </c>
      <c r="BI282" s="104">
        <v>6.9</v>
      </c>
      <c r="BJ282" s="104">
        <v>7.23</v>
      </c>
      <c r="BK282" s="104">
        <v>7.04</v>
      </c>
      <c r="BL282" s="223">
        <f t="shared" si="22"/>
        <v>7.0566666666666675</v>
      </c>
      <c r="BM282" s="269" t="s">
        <v>982</v>
      </c>
      <c r="BN282" s="252" t="s">
        <v>1963</v>
      </c>
      <c r="BO282" s="120" t="s">
        <v>982</v>
      </c>
      <c r="BP282" s="120" t="s">
        <v>1963</v>
      </c>
      <c r="BQ282" s="121" t="s">
        <v>1963</v>
      </c>
      <c r="BS282" s="101" t="s">
        <v>6456</v>
      </c>
      <c r="BT282" s="101" t="s">
        <v>1963</v>
      </c>
      <c r="BU282" s="101" t="s">
        <v>1963</v>
      </c>
      <c r="BV282" s="101" t="s">
        <v>1963</v>
      </c>
      <c r="BW282" s="101" t="s">
        <v>1963</v>
      </c>
      <c r="BX282" s="121" t="s">
        <v>1963</v>
      </c>
      <c r="BY282" s="121" t="s">
        <v>1963</v>
      </c>
      <c r="BZ282" s="101" t="s">
        <v>1963</v>
      </c>
      <c r="CA282" s="101" t="s">
        <v>1963</v>
      </c>
      <c r="CB282" s="101" t="s">
        <v>1963</v>
      </c>
      <c r="CC282" s="101" t="s">
        <v>1963</v>
      </c>
      <c r="CD282" s="101" t="s">
        <v>6457</v>
      </c>
      <c r="CE282" s="101" t="s">
        <v>6458</v>
      </c>
      <c r="CF282" s="101" t="s">
        <v>6459</v>
      </c>
      <c r="CG282" s="101" t="s">
        <v>4682</v>
      </c>
      <c r="CH282" s="101" t="s">
        <v>6460</v>
      </c>
      <c r="CI282" s="101" t="s">
        <v>170</v>
      </c>
      <c r="CJ282" s="101" t="s">
        <v>1963</v>
      </c>
      <c r="CK282" s="101" t="s">
        <v>1963</v>
      </c>
      <c r="CL282" s="101" t="s">
        <v>1963</v>
      </c>
      <c r="CM282" s="101" t="s">
        <v>1963</v>
      </c>
      <c r="CN282" s="101" t="s">
        <v>1963</v>
      </c>
      <c r="CO282" s="101" t="s">
        <v>1963</v>
      </c>
      <c r="CP282" s="101" t="s">
        <v>1963</v>
      </c>
      <c r="CQ282" s="101" t="s">
        <v>6461</v>
      </c>
      <c r="CR282" s="101" t="s">
        <v>6462</v>
      </c>
      <c r="CS282" s="101" t="s">
        <v>3031</v>
      </c>
      <c r="CT282" s="101" t="s">
        <v>142</v>
      </c>
      <c r="CU282" s="101">
        <v>736156</v>
      </c>
      <c r="CV282" s="101" t="s">
        <v>6463</v>
      </c>
      <c r="CW282" s="101" t="s">
        <v>6463</v>
      </c>
      <c r="CX282" s="225" t="s">
        <v>573</v>
      </c>
      <c r="CY282" s="101" t="s">
        <v>142</v>
      </c>
      <c r="CZ282" s="101">
        <v>700152</v>
      </c>
    </row>
    <row r="283" spans="1:397" s="101" customFormat="1" ht="15.95" customHeight="1">
      <c r="A283" s="39">
        <v>282</v>
      </c>
      <c r="B283" s="100">
        <v>1410901137</v>
      </c>
      <c r="C283" s="100" t="s">
        <v>3353</v>
      </c>
      <c r="D283" s="101" t="s">
        <v>6464</v>
      </c>
      <c r="E283" s="101" t="s">
        <v>1171</v>
      </c>
      <c r="F283" s="101" t="s">
        <v>1963</v>
      </c>
      <c r="G283" s="101" t="s">
        <v>6465</v>
      </c>
      <c r="H283" s="100" t="s">
        <v>6466</v>
      </c>
      <c r="I283" s="100" t="s">
        <v>180</v>
      </c>
      <c r="J283" s="102" t="s">
        <v>6467</v>
      </c>
      <c r="K283" s="100">
        <v>23</v>
      </c>
      <c r="L283" s="100" t="s">
        <v>148</v>
      </c>
      <c r="M283" s="100" t="s">
        <v>107</v>
      </c>
      <c r="N283" s="100" t="s">
        <v>967</v>
      </c>
      <c r="O283" s="100" t="s">
        <v>109</v>
      </c>
      <c r="P283" s="101" t="s">
        <v>6468</v>
      </c>
      <c r="Q283" s="100" t="s">
        <v>1963</v>
      </c>
      <c r="R283" s="103">
        <v>9038021922</v>
      </c>
      <c r="S283" s="103">
        <v>8013278082</v>
      </c>
      <c r="T283" s="318" t="s">
        <v>6469</v>
      </c>
      <c r="U283" s="101" t="s">
        <v>1963</v>
      </c>
      <c r="V283" s="100" t="s">
        <v>222</v>
      </c>
      <c r="W283" s="100" t="s">
        <v>223</v>
      </c>
      <c r="X283" s="100" t="s">
        <v>6470</v>
      </c>
      <c r="Y283" s="100" t="s">
        <v>6471</v>
      </c>
      <c r="Z283" s="100" t="s">
        <v>333</v>
      </c>
      <c r="AA283" s="100">
        <v>2009</v>
      </c>
      <c r="AB283" s="104">
        <v>77.62</v>
      </c>
      <c r="AC283" s="104">
        <v>76.22</v>
      </c>
      <c r="AD283" s="100">
        <v>686</v>
      </c>
      <c r="AE283" s="100">
        <v>900</v>
      </c>
      <c r="AF283" s="101" t="s">
        <v>1963</v>
      </c>
      <c r="AG283" s="101" t="s">
        <v>1963</v>
      </c>
      <c r="AH283" s="101" t="s">
        <v>1963</v>
      </c>
      <c r="AI283" s="101" t="s">
        <v>1963</v>
      </c>
      <c r="AJ283" s="101" t="s">
        <v>1963</v>
      </c>
      <c r="AK283" s="100" t="s">
        <v>1963</v>
      </c>
      <c r="AL283" s="100" t="s">
        <v>1963</v>
      </c>
      <c r="AM283" s="100" t="s">
        <v>1963</v>
      </c>
      <c r="AN283" s="100" t="s">
        <v>1963</v>
      </c>
      <c r="AO283" s="100" t="s">
        <v>1963</v>
      </c>
      <c r="AP283" s="101" t="s">
        <v>4945</v>
      </c>
      <c r="AQ283" s="101" t="s">
        <v>1378</v>
      </c>
      <c r="AR283" s="100" t="s">
        <v>4777</v>
      </c>
      <c r="AS283" s="100" t="s">
        <v>120</v>
      </c>
      <c r="AT283" s="100">
        <v>2014</v>
      </c>
      <c r="AU283" s="104">
        <v>75.099999999999994</v>
      </c>
      <c r="AV283" s="100" t="s">
        <v>1356</v>
      </c>
      <c r="AW283" s="100" t="s">
        <v>1963</v>
      </c>
      <c r="AX283" s="100">
        <v>3678</v>
      </c>
      <c r="AY283" s="100">
        <v>2014</v>
      </c>
      <c r="AZ283" s="100" t="s">
        <v>6092</v>
      </c>
      <c r="BA283" s="100" t="s">
        <v>6092</v>
      </c>
      <c r="BB283" s="100">
        <v>2014</v>
      </c>
      <c r="BC283" s="100">
        <v>2017</v>
      </c>
      <c r="BD283" s="100" t="s">
        <v>120</v>
      </c>
      <c r="BE283" s="105">
        <v>10900114140</v>
      </c>
      <c r="BF283" s="106">
        <v>141090120017</v>
      </c>
      <c r="BG283" s="104" t="s">
        <v>1963</v>
      </c>
      <c r="BH283" s="104" t="s">
        <v>1963</v>
      </c>
      <c r="BI283" s="104">
        <v>6.62</v>
      </c>
      <c r="BJ283" s="104">
        <v>6.27</v>
      </c>
      <c r="BK283" s="104">
        <v>6.31</v>
      </c>
      <c r="BL283" s="223">
        <f t="shared" si="22"/>
        <v>6.3999999999999995</v>
      </c>
      <c r="BM283" s="269" t="s">
        <v>196</v>
      </c>
      <c r="BN283" s="252">
        <v>2</v>
      </c>
      <c r="BO283" s="120" t="s">
        <v>196</v>
      </c>
      <c r="BP283" s="120" t="s">
        <v>1404</v>
      </c>
      <c r="BQ283" s="121">
        <v>2</v>
      </c>
      <c r="BR283" s="101" t="s">
        <v>6472</v>
      </c>
      <c r="BS283" s="101" t="s">
        <v>6473</v>
      </c>
      <c r="BT283" s="101" t="s">
        <v>1963</v>
      </c>
      <c r="BU283" s="101" t="s">
        <v>1963</v>
      </c>
      <c r="BV283" s="101" t="s">
        <v>1963</v>
      </c>
      <c r="BW283" s="101" t="s">
        <v>6474</v>
      </c>
      <c r="BX283" s="121" t="s">
        <v>1963</v>
      </c>
      <c r="BY283" s="121" t="s">
        <v>1963</v>
      </c>
      <c r="BZ283" s="121" t="s">
        <v>1963</v>
      </c>
      <c r="CA283" s="121" t="s">
        <v>1963</v>
      </c>
      <c r="CB283" s="121" t="s">
        <v>1963</v>
      </c>
      <c r="CC283" s="121" t="s">
        <v>1963</v>
      </c>
      <c r="CD283" s="101" t="s">
        <v>6475</v>
      </c>
      <c r="CE283" s="101" t="s">
        <v>134</v>
      </c>
      <c r="CF283" s="101" t="s">
        <v>1963</v>
      </c>
      <c r="CG283" s="101" t="s">
        <v>1963</v>
      </c>
      <c r="CH283" s="101" t="s">
        <v>6476</v>
      </c>
      <c r="CI283" s="101" t="s">
        <v>1963</v>
      </c>
      <c r="CJ283" s="101" t="s">
        <v>1963</v>
      </c>
      <c r="CK283" s="101" t="s">
        <v>1963</v>
      </c>
      <c r="CL283" s="101" t="s">
        <v>1963</v>
      </c>
      <c r="CM283" s="101" t="s">
        <v>1963</v>
      </c>
      <c r="CN283" s="101" t="s">
        <v>1963</v>
      </c>
      <c r="CO283" s="101" t="s">
        <v>1963</v>
      </c>
      <c r="CP283" s="101" t="s">
        <v>1963</v>
      </c>
      <c r="CQ283" s="101" t="s">
        <v>6477</v>
      </c>
      <c r="CR283" s="101" t="s">
        <v>5291</v>
      </c>
      <c r="CS283" s="101" t="s">
        <v>6478</v>
      </c>
      <c r="CT283" s="101" t="s">
        <v>142</v>
      </c>
      <c r="CU283" s="101">
        <v>700121</v>
      </c>
      <c r="CV283" s="101" t="s">
        <v>6477</v>
      </c>
      <c r="CW283" s="101" t="s">
        <v>5291</v>
      </c>
      <c r="CX283" s="101" t="s">
        <v>6478</v>
      </c>
      <c r="CY283" s="101" t="s">
        <v>142</v>
      </c>
      <c r="CZ283" s="101">
        <v>700121</v>
      </c>
    </row>
    <row r="284" spans="1:397" s="58" customFormat="1" ht="15.95" customHeight="1">
      <c r="A284" s="39">
        <v>283</v>
      </c>
      <c r="B284" s="61">
        <v>1310903371</v>
      </c>
      <c r="C284" s="61" t="s">
        <v>6479</v>
      </c>
      <c r="D284" s="124" t="s">
        <v>6480</v>
      </c>
      <c r="E284" s="124" t="s">
        <v>6481</v>
      </c>
      <c r="F284" s="124"/>
      <c r="G284" s="124" t="s">
        <v>1274</v>
      </c>
      <c r="H284" s="193" t="s">
        <v>6482</v>
      </c>
      <c r="I284" s="61" t="s">
        <v>180</v>
      </c>
      <c r="J284" s="157" t="s">
        <v>6483</v>
      </c>
      <c r="K284" s="61">
        <v>20</v>
      </c>
      <c r="L284" s="61" t="s">
        <v>106</v>
      </c>
      <c r="M284" s="61" t="s">
        <v>107</v>
      </c>
      <c r="N284" s="100" t="s">
        <v>967</v>
      </c>
      <c r="O284" s="61" t="s">
        <v>109</v>
      </c>
      <c r="P284" s="124" t="s">
        <v>6484</v>
      </c>
      <c r="Q284" s="61" t="s">
        <v>6485</v>
      </c>
      <c r="R284" s="158">
        <v>7278738554</v>
      </c>
      <c r="S284" s="158">
        <v>7059489731</v>
      </c>
      <c r="T284" s="326" t="s">
        <v>6486</v>
      </c>
      <c r="U284" s="124"/>
      <c r="V284" s="61" t="s">
        <v>726</v>
      </c>
      <c r="W284" s="61" t="s">
        <v>6487</v>
      </c>
      <c r="X284" s="61" t="s">
        <v>6488</v>
      </c>
      <c r="Y284" s="61" t="s">
        <v>6489</v>
      </c>
      <c r="Z284" s="61" t="s">
        <v>333</v>
      </c>
      <c r="AA284" s="61">
        <v>2011</v>
      </c>
      <c r="AB284" s="136">
        <v>77</v>
      </c>
      <c r="AC284" s="136">
        <v>77</v>
      </c>
      <c r="AD284" s="61">
        <v>616</v>
      </c>
      <c r="AE284" s="61">
        <v>800</v>
      </c>
      <c r="AF284" s="61" t="s">
        <v>356</v>
      </c>
      <c r="AG284" s="61" t="s">
        <v>6490</v>
      </c>
      <c r="AH284" s="61" t="s">
        <v>6488</v>
      </c>
      <c r="AI284" s="61" t="s">
        <v>6491</v>
      </c>
      <c r="AJ284" s="61" t="s">
        <v>333</v>
      </c>
      <c r="AK284" s="61">
        <v>2013</v>
      </c>
      <c r="AL284" s="136">
        <v>58</v>
      </c>
      <c r="AM284" s="136">
        <v>66.16</v>
      </c>
      <c r="AN284" s="61">
        <v>284</v>
      </c>
      <c r="AO284" s="61">
        <v>500</v>
      </c>
      <c r="AP284" s="61"/>
      <c r="AQ284" s="61"/>
      <c r="AR284" s="61"/>
      <c r="AS284" s="61"/>
      <c r="AT284" s="61"/>
      <c r="AU284" s="152"/>
      <c r="AV284" s="61" t="s">
        <v>124</v>
      </c>
      <c r="AW284" s="61"/>
      <c r="AX284" s="154">
        <v>11428</v>
      </c>
      <c r="AY284" s="61">
        <v>2013</v>
      </c>
      <c r="AZ284" s="61" t="s">
        <v>125</v>
      </c>
      <c r="BA284" s="100" t="s">
        <v>6479</v>
      </c>
      <c r="BB284" s="61">
        <v>2013</v>
      </c>
      <c r="BC284" s="61">
        <v>2017</v>
      </c>
      <c r="BD284" s="61" t="s">
        <v>120</v>
      </c>
      <c r="BE284" s="159">
        <v>10900313001</v>
      </c>
      <c r="BF284" s="160">
        <v>131090110204</v>
      </c>
      <c r="BG284" s="152">
        <v>6.56</v>
      </c>
      <c r="BH284" s="152">
        <v>6.28</v>
      </c>
      <c r="BI284" s="152">
        <v>6.14</v>
      </c>
      <c r="BJ284" s="152">
        <v>6.42</v>
      </c>
      <c r="BK284" s="152">
        <v>6.5</v>
      </c>
      <c r="BL284" s="223">
        <f t="shared" ref="BL284:BL330" si="23">SUM(BG284:BK284)/5</f>
        <v>6.38</v>
      </c>
      <c r="BM284" s="282" t="s">
        <v>196</v>
      </c>
      <c r="BN284" s="253">
        <v>1</v>
      </c>
      <c r="BO284" s="153" t="s">
        <v>982</v>
      </c>
      <c r="BP284" s="153"/>
      <c r="BQ284" s="154"/>
      <c r="BR284" s="155" t="s">
        <v>6492</v>
      </c>
      <c r="BS284" s="155" t="s">
        <v>5254</v>
      </c>
      <c r="BT284" s="124"/>
      <c r="BU284" s="124"/>
      <c r="BV284" s="124"/>
      <c r="BW284" s="124" t="s">
        <v>3482</v>
      </c>
      <c r="BX284" s="154"/>
      <c r="BY284" s="154"/>
      <c r="BZ284" s="155"/>
      <c r="CA284" s="124"/>
      <c r="CB284" s="124"/>
      <c r="CC284" s="124"/>
      <c r="CD284" s="124" t="s">
        <v>6493</v>
      </c>
      <c r="CE284" s="124" t="s">
        <v>235</v>
      </c>
      <c r="CF284" s="124" t="s">
        <v>6494</v>
      </c>
      <c r="CG284" s="124" t="s">
        <v>412</v>
      </c>
      <c r="CH284" s="124" t="s">
        <v>6495</v>
      </c>
      <c r="CI284" s="124" t="s">
        <v>1871</v>
      </c>
      <c r="CJ284" s="124"/>
      <c r="CK284" s="124"/>
      <c r="CL284" s="124"/>
      <c r="CM284" s="124"/>
      <c r="CN284" s="124"/>
      <c r="CO284" s="124"/>
      <c r="CP284" s="124"/>
      <c r="CQ284" s="124" t="s">
        <v>6496</v>
      </c>
      <c r="CR284" s="124" t="s">
        <v>6497</v>
      </c>
      <c r="CS284" s="155" t="s">
        <v>1340</v>
      </c>
      <c r="CT284" s="155" t="s">
        <v>142</v>
      </c>
      <c r="CU284" s="124" t="s">
        <v>6498</v>
      </c>
      <c r="CV284" s="155"/>
      <c r="CW284" s="155"/>
      <c r="CX284" s="155"/>
      <c r="CY284" s="155"/>
      <c r="CZ284" s="124"/>
      <c r="DA284" s="61"/>
      <c r="DB284" s="61"/>
      <c r="DC284" s="61"/>
      <c r="DD284" s="61"/>
      <c r="DE284" s="61"/>
      <c r="DF284" s="61"/>
      <c r="DG284" s="61"/>
      <c r="DH284" s="61"/>
      <c r="DI284" s="61"/>
      <c r="DJ284" s="61"/>
      <c r="DK284" s="61"/>
      <c r="DL284" s="61"/>
      <c r="DM284" s="61"/>
      <c r="DN284" s="61"/>
      <c r="DO284" s="61"/>
      <c r="DP284" s="61"/>
      <c r="DQ284" s="61"/>
      <c r="DR284" s="61"/>
      <c r="DS284" s="61"/>
      <c r="DT284" s="61"/>
      <c r="DU284" s="61"/>
      <c r="DV284" s="61"/>
      <c r="DW284" s="61"/>
      <c r="DX284" s="61"/>
      <c r="DY284" s="61"/>
      <c r="DZ284" s="61"/>
      <c r="EA284" s="61"/>
      <c r="EB284" s="61"/>
      <c r="EC284" s="61"/>
      <c r="ED284" s="61"/>
      <c r="EE284" s="61"/>
      <c r="EF284" s="61"/>
      <c r="EG284" s="61"/>
      <c r="EH284" s="61"/>
      <c r="EI284" s="61"/>
      <c r="EJ284" s="61"/>
      <c r="EK284" s="61"/>
      <c r="EL284" s="61"/>
      <c r="EM284" s="61"/>
      <c r="EN284" s="61"/>
      <c r="EO284" s="61"/>
      <c r="EP284" s="61"/>
      <c r="EQ284" s="61"/>
      <c r="ER284" s="61"/>
      <c r="ES284" s="61"/>
      <c r="ET284" s="61"/>
      <c r="EU284" s="61"/>
      <c r="EV284" s="61"/>
      <c r="EW284" s="61"/>
      <c r="EX284" s="61"/>
      <c r="EY284" s="61"/>
      <c r="EZ284" s="61"/>
      <c r="FA284" s="61"/>
      <c r="FB284" s="61"/>
      <c r="FC284" s="61"/>
      <c r="FD284" s="61"/>
      <c r="FE284" s="61"/>
      <c r="FF284" s="61"/>
      <c r="FG284" s="61"/>
      <c r="FH284" s="61"/>
      <c r="FI284" s="61"/>
      <c r="FJ284" s="61"/>
      <c r="FK284" s="61"/>
      <c r="FL284" s="61"/>
      <c r="FM284" s="61"/>
      <c r="FN284" s="61"/>
      <c r="FO284" s="61"/>
      <c r="FP284" s="61"/>
      <c r="FQ284" s="61"/>
      <c r="FR284" s="61"/>
      <c r="FS284" s="61"/>
      <c r="FT284" s="61"/>
      <c r="FU284" s="61"/>
      <c r="FV284" s="61"/>
      <c r="FW284" s="61"/>
      <c r="FX284" s="61"/>
      <c r="FY284" s="61"/>
      <c r="FZ284" s="61"/>
      <c r="GA284" s="61"/>
      <c r="GB284" s="61"/>
      <c r="GC284" s="61"/>
      <c r="GD284" s="61"/>
      <c r="GE284" s="61"/>
      <c r="GF284" s="61"/>
      <c r="GG284" s="61"/>
      <c r="GH284" s="61"/>
      <c r="GI284" s="61"/>
      <c r="GJ284" s="61"/>
      <c r="GK284" s="61"/>
      <c r="GL284" s="61"/>
      <c r="GM284" s="61"/>
      <c r="GN284" s="61"/>
      <c r="GO284" s="61"/>
      <c r="GP284" s="61"/>
      <c r="GQ284" s="61"/>
      <c r="GR284" s="61"/>
      <c r="GS284" s="61"/>
      <c r="GT284" s="61"/>
      <c r="GU284" s="61"/>
      <c r="GV284" s="61"/>
      <c r="GW284" s="61"/>
      <c r="GX284" s="61"/>
      <c r="GY284" s="61"/>
      <c r="GZ284" s="61"/>
      <c r="HA284" s="61"/>
      <c r="HB284" s="61"/>
      <c r="HC284" s="61"/>
      <c r="HD284" s="61"/>
      <c r="HE284" s="61"/>
      <c r="HF284" s="61"/>
      <c r="HG284" s="61"/>
      <c r="HH284" s="61"/>
      <c r="HI284" s="61"/>
      <c r="HJ284" s="61"/>
      <c r="HK284" s="61"/>
      <c r="HL284" s="61"/>
      <c r="HM284" s="61"/>
      <c r="HN284" s="61"/>
      <c r="HO284" s="61"/>
      <c r="HP284" s="61"/>
      <c r="HQ284" s="61"/>
      <c r="HR284" s="61"/>
      <c r="HS284" s="61"/>
      <c r="HT284" s="61"/>
      <c r="HU284" s="61"/>
      <c r="HV284" s="61"/>
      <c r="HW284" s="61"/>
      <c r="HX284" s="61"/>
      <c r="HY284" s="61"/>
      <c r="HZ284" s="61"/>
      <c r="IA284" s="61"/>
      <c r="IB284" s="61"/>
      <c r="IC284" s="61"/>
      <c r="ID284" s="61"/>
      <c r="IE284" s="61"/>
      <c r="IF284" s="61"/>
      <c r="IG284" s="61"/>
      <c r="IH284" s="61"/>
      <c r="II284" s="61"/>
      <c r="IJ284" s="61"/>
      <c r="IK284" s="61"/>
      <c r="IL284" s="61"/>
      <c r="IM284" s="61"/>
      <c r="IN284" s="61"/>
      <c r="IO284" s="61"/>
      <c r="IP284" s="61"/>
      <c r="IQ284" s="61"/>
      <c r="IR284" s="61"/>
      <c r="IS284" s="61"/>
      <c r="IT284" s="61"/>
      <c r="IU284" s="61"/>
      <c r="IV284" s="61"/>
      <c r="IW284" s="61"/>
      <c r="IX284" s="61"/>
      <c r="IY284" s="61"/>
      <c r="IZ284" s="61"/>
      <c r="JA284" s="61"/>
      <c r="JB284" s="61"/>
      <c r="JC284" s="61"/>
      <c r="JD284" s="61"/>
      <c r="JE284" s="61"/>
      <c r="JF284" s="61"/>
      <c r="JG284" s="61"/>
      <c r="JH284" s="61"/>
      <c r="JI284" s="61"/>
      <c r="JJ284" s="61"/>
      <c r="JK284" s="61"/>
      <c r="JL284" s="61"/>
      <c r="JM284" s="61"/>
      <c r="JN284" s="61"/>
      <c r="JO284" s="61"/>
      <c r="JP284" s="61"/>
      <c r="JQ284" s="61"/>
      <c r="JR284" s="61"/>
      <c r="JS284" s="61"/>
      <c r="JT284" s="61"/>
      <c r="JU284" s="61"/>
      <c r="JV284" s="61"/>
      <c r="JW284" s="61"/>
      <c r="JX284" s="61"/>
      <c r="JY284" s="61"/>
      <c r="JZ284" s="61"/>
      <c r="KA284" s="61"/>
      <c r="KB284" s="61"/>
      <c r="KC284" s="61"/>
      <c r="KD284" s="61"/>
      <c r="KE284" s="61"/>
      <c r="KF284" s="61"/>
      <c r="KG284" s="61"/>
      <c r="KH284" s="61"/>
      <c r="KI284" s="61"/>
      <c r="KJ284" s="61"/>
      <c r="KK284" s="61"/>
      <c r="KL284" s="61"/>
      <c r="KM284" s="61"/>
      <c r="KN284" s="61"/>
      <c r="KO284" s="61"/>
      <c r="KP284" s="61"/>
      <c r="KQ284" s="61"/>
      <c r="KR284" s="61"/>
      <c r="KS284" s="61"/>
      <c r="KT284" s="61"/>
      <c r="KU284" s="61"/>
      <c r="KV284" s="61"/>
      <c r="KW284" s="61"/>
      <c r="KX284" s="61"/>
      <c r="KY284" s="61"/>
      <c r="KZ284" s="61"/>
      <c r="LA284" s="61"/>
      <c r="LB284" s="61"/>
      <c r="LC284" s="61"/>
      <c r="LD284" s="61"/>
      <c r="LE284" s="61"/>
      <c r="LF284" s="61"/>
      <c r="LG284" s="61"/>
      <c r="LH284" s="61"/>
      <c r="LI284" s="61"/>
      <c r="LJ284" s="61"/>
      <c r="LK284" s="61"/>
      <c r="LL284" s="61"/>
      <c r="LM284" s="61"/>
      <c r="LN284" s="61"/>
      <c r="LO284" s="61"/>
      <c r="LP284" s="61"/>
      <c r="LQ284" s="61"/>
      <c r="LR284" s="61"/>
      <c r="LS284" s="61"/>
      <c r="LT284" s="61"/>
      <c r="LU284" s="61"/>
      <c r="LV284" s="61"/>
      <c r="LW284" s="61"/>
      <c r="LX284" s="61"/>
      <c r="LY284" s="61"/>
      <c r="LZ284" s="61"/>
      <c r="MA284" s="61"/>
      <c r="MB284" s="61"/>
      <c r="MC284" s="61"/>
      <c r="MD284" s="61"/>
      <c r="ME284" s="61"/>
      <c r="MF284" s="61"/>
      <c r="MG284" s="61"/>
      <c r="MH284" s="61"/>
      <c r="MI284" s="61"/>
      <c r="MJ284" s="61"/>
      <c r="MK284" s="61"/>
      <c r="ML284" s="61"/>
      <c r="MM284" s="61"/>
      <c r="MN284" s="61"/>
      <c r="MO284" s="61"/>
      <c r="MP284" s="61"/>
      <c r="MQ284" s="61"/>
      <c r="MR284" s="61"/>
      <c r="MS284" s="61"/>
      <c r="MT284" s="61"/>
      <c r="MU284" s="61"/>
      <c r="MV284" s="61"/>
      <c r="MW284" s="61"/>
      <c r="MX284" s="61"/>
      <c r="MY284" s="61"/>
      <c r="MZ284" s="61"/>
      <c r="NA284" s="61"/>
      <c r="NB284" s="61"/>
      <c r="NC284" s="61"/>
      <c r="ND284" s="61"/>
      <c r="NE284" s="61"/>
      <c r="NF284" s="61"/>
      <c r="NG284" s="61"/>
      <c r="NH284" s="61"/>
      <c r="NI284" s="61"/>
      <c r="NJ284" s="61"/>
      <c r="NK284" s="61"/>
      <c r="NL284" s="61"/>
      <c r="NM284" s="61"/>
      <c r="NN284" s="61"/>
      <c r="NO284" s="61"/>
      <c r="NP284" s="61"/>
      <c r="NQ284" s="61"/>
      <c r="NR284" s="61"/>
      <c r="NS284" s="61"/>
      <c r="NT284" s="61"/>
      <c r="NU284" s="61"/>
      <c r="NV284" s="61"/>
      <c r="NW284" s="61"/>
      <c r="NX284" s="61"/>
      <c r="NY284" s="61"/>
      <c r="NZ284" s="61"/>
      <c r="OA284" s="61"/>
      <c r="OB284" s="61"/>
      <c r="OC284" s="61"/>
      <c r="OD284" s="61"/>
      <c r="OE284" s="61"/>
      <c r="OF284" s="61"/>
      <c r="OG284" s="61"/>
    </row>
    <row r="285" spans="1:397" s="58" customFormat="1" ht="15.95" customHeight="1">
      <c r="A285" s="39">
        <v>284</v>
      </c>
      <c r="B285" s="61">
        <v>1310903381</v>
      </c>
      <c r="C285" s="61" t="s">
        <v>6479</v>
      </c>
      <c r="D285" s="124" t="s">
        <v>6499</v>
      </c>
      <c r="E285" s="124" t="s">
        <v>2113</v>
      </c>
      <c r="F285" s="124"/>
      <c r="G285" s="124" t="s">
        <v>178</v>
      </c>
      <c r="H285" s="61" t="s">
        <v>6500</v>
      </c>
      <c r="I285" s="61" t="s">
        <v>180</v>
      </c>
      <c r="J285" s="157" t="s">
        <v>6501</v>
      </c>
      <c r="K285" s="61">
        <v>22</v>
      </c>
      <c r="L285" s="61" t="s">
        <v>148</v>
      </c>
      <c r="M285" s="61" t="s">
        <v>107</v>
      </c>
      <c r="N285" s="100" t="s">
        <v>967</v>
      </c>
      <c r="O285" s="61" t="s">
        <v>109</v>
      </c>
      <c r="P285" s="124" t="s">
        <v>6502</v>
      </c>
      <c r="Q285" s="61"/>
      <c r="R285" s="158">
        <v>7686065306</v>
      </c>
      <c r="S285" s="158">
        <v>9693382996</v>
      </c>
      <c r="T285" s="326" t="s">
        <v>6503</v>
      </c>
      <c r="U285" s="124"/>
      <c r="V285" s="61" t="s">
        <v>6504</v>
      </c>
      <c r="W285" s="61" t="s">
        <v>187</v>
      </c>
      <c r="X285" s="61" t="s">
        <v>6505</v>
      </c>
      <c r="Y285" s="61" t="s">
        <v>6506</v>
      </c>
      <c r="Z285" s="61" t="s">
        <v>120</v>
      </c>
      <c r="AA285" s="61">
        <v>2010</v>
      </c>
      <c r="AB285" s="136">
        <v>89.3</v>
      </c>
      <c r="AC285" s="136">
        <v>88.66</v>
      </c>
      <c r="AD285" s="61">
        <v>560</v>
      </c>
      <c r="AE285" s="61">
        <v>600</v>
      </c>
      <c r="AF285" s="61" t="s">
        <v>6507</v>
      </c>
      <c r="AG285" s="61" t="s">
        <v>187</v>
      </c>
      <c r="AH285" s="61" t="s">
        <v>6505</v>
      </c>
      <c r="AI285" s="61" t="s">
        <v>6508</v>
      </c>
      <c r="AJ285" s="61" t="s">
        <v>120</v>
      </c>
      <c r="AK285" s="61">
        <v>2012</v>
      </c>
      <c r="AL285" s="136">
        <v>85.6</v>
      </c>
      <c r="AM285" s="136">
        <v>83.66</v>
      </c>
      <c r="AN285" s="61">
        <v>502</v>
      </c>
      <c r="AO285" s="61">
        <v>600</v>
      </c>
      <c r="AP285" s="61"/>
      <c r="AQ285" s="61"/>
      <c r="AR285" s="61"/>
      <c r="AS285" s="61"/>
      <c r="AT285" s="61"/>
      <c r="AU285" s="152"/>
      <c r="AV285" s="61" t="s">
        <v>124</v>
      </c>
      <c r="AW285" s="61"/>
      <c r="AX285" s="154">
        <v>14197</v>
      </c>
      <c r="AY285" s="61">
        <v>2013</v>
      </c>
      <c r="AZ285" s="61" t="s">
        <v>125</v>
      </c>
      <c r="BA285" s="100" t="s">
        <v>6479</v>
      </c>
      <c r="BB285" s="61">
        <v>2013</v>
      </c>
      <c r="BC285" s="61">
        <v>2017</v>
      </c>
      <c r="BD285" s="61" t="s">
        <v>120</v>
      </c>
      <c r="BE285" s="159">
        <v>10900313003</v>
      </c>
      <c r="BF285" s="160">
        <v>131090110206</v>
      </c>
      <c r="BG285" s="152">
        <v>7.78</v>
      </c>
      <c r="BH285" s="152">
        <v>7.38</v>
      </c>
      <c r="BI285" s="152">
        <v>6.62</v>
      </c>
      <c r="BJ285" s="152">
        <v>7</v>
      </c>
      <c r="BK285" s="152">
        <v>7.46</v>
      </c>
      <c r="BL285" s="223">
        <f t="shared" si="23"/>
        <v>7.2480000000000002</v>
      </c>
      <c r="BM285" s="282" t="s">
        <v>982</v>
      </c>
      <c r="BN285" s="253"/>
      <c r="BO285" s="153" t="s">
        <v>196</v>
      </c>
      <c r="BP285" s="153" t="s">
        <v>197</v>
      </c>
      <c r="BQ285" s="154">
        <v>1</v>
      </c>
      <c r="BR285" s="155" t="s">
        <v>6509</v>
      </c>
      <c r="BS285" s="155" t="s">
        <v>516</v>
      </c>
      <c r="BT285" s="124"/>
      <c r="BU285" s="124"/>
      <c r="BV285" s="124"/>
      <c r="BW285" s="124"/>
      <c r="BX285" s="154"/>
      <c r="BY285" s="154"/>
      <c r="BZ285" s="155"/>
      <c r="CA285" s="124"/>
      <c r="CB285" s="124"/>
      <c r="CC285" s="124"/>
      <c r="CD285" s="124" t="s">
        <v>6510</v>
      </c>
      <c r="CE285" s="124" t="s">
        <v>6511</v>
      </c>
      <c r="CF285" s="124" t="s">
        <v>6512</v>
      </c>
      <c r="CG285" s="124" t="s">
        <v>6513</v>
      </c>
      <c r="CH285" s="124" t="s">
        <v>6514</v>
      </c>
      <c r="CI285" s="124" t="s">
        <v>6126</v>
      </c>
      <c r="CJ285" s="124"/>
      <c r="CK285" s="124"/>
      <c r="CL285" s="124"/>
      <c r="CM285" s="124"/>
      <c r="CN285" s="124"/>
      <c r="CO285" s="124"/>
      <c r="CP285" s="124"/>
      <c r="CQ285" s="124" t="s">
        <v>6515</v>
      </c>
      <c r="CR285" s="124" t="s">
        <v>6516</v>
      </c>
      <c r="CS285" s="155" t="s">
        <v>205</v>
      </c>
      <c r="CT285" s="155" t="s">
        <v>206</v>
      </c>
      <c r="CU285" s="124">
        <v>828106</v>
      </c>
      <c r="CV285" s="155" t="s">
        <v>6515</v>
      </c>
      <c r="CW285" s="155" t="s">
        <v>6516</v>
      </c>
      <c r="CX285" s="155" t="s">
        <v>205</v>
      </c>
      <c r="CY285" s="155" t="s">
        <v>206</v>
      </c>
      <c r="CZ285" s="124">
        <v>828106</v>
      </c>
      <c r="DA285" s="61"/>
      <c r="DB285" s="61"/>
      <c r="DC285" s="61"/>
      <c r="DD285" s="61"/>
      <c r="DE285" s="61"/>
      <c r="DF285" s="61"/>
      <c r="DG285" s="61"/>
      <c r="DH285" s="61"/>
      <c r="DI285" s="61"/>
      <c r="DJ285" s="61"/>
      <c r="DK285" s="61"/>
      <c r="DL285" s="61"/>
      <c r="DM285" s="61"/>
      <c r="DN285" s="61"/>
      <c r="DO285" s="61"/>
      <c r="DP285" s="61"/>
      <c r="DQ285" s="61"/>
      <c r="DR285" s="61"/>
      <c r="DS285" s="61"/>
      <c r="DT285" s="61"/>
      <c r="DU285" s="61"/>
      <c r="DV285" s="61"/>
      <c r="DW285" s="61"/>
      <c r="DX285" s="61"/>
      <c r="DY285" s="61"/>
      <c r="DZ285" s="61"/>
      <c r="EA285" s="61"/>
      <c r="EB285" s="61"/>
      <c r="EC285" s="61"/>
      <c r="ED285" s="61"/>
      <c r="EE285" s="61"/>
      <c r="EF285" s="61"/>
      <c r="EG285" s="61"/>
      <c r="EH285" s="61"/>
      <c r="EI285" s="61"/>
      <c r="EJ285" s="61"/>
      <c r="EK285" s="61"/>
      <c r="EL285" s="61"/>
      <c r="EM285" s="61"/>
      <c r="EN285" s="61"/>
      <c r="EO285" s="61"/>
      <c r="EP285" s="61"/>
      <c r="EQ285" s="61"/>
      <c r="ER285" s="61"/>
      <c r="ES285" s="61"/>
      <c r="ET285" s="61"/>
      <c r="EU285" s="61"/>
      <c r="EV285" s="61"/>
      <c r="EW285" s="61"/>
      <c r="EX285" s="61"/>
      <c r="EY285" s="61"/>
      <c r="EZ285" s="61"/>
      <c r="FA285" s="61"/>
      <c r="FB285" s="61"/>
      <c r="FC285" s="61"/>
      <c r="FD285" s="61"/>
      <c r="FE285" s="61"/>
      <c r="FF285" s="61"/>
      <c r="FG285" s="61"/>
      <c r="FH285" s="61"/>
      <c r="FI285" s="61"/>
      <c r="FJ285" s="61"/>
      <c r="FK285" s="61"/>
      <c r="FL285" s="61"/>
      <c r="FM285" s="61"/>
      <c r="FN285" s="61"/>
      <c r="FO285" s="61"/>
      <c r="FP285" s="61"/>
      <c r="FQ285" s="61"/>
      <c r="FR285" s="61"/>
      <c r="FS285" s="61"/>
      <c r="FT285" s="61"/>
      <c r="FU285" s="61"/>
      <c r="FV285" s="61"/>
      <c r="FW285" s="61"/>
      <c r="FX285" s="61"/>
      <c r="FY285" s="61"/>
      <c r="FZ285" s="61"/>
      <c r="GA285" s="61"/>
      <c r="GB285" s="61"/>
      <c r="GC285" s="61"/>
      <c r="GD285" s="61"/>
      <c r="GE285" s="61"/>
      <c r="GF285" s="61"/>
      <c r="GG285" s="61"/>
      <c r="GH285" s="61"/>
      <c r="GI285" s="61"/>
      <c r="GJ285" s="61"/>
      <c r="GK285" s="61"/>
      <c r="GL285" s="61"/>
      <c r="GM285" s="61"/>
      <c r="GN285" s="61"/>
      <c r="GO285" s="61"/>
      <c r="GP285" s="61"/>
      <c r="GQ285" s="61"/>
      <c r="GR285" s="61"/>
      <c r="GS285" s="61"/>
      <c r="GT285" s="61"/>
      <c r="GU285" s="61"/>
      <c r="GV285" s="61"/>
      <c r="GW285" s="61"/>
      <c r="GX285" s="61"/>
      <c r="GY285" s="61"/>
      <c r="GZ285" s="61"/>
      <c r="HA285" s="61"/>
      <c r="HB285" s="61"/>
      <c r="HC285" s="61"/>
      <c r="HD285" s="61"/>
      <c r="HE285" s="61"/>
      <c r="HF285" s="61"/>
      <c r="HG285" s="61"/>
      <c r="HH285" s="61"/>
      <c r="HI285" s="61"/>
      <c r="HJ285" s="61"/>
      <c r="HK285" s="61"/>
      <c r="HL285" s="61"/>
      <c r="HM285" s="61"/>
      <c r="HN285" s="61"/>
      <c r="HO285" s="61"/>
      <c r="HP285" s="61"/>
      <c r="HQ285" s="61"/>
      <c r="HR285" s="61"/>
      <c r="HS285" s="61"/>
      <c r="HT285" s="61"/>
      <c r="HU285" s="61"/>
      <c r="HV285" s="61"/>
      <c r="HW285" s="61"/>
      <c r="HX285" s="61"/>
      <c r="HY285" s="61"/>
      <c r="HZ285" s="61"/>
      <c r="IA285" s="61"/>
      <c r="IB285" s="61"/>
      <c r="IC285" s="61"/>
      <c r="ID285" s="61"/>
      <c r="IE285" s="61"/>
      <c r="IF285" s="61"/>
      <c r="IG285" s="61"/>
      <c r="IH285" s="61"/>
      <c r="II285" s="61"/>
      <c r="IJ285" s="61"/>
      <c r="IK285" s="61"/>
      <c r="IL285" s="61"/>
      <c r="IM285" s="61"/>
      <c r="IN285" s="61"/>
      <c r="IO285" s="61"/>
      <c r="IP285" s="61"/>
      <c r="IQ285" s="61"/>
      <c r="IR285" s="61"/>
      <c r="IS285" s="61"/>
      <c r="IT285" s="61"/>
      <c r="IU285" s="61"/>
      <c r="IV285" s="61"/>
      <c r="IW285" s="61"/>
      <c r="IX285" s="61"/>
      <c r="IY285" s="61"/>
      <c r="IZ285" s="61"/>
      <c r="JA285" s="61"/>
      <c r="JB285" s="61"/>
      <c r="JC285" s="61"/>
      <c r="JD285" s="61"/>
      <c r="JE285" s="61"/>
      <c r="JF285" s="61"/>
      <c r="JG285" s="61"/>
      <c r="JH285" s="61"/>
      <c r="JI285" s="61"/>
      <c r="JJ285" s="61"/>
      <c r="JK285" s="61"/>
      <c r="JL285" s="61"/>
      <c r="JM285" s="61"/>
      <c r="JN285" s="61"/>
      <c r="JO285" s="61"/>
      <c r="JP285" s="61"/>
      <c r="JQ285" s="61"/>
      <c r="JR285" s="61"/>
      <c r="JS285" s="61"/>
      <c r="JT285" s="61"/>
      <c r="JU285" s="61"/>
      <c r="JV285" s="61"/>
      <c r="JW285" s="61"/>
      <c r="JX285" s="61"/>
      <c r="JY285" s="61"/>
      <c r="JZ285" s="61"/>
      <c r="KA285" s="61"/>
      <c r="KB285" s="61"/>
      <c r="KC285" s="61"/>
      <c r="KD285" s="61"/>
      <c r="KE285" s="61"/>
      <c r="KF285" s="61"/>
      <c r="KG285" s="61"/>
      <c r="KH285" s="61"/>
      <c r="KI285" s="61"/>
      <c r="KJ285" s="61"/>
      <c r="KK285" s="61"/>
      <c r="KL285" s="61"/>
      <c r="KM285" s="61"/>
      <c r="KN285" s="61"/>
      <c r="KO285" s="61"/>
      <c r="KP285" s="61"/>
      <c r="KQ285" s="61"/>
      <c r="KR285" s="61"/>
      <c r="KS285" s="61"/>
      <c r="KT285" s="61"/>
      <c r="KU285" s="61"/>
      <c r="KV285" s="61"/>
      <c r="KW285" s="61"/>
      <c r="KX285" s="61"/>
      <c r="KY285" s="61"/>
      <c r="KZ285" s="61"/>
      <c r="LA285" s="61"/>
      <c r="LB285" s="61"/>
      <c r="LC285" s="61"/>
      <c r="LD285" s="61"/>
      <c r="LE285" s="61"/>
      <c r="LF285" s="61"/>
      <c r="LG285" s="61"/>
      <c r="LH285" s="61"/>
      <c r="LI285" s="61"/>
      <c r="LJ285" s="61"/>
      <c r="LK285" s="61"/>
      <c r="LL285" s="61"/>
      <c r="LM285" s="61"/>
      <c r="LN285" s="61"/>
      <c r="LO285" s="61"/>
      <c r="LP285" s="61"/>
      <c r="LQ285" s="61"/>
      <c r="LR285" s="61"/>
      <c r="LS285" s="61"/>
      <c r="LT285" s="61"/>
      <c r="LU285" s="61"/>
      <c r="LV285" s="61"/>
      <c r="LW285" s="61"/>
      <c r="LX285" s="61"/>
      <c r="LY285" s="61"/>
      <c r="LZ285" s="61"/>
      <c r="MA285" s="61"/>
      <c r="MB285" s="61"/>
      <c r="MC285" s="61"/>
      <c r="MD285" s="61"/>
      <c r="ME285" s="61"/>
      <c r="MF285" s="61"/>
      <c r="MG285" s="61"/>
      <c r="MH285" s="61"/>
      <c r="MI285" s="61"/>
      <c r="MJ285" s="61"/>
      <c r="MK285" s="61"/>
      <c r="ML285" s="61"/>
      <c r="MM285" s="61"/>
      <c r="MN285" s="61"/>
      <c r="MO285" s="61"/>
      <c r="MP285" s="61"/>
      <c r="MQ285" s="61"/>
      <c r="MR285" s="61"/>
      <c r="MS285" s="61"/>
      <c r="MT285" s="61"/>
      <c r="MU285" s="61"/>
      <c r="MV285" s="61"/>
      <c r="MW285" s="61"/>
      <c r="MX285" s="61"/>
      <c r="MY285" s="61"/>
      <c r="MZ285" s="61"/>
      <c r="NA285" s="61"/>
      <c r="NB285" s="61"/>
      <c r="NC285" s="61"/>
      <c r="ND285" s="61"/>
      <c r="NE285" s="61"/>
      <c r="NF285" s="61"/>
      <c r="NG285" s="61"/>
      <c r="NH285" s="61"/>
      <c r="NI285" s="61"/>
      <c r="NJ285" s="61"/>
      <c r="NK285" s="61"/>
      <c r="NL285" s="61"/>
      <c r="NM285" s="61"/>
      <c r="NN285" s="61"/>
      <c r="NO285" s="61"/>
      <c r="NP285" s="61"/>
      <c r="NQ285" s="61"/>
      <c r="NR285" s="61"/>
      <c r="NS285" s="61"/>
      <c r="NT285" s="61"/>
      <c r="NU285" s="61"/>
      <c r="NV285" s="61"/>
      <c r="NW285" s="61"/>
      <c r="NX285" s="61"/>
      <c r="NY285" s="61"/>
      <c r="NZ285" s="61"/>
      <c r="OA285" s="61"/>
      <c r="OB285" s="61"/>
      <c r="OC285" s="61"/>
      <c r="OD285" s="61"/>
      <c r="OE285" s="61"/>
      <c r="OF285" s="61"/>
      <c r="OG285" s="61"/>
    </row>
    <row r="286" spans="1:397" s="58" customFormat="1" ht="15.95" customHeight="1">
      <c r="A286" s="39">
        <v>285</v>
      </c>
      <c r="B286" s="61">
        <v>1310903031</v>
      </c>
      <c r="C286" s="61" t="s">
        <v>6479</v>
      </c>
      <c r="D286" s="124" t="s">
        <v>6517</v>
      </c>
      <c r="E286" s="124" t="s">
        <v>2113</v>
      </c>
      <c r="F286" s="124"/>
      <c r="G286" s="124" t="s">
        <v>1344</v>
      </c>
      <c r="H286" s="61" t="s">
        <v>6518</v>
      </c>
      <c r="I286" s="61" t="s">
        <v>180</v>
      </c>
      <c r="J286" s="157" t="s">
        <v>4356</v>
      </c>
      <c r="K286" s="61">
        <v>21</v>
      </c>
      <c r="L286" s="61" t="s">
        <v>323</v>
      </c>
      <c r="M286" s="61" t="s">
        <v>107</v>
      </c>
      <c r="N286" s="100" t="s">
        <v>967</v>
      </c>
      <c r="O286" s="61" t="s">
        <v>109</v>
      </c>
      <c r="P286" s="124" t="s">
        <v>6519</v>
      </c>
      <c r="Q286" s="61" t="s">
        <v>6520</v>
      </c>
      <c r="R286" s="158">
        <v>9804606849</v>
      </c>
      <c r="S286" s="158">
        <v>9830773623</v>
      </c>
      <c r="T286" s="326" t="s">
        <v>6521</v>
      </c>
      <c r="U286" s="326" t="s">
        <v>6522</v>
      </c>
      <c r="V286" s="61" t="s">
        <v>222</v>
      </c>
      <c r="W286" s="61" t="s">
        <v>223</v>
      </c>
      <c r="X286" s="61" t="s">
        <v>6523</v>
      </c>
      <c r="Y286" s="61" t="s">
        <v>6524</v>
      </c>
      <c r="Z286" s="61" t="s">
        <v>333</v>
      </c>
      <c r="AA286" s="61">
        <v>2011</v>
      </c>
      <c r="AB286" s="136">
        <v>79.5</v>
      </c>
      <c r="AC286" s="136">
        <v>79.5</v>
      </c>
      <c r="AD286" s="61">
        <v>636</v>
      </c>
      <c r="AE286" s="61">
        <v>800</v>
      </c>
      <c r="AF286" s="61" t="s">
        <v>226</v>
      </c>
      <c r="AG286" s="61" t="s">
        <v>279</v>
      </c>
      <c r="AH286" s="61" t="s">
        <v>6523</v>
      </c>
      <c r="AI286" s="61" t="s">
        <v>6525</v>
      </c>
      <c r="AJ286" s="61" t="s">
        <v>120</v>
      </c>
      <c r="AK286" s="61">
        <v>2013</v>
      </c>
      <c r="AL286" s="136">
        <v>75.8</v>
      </c>
      <c r="AM286" s="136">
        <v>74.849999999999994</v>
      </c>
      <c r="AN286" s="61">
        <v>524</v>
      </c>
      <c r="AO286" s="61">
        <v>700</v>
      </c>
      <c r="AP286" s="61"/>
      <c r="AQ286" s="61"/>
      <c r="AR286" s="61"/>
      <c r="AS286" s="61"/>
      <c r="AT286" s="61"/>
      <c r="AU286" s="152"/>
      <c r="AV286" s="61" t="s">
        <v>124</v>
      </c>
      <c r="AW286" s="61"/>
      <c r="AX286" s="154">
        <v>13616</v>
      </c>
      <c r="AY286" s="61">
        <v>2013</v>
      </c>
      <c r="AZ286" s="61" t="s">
        <v>125</v>
      </c>
      <c r="BA286" s="100" t="s">
        <v>6479</v>
      </c>
      <c r="BB286" s="61">
        <v>2013</v>
      </c>
      <c r="BC286" s="61">
        <v>2017</v>
      </c>
      <c r="BD286" s="61" t="s">
        <v>120</v>
      </c>
      <c r="BE286" s="159">
        <v>10900313002</v>
      </c>
      <c r="BF286" s="160">
        <v>131090110205</v>
      </c>
      <c r="BG286" s="152">
        <v>7.78</v>
      </c>
      <c r="BH286" s="152">
        <v>8.07</v>
      </c>
      <c r="BI286" s="152">
        <v>7.79</v>
      </c>
      <c r="BJ286" s="152">
        <v>7.73</v>
      </c>
      <c r="BK286" s="152">
        <v>7.73</v>
      </c>
      <c r="BL286" s="223">
        <f t="shared" si="23"/>
        <v>7.82</v>
      </c>
      <c r="BM286" s="282"/>
      <c r="BN286" s="253"/>
      <c r="BO286" s="153"/>
      <c r="BP286" s="153"/>
      <c r="BQ286" s="154"/>
      <c r="BR286" s="155" t="s">
        <v>6526</v>
      </c>
      <c r="BS286" s="155" t="s">
        <v>1812</v>
      </c>
      <c r="BT286" s="124"/>
      <c r="BU286" s="124"/>
      <c r="BV286" s="124"/>
      <c r="BW286" s="124"/>
      <c r="BX286" s="154"/>
      <c r="BY286" s="154"/>
      <c r="BZ286" s="155"/>
      <c r="CA286" s="124"/>
      <c r="CB286" s="124" t="s">
        <v>6527</v>
      </c>
      <c r="CC286" s="124"/>
      <c r="CD286" s="124" t="s">
        <v>6528</v>
      </c>
      <c r="CE286" s="124" t="s">
        <v>235</v>
      </c>
      <c r="CF286" s="124" t="s">
        <v>6529</v>
      </c>
      <c r="CG286" s="124" t="s">
        <v>1161</v>
      </c>
      <c r="CH286" s="124" t="s">
        <v>6530</v>
      </c>
      <c r="CI286" s="124" t="s">
        <v>203</v>
      </c>
      <c r="CJ286" s="124"/>
      <c r="CK286" s="124"/>
      <c r="CL286" s="124" t="s">
        <v>6531</v>
      </c>
      <c r="CM286" s="124" t="s">
        <v>6532</v>
      </c>
      <c r="CN286" s="124" t="s">
        <v>6533</v>
      </c>
      <c r="CO286" s="124" t="s">
        <v>6534</v>
      </c>
      <c r="CP286" s="124" t="s">
        <v>626</v>
      </c>
      <c r="CQ286" s="124" t="s">
        <v>6535</v>
      </c>
      <c r="CR286" s="124" t="s">
        <v>6536</v>
      </c>
      <c r="CS286" s="155" t="s">
        <v>140</v>
      </c>
      <c r="CT286" s="155" t="s">
        <v>142</v>
      </c>
      <c r="CU286" s="124">
        <v>700075</v>
      </c>
      <c r="CV286" s="155" t="s">
        <v>6535</v>
      </c>
      <c r="CW286" s="155" t="s">
        <v>6536</v>
      </c>
      <c r="CX286" s="155" t="s">
        <v>140</v>
      </c>
      <c r="CY286" s="155" t="s">
        <v>142</v>
      </c>
      <c r="CZ286" s="124">
        <v>700075</v>
      </c>
      <c r="DA286" s="155"/>
      <c r="DB286" s="155"/>
      <c r="DC286" s="155"/>
      <c r="DD286" s="155"/>
      <c r="DE286" s="155"/>
      <c r="DF286" s="155"/>
      <c r="DG286" s="155"/>
      <c r="DH286" s="155"/>
      <c r="DI286" s="155"/>
      <c r="DJ286" s="155"/>
      <c r="DK286" s="155"/>
      <c r="DL286" s="155"/>
      <c r="DM286" s="155"/>
      <c r="DN286" s="155"/>
      <c r="DO286" s="155"/>
      <c r="DP286" s="155"/>
      <c r="DQ286" s="61"/>
      <c r="DR286" s="61"/>
      <c r="DS286" s="61"/>
      <c r="DT286" s="61"/>
      <c r="DU286" s="61"/>
      <c r="DV286" s="61"/>
      <c r="DW286" s="61"/>
      <c r="DX286" s="61"/>
      <c r="DY286" s="61"/>
      <c r="DZ286" s="61"/>
      <c r="EA286" s="61"/>
      <c r="EB286" s="61"/>
      <c r="EC286" s="61"/>
      <c r="ED286" s="61"/>
      <c r="EE286" s="61"/>
      <c r="EF286" s="61"/>
      <c r="EG286" s="61"/>
      <c r="EH286" s="61"/>
      <c r="EI286" s="61"/>
      <c r="EJ286" s="61"/>
      <c r="EK286" s="61"/>
      <c r="EL286" s="61"/>
      <c r="EM286" s="61"/>
      <c r="EN286" s="61"/>
      <c r="EO286" s="61"/>
      <c r="EP286" s="61"/>
      <c r="EQ286" s="61"/>
      <c r="ER286" s="61"/>
      <c r="ES286" s="61"/>
      <c r="ET286" s="61"/>
      <c r="EU286" s="61"/>
      <c r="EV286" s="61"/>
      <c r="EW286" s="61"/>
      <c r="EX286" s="61"/>
      <c r="EY286" s="61"/>
      <c r="EZ286" s="61"/>
      <c r="FA286" s="61"/>
      <c r="FB286" s="61"/>
      <c r="FC286" s="61"/>
      <c r="FD286" s="61"/>
      <c r="FE286" s="61"/>
      <c r="FF286" s="61"/>
      <c r="FG286" s="61"/>
      <c r="FH286" s="61"/>
      <c r="FI286" s="61"/>
      <c r="FJ286" s="61"/>
      <c r="FK286" s="61"/>
      <c r="FL286" s="61"/>
      <c r="FM286" s="61"/>
      <c r="FN286" s="61"/>
      <c r="FO286" s="61"/>
      <c r="FP286" s="61"/>
      <c r="FQ286" s="61"/>
      <c r="FR286" s="61"/>
      <c r="FS286" s="61"/>
      <c r="FT286" s="61"/>
      <c r="FU286" s="61"/>
      <c r="FV286" s="61"/>
      <c r="FW286" s="61"/>
      <c r="FX286" s="61"/>
      <c r="FY286" s="61"/>
      <c r="FZ286" s="61"/>
      <c r="GA286" s="61"/>
      <c r="GB286" s="61"/>
      <c r="GC286" s="61"/>
      <c r="GD286" s="61"/>
      <c r="GE286" s="61"/>
      <c r="GF286" s="61"/>
      <c r="GG286" s="61"/>
      <c r="GH286" s="61"/>
      <c r="GI286" s="61"/>
      <c r="GJ286" s="61"/>
      <c r="GK286" s="61"/>
      <c r="GL286" s="61"/>
      <c r="GM286" s="61"/>
      <c r="GN286" s="61"/>
      <c r="GO286" s="61"/>
      <c r="GP286" s="61"/>
      <c r="GQ286" s="61"/>
      <c r="GR286" s="61"/>
      <c r="GS286" s="61"/>
      <c r="GT286" s="61"/>
      <c r="GU286" s="61"/>
      <c r="GV286" s="61"/>
      <c r="GW286" s="61"/>
      <c r="GX286" s="61"/>
      <c r="GY286" s="61"/>
      <c r="GZ286" s="61"/>
      <c r="HA286" s="61"/>
      <c r="HB286" s="61"/>
      <c r="HC286" s="61"/>
      <c r="HD286" s="61"/>
      <c r="HE286" s="61"/>
      <c r="HF286" s="61"/>
      <c r="HG286" s="61"/>
      <c r="HH286" s="61"/>
      <c r="HI286" s="61"/>
      <c r="HJ286" s="61"/>
      <c r="HK286" s="61"/>
      <c r="HL286" s="61"/>
      <c r="HM286" s="61"/>
      <c r="HN286" s="61"/>
      <c r="HO286" s="61"/>
      <c r="HP286" s="61"/>
      <c r="HQ286" s="61"/>
      <c r="HR286" s="61"/>
      <c r="HS286" s="61"/>
      <c r="HT286" s="61"/>
      <c r="HU286" s="61"/>
      <c r="HV286" s="61"/>
      <c r="HW286" s="61"/>
      <c r="HX286" s="61"/>
      <c r="HY286" s="61"/>
      <c r="HZ286" s="61"/>
      <c r="IA286" s="61"/>
      <c r="IB286" s="61"/>
      <c r="IC286" s="61"/>
      <c r="ID286" s="61"/>
      <c r="IE286" s="61"/>
      <c r="IF286" s="61"/>
      <c r="IG286" s="61"/>
      <c r="IH286" s="61"/>
      <c r="II286" s="61"/>
      <c r="IJ286" s="61"/>
      <c r="IK286" s="61"/>
      <c r="IL286" s="61"/>
      <c r="IM286" s="61"/>
      <c r="IN286" s="61"/>
      <c r="IO286" s="61"/>
      <c r="IP286" s="61"/>
      <c r="IQ286" s="61"/>
      <c r="IR286" s="61"/>
      <c r="IS286" s="61"/>
      <c r="IT286" s="61"/>
      <c r="IU286" s="61"/>
      <c r="IV286" s="61"/>
      <c r="IW286" s="61"/>
      <c r="IX286" s="61"/>
      <c r="IY286" s="61"/>
      <c r="IZ286" s="61"/>
      <c r="JA286" s="61"/>
      <c r="JB286" s="61"/>
      <c r="JC286" s="61"/>
      <c r="JD286" s="61"/>
      <c r="JE286" s="61"/>
      <c r="JF286" s="61"/>
      <c r="JG286" s="61"/>
      <c r="JH286" s="61"/>
      <c r="JI286" s="61"/>
      <c r="JJ286" s="61"/>
      <c r="JK286" s="61"/>
      <c r="JL286" s="61"/>
      <c r="JM286" s="61"/>
      <c r="JN286" s="61"/>
      <c r="JO286" s="61"/>
      <c r="JP286" s="61"/>
      <c r="JQ286" s="61"/>
      <c r="JR286" s="61"/>
      <c r="JS286" s="61"/>
      <c r="JT286" s="61"/>
      <c r="JU286" s="61"/>
      <c r="JV286" s="61"/>
      <c r="JW286" s="61"/>
      <c r="JX286" s="61"/>
      <c r="JY286" s="61"/>
      <c r="JZ286" s="61"/>
      <c r="KA286" s="61"/>
      <c r="KB286" s="61"/>
      <c r="KC286" s="61"/>
      <c r="KD286" s="61"/>
      <c r="KE286" s="61"/>
      <c r="KF286" s="61"/>
      <c r="KG286" s="61"/>
      <c r="KH286" s="61"/>
      <c r="KI286" s="61"/>
      <c r="KJ286" s="61"/>
      <c r="KK286" s="61"/>
      <c r="KL286" s="61"/>
      <c r="KM286" s="61"/>
      <c r="KN286" s="61"/>
      <c r="KO286" s="61"/>
      <c r="KP286" s="61"/>
      <c r="KQ286" s="61"/>
      <c r="KR286" s="61"/>
      <c r="KS286" s="61"/>
      <c r="KT286" s="61"/>
      <c r="KU286" s="61"/>
      <c r="KV286" s="61"/>
      <c r="KW286" s="61"/>
      <c r="KX286" s="61"/>
      <c r="KY286" s="61"/>
      <c r="KZ286" s="61"/>
      <c r="LA286" s="61"/>
      <c r="LB286" s="61"/>
      <c r="LC286" s="61"/>
      <c r="LD286" s="61"/>
      <c r="LE286" s="61"/>
      <c r="LF286" s="61"/>
      <c r="LG286" s="61"/>
      <c r="LH286" s="61"/>
      <c r="LI286" s="61"/>
      <c r="LJ286" s="61"/>
      <c r="LK286" s="61"/>
      <c r="LL286" s="61"/>
      <c r="LM286" s="61"/>
      <c r="LN286" s="61"/>
      <c r="LO286" s="61"/>
      <c r="LP286" s="61"/>
      <c r="LQ286" s="61"/>
      <c r="LR286" s="61"/>
      <c r="LS286" s="61"/>
      <c r="LT286" s="61"/>
      <c r="LU286" s="61"/>
      <c r="LV286" s="61"/>
      <c r="LW286" s="61"/>
      <c r="LX286" s="61"/>
      <c r="LY286" s="61"/>
      <c r="LZ286" s="61"/>
      <c r="MA286" s="61"/>
      <c r="MB286" s="61"/>
      <c r="MC286" s="61"/>
      <c r="MD286" s="61"/>
      <c r="ME286" s="61"/>
      <c r="MF286" s="61"/>
      <c r="MG286" s="61"/>
      <c r="MH286" s="61"/>
      <c r="MI286" s="61"/>
      <c r="MJ286" s="61"/>
      <c r="MK286" s="61"/>
      <c r="ML286" s="61"/>
      <c r="MM286" s="61"/>
      <c r="MN286" s="61"/>
      <c r="MO286" s="61"/>
      <c r="MP286" s="61"/>
      <c r="MQ286" s="61"/>
      <c r="MR286" s="61"/>
      <c r="MS286" s="61"/>
      <c r="MT286" s="61"/>
      <c r="MU286" s="61"/>
      <c r="MV286" s="61"/>
      <c r="MW286" s="61"/>
      <c r="MX286" s="61"/>
      <c r="MY286" s="61"/>
      <c r="MZ286" s="61"/>
      <c r="NA286" s="61"/>
      <c r="NB286" s="61"/>
      <c r="NC286" s="61"/>
      <c r="ND286" s="61"/>
      <c r="NE286" s="61"/>
      <c r="NF286" s="61"/>
      <c r="NG286" s="61"/>
      <c r="NH286" s="61"/>
      <c r="NI286" s="61"/>
      <c r="NJ286" s="61"/>
      <c r="NK286" s="61"/>
      <c r="NL286" s="61"/>
      <c r="NM286" s="61"/>
      <c r="NN286" s="61"/>
      <c r="NO286" s="61"/>
      <c r="NP286" s="61"/>
      <c r="NQ286" s="61"/>
      <c r="NR286" s="61"/>
      <c r="NS286" s="61"/>
      <c r="NT286" s="61"/>
      <c r="NU286" s="61"/>
      <c r="NV286" s="61"/>
      <c r="NW286" s="61"/>
      <c r="NX286" s="61"/>
      <c r="NY286" s="61"/>
      <c r="NZ286" s="61"/>
      <c r="OA286" s="61"/>
      <c r="OB286" s="61"/>
      <c r="OC286" s="61"/>
      <c r="OD286" s="61"/>
      <c r="OE286" s="61"/>
      <c r="OF286" s="61"/>
      <c r="OG286" s="61"/>
    </row>
    <row r="287" spans="1:397" s="58" customFormat="1" ht="15.95" customHeight="1">
      <c r="A287" s="39">
        <v>286</v>
      </c>
      <c r="B287" s="61">
        <v>1310903077</v>
      </c>
      <c r="C287" s="61" t="s">
        <v>6479</v>
      </c>
      <c r="D287" s="124" t="s">
        <v>6537</v>
      </c>
      <c r="E287" s="124" t="s">
        <v>2113</v>
      </c>
      <c r="F287" s="124"/>
      <c r="G287" s="124" t="s">
        <v>212</v>
      </c>
      <c r="H287" s="61" t="s">
        <v>6538</v>
      </c>
      <c r="I287" s="61" t="s">
        <v>180</v>
      </c>
      <c r="J287" s="157" t="s">
        <v>6539</v>
      </c>
      <c r="K287" s="61">
        <v>21</v>
      </c>
      <c r="L287" s="61" t="s">
        <v>148</v>
      </c>
      <c r="M287" s="61" t="s">
        <v>846</v>
      </c>
      <c r="N287" s="61" t="s">
        <v>108</v>
      </c>
      <c r="O287" s="61" t="s">
        <v>109</v>
      </c>
      <c r="P287" s="124" t="s">
        <v>1788</v>
      </c>
      <c r="Q287" s="61">
        <v>9903245088</v>
      </c>
      <c r="R287" s="158">
        <v>9748704406</v>
      </c>
      <c r="S287" s="158">
        <v>9831608055</v>
      </c>
      <c r="T287" s="326" t="s">
        <v>6540</v>
      </c>
      <c r="U287" s="5"/>
      <c r="V287" s="61" t="s">
        <v>1600</v>
      </c>
      <c r="W287" s="61" t="s">
        <v>3388</v>
      </c>
      <c r="X287" s="61" t="s">
        <v>118</v>
      </c>
      <c r="Y287" s="61" t="s">
        <v>6541</v>
      </c>
      <c r="Z287" s="61" t="s">
        <v>120</v>
      </c>
      <c r="AA287" s="61">
        <v>2011</v>
      </c>
      <c r="AB287" s="136">
        <v>91.4</v>
      </c>
      <c r="AC287" s="136">
        <v>88.42</v>
      </c>
      <c r="AD287" s="61">
        <v>619</v>
      </c>
      <c r="AE287" s="61">
        <v>700</v>
      </c>
      <c r="AF287" s="61" t="s">
        <v>921</v>
      </c>
      <c r="AG287" s="61" t="s">
        <v>3388</v>
      </c>
      <c r="AH287" s="61" t="s">
        <v>122</v>
      </c>
      <c r="AI287" s="61" t="s">
        <v>6542</v>
      </c>
      <c r="AJ287" s="61" t="s">
        <v>120</v>
      </c>
      <c r="AK287" s="61">
        <v>2013</v>
      </c>
      <c r="AL287" s="136">
        <v>91.25</v>
      </c>
      <c r="AM287" s="136">
        <v>86.5</v>
      </c>
      <c r="AN287" s="61">
        <v>519</v>
      </c>
      <c r="AO287" s="61">
        <v>600</v>
      </c>
      <c r="AP287" s="41"/>
      <c r="AQ287" s="41"/>
      <c r="AR287" s="3"/>
      <c r="AS287" s="3"/>
      <c r="AT287" s="3"/>
      <c r="AU287" s="3"/>
      <c r="AV287" s="61" t="s">
        <v>124</v>
      </c>
      <c r="AW287" s="3"/>
      <c r="AX287" s="61">
        <v>13242</v>
      </c>
      <c r="AY287" s="61">
        <v>2013</v>
      </c>
      <c r="AZ287" s="61" t="s">
        <v>1652</v>
      </c>
      <c r="BA287" s="61" t="s">
        <v>6479</v>
      </c>
      <c r="BB287" s="61">
        <v>2013</v>
      </c>
      <c r="BC287" s="61">
        <v>2017</v>
      </c>
      <c r="BD287" s="61" t="s">
        <v>120</v>
      </c>
      <c r="BE287" s="159">
        <v>10900313004</v>
      </c>
      <c r="BF287" s="160">
        <v>131090110207</v>
      </c>
      <c r="BG287" s="152">
        <v>8.26</v>
      </c>
      <c r="BH287" s="152">
        <v>8.3800000000000008</v>
      </c>
      <c r="BI287" s="152">
        <v>7.76</v>
      </c>
      <c r="BJ287" s="152">
        <v>7.58</v>
      </c>
      <c r="BK287" s="152">
        <v>7.92</v>
      </c>
      <c r="BL287" s="223">
        <f t="shared" si="23"/>
        <v>7.9799999999999995</v>
      </c>
      <c r="BM287" s="41"/>
      <c r="BN287" s="41"/>
      <c r="BO287" s="153" t="s">
        <v>982</v>
      </c>
      <c r="BP287" s="41"/>
      <c r="BQ287" s="41"/>
      <c r="BR287" s="124" t="s">
        <v>1482</v>
      </c>
      <c r="BS287" s="124" t="s">
        <v>516</v>
      </c>
      <c r="BT287" s="41"/>
      <c r="BU287" s="41"/>
      <c r="BV287" s="41"/>
      <c r="BW287" s="124" t="s">
        <v>6543</v>
      </c>
      <c r="BX287" s="41"/>
      <c r="BY287" s="41"/>
      <c r="BZ287" s="155" t="s">
        <v>6544</v>
      </c>
      <c r="CA287" s="41"/>
      <c r="CB287" s="124" t="s">
        <v>6543</v>
      </c>
      <c r="CC287" s="41"/>
      <c r="CD287" s="124" t="s">
        <v>6545</v>
      </c>
      <c r="CE287" s="124" t="s">
        <v>235</v>
      </c>
      <c r="CF287" s="124" t="s">
        <v>6546</v>
      </c>
      <c r="CG287" s="124" t="s">
        <v>6547</v>
      </c>
      <c r="CH287" s="124" t="s">
        <v>6548</v>
      </c>
      <c r="CI287" s="124" t="s">
        <v>203</v>
      </c>
      <c r="CJ287" s="41"/>
      <c r="CK287" s="41"/>
      <c r="CL287" s="41"/>
      <c r="CM287" s="41"/>
      <c r="CN287" s="41"/>
      <c r="CO287" s="41"/>
      <c r="CP287" s="41"/>
      <c r="CQ287" s="124" t="s">
        <v>6549</v>
      </c>
      <c r="CR287" s="124" t="s">
        <v>140</v>
      </c>
      <c r="CS287" s="124" t="s">
        <v>140</v>
      </c>
      <c r="CT287" s="124" t="s">
        <v>142</v>
      </c>
      <c r="CU287" s="124">
        <v>700040</v>
      </c>
      <c r="CV287" s="124" t="s">
        <v>6549</v>
      </c>
      <c r="CW287" s="124" t="s">
        <v>140</v>
      </c>
      <c r="CX287" s="124" t="s">
        <v>140</v>
      </c>
      <c r="CY287" s="124" t="s">
        <v>142</v>
      </c>
      <c r="CZ287" s="124">
        <v>700040</v>
      </c>
      <c r="DA287" s="41"/>
      <c r="DB287" s="41"/>
      <c r="DC287" s="41"/>
      <c r="DD287" s="41"/>
      <c r="DE287" s="41"/>
      <c r="DF287" s="41"/>
      <c r="DG287" s="41"/>
      <c r="DH287" s="41"/>
      <c r="DI287" s="41"/>
      <c r="DJ287" s="41"/>
      <c r="DK287" s="41"/>
      <c r="DL287" s="41"/>
      <c r="DM287" s="41"/>
      <c r="DN287" s="41"/>
      <c r="DO287" s="41"/>
      <c r="DP287" s="41"/>
      <c r="DQ287" s="61"/>
      <c r="DR287" s="61"/>
      <c r="DS287" s="61"/>
      <c r="DT287" s="61"/>
      <c r="DU287" s="61"/>
      <c r="DV287" s="61"/>
      <c r="DW287" s="61"/>
      <c r="DX287" s="61"/>
      <c r="DY287" s="61"/>
      <c r="DZ287" s="61"/>
      <c r="EA287" s="61"/>
      <c r="EB287" s="61"/>
      <c r="EC287" s="61"/>
      <c r="ED287" s="61"/>
      <c r="EE287" s="61"/>
      <c r="EF287" s="61"/>
      <c r="EG287" s="61"/>
      <c r="EH287" s="61"/>
      <c r="EI287" s="61"/>
      <c r="EJ287" s="61"/>
      <c r="EK287" s="61"/>
      <c r="EL287" s="61"/>
      <c r="EM287" s="61"/>
      <c r="EN287" s="61"/>
      <c r="EO287" s="61"/>
      <c r="EP287" s="61"/>
      <c r="EQ287" s="61"/>
      <c r="ER287" s="61"/>
      <c r="ES287" s="61"/>
      <c r="ET287" s="61"/>
      <c r="EU287" s="61"/>
      <c r="EV287" s="61"/>
      <c r="EW287" s="61"/>
      <c r="EX287" s="61"/>
      <c r="EY287" s="61"/>
      <c r="EZ287" s="61"/>
      <c r="FA287" s="61"/>
      <c r="FB287" s="61"/>
      <c r="FC287" s="61"/>
      <c r="FD287" s="61"/>
      <c r="FE287" s="61"/>
      <c r="FF287" s="61"/>
      <c r="FG287" s="61"/>
      <c r="FH287" s="61"/>
      <c r="FI287" s="61"/>
      <c r="FJ287" s="61"/>
      <c r="FK287" s="61"/>
      <c r="FL287" s="61"/>
      <c r="FM287" s="61"/>
      <c r="FN287" s="61"/>
      <c r="FO287" s="61"/>
      <c r="FP287" s="61"/>
      <c r="FQ287" s="61"/>
      <c r="FR287" s="61"/>
      <c r="FS287" s="61"/>
      <c r="FT287" s="61"/>
      <c r="FU287" s="61"/>
      <c r="FV287" s="61"/>
      <c r="FW287" s="61"/>
      <c r="FX287" s="61"/>
      <c r="FY287" s="61"/>
      <c r="FZ287" s="61"/>
      <c r="GA287" s="61"/>
      <c r="GB287" s="61"/>
      <c r="GC287" s="61"/>
      <c r="GD287" s="61"/>
      <c r="GE287" s="61"/>
      <c r="GF287" s="61"/>
      <c r="GG287" s="61"/>
      <c r="GH287" s="61"/>
      <c r="GI287" s="61"/>
      <c r="GJ287" s="61"/>
      <c r="GK287" s="61"/>
      <c r="GL287" s="61"/>
      <c r="GM287" s="61"/>
      <c r="GN287" s="61"/>
      <c r="GO287" s="61"/>
      <c r="GP287" s="61"/>
      <c r="GQ287" s="61"/>
      <c r="GR287" s="61"/>
      <c r="GS287" s="61"/>
      <c r="GT287" s="61"/>
      <c r="GU287" s="61"/>
      <c r="GV287" s="61"/>
      <c r="GW287" s="61"/>
      <c r="GX287" s="61"/>
      <c r="GY287" s="61"/>
      <c r="GZ287" s="61"/>
      <c r="HA287" s="61"/>
      <c r="HB287" s="61"/>
      <c r="HC287" s="61"/>
      <c r="HD287" s="61"/>
      <c r="HE287" s="61"/>
      <c r="HF287" s="61"/>
      <c r="HG287" s="61"/>
      <c r="HH287" s="61"/>
      <c r="HI287" s="61"/>
      <c r="HJ287" s="61"/>
      <c r="HK287" s="61"/>
      <c r="HL287" s="61"/>
      <c r="HM287" s="61"/>
      <c r="HN287" s="61"/>
      <c r="HO287" s="61"/>
      <c r="HP287" s="61"/>
      <c r="HQ287" s="61"/>
      <c r="HR287" s="61"/>
      <c r="HS287" s="61"/>
      <c r="HT287" s="61"/>
      <c r="HU287" s="61"/>
      <c r="HV287" s="61"/>
      <c r="HW287" s="61"/>
      <c r="HX287" s="61"/>
      <c r="HY287" s="61"/>
      <c r="HZ287" s="61"/>
      <c r="IA287" s="61"/>
      <c r="IB287" s="61"/>
      <c r="IC287" s="61"/>
      <c r="ID287" s="61"/>
      <c r="IE287" s="61"/>
      <c r="IF287" s="61"/>
      <c r="IG287" s="61"/>
      <c r="IH287" s="61"/>
      <c r="II287" s="61"/>
      <c r="IJ287" s="61"/>
      <c r="IK287" s="61"/>
      <c r="IL287" s="61"/>
      <c r="IM287" s="61"/>
      <c r="IN287" s="61"/>
      <c r="IO287" s="61"/>
      <c r="IP287" s="61"/>
      <c r="IQ287" s="61"/>
      <c r="IR287" s="61"/>
      <c r="IS287" s="61"/>
      <c r="IT287" s="61"/>
      <c r="IU287" s="61"/>
      <c r="IV287" s="61"/>
      <c r="IW287" s="61"/>
      <c r="IX287" s="61"/>
      <c r="IY287" s="61"/>
      <c r="IZ287" s="61"/>
      <c r="JA287" s="61"/>
      <c r="JB287" s="61"/>
      <c r="JC287" s="61"/>
      <c r="JD287" s="61"/>
      <c r="JE287" s="61"/>
      <c r="JF287" s="61"/>
      <c r="JG287" s="61"/>
      <c r="JH287" s="61"/>
      <c r="JI287" s="61"/>
      <c r="JJ287" s="61"/>
      <c r="JK287" s="61"/>
      <c r="JL287" s="61"/>
      <c r="JM287" s="61"/>
      <c r="JN287" s="61"/>
      <c r="JO287" s="61"/>
      <c r="JP287" s="61"/>
      <c r="JQ287" s="61"/>
      <c r="JR287" s="61"/>
      <c r="JS287" s="61"/>
      <c r="JT287" s="61"/>
      <c r="JU287" s="61"/>
      <c r="JV287" s="61"/>
      <c r="JW287" s="61"/>
      <c r="JX287" s="61"/>
      <c r="JY287" s="61"/>
      <c r="JZ287" s="61"/>
      <c r="KA287" s="61"/>
      <c r="KB287" s="61"/>
      <c r="KC287" s="61"/>
      <c r="KD287" s="61"/>
      <c r="KE287" s="61"/>
      <c r="KF287" s="61"/>
      <c r="KG287" s="61"/>
      <c r="KH287" s="61"/>
      <c r="KI287" s="61"/>
      <c r="KJ287" s="61"/>
      <c r="KK287" s="61"/>
      <c r="KL287" s="61"/>
      <c r="KM287" s="61"/>
      <c r="KN287" s="61"/>
      <c r="KO287" s="61"/>
      <c r="KP287" s="61"/>
      <c r="KQ287" s="61"/>
      <c r="KR287" s="61"/>
      <c r="KS287" s="61"/>
      <c r="KT287" s="61"/>
      <c r="KU287" s="61"/>
      <c r="KV287" s="61"/>
      <c r="KW287" s="61"/>
      <c r="KX287" s="61"/>
      <c r="KY287" s="61"/>
      <c r="KZ287" s="61"/>
      <c r="LA287" s="61"/>
      <c r="LB287" s="61"/>
      <c r="LC287" s="61"/>
      <c r="LD287" s="61"/>
      <c r="LE287" s="61"/>
      <c r="LF287" s="61"/>
      <c r="LG287" s="61"/>
      <c r="LH287" s="61"/>
      <c r="LI287" s="61"/>
      <c r="LJ287" s="61"/>
      <c r="LK287" s="61"/>
      <c r="LL287" s="61"/>
      <c r="LM287" s="61"/>
      <c r="LN287" s="61"/>
      <c r="LO287" s="61"/>
      <c r="LP287" s="61"/>
      <c r="LQ287" s="61"/>
      <c r="LR287" s="61"/>
      <c r="LS287" s="61"/>
      <c r="LT287" s="61"/>
      <c r="LU287" s="61"/>
      <c r="LV287" s="61"/>
      <c r="LW287" s="61"/>
      <c r="LX287" s="61"/>
      <c r="LY287" s="61"/>
      <c r="LZ287" s="61"/>
      <c r="MA287" s="61"/>
      <c r="MB287" s="61"/>
      <c r="MC287" s="61"/>
      <c r="MD287" s="61"/>
      <c r="ME287" s="61"/>
      <c r="MF287" s="61"/>
      <c r="MG287" s="61"/>
      <c r="MH287" s="61"/>
      <c r="MI287" s="61"/>
      <c r="MJ287" s="61"/>
      <c r="MK287" s="61"/>
      <c r="ML287" s="61"/>
      <c r="MM287" s="61"/>
      <c r="MN287" s="61"/>
      <c r="MO287" s="61"/>
      <c r="MP287" s="61"/>
      <c r="MQ287" s="61"/>
      <c r="MR287" s="61"/>
      <c r="MS287" s="61"/>
      <c r="MT287" s="61"/>
      <c r="MU287" s="61"/>
      <c r="MV287" s="61"/>
      <c r="MW287" s="61"/>
      <c r="MX287" s="61"/>
      <c r="MY287" s="61"/>
      <c r="MZ287" s="61"/>
      <c r="NA287" s="61"/>
      <c r="NB287" s="61"/>
      <c r="NC287" s="61"/>
      <c r="ND287" s="61"/>
      <c r="NE287" s="61"/>
      <c r="NF287" s="61"/>
      <c r="NG287" s="61"/>
      <c r="NH287" s="61"/>
      <c r="NI287" s="61"/>
      <c r="NJ287" s="61"/>
      <c r="NK287" s="61"/>
      <c r="NL287" s="61"/>
      <c r="NM287" s="61"/>
      <c r="NN287" s="61"/>
      <c r="NO287" s="61"/>
      <c r="NP287" s="61"/>
      <c r="NQ287" s="61"/>
      <c r="NR287" s="61"/>
      <c r="NS287" s="61"/>
      <c r="NT287" s="61"/>
      <c r="NU287" s="61"/>
      <c r="NV287" s="61"/>
      <c r="NW287" s="61"/>
      <c r="NX287" s="61"/>
      <c r="NY287" s="61"/>
      <c r="NZ287" s="61"/>
      <c r="OA287" s="61"/>
      <c r="OB287" s="61"/>
      <c r="OC287" s="61"/>
      <c r="OD287" s="61"/>
      <c r="OE287" s="61"/>
      <c r="OF287" s="61"/>
      <c r="OG287" s="61"/>
    </row>
    <row r="288" spans="1:397" s="58" customFormat="1" ht="15.95" customHeight="1">
      <c r="A288" s="39">
        <v>287</v>
      </c>
      <c r="B288" s="61">
        <v>1310903097</v>
      </c>
      <c r="C288" s="61" t="s">
        <v>6479</v>
      </c>
      <c r="D288" s="124" t="s">
        <v>6550</v>
      </c>
      <c r="E288" s="124" t="s">
        <v>2193</v>
      </c>
      <c r="F288" s="124"/>
      <c r="G288" s="124" t="s">
        <v>6551</v>
      </c>
      <c r="H288" s="61" t="s">
        <v>6552</v>
      </c>
      <c r="I288" s="61" t="s">
        <v>180</v>
      </c>
      <c r="J288" s="157" t="s">
        <v>6553</v>
      </c>
      <c r="K288" s="61">
        <v>20</v>
      </c>
      <c r="L288" s="61" t="s">
        <v>215</v>
      </c>
      <c r="M288" s="61" t="s">
        <v>107</v>
      </c>
      <c r="N288" s="100" t="s">
        <v>967</v>
      </c>
      <c r="O288" s="61" t="s">
        <v>109</v>
      </c>
      <c r="P288" s="124" t="s">
        <v>6554</v>
      </c>
      <c r="Q288" s="61" t="s">
        <v>6555</v>
      </c>
      <c r="R288" s="158">
        <v>7278328283</v>
      </c>
      <c r="S288" s="158"/>
      <c r="T288" s="326" t="s">
        <v>6556</v>
      </c>
      <c r="U288" s="124"/>
      <c r="V288" s="61" t="s">
        <v>1675</v>
      </c>
      <c r="W288" s="61" t="s">
        <v>223</v>
      </c>
      <c r="X288" s="61" t="s">
        <v>6557</v>
      </c>
      <c r="Y288" s="61" t="s">
        <v>1793</v>
      </c>
      <c r="Z288" s="61" t="s">
        <v>120</v>
      </c>
      <c r="AA288" s="61">
        <v>2011</v>
      </c>
      <c r="AB288" s="136">
        <v>83.25</v>
      </c>
      <c r="AC288" s="136">
        <v>83.25</v>
      </c>
      <c r="AD288" s="61">
        <v>666</v>
      </c>
      <c r="AE288" s="61">
        <v>800</v>
      </c>
      <c r="AF288" s="61" t="s">
        <v>226</v>
      </c>
      <c r="AG288" s="61" t="s">
        <v>279</v>
      </c>
      <c r="AH288" s="61" t="s">
        <v>6557</v>
      </c>
      <c r="AI288" s="61" t="s">
        <v>6558</v>
      </c>
      <c r="AJ288" s="61" t="s">
        <v>120</v>
      </c>
      <c r="AK288" s="61">
        <v>2013</v>
      </c>
      <c r="AL288" s="136">
        <v>68.2</v>
      </c>
      <c r="AM288" s="136">
        <v>69.569999999999993</v>
      </c>
      <c r="AN288" s="61">
        <v>487</v>
      </c>
      <c r="AO288" s="61">
        <v>700</v>
      </c>
      <c r="AP288" s="61"/>
      <c r="AQ288" s="61"/>
      <c r="AR288" s="61"/>
      <c r="AS288" s="61"/>
      <c r="AT288" s="61"/>
      <c r="AU288" s="152"/>
      <c r="AV288" s="61" t="s">
        <v>124</v>
      </c>
      <c r="AW288" s="61"/>
      <c r="AX288" s="154">
        <v>11624</v>
      </c>
      <c r="AY288" s="61">
        <v>2013</v>
      </c>
      <c r="AZ288" s="61" t="s">
        <v>125</v>
      </c>
      <c r="BA288" s="100" t="s">
        <v>6479</v>
      </c>
      <c r="BB288" s="61">
        <v>2013</v>
      </c>
      <c r="BC288" s="61">
        <v>2017</v>
      </c>
      <c r="BD288" s="61" t="s">
        <v>120</v>
      </c>
      <c r="BE288" s="159">
        <v>10900313006</v>
      </c>
      <c r="BF288" s="160">
        <v>131090110209</v>
      </c>
      <c r="BG288" s="152">
        <v>7.81</v>
      </c>
      <c r="BH288" s="152">
        <v>8.14</v>
      </c>
      <c r="BI288" s="152">
        <v>8.3800000000000008</v>
      </c>
      <c r="BJ288" s="152">
        <v>8.6199999999999992</v>
      </c>
      <c r="BK288" s="152">
        <v>8.8800000000000008</v>
      </c>
      <c r="BL288" s="223">
        <f t="shared" si="23"/>
        <v>8.3659999999999997</v>
      </c>
      <c r="BM288" s="282" t="s">
        <v>982</v>
      </c>
      <c r="BN288" s="253"/>
      <c r="BO288" s="153" t="s">
        <v>982</v>
      </c>
      <c r="BP288" s="153"/>
      <c r="BQ288" s="154"/>
      <c r="BR288" s="155" t="s">
        <v>6559</v>
      </c>
      <c r="BS288" s="155" t="s">
        <v>516</v>
      </c>
      <c r="BT288" s="124"/>
      <c r="BU288" s="124"/>
      <c r="BV288" s="124"/>
      <c r="BW288" s="124" t="s">
        <v>6560</v>
      </c>
      <c r="BX288" s="154"/>
      <c r="BY288" s="154"/>
      <c r="BZ288" s="155"/>
      <c r="CA288" s="124"/>
      <c r="CB288" s="124" t="s">
        <v>6561</v>
      </c>
      <c r="CC288" s="124"/>
      <c r="CD288" s="124" t="s">
        <v>6562</v>
      </c>
      <c r="CE288" s="124" t="s">
        <v>235</v>
      </c>
      <c r="CF288" s="124" t="s">
        <v>6563</v>
      </c>
      <c r="CG288" s="124" t="s">
        <v>6564</v>
      </c>
      <c r="CH288" s="124" t="s">
        <v>6565</v>
      </c>
      <c r="CI288" s="124" t="s">
        <v>170</v>
      </c>
      <c r="CJ288" s="124"/>
      <c r="CK288" s="124"/>
      <c r="CL288" s="124"/>
      <c r="CM288" s="124"/>
      <c r="CN288" s="124"/>
      <c r="CO288" s="124"/>
      <c r="CP288" s="124"/>
      <c r="CQ288" s="124" t="s">
        <v>6566</v>
      </c>
      <c r="CR288" s="124" t="s">
        <v>140</v>
      </c>
      <c r="CS288" s="155" t="s">
        <v>140</v>
      </c>
      <c r="CT288" s="155" t="s">
        <v>142</v>
      </c>
      <c r="CU288" s="124">
        <v>700031</v>
      </c>
      <c r="CV288" s="155" t="s">
        <v>6566</v>
      </c>
      <c r="CW288" s="155" t="s">
        <v>140</v>
      </c>
      <c r="CX288" s="155" t="s">
        <v>140</v>
      </c>
      <c r="CY288" s="155" t="s">
        <v>142</v>
      </c>
      <c r="CZ288" s="124">
        <v>700031</v>
      </c>
      <c r="DA288" s="61"/>
      <c r="DB288" s="61"/>
      <c r="DC288" s="61"/>
      <c r="DD288" s="61"/>
      <c r="DE288" s="61"/>
      <c r="DF288" s="61"/>
      <c r="DG288" s="61"/>
      <c r="DH288" s="61"/>
      <c r="DI288" s="61"/>
      <c r="DJ288" s="61"/>
      <c r="DK288" s="61"/>
      <c r="DL288" s="61"/>
      <c r="DM288" s="61"/>
      <c r="DN288" s="61"/>
      <c r="DO288" s="61"/>
      <c r="DP288" s="61"/>
      <c r="DQ288" s="61"/>
      <c r="DR288" s="61"/>
      <c r="DS288" s="61"/>
      <c r="DT288" s="61"/>
      <c r="DU288" s="61"/>
      <c r="DV288" s="61"/>
      <c r="DW288" s="61"/>
      <c r="DX288" s="61"/>
      <c r="DY288" s="61"/>
      <c r="DZ288" s="61"/>
      <c r="EA288" s="61"/>
      <c r="EB288" s="61"/>
      <c r="EC288" s="61"/>
      <c r="ED288" s="61"/>
      <c r="EE288" s="61"/>
      <c r="EF288" s="61"/>
      <c r="EG288" s="61"/>
      <c r="EH288" s="61"/>
      <c r="EI288" s="61"/>
      <c r="EJ288" s="61"/>
      <c r="EK288" s="61"/>
      <c r="EL288" s="61"/>
      <c r="EM288" s="61"/>
      <c r="EN288" s="61"/>
      <c r="EO288" s="61"/>
      <c r="EP288" s="61"/>
      <c r="EQ288" s="61"/>
      <c r="ER288" s="61"/>
      <c r="ES288" s="61"/>
      <c r="ET288" s="61"/>
      <c r="EU288" s="61"/>
      <c r="EV288" s="61"/>
      <c r="EW288" s="61"/>
      <c r="EX288" s="61"/>
      <c r="EY288" s="61"/>
      <c r="EZ288" s="61"/>
      <c r="FA288" s="61"/>
      <c r="FB288" s="61"/>
      <c r="FC288" s="61"/>
      <c r="FD288" s="61"/>
      <c r="FE288" s="61"/>
      <c r="FF288" s="61"/>
      <c r="FG288" s="61"/>
      <c r="FH288" s="61"/>
      <c r="FI288" s="61"/>
      <c r="FJ288" s="61"/>
      <c r="FK288" s="61"/>
      <c r="FL288" s="61"/>
      <c r="FM288" s="61"/>
      <c r="FN288" s="61"/>
      <c r="FO288" s="61"/>
      <c r="FP288" s="61"/>
      <c r="FQ288" s="61"/>
      <c r="FR288" s="61"/>
      <c r="FS288" s="61"/>
      <c r="FT288" s="61"/>
      <c r="FU288" s="61"/>
      <c r="FV288" s="61"/>
      <c r="FW288" s="61"/>
      <c r="FX288" s="61"/>
      <c r="FY288" s="61"/>
      <c r="FZ288" s="61"/>
      <c r="GA288" s="61"/>
      <c r="GB288" s="61"/>
      <c r="GC288" s="61"/>
      <c r="GD288" s="61"/>
      <c r="GE288" s="61"/>
      <c r="GF288" s="61"/>
      <c r="GG288" s="61"/>
      <c r="GH288" s="61"/>
      <c r="GI288" s="61"/>
      <c r="GJ288" s="61"/>
      <c r="GK288" s="61"/>
      <c r="GL288" s="61"/>
      <c r="GM288" s="61"/>
      <c r="GN288" s="61"/>
      <c r="GO288" s="61"/>
      <c r="GP288" s="61"/>
      <c r="GQ288" s="61"/>
      <c r="GR288" s="61"/>
      <c r="GS288" s="61"/>
      <c r="GT288" s="61"/>
      <c r="GU288" s="61"/>
      <c r="GV288" s="61"/>
      <c r="GW288" s="61"/>
      <c r="GX288" s="61"/>
      <c r="GY288" s="61"/>
      <c r="GZ288" s="61"/>
      <c r="HA288" s="61"/>
      <c r="HB288" s="61"/>
      <c r="HC288" s="61"/>
      <c r="HD288" s="61"/>
      <c r="HE288" s="61"/>
      <c r="HF288" s="61"/>
      <c r="HG288" s="61"/>
      <c r="HH288" s="61"/>
      <c r="HI288" s="61"/>
      <c r="HJ288" s="61"/>
      <c r="HK288" s="61"/>
      <c r="HL288" s="61"/>
      <c r="HM288" s="61"/>
      <c r="HN288" s="61"/>
      <c r="HO288" s="61"/>
      <c r="HP288" s="61"/>
      <c r="HQ288" s="61"/>
      <c r="HR288" s="61"/>
      <c r="HS288" s="61"/>
      <c r="HT288" s="61"/>
      <c r="HU288" s="61"/>
      <c r="HV288" s="61"/>
      <c r="HW288" s="61"/>
      <c r="HX288" s="61"/>
      <c r="HY288" s="61"/>
      <c r="HZ288" s="61"/>
      <c r="IA288" s="61"/>
      <c r="IB288" s="61"/>
      <c r="IC288" s="61"/>
      <c r="ID288" s="61"/>
      <c r="IE288" s="61"/>
      <c r="IF288" s="61"/>
      <c r="IG288" s="61"/>
      <c r="IH288" s="61"/>
      <c r="II288" s="61"/>
      <c r="IJ288" s="61"/>
      <c r="IK288" s="61"/>
      <c r="IL288" s="61"/>
      <c r="IM288" s="61"/>
      <c r="IN288" s="61"/>
      <c r="IO288" s="61"/>
      <c r="IP288" s="61"/>
      <c r="IQ288" s="61"/>
      <c r="IR288" s="61"/>
      <c r="IS288" s="61"/>
      <c r="IT288" s="61"/>
      <c r="IU288" s="61"/>
      <c r="IV288" s="61"/>
      <c r="IW288" s="61"/>
      <c r="IX288" s="61"/>
      <c r="IY288" s="61"/>
      <c r="IZ288" s="61"/>
      <c r="JA288" s="61"/>
      <c r="JB288" s="61"/>
      <c r="JC288" s="61"/>
      <c r="JD288" s="61"/>
      <c r="JE288" s="61"/>
      <c r="JF288" s="61"/>
      <c r="JG288" s="61"/>
      <c r="JH288" s="61"/>
      <c r="JI288" s="61"/>
      <c r="JJ288" s="61"/>
      <c r="JK288" s="61"/>
      <c r="JL288" s="61"/>
      <c r="JM288" s="61"/>
      <c r="JN288" s="61"/>
      <c r="JO288" s="61"/>
      <c r="JP288" s="61"/>
      <c r="JQ288" s="61"/>
      <c r="JR288" s="61"/>
      <c r="JS288" s="61"/>
      <c r="JT288" s="61"/>
      <c r="JU288" s="61"/>
      <c r="JV288" s="61"/>
      <c r="JW288" s="61"/>
      <c r="JX288" s="61"/>
      <c r="JY288" s="61"/>
      <c r="JZ288" s="61"/>
      <c r="KA288" s="61"/>
      <c r="KB288" s="61"/>
      <c r="KC288" s="61"/>
      <c r="KD288" s="61"/>
      <c r="KE288" s="61"/>
      <c r="KF288" s="61"/>
      <c r="KG288" s="61"/>
      <c r="KH288" s="61"/>
      <c r="KI288" s="61"/>
      <c r="KJ288" s="61"/>
      <c r="KK288" s="61"/>
      <c r="KL288" s="61"/>
      <c r="KM288" s="61"/>
      <c r="KN288" s="61"/>
      <c r="KO288" s="61"/>
      <c r="KP288" s="61"/>
      <c r="KQ288" s="61"/>
      <c r="KR288" s="61"/>
      <c r="KS288" s="61"/>
      <c r="KT288" s="61"/>
      <c r="KU288" s="61"/>
      <c r="KV288" s="61"/>
      <c r="KW288" s="61"/>
      <c r="KX288" s="61"/>
      <c r="KY288" s="61"/>
      <c r="KZ288" s="61"/>
      <c r="LA288" s="61"/>
      <c r="LB288" s="61"/>
      <c r="LC288" s="61"/>
      <c r="LD288" s="61"/>
      <c r="LE288" s="61"/>
      <c r="LF288" s="61"/>
      <c r="LG288" s="61"/>
      <c r="LH288" s="61"/>
      <c r="LI288" s="61"/>
      <c r="LJ288" s="61"/>
      <c r="LK288" s="61"/>
      <c r="LL288" s="61"/>
      <c r="LM288" s="61"/>
      <c r="LN288" s="61"/>
      <c r="LO288" s="61"/>
      <c r="LP288" s="61"/>
      <c r="LQ288" s="61"/>
      <c r="LR288" s="61"/>
      <c r="LS288" s="61"/>
      <c r="LT288" s="61"/>
      <c r="LU288" s="61"/>
      <c r="LV288" s="61"/>
      <c r="LW288" s="61"/>
      <c r="LX288" s="61"/>
      <c r="LY288" s="61"/>
      <c r="LZ288" s="61"/>
      <c r="MA288" s="61"/>
      <c r="MB288" s="61"/>
      <c r="MC288" s="61"/>
      <c r="MD288" s="61"/>
      <c r="ME288" s="61"/>
      <c r="MF288" s="61"/>
      <c r="MG288" s="61"/>
      <c r="MH288" s="61"/>
      <c r="MI288" s="61"/>
      <c r="MJ288" s="61"/>
      <c r="MK288" s="61"/>
      <c r="ML288" s="61"/>
      <c r="MM288" s="61"/>
      <c r="MN288" s="61"/>
      <c r="MO288" s="61"/>
      <c r="MP288" s="61"/>
      <c r="MQ288" s="61"/>
      <c r="MR288" s="61"/>
      <c r="MS288" s="61"/>
      <c r="MT288" s="61"/>
      <c r="MU288" s="61"/>
      <c r="MV288" s="61"/>
      <c r="MW288" s="61"/>
      <c r="MX288" s="61"/>
      <c r="MY288" s="61"/>
      <c r="MZ288" s="61"/>
      <c r="NA288" s="61"/>
      <c r="NB288" s="61"/>
      <c r="NC288" s="61"/>
      <c r="ND288" s="61"/>
      <c r="NE288" s="61"/>
      <c r="NF288" s="61"/>
      <c r="NG288" s="61"/>
      <c r="NH288" s="61"/>
      <c r="NI288" s="61"/>
      <c r="NJ288" s="61"/>
      <c r="NK288" s="61"/>
      <c r="NL288" s="61"/>
      <c r="NM288" s="61"/>
      <c r="NN288" s="61"/>
      <c r="NO288" s="61"/>
      <c r="NP288" s="61"/>
      <c r="NQ288" s="61"/>
      <c r="NR288" s="61"/>
      <c r="NS288" s="61"/>
      <c r="NT288" s="61"/>
      <c r="NU288" s="61"/>
      <c r="NV288" s="61"/>
      <c r="NW288" s="61"/>
      <c r="NX288" s="61"/>
      <c r="NY288" s="61"/>
      <c r="NZ288" s="61"/>
      <c r="OA288" s="61"/>
      <c r="OB288" s="61"/>
      <c r="OC288" s="61"/>
      <c r="OD288" s="61"/>
      <c r="OE288" s="61"/>
      <c r="OF288" s="61"/>
      <c r="OG288" s="61"/>
    </row>
    <row r="289" spans="1:397" s="58" customFormat="1" ht="15.95" customHeight="1">
      <c r="A289" s="39">
        <v>288</v>
      </c>
      <c r="B289" s="61">
        <v>1310903080</v>
      </c>
      <c r="C289" s="61" t="s">
        <v>6479</v>
      </c>
      <c r="D289" s="124" t="s">
        <v>6567</v>
      </c>
      <c r="E289" s="124" t="s">
        <v>2193</v>
      </c>
      <c r="F289" s="124"/>
      <c r="G289" s="124" t="s">
        <v>912</v>
      </c>
      <c r="H289" s="61" t="s">
        <v>6568</v>
      </c>
      <c r="I289" s="61" t="s">
        <v>180</v>
      </c>
      <c r="J289" s="157" t="s">
        <v>6569</v>
      </c>
      <c r="K289" s="61">
        <v>22</v>
      </c>
      <c r="L289" s="61" t="s">
        <v>148</v>
      </c>
      <c r="M289" s="61" t="s">
        <v>107</v>
      </c>
      <c r="N289" s="100" t="s">
        <v>967</v>
      </c>
      <c r="O289" s="61" t="s">
        <v>109</v>
      </c>
      <c r="P289" s="124" t="s">
        <v>142</v>
      </c>
      <c r="Q289" s="61"/>
      <c r="R289" s="158">
        <v>9038233137</v>
      </c>
      <c r="S289" s="158">
        <v>9830186305</v>
      </c>
      <c r="T289" s="327" t="s">
        <v>6570</v>
      </c>
      <c r="U289" s="327" t="s">
        <v>6571</v>
      </c>
      <c r="V289" s="61" t="s">
        <v>2801</v>
      </c>
      <c r="W289" s="61" t="s">
        <v>1600</v>
      </c>
      <c r="X289" s="61" t="s">
        <v>6572</v>
      </c>
      <c r="Y289" s="61" t="s">
        <v>6573</v>
      </c>
      <c r="Z289" s="61" t="s">
        <v>120</v>
      </c>
      <c r="AA289" s="61">
        <v>2011</v>
      </c>
      <c r="AB289" s="136">
        <v>92.2</v>
      </c>
      <c r="AC289" s="136">
        <v>91</v>
      </c>
      <c r="AD289" s="61">
        <v>637</v>
      </c>
      <c r="AE289" s="61">
        <v>700</v>
      </c>
      <c r="AF289" s="61" t="s">
        <v>6574</v>
      </c>
      <c r="AG289" s="61" t="s">
        <v>921</v>
      </c>
      <c r="AH289" s="61" t="s">
        <v>6572</v>
      </c>
      <c r="AI289" s="61" t="s">
        <v>6575</v>
      </c>
      <c r="AJ289" s="61" t="s">
        <v>120</v>
      </c>
      <c r="AK289" s="61">
        <v>2013</v>
      </c>
      <c r="AL289" s="136">
        <v>89</v>
      </c>
      <c r="AM289" s="136">
        <v>82.66</v>
      </c>
      <c r="AN289" s="61">
        <v>496</v>
      </c>
      <c r="AO289" s="61">
        <v>600</v>
      </c>
      <c r="AP289" s="61"/>
      <c r="AQ289" s="61"/>
      <c r="AR289" s="61"/>
      <c r="AS289" s="61"/>
      <c r="AT289" s="61"/>
      <c r="AU289" s="152"/>
      <c r="AV289" s="61" t="s">
        <v>124</v>
      </c>
      <c r="AW289" s="61"/>
      <c r="AX289" s="154">
        <v>9564</v>
      </c>
      <c r="AY289" s="61">
        <v>2013</v>
      </c>
      <c r="AZ289" s="61" t="s">
        <v>125</v>
      </c>
      <c r="BA289" s="100" t="s">
        <v>6479</v>
      </c>
      <c r="BB289" s="61">
        <v>2013</v>
      </c>
      <c r="BC289" s="61">
        <v>2017</v>
      </c>
      <c r="BD289" s="61" t="s">
        <v>120</v>
      </c>
      <c r="BE289" s="159">
        <v>10900313007</v>
      </c>
      <c r="BF289" s="160">
        <v>131090110210</v>
      </c>
      <c r="BG289" s="152">
        <v>7.78</v>
      </c>
      <c r="BH289" s="152">
        <v>8.4499999999999993</v>
      </c>
      <c r="BI289" s="152">
        <v>8.4499999999999993</v>
      </c>
      <c r="BJ289" s="152">
        <v>8.31</v>
      </c>
      <c r="BK289" s="152">
        <v>8</v>
      </c>
      <c r="BL289" s="223">
        <f t="shared" si="23"/>
        <v>8.1980000000000004</v>
      </c>
      <c r="BM289" s="282" t="s">
        <v>982</v>
      </c>
      <c r="BN289" s="253"/>
      <c r="BO289" s="153" t="s">
        <v>982</v>
      </c>
      <c r="BP289" s="153"/>
      <c r="BQ289" s="154"/>
      <c r="BR289" s="155" t="s">
        <v>6576</v>
      </c>
      <c r="BS289" s="155" t="s">
        <v>6577</v>
      </c>
      <c r="BT289" s="124"/>
      <c r="BU289" s="124"/>
      <c r="BV289" s="124"/>
      <c r="BW289" s="124"/>
      <c r="BX289" s="154"/>
      <c r="BY289" s="154"/>
      <c r="BZ289" s="155"/>
      <c r="CA289" s="124"/>
      <c r="CB289" s="124" t="s">
        <v>6578</v>
      </c>
      <c r="CC289" s="124"/>
      <c r="CD289" s="124" t="s">
        <v>6579</v>
      </c>
      <c r="CE289" s="124" t="s">
        <v>235</v>
      </c>
      <c r="CF289" s="124" t="s">
        <v>6580</v>
      </c>
      <c r="CG289" s="124" t="s">
        <v>6581</v>
      </c>
      <c r="CH289" s="124" t="s">
        <v>6582</v>
      </c>
      <c r="CI289" s="124" t="s">
        <v>170</v>
      </c>
      <c r="CJ289" s="124"/>
      <c r="CK289" s="124"/>
      <c r="CL289" s="124"/>
      <c r="CM289" s="124"/>
      <c r="CN289" s="124"/>
      <c r="CO289" s="124"/>
      <c r="CP289" s="124"/>
      <c r="CQ289" s="124" t="s">
        <v>6583</v>
      </c>
      <c r="CR289" s="124" t="s">
        <v>6583</v>
      </c>
      <c r="CS289" s="155" t="s">
        <v>1340</v>
      </c>
      <c r="CT289" s="155" t="s">
        <v>142</v>
      </c>
      <c r="CU289" s="124">
        <v>700157</v>
      </c>
      <c r="CV289" s="155" t="s">
        <v>6583</v>
      </c>
      <c r="CW289" s="155" t="s">
        <v>140</v>
      </c>
      <c r="CX289" s="155" t="s">
        <v>1340</v>
      </c>
      <c r="CY289" s="155" t="s">
        <v>142</v>
      </c>
      <c r="CZ289" s="124">
        <v>700157</v>
      </c>
      <c r="DA289" s="155"/>
      <c r="DB289" s="155"/>
      <c r="DC289" s="155"/>
      <c r="DD289" s="155"/>
      <c r="DE289" s="155"/>
      <c r="DF289" s="155"/>
      <c r="DG289" s="155"/>
      <c r="DH289" s="155"/>
      <c r="DI289" s="155"/>
      <c r="DJ289" s="155"/>
      <c r="DK289" s="155"/>
      <c r="DL289" s="155"/>
      <c r="DM289" s="155"/>
      <c r="DN289" s="155"/>
      <c r="DO289" s="155"/>
      <c r="DP289" s="155"/>
      <c r="DQ289" s="61"/>
      <c r="DR289" s="61"/>
      <c r="DS289" s="61"/>
      <c r="DT289" s="61"/>
      <c r="DU289" s="61"/>
      <c r="DV289" s="61"/>
      <c r="DW289" s="61"/>
      <c r="DX289" s="61"/>
      <c r="DY289" s="61"/>
      <c r="DZ289" s="61"/>
      <c r="EA289" s="61"/>
      <c r="EB289" s="61"/>
      <c r="EC289" s="61"/>
      <c r="ED289" s="61"/>
      <c r="EE289" s="61"/>
      <c r="EF289" s="61"/>
      <c r="EG289" s="61"/>
      <c r="EH289" s="61"/>
      <c r="EI289" s="61"/>
      <c r="EJ289" s="61"/>
      <c r="EK289" s="61"/>
      <c r="EL289" s="61"/>
      <c r="EM289" s="61"/>
      <c r="EN289" s="61"/>
      <c r="EO289" s="61"/>
      <c r="EP289" s="61"/>
      <c r="EQ289" s="61"/>
      <c r="ER289" s="61"/>
      <c r="ES289" s="61"/>
      <c r="ET289" s="61"/>
      <c r="EU289" s="61"/>
      <c r="EV289" s="61"/>
      <c r="EW289" s="61"/>
      <c r="EX289" s="61"/>
      <c r="EY289" s="61"/>
      <c r="EZ289" s="61"/>
      <c r="FA289" s="61"/>
      <c r="FB289" s="61"/>
      <c r="FC289" s="61"/>
      <c r="FD289" s="61"/>
      <c r="FE289" s="61"/>
      <c r="FF289" s="61"/>
      <c r="FG289" s="61"/>
      <c r="FH289" s="61"/>
      <c r="FI289" s="61"/>
      <c r="FJ289" s="61"/>
      <c r="FK289" s="61"/>
      <c r="FL289" s="61"/>
      <c r="FM289" s="61"/>
      <c r="FN289" s="61"/>
      <c r="FO289" s="61"/>
      <c r="FP289" s="61"/>
      <c r="FQ289" s="61"/>
      <c r="FR289" s="61"/>
      <c r="FS289" s="61"/>
      <c r="FT289" s="61"/>
      <c r="FU289" s="61"/>
      <c r="FV289" s="61"/>
      <c r="FW289" s="61"/>
      <c r="FX289" s="61"/>
      <c r="FY289" s="61"/>
      <c r="FZ289" s="61"/>
      <c r="GA289" s="61"/>
      <c r="GB289" s="61"/>
      <c r="GC289" s="61"/>
      <c r="GD289" s="61"/>
      <c r="GE289" s="61"/>
      <c r="GF289" s="61"/>
      <c r="GG289" s="61"/>
      <c r="GH289" s="61"/>
      <c r="GI289" s="61"/>
      <c r="GJ289" s="61"/>
      <c r="GK289" s="61"/>
      <c r="GL289" s="61"/>
      <c r="GM289" s="61"/>
      <c r="GN289" s="61"/>
      <c r="GO289" s="61"/>
      <c r="GP289" s="61"/>
      <c r="GQ289" s="61"/>
      <c r="GR289" s="61"/>
      <c r="GS289" s="61"/>
      <c r="GT289" s="61"/>
      <c r="GU289" s="61"/>
      <c r="GV289" s="61"/>
      <c r="GW289" s="61"/>
      <c r="GX289" s="61"/>
      <c r="GY289" s="61"/>
      <c r="GZ289" s="61"/>
      <c r="HA289" s="61"/>
      <c r="HB289" s="61"/>
      <c r="HC289" s="61"/>
      <c r="HD289" s="61"/>
      <c r="HE289" s="61"/>
      <c r="HF289" s="61"/>
      <c r="HG289" s="61"/>
      <c r="HH289" s="61"/>
      <c r="HI289" s="61"/>
      <c r="HJ289" s="61"/>
      <c r="HK289" s="61"/>
      <c r="HL289" s="61"/>
      <c r="HM289" s="61"/>
      <c r="HN289" s="61"/>
      <c r="HO289" s="61"/>
      <c r="HP289" s="61"/>
      <c r="HQ289" s="61"/>
      <c r="HR289" s="61"/>
      <c r="HS289" s="61"/>
      <c r="HT289" s="61"/>
      <c r="HU289" s="61"/>
      <c r="HV289" s="61"/>
      <c r="HW289" s="61"/>
      <c r="HX289" s="61"/>
      <c r="HY289" s="61"/>
      <c r="HZ289" s="61"/>
      <c r="IA289" s="61"/>
      <c r="IB289" s="61"/>
      <c r="IC289" s="61"/>
      <c r="ID289" s="61"/>
      <c r="IE289" s="61"/>
      <c r="IF289" s="61"/>
      <c r="IG289" s="61"/>
      <c r="IH289" s="61"/>
      <c r="II289" s="61"/>
      <c r="IJ289" s="61"/>
      <c r="IK289" s="61"/>
      <c r="IL289" s="61"/>
      <c r="IM289" s="61"/>
      <c r="IN289" s="61"/>
      <c r="IO289" s="61"/>
      <c r="IP289" s="61"/>
      <c r="IQ289" s="61"/>
      <c r="IR289" s="61"/>
      <c r="IS289" s="61"/>
      <c r="IT289" s="61"/>
      <c r="IU289" s="61"/>
      <c r="IV289" s="61"/>
      <c r="IW289" s="61"/>
      <c r="IX289" s="61"/>
      <c r="IY289" s="61"/>
      <c r="IZ289" s="61"/>
      <c r="JA289" s="61"/>
      <c r="JB289" s="61"/>
      <c r="JC289" s="61"/>
      <c r="JD289" s="61"/>
      <c r="JE289" s="61"/>
      <c r="JF289" s="61"/>
      <c r="JG289" s="61"/>
      <c r="JH289" s="61"/>
      <c r="JI289" s="61"/>
      <c r="JJ289" s="61"/>
      <c r="JK289" s="61"/>
      <c r="JL289" s="61"/>
      <c r="JM289" s="61"/>
      <c r="JN289" s="61"/>
      <c r="JO289" s="61"/>
      <c r="JP289" s="61"/>
      <c r="JQ289" s="61"/>
      <c r="JR289" s="61"/>
      <c r="JS289" s="61"/>
      <c r="JT289" s="61"/>
      <c r="JU289" s="61"/>
      <c r="JV289" s="61"/>
      <c r="JW289" s="61"/>
      <c r="JX289" s="61"/>
      <c r="JY289" s="61"/>
      <c r="JZ289" s="61"/>
      <c r="KA289" s="61"/>
      <c r="KB289" s="61"/>
      <c r="KC289" s="61"/>
      <c r="KD289" s="61"/>
      <c r="KE289" s="61"/>
      <c r="KF289" s="61"/>
      <c r="KG289" s="61"/>
      <c r="KH289" s="61"/>
      <c r="KI289" s="61"/>
      <c r="KJ289" s="61"/>
      <c r="KK289" s="61"/>
      <c r="KL289" s="61"/>
      <c r="KM289" s="61"/>
      <c r="KN289" s="61"/>
      <c r="KO289" s="61"/>
      <c r="KP289" s="61"/>
      <c r="KQ289" s="61"/>
      <c r="KR289" s="61"/>
      <c r="KS289" s="61"/>
      <c r="KT289" s="61"/>
      <c r="KU289" s="61"/>
      <c r="KV289" s="61"/>
      <c r="KW289" s="61"/>
      <c r="KX289" s="61"/>
      <c r="KY289" s="61"/>
      <c r="KZ289" s="61"/>
      <c r="LA289" s="61"/>
      <c r="LB289" s="61"/>
      <c r="LC289" s="61"/>
      <c r="LD289" s="61"/>
      <c r="LE289" s="61"/>
      <c r="LF289" s="61"/>
      <c r="LG289" s="61"/>
      <c r="LH289" s="61"/>
      <c r="LI289" s="61"/>
      <c r="LJ289" s="61"/>
      <c r="LK289" s="61"/>
      <c r="LL289" s="61"/>
      <c r="LM289" s="61"/>
      <c r="LN289" s="61"/>
      <c r="LO289" s="61"/>
      <c r="LP289" s="61"/>
      <c r="LQ289" s="61"/>
      <c r="LR289" s="61"/>
      <c r="LS289" s="61"/>
      <c r="LT289" s="61"/>
      <c r="LU289" s="61"/>
      <c r="LV289" s="61"/>
      <c r="LW289" s="61"/>
      <c r="LX289" s="61"/>
      <c r="LY289" s="61"/>
      <c r="LZ289" s="61"/>
      <c r="MA289" s="61"/>
      <c r="MB289" s="61"/>
      <c r="MC289" s="61"/>
      <c r="MD289" s="61"/>
      <c r="ME289" s="61"/>
      <c r="MF289" s="61"/>
      <c r="MG289" s="61"/>
      <c r="MH289" s="61"/>
      <c r="MI289" s="61"/>
      <c r="MJ289" s="61"/>
      <c r="MK289" s="61"/>
      <c r="ML289" s="61"/>
      <c r="MM289" s="61"/>
      <c r="MN289" s="61"/>
      <c r="MO289" s="61"/>
      <c r="MP289" s="61"/>
      <c r="MQ289" s="61"/>
      <c r="MR289" s="61"/>
      <c r="MS289" s="61"/>
      <c r="MT289" s="61"/>
      <c r="MU289" s="61"/>
      <c r="MV289" s="61"/>
      <c r="MW289" s="61"/>
      <c r="MX289" s="61"/>
      <c r="MY289" s="61"/>
      <c r="MZ289" s="61"/>
      <c r="NA289" s="61"/>
      <c r="NB289" s="61"/>
      <c r="NC289" s="61"/>
      <c r="ND289" s="61"/>
      <c r="NE289" s="61"/>
      <c r="NF289" s="61"/>
      <c r="NG289" s="61"/>
      <c r="NH289" s="61"/>
      <c r="NI289" s="61"/>
      <c r="NJ289" s="61"/>
      <c r="NK289" s="61"/>
      <c r="NL289" s="61"/>
      <c r="NM289" s="61"/>
      <c r="NN289" s="61"/>
      <c r="NO289" s="61"/>
      <c r="NP289" s="61"/>
      <c r="NQ289" s="61"/>
      <c r="NR289" s="61"/>
      <c r="NS289" s="61"/>
      <c r="NT289" s="61"/>
      <c r="NU289" s="61"/>
      <c r="NV289" s="61"/>
      <c r="NW289" s="61"/>
      <c r="NX289" s="61"/>
      <c r="NY289" s="61"/>
      <c r="NZ289" s="61"/>
      <c r="OA289" s="61"/>
      <c r="OB289" s="61"/>
      <c r="OC289" s="61"/>
      <c r="OD289" s="61"/>
      <c r="OE289" s="61"/>
      <c r="OF289" s="61"/>
      <c r="OG289" s="61"/>
    </row>
    <row r="290" spans="1:397" s="58" customFormat="1" ht="15.95" customHeight="1">
      <c r="A290" s="39">
        <v>289</v>
      </c>
      <c r="B290" s="61">
        <v>1310903012</v>
      </c>
      <c r="C290" s="61" t="s">
        <v>6479</v>
      </c>
      <c r="D290" s="124" t="s">
        <v>6584</v>
      </c>
      <c r="E290" s="124" t="s">
        <v>6585</v>
      </c>
      <c r="F290" s="124"/>
      <c r="G290" s="124" t="s">
        <v>3632</v>
      </c>
      <c r="H290" s="61" t="s">
        <v>6586</v>
      </c>
      <c r="I290" s="61" t="s">
        <v>180</v>
      </c>
      <c r="J290" s="157" t="s">
        <v>6587</v>
      </c>
      <c r="K290" s="61">
        <v>20</v>
      </c>
      <c r="L290" s="61" t="s">
        <v>148</v>
      </c>
      <c r="M290" s="61" t="s">
        <v>107</v>
      </c>
      <c r="N290" s="100" t="s">
        <v>967</v>
      </c>
      <c r="O290" s="61" t="s">
        <v>109</v>
      </c>
      <c r="P290" s="124" t="s">
        <v>6588</v>
      </c>
      <c r="Q290" s="61">
        <v>9432383426</v>
      </c>
      <c r="R290" s="158">
        <v>8981264373</v>
      </c>
      <c r="S290" s="158">
        <v>8622083897</v>
      </c>
      <c r="T290" s="326" t="s">
        <v>6589</v>
      </c>
      <c r="U290" s="326" t="s">
        <v>6590</v>
      </c>
      <c r="V290" s="61" t="s">
        <v>726</v>
      </c>
      <c r="W290" s="61" t="s">
        <v>223</v>
      </c>
      <c r="X290" s="61" t="s">
        <v>5752</v>
      </c>
      <c r="Y290" s="61" t="s">
        <v>1793</v>
      </c>
      <c r="Z290" s="61" t="s">
        <v>333</v>
      </c>
      <c r="AA290" s="61">
        <v>2011</v>
      </c>
      <c r="AB290" s="136">
        <v>82.75</v>
      </c>
      <c r="AC290" s="136">
        <v>82.75</v>
      </c>
      <c r="AD290" s="61">
        <v>662</v>
      </c>
      <c r="AE290" s="61">
        <v>800</v>
      </c>
      <c r="AF290" s="61" t="s">
        <v>356</v>
      </c>
      <c r="AG290" s="61" t="s">
        <v>279</v>
      </c>
      <c r="AH290" s="61" t="s">
        <v>5752</v>
      </c>
      <c r="AI290" s="61" t="s">
        <v>6591</v>
      </c>
      <c r="AJ290" s="61" t="s">
        <v>333</v>
      </c>
      <c r="AK290" s="61">
        <v>2013</v>
      </c>
      <c r="AL290" s="136">
        <v>79.599999999999994</v>
      </c>
      <c r="AM290" s="136">
        <v>79.430000000000007</v>
      </c>
      <c r="AN290" s="61">
        <v>556</v>
      </c>
      <c r="AO290" s="61">
        <v>700</v>
      </c>
      <c r="AP290" s="61"/>
      <c r="AQ290" s="61"/>
      <c r="AR290" s="61"/>
      <c r="AS290" s="61"/>
      <c r="AT290" s="61"/>
      <c r="AU290" s="152"/>
      <c r="AV290" s="61" t="s">
        <v>124</v>
      </c>
      <c r="AW290" s="61"/>
      <c r="AX290" s="154">
        <v>9798</v>
      </c>
      <c r="AY290" s="61">
        <v>2013</v>
      </c>
      <c r="AZ290" s="61" t="s">
        <v>125</v>
      </c>
      <c r="BA290" s="100" t="s">
        <v>6479</v>
      </c>
      <c r="BB290" s="61">
        <v>2013</v>
      </c>
      <c r="BC290" s="61">
        <v>2017</v>
      </c>
      <c r="BD290" s="61" t="s">
        <v>120</v>
      </c>
      <c r="BE290" s="159">
        <v>10900313008</v>
      </c>
      <c r="BF290" s="160">
        <v>131090110211</v>
      </c>
      <c r="BG290" s="152">
        <v>8.2200000000000006</v>
      </c>
      <c r="BH290" s="152">
        <v>8.0299999999999994</v>
      </c>
      <c r="BI290" s="152">
        <v>8.83</v>
      </c>
      <c r="BJ290" s="152">
        <v>7.96</v>
      </c>
      <c r="BK290" s="152">
        <v>7.81</v>
      </c>
      <c r="BL290" s="223">
        <f t="shared" si="23"/>
        <v>8.17</v>
      </c>
      <c r="BM290" s="282"/>
      <c r="BN290" s="253"/>
      <c r="BO290" s="153" t="s">
        <v>982</v>
      </c>
      <c r="BP290" s="153"/>
      <c r="BQ290" s="154"/>
      <c r="BR290" s="155" t="s">
        <v>6592</v>
      </c>
      <c r="BS290" s="155" t="s">
        <v>127</v>
      </c>
      <c r="BT290" s="124"/>
      <c r="BU290" s="124"/>
      <c r="BV290" s="124"/>
      <c r="BW290" s="124"/>
      <c r="BX290" s="154"/>
      <c r="BY290" s="154"/>
      <c r="BZ290" s="155"/>
      <c r="CA290" s="124"/>
      <c r="CB290" s="124" t="s">
        <v>6593</v>
      </c>
      <c r="CC290" s="124" t="s">
        <v>6594</v>
      </c>
      <c r="CD290" s="124" t="s">
        <v>6595</v>
      </c>
      <c r="CE290" s="124" t="s">
        <v>235</v>
      </c>
      <c r="CF290" s="124" t="s">
        <v>6596</v>
      </c>
      <c r="CG290" s="124" t="s">
        <v>6597</v>
      </c>
      <c r="CH290" s="124" t="s">
        <v>6598</v>
      </c>
      <c r="CI290" s="124" t="s">
        <v>203</v>
      </c>
      <c r="CJ290" s="124"/>
      <c r="CK290" s="124"/>
      <c r="CL290" s="124"/>
      <c r="CM290" s="124"/>
      <c r="CN290" s="124"/>
      <c r="CO290" s="124"/>
      <c r="CP290" s="124" t="s">
        <v>6599</v>
      </c>
      <c r="CQ290" s="124" t="s">
        <v>6600</v>
      </c>
      <c r="CR290" s="124" t="s">
        <v>6601</v>
      </c>
      <c r="CS290" s="155" t="s">
        <v>140</v>
      </c>
      <c r="CT290" s="155" t="s">
        <v>142</v>
      </c>
      <c r="CU290" s="124">
        <v>700006</v>
      </c>
      <c r="CV290" s="155" t="s">
        <v>6600</v>
      </c>
      <c r="CW290" s="155" t="s">
        <v>6601</v>
      </c>
      <c r="CX290" s="155" t="s">
        <v>140</v>
      </c>
      <c r="CY290" s="155" t="s">
        <v>142</v>
      </c>
      <c r="CZ290" s="124">
        <v>700006</v>
      </c>
      <c r="DA290" s="155"/>
      <c r="DB290" s="155"/>
      <c r="DC290" s="155"/>
      <c r="DD290" s="155"/>
      <c r="DE290" s="155"/>
      <c r="DF290" s="155"/>
      <c r="DG290" s="155"/>
      <c r="DH290" s="155"/>
      <c r="DI290" s="155"/>
      <c r="DJ290" s="155"/>
      <c r="DK290" s="155"/>
      <c r="DL290" s="155"/>
      <c r="DM290" s="155"/>
      <c r="DN290" s="155"/>
      <c r="DO290" s="155"/>
      <c r="DP290" s="155"/>
      <c r="DQ290" s="61"/>
      <c r="DR290" s="61"/>
      <c r="DS290" s="61"/>
      <c r="DT290" s="61"/>
      <c r="DU290" s="61"/>
      <c r="DV290" s="61"/>
      <c r="DW290" s="61"/>
      <c r="DX290" s="61"/>
      <c r="DY290" s="61"/>
      <c r="DZ290" s="61"/>
      <c r="EA290" s="61"/>
      <c r="EB290" s="61"/>
      <c r="EC290" s="61"/>
      <c r="ED290" s="61"/>
      <c r="EE290" s="61"/>
      <c r="EF290" s="61"/>
      <c r="EG290" s="61"/>
      <c r="EH290" s="61"/>
      <c r="EI290" s="61"/>
      <c r="EJ290" s="61"/>
      <c r="EK290" s="61"/>
      <c r="EL290" s="61"/>
      <c r="EM290" s="61"/>
      <c r="EN290" s="61"/>
      <c r="EO290" s="61"/>
      <c r="EP290" s="61"/>
      <c r="EQ290" s="61"/>
      <c r="ER290" s="61"/>
      <c r="ES290" s="61"/>
      <c r="ET290" s="61"/>
      <c r="EU290" s="61"/>
      <c r="EV290" s="61"/>
      <c r="EW290" s="61"/>
      <c r="EX290" s="61"/>
      <c r="EY290" s="61"/>
      <c r="EZ290" s="61"/>
      <c r="FA290" s="61"/>
      <c r="FB290" s="61"/>
      <c r="FC290" s="61"/>
      <c r="FD290" s="61"/>
      <c r="FE290" s="61"/>
      <c r="FF290" s="61"/>
      <c r="FG290" s="61"/>
      <c r="FH290" s="61"/>
      <c r="FI290" s="61"/>
      <c r="FJ290" s="61"/>
      <c r="FK290" s="61"/>
      <c r="FL290" s="61"/>
      <c r="FM290" s="61"/>
      <c r="FN290" s="61"/>
      <c r="FO290" s="61"/>
      <c r="FP290" s="61"/>
      <c r="FQ290" s="61"/>
      <c r="FR290" s="61"/>
      <c r="FS290" s="61"/>
      <c r="FT290" s="61"/>
      <c r="FU290" s="61"/>
      <c r="FV290" s="61"/>
      <c r="FW290" s="61"/>
      <c r="FX290" s="61"/>
      <c r="FY290" s="61"/>
      <c r="FZ290" s="61"/>
      <c r="GA290" s="61"/>
      <c r="GB290" s="61"/>
      <c r="GC290" s="61"/>
      <c r="GD290" s="61"/>
      <c r="GE290" s="61"/>
      <c r="GF290" s="61"/>
      <c r="GG290" s="61"/>
      <c r="GH290" s="61"/>
      <c r="GI290" s="61"/>
      <c r="GJ290" s="61"/>
      <c r="GK290" s="61"/>
      <c r="GL290" s="61"/>
      <c r="GM290" s="61"/>
      <c r="GN290" s="61"/>
      <c r="GO290" s="61"/>
      <c r="GP290" s="61"/>
      <c r="GQ290" s="61"/>
      <c r="GR290" s="61"/>
      <c r="GS290" s="61"/>
      <c r="GT290" s="61"/>
      <c r="GU290" s="61"/>
      <c r="GV290" s="61"/>
      <c r="GW290" s="61"/>
      <c r="GX290" s="61"/>
      <c r="GY290" s="61"/>
      <c r="GZ290" s="61"/>
      <c r="HA290" s="61"/>
      <c r="HB290" s="61"/>
      <c r="HC290" s="61"/>
      <c r="HD290" s="61"/>
      <c r="HE290" s="61"/>
      <c r="HF290" s="61"/>
      <c r="HG290" s="61"/>
      <c r="HH290" s="61"/>
      <c r="HI290" s="61"/>
      <c r="HJ290" s="61"/>
      <c r="HK290" s="61"/>
      <c r="HL290" s="61"/>
      <c r="HM290" s="61"/>
      <c r="HN290" s="61"/>
      <c r="HO290" s="61"/>
      <c r="HP290" s="61"/>
      <c r="HQ290" s="61"/>
      <c r="HR290" s="61"/>
      <c r="HS290" s="61"/>
      <c r="HT290" s="61"/>
      <c r="HU290" s="61"/>
      <c r="HV290" s="61"/>
      <c r="HW290" s="61"/>
      <c r="HX290" s="61"/>
      <c r="HY290" s="61"/>
      <c r="HZ290" s="61"/>
      <c r="IA290" s="61"/>
      <c r="IB290" s="61"/>
      <c r="IC290" s="61"/>
      <c r="ID290" s="61"/>
      <c r="IE290" s="61"/>
      <c r="IF290" s="61"/>
      <c r="IG290" s="61"/>
      <c r="IH290" s="61"/>
      <c r="II290" s="61"/>
      <c r="IJ290" s="61"/>
      <c r="IK290" s="61"/>
      <c r="IL290" s="61"/>
      <c r="IM290" s="61"/>
      <c r="IN290" s="61"/>
      <c r="IO290" s="61"/>
      <c r="IP290" s="61"/>
      <c r="IQ290" s="61"/>
      <c r="IR290" s="61"/>
      <c r="IS290" s="61"/>
      <c r="IT290" s="61"/>
      <c r="IU290" s="61"/>
      <c r="IV290" s="61"/>
      <c r="IW290" s="61"/>
      <c r="IX290" s="61"/>
      <c r="IY290" s="61"/>
      <c r="IZ290" s="61"/>
      <c r="JA290" s="61"/>
      <c r="JB290" s="61"/>
      <c r="JC290" s="61"/>
      <c r="JD290" s="61"/>
      <c r="JE290" s="61"/>
      <c r="JF290" s="61"/>
      <c r="JG290" s="61"/>
      <c r="JH290" s="61"/>
      <c r="JI290" s="61"/>
      <c r="JJ290" s="61"/>
      <c r="JK290" s="61"/>
      <c r="JL290" s="61"/>
      <c r="JM290" s="61"/>
      <c r="JN290" s="61"/>
      <c r="JO290" s="61"/>
      <c r="JP290" s="61"/>
      <c r="JQ290" s="61"/>
      <c r="JR290" s="61"/>
      <c r="JS290" s="61"/>
      <c r="JT290" s="61"/>
      <c r="JU290" s="61"/>
      <c r="JV290" s="61"/>
      <c r="JW290" s="61"/>
      <c r="JX290" s="61"/>
      <c r="JY290" s="61"/>
      <c r="JZ290" s="61"/>
      <c r="KA290" s="61"/>
      <c r="KB290" s="61"/>
      <c r="KC290" s="61"/>
      <c r="KD290" s="61"/>
      <c r="KE290" s="61"/>
      <c r="KF290" s="61"/>
      <c r="KG290" s="61"/>
      <c r="KH290" s="61"/>
      <c r="KI290" s="61"/>
      <c r="KJ290" s="61"/>
      <c r="KK290" s="61"/>
      <c r="KL290" s="61"/>
      <c r="KM290" s="61"/>
      <c r="KN290" s="61"/>
      <c r="KO290" s="61"/>
      <c r="KP290" s="61"/>
      <c r="KQ290" s="61"/>
      <c r="KR290" s="61"/>
      <c r="KS290" s="61"/>
      <c r="KT290" s="61"/>
      <c r="KU290" s="61"/>
      <c r="KV290" s="61"/>
      <c r="KW290" s="61"/>
      <c r="KX290" s="61"/>
      <c r="KY290" s="61"/>
      <c r="KZ290" s="61"/>
      <c r="LA290" s="61"/>
      <c r="LB290" s="61"/>
      <c r="LC290" s="61"/>
      <c r="LD290" s="61"/>
      <c r="LE290" s="61"/>
      <c r="LF290" s="61"/>
      <c r="LG290" s="61"/>
      <c r="LH290" s="61"/>
      <c r="LI290" s="61"/>
      <c r="LJ290" s="61"/>
      <c r="LK290" s="61"/>
      <c r="LL290" s="61"/>
      <c r="LM290" s="61"/>
      <c r="LN290" s="61"/>
      <c r="LO290" s="61"/>
      <c r="LP290" s="61"/>
      <c r="LQ290" s="61"/>
      <c r="LR290" s="61"/>
      <c r="LS290" s="61"/>
      <c r="LT290" s="61"/>
      <c r="LU290" s="61"/>
      <c r="LV290" s="61"/>
      <c r="LW290" s="61"/>
      <c r="LX290" s="61"/>
      <c r="LY290" s="61"/>
      <c r="LZ290" s="61"/>
      <c r="MA290" s="61"/>
      <c r="MB290" s="61"/>
      <c r="MC290" s="61"/>
      <c r="MD290" s="61"/>
      <c r="ME290" s="61"/>
      <c r="MF290" s="61"/>
      <c r="MG290" s="61"/>
      <c r="MH290" s="61"/>
      <c r="MI290" s="61"/>
      <c r="MJ290" s="61"/>
      <c r="MK290" s="61"/>
      <c r="ML290" s="61"/>
      <c r="MM290" s="61"/>
      <c r="MN290" s="61"/>
      <c r="MO290" s="61"/>
      <c r="MP290" s="61"/>
      <c r="MQ290" s="61"/>
      <c r="MR290" s="61"/>
      <c r="MS290" s="61"/>
      <c r="MT290" s="61"/>
      <c r="MU290" s="61"/>
      <c r="MV290" s="61"/>
      <c r="MW290" s="61"/>
      <c r="MX290" s="61"/>
      <c r="MY290" s="61"/>
      <c r="MZ290" s="61"/>
      <c r="NA290" s="61"/>
      <c r="NB290" s="61"/>
      <c r="NC290" s="61"/>
      <c r="ND290" s="61"/>
      <c r="NE290" s="61"/>
      <c r="NF290" s="61"/>
      <c r="NG290" s="61"/>
      <c r="NH290" s="61"/>
      <c r="NI290" s="61"/>
      <c r="NJ290" s="61"/>
      <c r="NK290" s="61"/>
      <c r="NL290" s="61"/>
      <c r="NM290" s="61"/>
      <c r="NN290" s="61"/>
      <c r="NO290" s="61"/>
      <c r="NP290" s="61"/>
      <c r="NQ290" s="61"/>
      <c r="NR290" s="61"/>
      <c r="NS290" s="61"/>
      <c r="NT290" s="61"/>
      <c r="NU290" s="61"/>
      <c r="NV290" s="61"/>
      <c r="NW290" s="61"/>
      <c r="NX290" s="61"/>
      <c r="NY290" s="61"/>
      <c r="NZ290" s="61"/>
      <c r="OA290" s="61"/>
      <c r="OB290" s="61"/>
      <c r="OC290" s="61"/>
      <c r="OD290" s="61"/>
      <c r="OE290" s="61"/>
      <c r="OF290" s="61"/>
      <c r="OG290" s="61"/>
    </row>
    <row r="291" spans="1:397" s="119" customFormat="1" ht="15.95" customHeight="1">
      <c r="A291" s="39">
        <v>290</v>
      </c>
      <c r="B291" s="61">
        <v>1310903377</v>
      </c>
      <c r="C291" s="61" t="s">
        <v>6479</v>
      </c>
      <c r="D291" s="124" t="s">
        <v>6602</v>
      </c>
      <c r="E291" s="124" t="s">
        <v>2247</v>
      </c>
      <c r="F291" s="124" t="s">
        <v>2155</v>
      </c>
      <c r="G291" s="124" t="s">
        <v>178</v>
      </c>
      <c r="H291" s="61" t="s">
        <v>6603</v>
      </c>
      <c r="I291" s="61" t="s">
        <v>180</v>
      </c>
      <c r="J291" s="157" t="s">
        <v>6604</v>
      </c>
      <c r="K291" s="61">
        <v>21</v>
      </c>
      <c r="L291" s="61" t="s">
        <v>323</v>
      </c>
      <c r="M291" s="61" t="s">
        <v>846</v>
      </c>
      <c r="N291" s="61" t="s">
        <v>967</v>
      </c>
      <c r="O291" s="61" t="s">
        <v>109</v>
      </c>
      <c r="P291" s="124" t="s">
        <v>6605</v>
      </c>
      <c r="Q291" s="61">
        <v>9708064556</v>
      </c>
      <c r="R291" s="158">
        <v>9939608594</v>
      </c>
      <c r="S291" s="158">
        <v>8961608606</v>
      </c>
      <c r="T291" s="326" t="s">
        <v>6606</v>
      </c>
      <c r="U291" s="5"/>
      <c r="V291" s="61" t="s">
        <v>1422</v>
      </c>
      <c r="W291" s="61" t="s">
        <v>191</v>
      </c>
      <c r="X291" s="61" t="s">
        <v>6607</v>
      </c>
      <c r="Y291" s="61" t="s">
        <v>6608</v>
      </c>
      <c r="Z291" s="61" t="s">
        <v>120</v>
      </c>
      <c r="AA291" s="61">
        <v>2010</v>
      </c>
      <c r="AB291" s="137">
        <v>7.2</v>
      </c>
      <c r="AC291" s="152">
        <v>68.400000000000006</v>
      </c>
      <c r="AD291" s="61">
        <v>342</v>
      </c>
      <c r="AE291" s="61">
        <v>475</v>
      </c>
      <c r="AF291" s="61" t="s">
        <v>879</v>
      </c>
      <c r="AG291" s="61" t="s">
        <v>191</v>
      </c>
      <c r="AH291" s="61" t="s">
        <v>6609</v>
      </c>
      <c r="AI291" s="61" t="s">
        <v>383</v>
      </c>
      <c r="AJ291" s="61" t="s">
        <v>120</v>
      </c>
      <c r="AK291" s="61">
        <v>2012</v>
      </c>
      <c r="AL291" s="137">
        <v>76.599999999999994</v>
      </c>
      <c r="AM291" s="137">
        <v>76.599999999999994</v>
      </c>
      <c r="AN291" s="61">
        <v>383</v>
      </c>
      <c r="AO291" s="61">
        <v>500</v>
      </c>
      <c r="AP291" s="61" t="s">
        <v>3081</v>
      </c>
      <c r="AQ291" s="61" t="s">
        <v>2155</v>
      </c>
      <c r="AR291" s="61" t="s">
        <v>2155</v>
      </c>
      <c r="AS291" s="61" t="s">
        <v>2155</v>
      </c>
      <c r="AT291" s="61" t="s">
        <v>2155</v>
      </c>
      <c r="AU291" s="152" t="s">
        <v>2155</v>
      </c>
      <c r="AV291" s="61" t="s">
        <v>124</v>
      </c>
      <c r="AW291" s="61">
        <v>12569</v>
      </c>
      <c r="AX291" s="61" t="s">
        <v>2155</v>
      </c>
      <c r="AY291" s="61">
        <v>2013</v>
      </c>
      <c r="AZ291" s="61" t="s">
        <v>1652</v>
      </c>
      <c r="BA291" s="61" t="s">
        <v>6479</v>
      </c>
      <c r="BB291" s="61">
        <v>2013</v>
      </c>
      <c r="BC291" s="61">
        <v>2017</v>
      </c>
      <c r="BD291" s="61" t="s">
        <v>120</v>
      </c>
      <c r="BE291" s="159">
        <v>10900313009</v>
      </c>
      <c r="BF291" s="160">
        <v>131090110212</v>
      </c>
      <c r="BG291" s="152">
        <v>7.26</v>
      </c>
      <c r="BH291" s="152">
        <v>7.9</v>
      </c>
      <c r="BI291" s="152">
        <v>7.14</v>
      </c>
      <c r="BJ291" s="152">
        <v>7.15</v>
      </c>
      <c r="BK291" s="152">
        <v>7.54</v>
      </c>
      <c r="BL291" s="223">
        <f t="shared" si="23"/>
        <v>7.3980000000000006</v>
      </c>
      <c r="BM291" s="282" t="s">
        <v>982</v>
      </c>
      <c r="BN291" s="253" t="s">
        <v>2155</v>
      </c>
      <c r="BO291" s="153" t="s">
        <v>196</v>
      </c>
      <c r="BP291" s="153" t="s">
        <v>197</v>
      </c>
      <c r="BQ291" s="154">
        <v>1</v>
      </c>
      <c r="BR291" s="124" t="s">
        <v>6610</v>
      </c>
      <c r="BS291" s="124" t="s">
        <v>6611</v>
      </c>
      <c r="BT291" s="124" t="s">
        <v>2155</v>
      </c>
      <c r="BU291" s="124" t="s">
        <v>2155</v>
      </c>
      <c r="BV291" s="124">
        <v>1</v>
      </c>
      <c r="BW291" s="124" t="s">
        <v>2155</v>
      </c>
      <c r="BX291" s="154" t="s">
        <v>2155</v>
      </c>
      <c r="BY291" s="154" t="s">
        <v>2155</v>
      </c>
      <c r="BZ291" s="155" t="s">
        <v>2155</v>
      </c>
      <c r="CA291" s="124" t="s">
        <v>2155</v>
      </c>
      <c r="CB291" s="124" t="s">
        <v>2155</v>
      </c>
      <c r="CC291" s="124" t="s">
        <v>2155</v>
      </c>
      <c r="CD291" s="124" t="s">
        <v>6612</v>
      </c>
      <c r="CE291" s="124" t="s">
        <v>6613</v>
      </c>
      <c r="CF291" s="124" t="s">
        <v>2155</v>
      </c>
      <c r="CG291" s="124" t="s">
        <v>2155</v>
      </c>
      <c r="CH291" s="124" t="s">
        <v>6614</v>
      </c>
      <c r="CI291" s="124" t="s">
        <v>170</v>
      </c>
      <c r="CJ291" s="124" t="s">
        <v>2155</v>
      </c>
      <c r="CK291" s="124" t="s">
        <v>2155</v>
      </c>
      <c r="CL291" s="124" t="s">
        <v>2155</v>
      </c>
      <c r="CM291" s="124" t="s">
        <v>2155</v>
      </c>
      <c r="CN291" s="124" t="s">
        <v>2155</v>
      </c>
      <c r="CO291" s="124" t="s">
        <v>2155</v>
      </c>
      <c r="CP291" s="124" t="s">
        <v>2155</v>
      </c>
      <c r="CQ291" s="124" t="s">
        <v>6615</v>
      </c>
      <c r="CR291" s="124" t="s">
        <v>2475</v>
      </c>
      <c r="CS291" s="124" t="s">
        <v>2475</v>
      </c>
      <c r="CT291" s="124" t="s">
        <v>174</v>
      </c>
      <c r="CU291" s="124">
        <v>800024</v>
      </c>
      <c r="CV291" s="124" t="s">
        <v>6616</v>
      </c>
      <c r="CW291" s="124" t="s">
        <v>140</v>
      </c>
      <c r="CX291" s="124" t="s">
        <v>140</v>
      </c>
      <c r="CY291" s="124" t="s">
        <v>142</v>
      </c>
      <c r="CZ291" s="124">
        <v>700152</v>
      </c>
      <c r="DA291" s="41"/>
      <c r="DB291" s="41"/>
      <c r="DC291" s="41"/>
      <c r="DD291" s="41"/>
      <c r="DE291" s="41"/>
      <c r="DF291" s="41"/>
      <c r="DG291" s="41"/>
      <c r="DH291" s="41"/>
      <c r="DI291" s="41"/>
      <c r="DJ291" s="41"/>
      <c r="DK291" s="41"/>
      <c r="DL291" s="41"/>
      <c r="DM291" s="41"/>
      <c r="DN291" s="41"/>
      <c r="DO291" s="41"/>
      <c r="DP291" s="41"/>
      <c r="DQ291" s="61"/>
      <c r="DR291" s="61"/>
      <c r="DS291" s="61"/>
      <c r="DT291" s="61"/>
      <c r="DU291" s="61"/>
      <c r="DV291" s="61"/>
      <c r="DW291" s="61"/>
      <c r="DX291" s="61"/>
      <c r="DY291" s="61"/>
      <c r="DZ291" s="61"/>
      <c r="EA291" s="61"/>
      <c r="EB291" s="61"/>
      <c r="EC291" s="61"/>
      <c r="ED291" s="61"/>
      <c r="EE291" s="61"/>
      <c r="EF291" s="61"/>
      <c r="EG291" s="61"/>
      <c r="EH291" s="61"/>
      <c r="EI291" s="61"/>
      <c r="EJ291" s="61"/>
      <c r="EK291" s="61"/>
      <c r="EL291" s="61"/>
      <c r="EM291" s="61"/>
      <c r="EN291" s="61"/>
      <c r="EO291" s="61"/>
      <c r="EP291" s="61"/>
      <c r="EQ291" s="61"/>
      <c r="ER291" s="61"/>
      <c r="ES291" s="61"/>
      <c r="ET291" s="61"/>
      <c r="EU291" s="61"/>
      <c r="EV291" s="61"/>
      <c r="EW291" s="61"/>
      <c r="EX291" s="61"/>
      <c r="EY291" s="61"/>
      <c r="EZ291" s="61"/>
      <c r="FA291" s="61"/>
      <c r="FB291" s="61"/>
      <c r="FC291" s="61"/>
      <c r="FD291" s="61"/>
      <c r="FE291" s="61"/>
      <c r="FF291" s="61"/>
      <c r="FG291" s="61"/>
      <c r="FH291" s="61"/>
      <c r="FI291" s="61"/>
      <c r="FJ291" s="61"/>
      <c r="FK291" s="61"/>
      <c r="FL291" s="61"/>
      <c r="FM291" s="61"/>
      <c r="FN291" s="61"/>
      <c r="FO291" s="61"/>
      <c r="FP291" s="61"/>
      <c r="FQ291" s="61"/>
      <c r="FR291" s="61"/>
      <c r="FS291" s="61"/>
      <c r="FT291" s="61"/>
      <c r="FU291" s="61"/>
      <c r="FV291" s="61"/>
      <c r="FW291" s="61"/>
      <c r="FX291" s="61"/>
      <c r="FY291" s="61"/>
      <c r="FZ291" s="61"/>
      <c r="GA291" s="61"/>
      <c r="GB291" s="61"/>
      <c r="GC291" s="61"/>
      <c r="GD291" s="61"/>
      <c r="GE291" s="61"/>
      <c r="GF291" s="61"/>
      <c r="GG291" s="61"/>
      <c r="GH291" s="61"/>
      <c r="GI291" s="61"/>
      <c r="GJ291" s="61"/>
      <c r="GK291" s="61"/>
      <c r="GL291" s="61"/>
      <c r="GM291" s="61"/>
      <c r="GN291" s="61"/>
      <c r="GO291" s="61"/>
      <c r="GP291" s="61"/>
      <c r="GQ291" s="61"/>
      <c r="GR291" s="61"/>
      <c r="GS291" s="61"/>
      <c r="GT291" s="61"/>
      <c r="GU291" s="61"/>
      <c r="GV291" s="61"/>
      <c r="GW291" s="61"/>
      <c r="GX291" s="61"/>
      <c r="GY291" s="61"/>
      <c r="GZ291" s="61"/>
      <c r="HA291" s="61"/>
      <c r="HB291" s="61"/>
      <c r="HC291" s="61"/>
      <c r="HD291" s="61"/>
      <c r="HE291" s="61"/>
      <c r="HF291" s="61"/>
      <c r="HG291" s="61"/>
      <c r="HH291" s="61"/>
      <c r="HI291" s="61"/>
      <c r="HJ291" s="61"/>
      <c r="HK291" s="61"/>
      <c r="HL291" s="61"/>
      <c r="HM291" s="61"/>
      <c r="HN291" s="61"/>
      <c r="HO291" s="61"/>
      <c r="HP291" s="61"/>
      <c r="HQ291" s="61"/>
      <c r="HR291" s="61"/>
      <c r="HS291" s="61"/>
      <c r="HT291" s="61"/>
      <c r="HU291" s="61"/>
      <c r="HV291" s="61"/>
      <c r="HW291" s="61"/>
      <c r="HX291" s="61"/>
      <c r="HY291" s="61"/>
      <c r="HZ291" s="61"/>
      <c r="IA291" s="61"/>
      <c r="IB291" s="61"/>
      <c r="IC291" s="61"/>
      <c r="ID291" s="61"/>
      <c r="IE291" s="61"/>
      <c r="IF291" s="61"/>
      <c r="IG291" s="61"/>
      <c r="IH291" s="61"/>
      <c r="II291" s="61"/>
      <c r="IJ291" s="61"/>
      <c r="IK291" s="61"/>
      <c r="IL291" s="61"/>
      <c r="IM291" s="61"/>
      <c r="IN291" s="61"/>
      <c r="IO291" s="61"/>
      <c r="IP291" s="61"/>
      <c r="IQ291" s="61"/>
      <c r="IR291" s="61"/>
      <c r="IS291" s="61"/>
      <c r="IT291" s="61"/>
      <c r="IU291" s="61"/>
      <c r="IV291" s="61"/>
      <c r="IW291" s="61"/>
      <c r="IX291" s="61"/>
      <c r="IY291" s="61"/>
      <c r="IZ291" s="61"/>
      <c r="JA291" s="61"/>
      <c r="JB291" s="61"/>
      <c r="JC291" s="61"/>
      <c r="JD291" s="61"/>
      <c r="JE291" s="61"/>
      <c r="JF291" s="61"/>
      <c r="JG291" s="61"/>
      <c r="JH291" s="61"/>
      <c r="JI291" s="61"/>
      <c r="JJ291" s="61"/>
      <c r="JK291" s="61"/>
      <c r="JL291" s="61"/>
      <c r="JM291" s="61"/>
      <c r="JN291" s="61"/>
      <c r="JO291" s="61"/>
      <c r="JP291" s="61"/>
      <c r="JQ291" s="61"/>
      <c r="JR291" s="61"/>
      <c r="JS291" s="61"/>
      <c r="JT291" s="61"/>
      <c r="JU291" s="61"/>
      <c r="JV291" s="61"/>
      <c r="JW291" s="61"/>
      <c r="JX291" s="61"/>
      <c r="JY291" s="61"/>
      <c r="JZ291" s="61"/>
      <c r="KA291" s="61"/>
      <c r="KB291" s="61"/>
      <c r="KC291" s="61"/>
      <c r="KD291" s="61"/>
      <c r="KE291" s="61"/>
      <c r="KF291" s="61"/>
      <c r="KG291" s="61"/>
      <c r="KH291" s="61"/>
      <c r="KI291" s="61"/>
      <c r="KJ291" s="61"/>
      <c r="KK291" s="61"/>
      <c r="KL291" s="61"/>
      <c r="KM291" s="61"/>
      <c r="KN291" s="61"/>
      <c r="KO291" s="61"/>
      <c r="KP291" s="61"/>
      <c r="KQ291" s="61"/>
      <c r="KR291" s="61"/>
      <c r="KS291" s="61"/>
      <c r="KT291" s="61"/>
      <c r="KU291" s="61"/>
      <c r="KV291" s="61"/>
      <c r="KW291" s="61"/>
      <c r="KX291" s="61"/>
      <c r="KY291" s="61"/>
      <c r="KZ291" s="61"/>
      <c r="LA291" s="61"/>
      <c r="LB291" s="61"/>
      <c r="LC291" s="61"/>
      <c r="LD291" s="61"/>
      <c r="LE291" s="61"/>
      <c r="LF291" s="61"/>
      <c r="LG291" s="61"/>
      <c r="LH291" s="61"/>
      <c r="LI291" s="61"/>
      <c r="LJ291" s="61"/>
      <c r="LK291" s="61"/>
      <c r="LL291" s="61"/>
      <c r="LM291" s="61"/>
      <c r="LN291" s="61"/>
      <c r="LO291" s="61"/>
      <c r="LP291" s="61"/>
      <c r="LQ291" s="61"/>
      <c r="LR291" s="61"/>
      <c r="LS291" s="61"/>
      <c r="LT291" s="61"/>
      <c r="LU291" s="61"/>
      <c r="LV291" s="61"/>
      <c r="LW291" s="61"/>
      <c r="LX291" s="61"/>
      <c r="LY291" s="61"/>
      <c r="LZ291" s="61"/>
      <c r="MA291" s="61"/>
      <c r="MB291" s="61"/>
      <c r="MC291" s="61"/>
      <c r="MD291" s="61"/>
      <c r="ME291" s="61"/>
      <c r="MF291" s="61"/>
      <c r="MG291" s="61"/>
      <c r="MH291" s="61"/>
      <c r="MI291" s="61"/>
      <c r="MJ291" s="61"/>
      <c r="MK291" s="61"/>
      <c r="ML291" s="61"/>
      <c r="MM291" s="61"/>
      <c r="MN291" s="61"/>
      <c r="MO291" s="61"/>
      <c r="MP291" s="61"/>
      <c r="MQ291" s="61"/>
      <c r="MR291" s="61"/>
      <c r="MS291" s="61"/>
      <c r="MT291" s="61"/>
      <c r="MU291" s="61"/>
      <c r="MV291" s="61"/>
      <c r="MW291" s="61"/>
      <c r="MX291" s="61"/>
      <c r="MY291" s="61"/>
      <c r="MZ291" s="61"/>
      <c r="NA291" s="61"/>
      <c r="NB291" s="61"/>
      <c r="NC291" s="61"/>
      <c r="ND291" s="61"/>
      <c r="NE291" s="61"/>
      <c r="NF291" s="61"/>
      <c r="NG291" s="61"/>
      <c r="NH291" s="61"/>
      <c r="NI291" s="61"/>
      <c r="NJ291" s="61"/>
      <c r="NK291" s="61"/>
      <c r="NL291" s="61"/>
      <c r="NM291" s="61"/>
      <c r="NN291" s="61"/>
      <c r="NO291" s="61"/>
      <c r="NP291" s="61"/>
      <c r="NQ291" s="61"/>
      <c r="NR291" s="61"/>
      <c r="NS291" s="61"/>
      <c r="NT291" s="61"/>
      <c r="NU291" s="61"/>
      <c r="NV291" s="61"/>
      <c r="NW291" s="61"/>
      <c r="NX291" s="61"/>
      <c r="NY291" s="61"/>
      <c r="NZ291" s="61"/>
      <c r="OA291" s="61"/>
      <c r="OB291" s="61"/>
      <c r="OC291" s="61"/>
      <c r="OD291" s="61"/>
      <c r="OE291" s="61"/>
      <c r="OF291" s="61"/>
      <c r="OG291" s="61"/>
    </row>
    <row r="292" spans="1:397" s="138" customFormat="1" ht="15.95" customHeight="1">
      <c r="A292" s="39">
        <v>291</v>
      </c>
      <c r="B292" s="61">
        <v>1310903028</v>
      </c>
      <c r="C292" s="61" t="s">
        <v>6479</v>
      </c>
      <c r="D292" s="124" t="s">
        <v>6617</v>
      </c>
      <c r="E292" s="124" t="s">
        <v>6210</v>
      </c>
      <c r="F292" s="124"/>
      <c r="G292" s="124" t="s">
        <v>1344</v>
      </c>
      <c r="H292" s="61" t="s">
        <v>6618</v>
      </c>
      <c r="I292" s="61" t="s">
        <v>180</v>
      </c>
      <c r="J292" s="157" t="s">
        <v>6619</v>
      </c>
      <c r="K292" s="61">
        <v>21</v>
      </c>
      <c r="L292" s="61" t="s">
        <v>106</v>
      </c>
      <c r="M292" s="61" t="s">
        <v>149</v>
      </c>
      <c r="N292" s="100" t="s">
        <v>967</v>
      </c>
      <c r="O292" s="61" t="s">
        <v>109</v>
      </c>
      <c r="P292" s="124" t="s">
        <v>6620</v>
      </c>
      <c r="Q292" s="61"/>
      <c r="R292" s="158">
        <v>8981644618</v>
      </c>
      <c r="S292" s="158">
        <v>8981690631</v>
      </c>
      <c r="T292" s="326" t="s">
        <v>6621</v>
      </c>
      <c r="U292" s="326" t="s">
        <v>6622</v>
      </c>
      <c r="V292" s="61" t="s">
        <v>222</v>
      </c>
      <c r="W292" s="61" t="s">
        <v>223</v>
      </c>
      <c r="X292" s="61" t="s">
        <v>6623</v>
      </c>
      <c r="Y292" s="61" t="s">
        <v>6624</v>
      </c>
      <c r="Z292" s="61" t="s">
        <v>333</v>
      </c>
      <c r="AA292" s="61">
        <v>2010</v>
      </c>
      <c r="AB292" s="136">
        <v>80.87</v>
      </c>
      <c r="AC292" s="136">
        <v>72.44</v>
      </c>
      <c r="AD292" s="61">
        <v>652</v>
      </c>
      <c r="AE292" s="61">
        <v>900</v>
      </c>
      <c r="AF292" s="61" t="s">
        <v>226</v>
      </c>
      <c r="AG292" s="61" t="s">
        <v>279</v>
      </c>
      <c r="AH292" s="61" t="s">
        <v>6623</v>
      </c>
      <c r="AI292" s="61" t="s">
        <v>3120</v>
      </c>
      <c r="AJ292" s="61" t="s">
        <v>333</v>
      </c>
      <c r="AK292" s="61">
        <v>2012</v>
      </c>
      <c r="AL292" s="136">
        <v>80</v>
      </c>
      <c r="AM292" s="136">
        <v>77.709999999999994</v>
      </c>
      <c r="AN292" s="61">
        <v>544</v>
      </c>
      <c r="AO292" s="61">
        <v>700</v>
      </c>
      <c r="AP292" s="61"/>
      <c r="AQ292" s="61"/>
      <c r="AR292" s="61"/>
      <c r="AS292" s="61"/>
      <c r="AT292" s="61"/>
      <c r="AU292" s="152"/>
      <c r="AV292" s="61" t="s">
        <v>2786</v>
      </c>
      <c r="AW292" s="61">
        <v>92262</v>
      </c>
      <c r="AX292" s="154">
        <v>3074</v>
      </c>
      <c r="AY292" s="61">
        <v>2013</v>
      </c>
      <c r="AZ292" s="61" t="s">
        <v>125</v>
      </c>
      <c r="BA292" s="100" t="s">
        <v>6479</v>
      </c>
      <c r="BB292" s="61">
        <v>2013</v>
      </c>
      <c r="BC292" s="61">
        <v>2017</v>
      </c>
      <c r="BD292" s="61" t="s">
        <v>120</v>
      </c>
      <c r="BE292" s="159">
        <v>10900313011</v>
      </c>
      <c r="BF292" s="160">
        <v>131090110214</v>
      </c>
      <c r="BG292" s="152">
        <v>8.26</v>
      </c>
      <c r="BH292" s="152">
        <v>8.34</v>
      </c>
      <c r="BI292" s="152">
        <v>8.48</v>
      </c>
      <c r="BJ292" s="152">
        <v>7.42</v>
      </c>
      <c r="BK292" s="152">
        <v>8.31</v>
      </c>
      <c r="BL292" s="223">
        <f t="shared" si="23"/>
        <v>8.1620000000000008</v>
      </c>
      <c r="BM292" s="282" t="s">
        <v>982</v>
      </c>
      <c r="BN292" s="253"/>
      <c r="BO292" s="153" t="s">
        <v>196</v>
      </c>
      <c r="BP292" s="153" t="s">
        <v>197</v>
      </c>
      <c r="BQ292" s="154">
        <v>1</v>
      </c>
      <c r="BR292" s="155" t="s">
        <v>6625</v>
      </c>
      <c r="BS292" s="155" t="s">
        <v>127</v>
      </c>
      <c r="BT292" s="124"/>
      <c r="BU292" s="124"/>
      <c r="BV292" s="124"/>
      <c r="BW292" s="124"/>
      <c r="BX292" s="154"/>
      <c r="BY292" s="154"/>
      <c r="BZ292" s="155"/>
      <c r="CA292" s="124" t="s">
        <v>132</v>
      </c>
      <c r="CB292" s="124" t="s">
        <v>6626</v>
      </c>
      <c r="CC292" s="124"/>
      <c r="CD292" s="124" t="s">
        <v>6627</v>
      </c>
      <c r="CE292" s="124" t="s">
        <v>6628</v>
      </c>
      <c r="CF292" s="124" t="s">
        <v>6629</v>
      </c>
      <c r="CG292" s="124" t="s">
        <v>6630</v>
      </c>
      <c r="CH292" s="124" t="s">
        <v>6631</v>
      </c>
      <c r="CI292" s="124" t="s">
        <v>203</v>
      </c>
      <c r="CJ292" s="124"/>
      <c r="CK292" s="124"/>
      <c r="CL292" s="124" t="s">
        <v>6631</v>
      </c>
      <c r="CM292" s="124" t="s">
        <v>203</v>
      </c>
      <c r="CN292" s="124"/>
      <c r="CO292" s="124"/>
      <c r="CP292" s="124" t="s">
        <v>497</v>
      </c>
      <c r="CQ292" s="124" t="s">
        <v>6632</v>
      </c>
      <c r="CR292" s="124" t="s">
        <v>6633</v>
      </c>
      <c r="CS292" s="155" t="s">
        <v>1340</v>
      </c>
      <c r="CT292" s="155" t="s">
        <v>142</v>
      </c>
      <c r="CU292" s="124">
        <v>700135</v>
      </c>
      <c r="CV292" s="155" t="s">
        <v>1932</v>
      </c>
      <c r="CW292" s="155"/>
      <c r="CX292" s="155"/>
      <c r="CY292" s="155"/>
      <c r="CZ292" s="124"/>
      <c r="DA292" s="155"/>
      <c r="DB292" s="155"/>
      <c r="DC292" s="155"/>
      <c r="DD292" s="155"/>
      <c r="DE292" s="155"/>
      <c r="DF292" s="155"/>
      <c r="DG292" s="155"/>
      <c r="DH292" s="155"/>
      <c r="DI292" s="155"/>
      <c r="DJ292" s="155"/>
      <c r="DK292" s="155"/>
      <c r="DL292" s="155"/>
      <c r="DM292" s="155"/>
      <c r="DN292" s="155"/>
      <c r="DO292" s="155"/>
      <c r="DP292" s="155"/>
      <c r="DQ292" s="178"/>
      <c r="DR292" s="178"/>
      <c r="DS292" s="178"/>
      <c r="DT292" s="178"/>
      <c r="DU292" s="178"/>
      <c r="DV292" s="178"/>
      <c r="DW292" s="178"/>
      <c r="DX292" s="178"/>
      <c r="DY292" s="178"/>
      <c r="DZ292" s="178"/>
      <c r="EA292" s="178"/>
      <c r="EB292" s="178"/>
      <c r="EC292" s="178"/>
      <c r="ED292" s="178"/>
      <c r="EE292" s="178"/>
      <c r="EF292" s="178"/>
      <c r="EG292" s="178"/>
      <c r="EH292" s="178"/>
      <c r="EI292" s="178"/>
      <c r="EJ292" s="178"/>
      <c r="EK292" s="178"/>
      <c r="EL292" s="178"/>
      <c r="EM292" s="178"/>
      <c r="EN292" s="178"/>
      <c r="EO292" s="178"/>
      <c r="EP292" s="178"/>
      <c r="EQ292" s="178"/>
      <c r="ER292" s="178"/>
      <c r="ES292" s="178"/>
      <c r="ET292" s="178"/>
      <c r="EU292" s="178"/>
      <c r="EV292" s="178"/>
      <c r="EW292" s="178"/>
      <c r="EX292" s="178"/>
      <c r="EY292" s="178"/>
      <c r="EZ292" s="178"/>
      <c r="FA292" s="178"/>
      <c r="FB292" s="178"/>
      <c r="FC292" s="178"/>
      <c r="FD292" s="178"/>
      <c r="FE292" s="178"/>
      <c r="FF292" s="178"/>
      <c r="FG292" s="178"/>
      <c r="FH292" s="178"/>
      <c r="FI292" s="178"/>
      <c r="FJ292" s="178"/>
      <c r="FK292" s="178"/>
      <c r="FL292" s="178"/>
      <c r="FM292" s="178"/>
      <c r="FN292" s="178"/>
      <c r="FO292" s="178"/>
      <c r="FP292" s="178"/>
      <c r="FQ292" s="178"/>
      <c r="FR292" s="178"/>
      <c r="FS292" s="178"/>
      <c r="FT292" s="178"/>
      <c r="FU292" s="178"/>
      <c r="FV292" s="178"/>
      <c r="FW292" s="178"/>
      <c r="FX292" s="178"/>
      <c r="FY292" s="178"/>
      <c r="FZ292" s="178"/>
      <c r="GA292" s="178"/>
      <c r="GB292" s="178"/>
      <c r="GC292" s="178"/>
      <c r="GD292" s="178"/>
      <c r="GE292" s="178"/>
      <c r="GF292" s="178"/>
      <c r="GG292" s="178"/>
      <c r="GH292" s="178"/>
      <c r="GI292" s="178"/>
      <c r="GJ292" s="178"/>
      <c r="GK292" s="178"/>
      <c r="GL292" s="178"/>
      <c r="GM292" s="178"/>
      <c r="GN292" s="178"/>
      <c r="GO292" s="178"/>
      <c r="GP292" s="178"/>
      <c r="GQ292" s="178"/>
      <c r="GR292" s="178"/>
      <c r="GS292" s="178"/>
      <c r="GT292" s="178"/>
      <c r="GU292" s="178"/>
      <c r="GV292" s="178"/>
      <c r="GW292" s="178"/>
      <c r="GX292" s="178"/>
      <c r="GY292" s="178"/>
      <c r="GZ292" s="178"/>
      <c r="HA292" s="178"/>
      <c r="HB292" s="178"/>
      <c r="HC292" s="178"/>
      <c r="HD292" s="178"/>
      <c r="HE292" s="178"/>
      <c r="HF292" s="178"/>
      <c r="HG292" s="178"/>
      <c r="HH292" s="178"/>
      <c r="HI292" s="178"/>
      <c r="HJ292" s="178"/>
      <c r="HK292" s="178"/>
      <c r="HL292" s="178"/>
      <c r="HM292" s="178"/>
      <c r="HN292" s="178"/>
      <c r="HO292" s="178"/>
      <c r="HP292" s="178"/>
      <c r="HQ292" s="178"/>
      <c r="HR292" s="178"/>
      <c r="HS292" s="178"/>
      <c r="HT292" s="178"/>
      <c r="HU292" s="178"/>
      <c r="HV292" s="178"/>
      <c r="HW292" s="178"/>
      <c r="HX292" s="178"/>
      <c r="HY292" s="178"/>
      <c r="HZ292" s="178"/>
      <c r="IA292" s="178"/>
      <c r="IB292" s="178"/>
      <c r="IC292" s="178"/>
      <c r="ID292" s="178"/>
      <c r="IE292" s="178"/>
      <c r="IF292" s="178"/>
      <c r="IG292" s="178"/>
      <c r="IH292" s="178"/>
      <c r="II292" s="178"/>
      <c r="IJ292" s="178"/>
      <c r="IK292" s="178"/>
      <c r="IL292" s="178"/>
      <c r="IM292" s="178"/>
      <c r="IN292" s="178"/>
      <c r="IO292" s="178"/>
      <c r="IP292" s="178"/>
      <c r="IQ292" s="178"/>
      <c r="IR292" s="178"/>
      <c r="IS292" s="178"/>
      <c r="IT292" s="178"/>
      <c r="IU292" s="178"/>
      <c r="IV292" s="178"/>
      <c r="IW292" s="178"/>
      <c r="IX292" s="178"/>
      <c r="IY292" s="178"/>
      <c r="IZ292" s="178"/>
      <c r="JA292" s="178"/>
      <c r="JB292" s="178"/>
      <c r="JC292" s="178"/>
      <c r="JD292" s="178"/>
      <c r="JE292" s="178"/>
      <c r="JF292" s="178"/>
      <c r="JG292" s="178"/>
      <c r="JH292" s="178"/>
      <c r="JI292" s="178"/>
      <c r="JJ292" s="178"/>
      <c r="JK292" s="178"/>
      <c r="JL292" s="178"/>
      <c r="JM292" s="178"/>
      <c r="JN292" s="178"/>
      <c r="JO292" s="178"/>
      <c r="JP292" s="178"/>
      <c r="JQ292" s="178"/>
      <c r="JR292" s="178"/>
      <c r="JS292" s="178"/>
      <c r="JT292" s="178"/>
      <c r="JU292" s="178"/>
      <c r="JV292" s="178"/>
      <c r="JW292" s="178"/>
      <c r="JX292" s="178"/>
      <c r="JY292" s="178"/>
      <c r="JZ292" s="178"/>
      <c r="KA292" s="178"/>
      <c r="KB292" s="178"/>
      <c r="KC292" s="178"/>
      <c r="KD292" s="178"/>
      <c r="KE292" s="178"/>
      <c r="KF292" s="178"/>
      <c r="KG292" s="178"/>
      <c r="KH292" s="178"/>
      <c r="KI292" s="178"/>
      <c r="KJ292" s="178"/>
      <c r="KK292" s="178"/>
      <c r="KL292" s="178"/>
      <c r="KM292" s="178"/>
      <c r="KN292" s="178"/>
      <c r="KO292" s="178"/>
      <c r="KP292" s="178"/>
      <c r="KQ292" s="178"/>
      <c r="KR292" s="178"/>
      <c r="KS292" s="178"/>
      <c r="KT292" s="178"/>
      <c r="KU292" s="178"/>
      <c r="KV292" s="178"/>
      <c r="KW292" s="178"/>
      <c r="KX292" s="178"/>
      <c r="KY292" s="178"/>
      <c r="KZ292" s="178"/>
      <c r="LA292" s="178"/>
      <c r="LB292" s="178"/>
      <c r="LC292" s="178"/>
      <c r="LD292" s="178"/>
      <c r="LE292" s="178"/>
      <c r="LF292" s="178"/>
      <c r="LG292" s="178"/>
      <c r="LH292" s="178"/>
      <c r="LI292" s="178"/>
      <c r="LJ292" s="178"/>
      <c r="LK292" s="178"/>
      <c r="LL292" s="178"/>
      <c r="LM292" s="178"/>
      <c r="LN292" s="178"/>
      <c r="LO292" s="178"/>
      <c r="LP292" s="178"/>
      <c r="LQ292" s="178"/>
      <c r="LR292" s="178"/>
      <c r="LS292" s="178"/>
      <c r="LT292" s="178"/>
      <c r="LU292" s="178"/>
      <c r="LV292" s="178"/>
      <c r="LW292" s="178"/>
      <c r="LX292" s="178"/>
      <c r="LY292" s="178"/>
      <c r="LZ292" s="178"/>
      <c r="MA292" s="178"/>
      <c r="MB292" s="178"/>
      <c r="MC292" s="178"/>
      <c r="MD292" s="178"/>
      <c r="ME292" s="178"/>
      <c r="MF292" s="178"/>
      <c r="MG292" s="178"/>
      <c r="MH292" s="178"/>
      <c r="MI292" s="178"/>
      <c r="MJ292" s="178"/>
      <c r="MK292" s="178"/>
      <c r="ML292" s="178"/>
      <c r="MM292" s="178"/>
      <c r="MN292" s="178"/>
      <c r="MO292" s="178"/>
      <c r="MP292" s="178"/>
      <c r="MQ292" s="178"/>
      <c r="MR292" s="178"/>
      <c r="MS292" s="178"/>
      <c r="MT292" s="178"/>
      <c r="MU292" s="178"/>
      <c r="MV292" s="178"/>
      <c r="MW292" s="178"/>
      <c r="MX292" s="178"/>
      <c r="MY292" s="178"/>
      <c r="MZ292" s="178"/>
      <c r="NA292" s="178"/>
      <c r="NB292" s="178"/>
      <c r="NC292" s="178"/>
      <c r="ND292" s="178"/>
      <c r="NE292" s="178"/>
      <c r="NF292" s="178"/>
      <c r="NG292" s="178"/>
      <c r="NH292" s="178"/>
      <c r="NI292" s="178"/>
      <c r="NJ292" s="178"/>
      <c r="NK292" s="178"/>
      <c r="NL292" s="178"/>
      <c r="NM292" s="178"/>
      <c r="NN292" s="178"/>
      <c r="NO292" s="178"/>
      <c r="NP292" s="178"/>
      <c r="NQ292" s="178"/>
      <c r="NR292" s="178"/>
      <c r="NS292" s="178"/>
      <c r="NT292" s="178"/>
      <c r="NU292" s="178"/>
      <c r="NV292" s="178"/>
      <c r="NW292" s="178"/>
      <c r="NX292" s="178"/>
      <c r="NY292" s="178"/>
      <c r="NZ292" s="178"/>
      <c r="OA292" s="178"/>
      <c r="OB292" s="178"/>
      <c r="OC292" s="178"/>
      <c r="OD292" s="178"/>
      <c r="OE292" s="178"/>
      <c r="OF292" s="178"/>
      <c r="OG292" s="178"/>
    </row>
    <row r="293" spans="1:397" s="58" customFormat="1" ht="15.95" customHeight="1">
      <c r="A293" s="39">
        <v>292</v>
      </c>
      <c r="B293" s="61">
        <v>1310903014</v>
      </c>
      <c r="C293" s="61" t="s">
        <v>6479</v>
      </c>
      <c r="D293" s="124" t="s">
        <v>6634</v>
      </c>
      <c r="E293" s="124" t="s">
        <v>6210</v>
      </c>
      <c r="F293" s="124"/>
      <c r="G293" s="124" t="s">
        <v>422</v>
      </c>
      <c r="H293" s="61" t="s">
        <v>6635</v>
      </c>
      <c r="I293" s="61" t="s">
        <v>180</v>
      </c>
      <c r="J293" s="157" t="s">
        <v>6636</v>
      </c>
      <c r="K293" s="61">
        <v>22</v>
      </c>
      <c r="L293" s="61" t="s">
        <v>323</v>
      </c>
      <c r="M293" s="61" t="s">
        <v>107</v>
      </c>
      <c r="N293" s="100" t="s">
        <v>967</v>
      </c>
      <c r="O293" s="61" t="s">
        <v>109</v>
      </c>
      <c r="P293" s="124" t="s">
        <v>6637</v>
      </c>
      <c r="Q293" s="61" t="s">
        <v>6638</v>
      </c>
      <c r="R293" s="158">
        <v>9593328855</v>
      </c>
      <c r="S293" s="158">
        <v>9434828053</v>
      </c>
      <c r="T293" s="326" t="s">
        <v>6639</v>
      </c>
      <c r="U293" s="124"/>
      <c r="V293" s="61" t="s">
        <v>276</v>
      </c>
      <c r="W293" s="61" t="s">
        <v>223</v>
      </c>
      <c r="X293" s="61" t="s">
        <v>6640</v>
      </c>
      <c r="Y293" s="61" t="s">
        <v>6641</v>
      </c>
      <c r="Z293" s="61" t="s">
        <v>333</v>
      </c>
      <c r="AA293" s="61">
        <v>2010</v>
      </c>
      <c r="AB293" s="136">
        <v>84.25</v>
      </c>
      <c r="AC293" s="136">
        <v>84.25</v>
      </c>
      <c r="AD293" s="61">
        <v>674</v>
      </c>
      <c r="AE293" s="61">
        <v>800</v>
      </c>
      <c r="AF293" s="61" t="s">
        <v>226</v>
      </c>
      <c r="AG293" s="61" t="s">
        <v>279</v>
      </c>
      <c r="AH293" s="61" t="s">
        <v>6640</v>
      </c>
      <c r="AI293" s="61" t="s">
        <v>6642</v>
      </c>
      <c r="AJ293" s="61" t="s">
        <v>333</v>
      </c>
      <c r="AK293" s="61">
        <v>2012</v>
      </c>
      <c r="AL293" s="136">
        <v>80.400000000000006</v>
      </c>
      <c r="AM293" s="136">
        <v>81.849999999999994</v>
      </c>
      <c r="AN293" s="61">
        <v>573</v>
      </c>
      <c r="AO293" s="61">
        <v>700</v>
      </c>
      <c r="AP293" s="61"/>
      <c r="AQ293" s="61"/>
      <c r="AR293" s="61"/>
      <c r="AS293" s="61"/>
      <c r="AT293" s="61"/>
      <c r="AU293" s="152"/>
      <c r="AV293" s="61" t="s">
        <v>124</v>
      </c>
      <c r="AW293" s="61"/>
      <c r="AX293" s="154">
        <v>12386</v>
      </c>
      <c r="AY293" s="61">
        <v>2013</v>
      </c>
      <c r="AZ293" s="61" t="s">
        <v>125</v>
      </c>
      <c r="BA293" s="100" t="s">
        <v>6479</v>
      </c>
      <c r="BB293" s="61">
        <v>2013</v>
      </c>
      <c r="BC293" s="61">
        <v>2017</v>
      </c>
      <c r="BD293" s="61" t="s">
        <v>120</v>
      </c>
      <c r="BE293" s="159">
        <v>10900313012</v>
      </c>
      <c r="BF293" s="160">
        <v>131090110215</v>
      </c>
      <c r="BG293" s="152">
        <v>8.33</v>
      </c>
      <c r="BH293" s="152">
        <v>8.93</v>
      </c>
      <c r="BI293" s="152">
        <v>8.2799999999999994</v>
      </c>
      <c r="BJ293" s="152">
        <v>8.08</v>
      </c>
      <c r="BK293" s="152">
        <v>8.5</v>
      </c>
      <c r="BL293" s="223">
        <f t="shared" si="23"/>
        <v>8.4239999999999995</v>
      </c>
      <c r="BM293" s="282"/>
      <c r="BN293" s="253"/>
      <c r="BO293" s="153" t="s">
        <v>196</v>
      </c>
      <c r="BP293" s="153" t="s">
        <v>197</v>
      </c>
      <c r="BQ293" s="154">
        <v>1</v>
      </c>
      <c r="BR293" s="155" t="s">
        <v>6643</v>
      </c>
      <c r="BS293" s="155" t="s">
        <v>127</v>
      </c>
      <c r="BT293" s="124"/>
      <c r="BU293" s="124"/>
      <c r="BV293" s="124"/>
      <c r="BW293" s="124"/>
      <c r="BX293" s="154"/>
      <c r="BY293" s="154"/>
      <c r="BZ293" s="155" t="s">
        <v>6644</v>
      </c>
      <c r="CA293" s="124" t="s">
        <v>132</v>
      </c>
      <c r="CB293" s="124" t="s">
        <v>6645</v>
      </c>
      <c r="CC293" s="124"/>
      <c r="CD293" s="124" t="s">
        <v>6646</v>
      </c>
      <c r="CE293" s="124" t="s">
        <v>288</v>
      </c>
      <c r="CF293" s="124"/>
      <c r="CG293" s="124" t="s">
        <v>2433</v>
      </c>
      <c r="CH293" s="124" t="s">
        <v>6647</v>
      </c>
      <c r="CI293" s="124" t="s">
        <v>203</v>
      </c>
      <c r="CJ293" s="124"/>
      <c r="CK293" s="124"/>
      <c r="CL293" s="124"/>
      <c r="CM293" s="124"/>
      <c r="CN293" s="124"/>
      <c r="CO293" s="124"/>
      <c r="CP293" s="124"/>
      <c r="CQ293" s="124" t="s">
        <v>6648</v>
      </c>
      <c r="CR293" s="124" t="s">
        <v>6649</v>
      </c>
      <c r="CS293" s="155" t="s">
        <v>6649</v>
      </c>
      <c r="CT293" s="155" t="s">
        <v>142</v>
      </c>
      <c r="CU293" s="124">
        <v>743222</v>
      </c>
      <c r="CV293" s="155" t="s">
        <v>6648</v>
      </c>
      <c r="CW293" s="155" t="s">
        <v>6649</v>
      </c>
      <c r="CX293" s="155" t="s">
        <v>1340</v>
      </c>
      <c r="CY293" s="155" t="s">
        <v>142</v>
      </c>
      <c r="CZ293" s="124">
        <v>743222</v>
      </c>
      <c r="DA293" s="155"/>
      <c r="DB293" s="155"/>
      <c r="DC293" s="155"/>
      <c r="DD293" s="155"/>
      <c r="DE293" s="155"/>
      <c r="DF293" s="155"/>
      <c r="DG293" s="155"/>
      <c r="DH293" s="155"/>
      <c r="DI293" s="155"/>
      <c r="DJ293" s="155"/>
      <c r="DK293" s="155"/>
      <c r="DL293" s="155"/>
      <c r="DM293" s="155"/>
      <c r="DN293" s="155"/>
      <c r="DO293" s="155"/>
      <c r="DP293" s="155"/>
      <c r="DQ293" s="61"/>
      <c r="DR293" s="61"/>
      <c r="DS293" s="61"/>
      <c r="DT293" s="61"/>
      <c r="DU293" s="61"/>
      <c r="DV293" s="61"/>
      <c r="DW293" s="61"/>
      <c r="DX293" s="61"/>
      <c r="DY293" s="61"/>
      <c r="DZ293" s="61"/>
      <c r="EA293" s="61"/>
      <c r="EB293" s="61"/>
      <c r="EC293" s="61"/>
      <c r="ED293" s="61"/>
      <c r="EE293" s="61"/>
      <c r="EF293" s="61"/>
      <c r="EG293" s="61"/>
      <c r="EH293" s="61"/>
      <c r="EI293" s="61"/>
      <c r="EJ293" s="61"/>
      <c r="EK293" s="61"/>
      <c r="EL293" s="61"/>
      <c r="EM293" s="61"/>
      <c r="EN293" s="61"/>
      <c r="EO293" s="61"/>
      <c r="EP293" s="61"/>
      <c r="EQ293" s="61"/>
      <c r="ER293" s="61"/>
      <c r="ES293" s="61"/>
      <c r="ET293" s="61"/>
      <c r="EU293" s="61"/>
      <c r="EV293" s="61"/>
      <c r="EW293" s="61"/>
      <c r="EX293" s="61"/>
      <c r="EY293" s="61"/>
      <c r="EZ293" s="61"/>
      <c r="FA293" s="61"/>
      <c r="FB293" s="61"/>
      <c r="FC293" s="61"/>
      <c r="FD293" s="61"/>
      <c r="FE293" s="61"/>
      <c r="FF293" s="61"/>
      <c r="FG293" s="61"/>
      <c r="FH293" s="61"/>
      <c r="FI293" s="61"/>
      <c r="FJ293" s="61"/>
      <c r="FK293" s="61"/>
      <c r="FL293" s="61"/>
      <c r="FM293" s="61"/>
      <c r="FN293" s="61"/>
      <c r="FO293" s="61"/>
      <c r="FP293" s="61"/>
      <c r="FQ293" s="61"/>
      <c r="FR293" s="61"/>
      <c r="FS293" s="61"/>
      <c r="FT293" s="61"/>
      <c r="FU293" s="61"/>
      <c r="FV293" s="61"/>
      <c r="FW293" s="61"/>
      <c r="FX293" s="61"/>
      <c r="FY293" s="61"/>
      <c r="FZ293" s="61"/>
      <c r="GA293" s="61"/>
      <c r="GB293" s="61"/>
      <c r="GC293" s="61"/>
      <c r="GD293" s="61"/>
      <c r="GE293" s="61"/>
      <c r="GF293" s="61"/>
      <c r="GG293" s="61"/>
      <c r="GH293" s="61"/>
      <c r="GI293" s="61"/>
      <c r="GJ293" s="61"/>
      <c r="GK293" s="61"/>
      <c r="GL293" s="61"/>
      <c r="GM293" s="61"/>
      <c r="GN293" s="61"/>
      <c r="GO293" s="61"/>
      <c r="GP293" s="61"/>
      <c r="GQ293" s="61"/>
      <c r="GR293" s="61"/>
      <c r="GS293" s="61"/>
      <c r="GT293" s="61"/>
      <c r="GU293" s="61"/>
      <c r="GV293" s="61"/>
      <c r="GW293" s="61"/>
      <c r="GX293" s="61"/>
      <c r="GY293" s="61"/>
      <c r="GZ293" s="61"/>
      <c r="HA293" s="61"/>
      <c r="HB293" s="61"/>
      <c r="HC293" s="61"/>
      <c r="HD293" s="61"/>
      <c r="HE293" s="61"/>
      <c r="HF293" s="61"/>
      <c r="HG293" s="61"/>
      <c r="HH293" s="61"/>
      <c r="HI293" s="61"/>
      <c r="HJ293" s="61"/>
      <c r="HK293" s="61"/>
      <c r="HL293" s="61"/>
      <c r="HM293" s="61"/>
      <c r="HN293" s="61"/>
      <c r="HO293" s="61"/>
      <c r="HP293" s="61"/>
      <c r="HQ293" s="61"/>
      <c r="HR293" s="61"/>
      <c r="HS293" s="61"/>
      <c r="HT293" s="61"/>
      <c r="HU293" s="61"/>
      <c r="HV293" s="61"/>
      <c r="HW293" s="61"/>
      <c r="HX293" s="61"/>
      <c r="HY293" s="61"/>
      <c r="HZ293" s="61"/>
      <c r="IA293" s="61"/>
      <c r="IB293" s="61"/>
      <c r="IC293" s="61"/>
      <c r="ID293" s="61"/>
      <c r="IE293" s="61"/>
      <c r="IF293" s="61"/>
      <c r="IG293" s="61"/>
      <c r="IH293" s="61"/>
      <c r="II293" s="61"/>
      <c r="IJ293" s="61"/>
      <c r="IK293" s="61"/>
      <c r="IL293" s="61"/>
      <c r="IM293" s="61"/>
      <c r="IN293" s="61"/>
      <c r="IO293" s="61"/>
      <c r="IP293" s="61"/>
      <c r="IQ293" s="61"/>
      <c r="IR293" s="61"/>
      <c r="IS293" s="61"/>
      <c r="IT293" s="61"/>
      <c r="IU293" s="61"/>
      <c r="IV293" s="61"/>
      <c r="IW293" s="61"/>
      <c r="IX293" s="61"/>
      <c r="IY293" s="61"/>
      <c r="IZ293" s="61"/>
      <c r="JA293" s="61"/>
      <c r="JB293" s="61"/>
      <c r="JC293" s="61"/>
      <c r="JD293" s="61"/>
      <c r="JE293" s="61"/>
      <c r="JF293" s="61"/>
      <c r="JG293" s="61"/>
      <c r="JH293" s="61"/>
      <c r="JI293" s="61"/>
      <c r="JJ293" s="61"/>
      <c r="JK293" s="61"/>
      <c r="JL293" s="61"/>
      <c r="JM293" s="61"/>
      <c r="JN293" s="61"/>
      <c r="JO293" s="61"/>
      <c r="JP293" s="61"/>
      <c r="JQ293" s="61"/>
      <c r="JR293" s="61"/>
      <c r="JS293" s="61"/>
      <c r="JT293" s="61"/>
      <c r="JU293" s="61"/>
      <c r="JV293" s="61"/>
      <c r="JW293" s="61"/>
      <c r="JX293" s="61"/>
      <c r="JY293" s="61"/>
      <c r="JZ293" s="61"/>
      <c r="KA293" s="61"/>
      <c r="KB293" s="61"/>
      <c r="KC293" s="61"/>
      <c r="KD293" s="61"/>
      <c r="KE293" s="61"/>
      <c r="KF293" s="61"/>
      <c r="KG293" s="61"/>
      <c r="KH293" s="61"/>
      <c r="KI293" s="61"/>
      <c r="KJ293" s="61"/>
      <c r="KK293" s="61"/>
      <c r="KL293" s="61"/>
      <c r="KM293" s="61"/>
      <c r="KN293" s="61"/>
      <c r="KO293" s="61"/>
      <c r="KP293" s="61"/>
      <c r="KQ293" s="61"/>
      <c r="KR293" s="61"/>
      <c r="KS293" s="61"/>
      <c r="KT293" s="61"/>
      <c r="KU293" s="61"/>
      <c r="KV293" s="61"/>
      <c r="KW293" s="61"/>
      <c r="KX293" s="61"/>
      <c r="KY293" s="61"/>
      <c r="KZ293" s="61"/>
      <c r="LA293" s="61"/>
      <c r="LB293" s="61"/>
      <c r="LC293" s="61"/>
      <c r="LD293" s="61"/>
      <c r="LE293" s="61"/>
      <c r="LF293" s="61"/>
      <c r="LG293" s="61"/>
      <c r="LH293" s="61"/>
      <c r="LI293" s="61"/>
      <c r="LJ293" s="61"/>
      <c r="LK293" s="61"/>
      <c r="LL293" s="61"/>
      <c r="LM293" s="61"/>
      <c r="LN293" s="61"/>
      <c r="LO293" s="61"/>
      <c r="LP293" s="61"/>
      <c r="LQ293" s="61"/>
      <c r="LR293" s="61"/>
      <c r="LS293" s="61"/>
      <c r="LT293" s="61"/>
      <c r="LU293" s="61"/>
      <c r="LV293" s="61"/>
      <c r="LW293" s="61"/>
      <c r="LX293" s="61"/>
      <c r="LY293" s="61"/>
      <c r="LZ293" s="61"/>
      <c r="MA293" s="61"/>
      <c r="MB293" s="61"/>
      <c r="MC293" s="61"/>
      <c r="MD293" s="61"/>
      <c r="ME293" s="61"/>
      <c r="MF293" s="61"/>
      <c r="MG293" s="61"/>
      <c r="MH293" s="61"/>
      <c r="MI293" s="61"/>
      <c r="MJ293" s="61"/>
      <c r="MK293" s="61"/>
      <c r="ML293" s="61"/>
      <c r="MM293" s="61"/>
      <c r="MN293" s="61"/>
      <c r="MO293" s="61"/>
      <c r="MP293" s="61"/>
      <c r="MQ293" s="61"/>
      <c r="MR293" s="61"/>
      <c r="MS293" s="61"/>
      <c r="MT293" s="61"/>
      <c r="MU293" s="61"/>
      <c r="MV293" s="61"/>
      <c r="MW293" s="61"/>
      <c r="MX293" s="61"/>
      <c r="MY293" s="61"/>
      <c r="MZ293" s="61"/>
      <c r="NA293" s="61"/>
      <c r="NB293" s="61"/>
      <c r="NC293" s="61"/>
      <c r="ND293" s="61"/>
      <c r="NE293" s="61"/>
      <c r="NF293" s="61"/>
      <c r="NG293" s="61"/>
      <c r="NH293" s="61"/>
      <c r="NI293" s="61"/>
      <c r="NJ293" s="61"/>
      <c r="NK293" s="61"/>
      <c r="NL293" s="61"/>
      <c r="NM293" s="61"/>
      <c r="NN293" s="61"/>
      <c r="NO293" s="61"/>
      <c r="NP293" s="61"/>
      <c r="NQ293" s="61"/>
      <c r="NR293" s="61"/>
      <c r="NS293" s="61"/>
      <c r="NT293" s="61"/>
      <c r="NU293" s="61"/>
      <c r="NV293" s="61"/>
      <c r="NW293" s="61"/>
      <c r="NX293" s="61"/>
      <c r="NY293" s="61"/>
      <c r="NZ293" s="61"/>
      <c r="OA293" s="61"/>
      <c r="OB293" s="61"/>
      <c r="OC293" s="61"/>
      <c r="OD293" s="61"/>
      <c r="OE293" s="61"/>
      <c r="OF293" s="61"/>
      <c r="OG293" s="61"/>
    </row>
    <row r="294" spans="1:397" s="58" customFormat="1" ht="15.95" customHeight="1">
      <c r="A294" s="39">
        <v>293</v>
      </c>
      <c r="B294" s="61">
        <v>1310903020</v>
      </c>
      <c r="C294" s="61" t="s">
        <v>6479</v>
      </c>
      <c r="D294" s="124" t="s">
        <v>6650</v>
      </c>
      <c r="E294" s="124" t="s">
        <v>3541</v>
      </c>
      <c r="F294" s="124"/>
      <c r="G294" s="124" t="s">
        <v>4789</v>
      </c>
      <c r="H294" s="61" t="s">
        <v>6651</v>
      </c>
      <c r="I294" s="61" t="s">
        <v>180</v>
      </c>
      <c r="J294" s="157" t="s">
        <v>6652</v>
      </c>
      <c r="K294" s="61" t="s">
        <v>741</v>
      </c>
      <c r="L294" s="61" t="s">
        <v>148</v>
      </c>
      <c r="M294" s="61" t="s">
        <v>107</v>
      </c>
      <c r="N294" s="100" t="s">
        <v>967</v>
      </c>
      <c r="O294" s="61" t="s">
        <v>109</v>
      </c>
      <c r="P294" s="124" t="s">
        <v>6653</v>
      </c>
      <c r="Q294" s="61">
        <v>9531678269</v>
      </c>
      <c r="R294" s="158">
        <v>9733132641</v>
      </c>
      <c r="S294" s="158">
        <v>8371986008</v>
      </c>
      <c r="T294" s="326" t="s">
        <v>6654</v>
      </c>
      <c r="U294" s="124"/>
      <c r="V294" s="61" t="s">
        <v>1675</v>
      </c>
      <c r="W294" s="61" t="s">
        <v>223</v>
      </c>
      <c r="X294" s="61" t="s">
        <v>6655</v>
      </c>
      <c r="Y294" s="61" t="s">
        <v>6656</v>
      </c>
      <c r="Z294" s="61" t="s">
        <v>333</v>
      </c>
      <c r="AA294" s="61">
        <v>2011</v>
      </c>
      <c r="AB294" s="136">
        <v>77.38</v>
      </c>
      <c r="AC294" s="136">
        <v>77.38</v>
      </c>
      <c r="AD294" s="61">
        <v>619</v>
      </c>
      <c r="AE294" s="61">
        <v>800</v>
      </c>
      <c r="AF294" s="61" t="s">
        <v>226</v>
      </c>
      <c r="AG294" s="61" t="s">
        <v>227</v>
      </c>
      <c r="AH294" s="61" t="s">
        <v>6657</v>
      </c>
      <c r="AI294" s="61" t="s">
        <v>6658</v>
      </c>
      <c r="AJ294" s="61" t="s">
        <v>333</v>
      </c>
      <c r="AK294" s="61">
        <v>2013</v>
      </c>
      <c r="AL294" s="136">
        <v>81.8</v>
      </c>
      <c r="AM294" s="136">
        <v>79.86</v>
      </c>
      <c r="AN294" s="61">
        <v>559</v>
      </c>
      <c r="AO294" s="61">
        <v>700</v>
      </c>
      <c r="AP294" s="61"/>
      <c r="AQ294" s="61"/>
      <c r="AR294" s="61"/>
      <c r="AS294" s="61"/>
      <c r="AT294" s="61"/>
      <c r="AU294" s="152"/>
      <c r="AV294" s="61" t="s">
        <v>124</v>
      </c>
      <c r="AW294" s="61"/>
      <c r="AX294" s="154">
        <v>12898</v>
      </c>
      <c r="AY294" s="61">
        <v>2013</v>
      </c>
      <c r="AZ294" s="61" t="s">
        <v>125</v>
      </c>
      <c r="BA294" s="100" t="s">
        <v>6479</v>
      </c>
      <c r="BB294" s="61">
        <v>2013</v>
      </c>
      <c r="BC294" s="61">
        <v>2017</v>
      </c>
      <c r="BD294" s="61" t="s">
        <v>120</v>
      </c>
      <c r="BE294" s="159">
        <v>10900313014</v>
      </c>
      <c r="BF294" s="160">
        <v>131090110217</v>
      </c>
      <c r="BG294" s="152">
        <v>8</v>
      </c>
      <c r="BH294" s="152">
        <v>8.41</v>
      </c>
      <c r="BI294" s="152">
        <v>7.79</v>
      </c>
      <c r="BJ294" s="152">
        <v>6.46</v>
      </c>
      <c r="BK294" s="152">
        <v>6.92</v>
      </c>
      <c r="BL294" s="223">
        <f t="shared" si="23"/>
        <v>7.516</v>
      </c>
      <c r="BM294" s="282"/>
      <c r="BN294" s="253"/>
      <c r="BO294" s="153"/>
      <c r="BP294" s="153"/>
      <c r="BQ294" s="154"/>
      <c r="BR294" s="155" t="s">
        <v>6659</v>
      </c>
      <c r="BS294" s="155" t="s">
        <v>6660</v>
      </c>
      <c r="BT294" s="124"/>
      <c r="BU294" s="124"/>
      <c r="BV294" s="124"/>
      <c r="BW294" s="124"/>
      <c r="BX294" s="154"/>
      <c r="BY294" s="154"/>
      <c r="BZ294" s="155"/>
      <c r="CA294" s="124"/>
      <c r="CB294" s="124"/>
      <c r="CC294" s="124"/>
      <c r="CD294" s="124" t="s">
        <v>6661</v>
      </c>
      <c r="CE294" s="124" t="s">
        <v>288</v>
      </c>
      <c r="CF294" s="124"/>
      <c r="CG294" s="124"/>
      <c r="CH294" s="124" t="s">
        <v>6662</v>
      </c>
      <c r="CI294" s="124" t="s">
        <v>170</v>
      </c>
      <c r="CJ294" s="124"/>
      <c r="CK294" s="124"/>
      <c r="CL294" s="124" t="s">
        <v>6663</v>
      </c>
      <c r="CM294" s="124" t="s">
        <v>288</v>
      </c>
      <c r="CN294" s="124"/>
      <c r="CO294" s="124"/>
      <c r="CP294" s="124" t="s">
        <v>626</v>
      </c>
      <c r="CQ294" s="124" t="s">
        <v>6664</v>
      </c>
      <c r="CR294" s="124" t="s">
        <v>6665</v>
      </c>
      <c r="CS294" s="155" t="s">
        <v>1118</v>
      </c>
      <c r="CT294" s="155" t="s">
        <v>142</v>
      </c>
      <c r="CU294" s="124">
        <v>743368</v>
      </c>
      <c r="CV294" s="155" t="s">
        <v>6666</v>
      </c>
      <c r="CW294" s="155" t="s">
        <v>6665</v>
      </c>
      <c r="CX294" s="155" t="s">
        <v>1118</v>
      </c>
      <c r="CY294" s="155" t="s">
        <v>142</v>
      </c>
      <c r="CZ294" s="124">
        <v>743368</v>
      </c>
      <c r="DA294" s="155"/>
      <c r="DB294" s="155"/>
      <c r="DC294" s="155"/>
      <c r="DD294" s="155"/>
      <c r="DE294" s="155"/>
      <c r="DF294" s="155"/>
      <c r="DG294" s="155"/>
      <c r="DH294" s="155"/>
      <c r="DI294" s="155"/>
      <c r="DJ294" s="155"/>
      <c r="DK294" s="155"/>
      <c r="DL294" s="155"/>
      <c r="DM294" s="155"/>
      <c r="DN294" s="155"/>
      <c r="DO294" s="155"/>
      <c r="DP294" s="155"/>
      <c r="DQ294" s="61"/>
      <c r="DR294" s="61"/>
      <c r="DS294" s="61"/>
      <c r="DT294" s="61"/>
      <c r="DU294" s="61"/>
      <c r="DV294" s="61"/>
      <c r="DW294" s="61"/>
      <c r="DX294" s="61"/>
      <c r="DY294" s="61"/>
      <c r="DZ294" s="61"/>
      <c r="EA294" s="61"/>
      <c r="EB294" s="61"/>
      <c r="EC294" s="61"/>
      <c r="ED294" s="61"/>
      <c r="EE294" s="61"/>
      <c r="EF294" s="61"/>
      <c r="EG294" s="61"/>
      <c r="EH294" s="61"/>
      <c r="EI294" s="61"/>
      <c r="EJ294" s="61"/>
      <c r="EK294" s="61"/>
      <c r="EL294" s="61"/>
      <c r="EM294" s="61"/>
      <c r="EN294" s="61"/>
      <c r="EO294" s="61"/>
      <c r="EP294" s="61"/>
      <c r="EQ294" s="61"/>
      <c r="ER294" s="61"/>
      <c r="ES294" s="61"/>
      <c r="ET294" s="61"/>
      <c r="EU294" s="61"/>
      <c r="EV294" s="61"/>
      <c r="EW294" s="61"/>
      <c r="EX294" s="61"/>
      <c r="EY294" s="61"/>
      <c r="EZ294" s="61"/>
      <c r="FA294" s="61"/>
      <c r="FB294" s="61"/>
      <c r="FC294" s="61"/>
      <c r="FD294" s="61"/>
      <c r="FE294" s="61"/>
      <c r="FF294" s="61"/>
      <c r="FG294" s="61"/>
      <c r="FH294" s="61"/>
      <c r="FI294" s="61"/>
      <c r="FJ294" s="61"/>
      <c r="FK294" s="61"/>
      <c r="FL294" s="61"/>
      <c r="FM294" s="61"/>
      <c r="FN294" s="61"/>
      <c r="FO294" s="61"/>
      <c r="FP294" s="61"/>
      <c r="FQ294" s="61"/>
      <c r="FR294" s="61"/>
      <c r="FS294" s="61"/>
      <c r="FT294" s="61"/>
      <c r="FU294" s="61"/>
      <c r="FV294" s="61"/>
      <c r="FW294" s="61"/>
      <c r="FX294" s="61"/>
      <c r="FY294" s="61"/>
      <c r="FZ294" s="61"/>
      <c r="GA294" s="61"/>
      <c r="GB294" s="61"/>
      <c r="GC294" s="61"/>
      <c r="GD294" s="61"/>
      <c r="GE294" s="61"/>
      <c r="GF294" s="61"/>
      <c r="GG294" s="61"/>
      <c r="GH294" s="61"/>
      <c r="GI294" s="61"/>
      <c r="GJ294" s="61"/>
      <c r="GK294" s="61"/>
      <c r="GL294" s="61"/>
      <c r="GM294" s="61"/>
      <c r="GN294" s="61"/>
      <c r="GO294" s="61"/>
      <c r="GP294" s="61"/>
      <c r="GQ294" s="61"/>
      <c r="GR294" s="61"/>
      <c r="GS294" s="61"/>
      <c r="GT294" s="61"/>
      <c r="GU294" s="61"/>
      <c r="GV294" s="61"/>
      <c r="GW294" s="61"/>
      <c r="GX294" s="61"/>
      <c r="GY294" s="61"/>
      <c r="GZ294" s="61"/>
      <c r="HA294" s="61"/>
      <c r="HB294" s="61"/>
      <c r="HC294" s="61"/>
      <c r="HD294" s="61"/>
      <c r="HE294" s="61"/>
      <c r="HF294" s="61"/>
      <c r="HG294" s="61"/>
      <c r="HH294" s="61"/>
      <c r="HI294" s="61"/>
      <c r="HJ294" s="61"/>
      <c r="HK294" s="61"/>
      <c r="HL294" s="61"/>
      <c r="HM294" s="61"/>
      <c r="HN294" s="61"/>
      <c r="HO294" s="61"/>
      <c r="HP294" s="61"/>
      <c r="HQ294" s="61"/>
      <c r="HR294" s="61"/>
      <c r="HS294" s="61"/>
      <c r="HT294" s="61"/>
      <c r="HU294" s="61"/>
      <c r="HV294" s="61"/>
      <c r="HW294" s="61"/>
      <c r="HX294" s="61"/>
      <c r="HY294" s="61"/>
      <c r="HZ294" s="61"/>
      <c r="IA294" s="61"/>
      <c r="IB294" s="61"/>
      <c r="IC294" s="61"/>
      <c r="ID294" s="61"/>
      <c r="IE294" s="61"/>
      <c r="IF294" s="61"/>
      <c r="IG294" s="61"/>
      <c r="IH294" s="61"/>
      <c r="II294" s="61"/>
      <c r="IJ294" s="61"/>
      <c r="IK294" s="61"/>
      <c r="IL294" s="61"/>
      <c r="IM294" s="61"/>
      <c r="IN294" s="61"/>
      <c r="IO294" s="61"/>
      <c r="IP294" s="61"/>
      <c r="IQ294" s="61"/>
      <c r="IR294" s="61"/>
      <c r="IS294" s="61"/>
      <c r="IT294" s="61"/>
      <c r="IU294" s="61"/>
      <c r="IV294" s="61"/>
      <c r="IW294" s="61"/>
      <c r="IX294" s="61"/>
      <c r="IY294" s="61"/>
      <c r="IZ294" s="61"/>
      <c r="JA294" s="61"/>
      <c r="JB294" s="61"/>
      <c r="JC294" s="61"/>
      <c r="JD294" s="61"/>
      <c r="JE294" s="61"/>
      <c r="JF294" s="61"/>
      <c r="JG294" s="61"/>
      <c r="JH294" s="61"/>
      <c r="JI294" s="61"/>
      <c r="JJ294" s="61"/>
      <c r="JK294" s="61"/>
      <c r="JL294" s="61"/>
      <c r="JM294" s="61"/>
      <c r="JN294" s="61"/>
      <c r="JO294" s="61"/>
      <c r="JP294" s="61"/>
      <c r="JQ294" s="61"/>
      <c r="JR294" s="61"/>
      <c r="JS294" s="61"/>
      <c r="JT294" s="61"/>
      <c r="JU294" s="61"/>
      <c r="JV294" s="61"/>
      <c r="JW294" s="61"/>
      <c r="JX294" s="61"/>
      <c r="JY294" s="61"/>
      <c r="JZ294" s="61"/>
      <c r="KA294" s="61"/>
      <c r="KB294" s="61"/>
      <c r="KC294" s="61"/>
      <c r="KD294" s="61"/>
      <c r="KE294" s="61"/>
      <c r="KF294" s="61"/>
      <c r="KG294" s="61"/>
      <c r="KH294" s="61"/>
      <c r="KI294" s="61"/>
      <c r="KJ294" s="61"/>
      <c r="KK294" s="61"/>
      <c r="KL294" s="61"/>
      <c r="KM294" s="61"/>
      <c r="KN294" s="61"/>
      <c r="KO294" s="61"/>
      <c r="KP294" s="61"/>
      <c r="KQ294" s="61"/>
      <c r="KR294" s="61"/>
      <c r="KS294" s="61"/>
      <c r="KT294" s="61"/>
      <c r="KU294" s="61"/>
      <c r="KV294" s="61"/>
      <c r="KW294" s="61"/>
      <c r="KX294" s="61"/>
      <c r="KY294" s="61"/>
      <c r="KZ294" s="61"/>
      <c r="LA294" s="61"/>
      <c r="LB294" s="61"/>
      <c r="LC294" s="61"/>
      <c r="LD294" s="61"/>
      <c r="LE294" s="61"/>
      <c r="LF294" s="61"/>
      <c r="LG294" s="61"/>
      <c r="LH294" s="61"/>
      <c r="LI294" s="61"/>
      <c r="LJ294" s="61"/>
      <c r="LK294" s="61"/>
      <c r="LL294" s="61"/>
      <c r="LM294" s="61"/>
      <c r="LN294" s="61"/>
      <c r="LO294" s="61"/>
      <c r="LP294" s="61"/>
      <c r="LQ294" s="61"/>
      <c r="LR294" s="61"/>
      <c r="LS294" s="61"/>
      <c r="LT294" s="61"/>
      <c r="LU294" s="61"/>
      <c r="LV294" s="61"/>
      <c r="LW294" s="61"/>
      <c r="LX294" s="61"/>
      <c r="LY294" s="61"/>
      <c r="LZ294" s="61"/>
      <c r="MA294" s="61"/>
      <c r="MB294" s="61"/>
      <c r="MC294" s="61"/>
      <c r="MD294" s="61"/>
      <c r="ME294" s="61"/>
      <c r="MF294" s="61"/>
      <c r="MG294" s="61"/>
      <c r="MH294" s="61"/>
      <c r="MI294" s="61"/>
      <c r="MJ294" s="61"/>
      <c r="MK294" s="61"/>
      <c r="ML294" s="61"/>
      <c r="MM294" s="61"/>
      <c r="MN294" s="61"/>
      <c r="MO294" s="61"/>
      <c r="MP294" s="61"/>
      <c r="MQ294" s="61"/>
      <c r="MR294" s="61"/>
      <c r="MS294" s="61"/>
      <c r="MT294" s="61"/>
      <c r="MU294" s="61"/>
      <c r="MV294" s="61"/>
      <c r="MW294" s="61"/>
      <c r="MX294" s="61"/>
      <c r="MY294" s="61"/>
      <c r="MZ294" s="61"/>
      <c r="NA294" s="61"/>
      <c r="NB294" s="61"/>
      <c r="NC294" s="61"/>
      <c r="ND294" s="61"/>
      <c r="NE294" s="61"/>
      <c r="NF294" s="61"/>
      <c r="NG294" s="61"/>
      <c r="NH294" s="61"/>
      <c r="NI294" s="61"/>
      <c r="NJ294" s="61"/>
      <c r="NK294" s="61"/>
      <c r="NL294" s="61"/>
      <c r="NM294" s="61"/>
      <c r="NN294" s="61"/>
      <c r="NO294" s="61"/>
      <c r="NP294" s="61"/>
      <c r="NQ294" s="61"/>
      <c r="NR294" s="61"/>
      <c r="NS294" s="61"/>
      <c r="NT294" s="61"/>
      <c r="NU294" s="61"/>
      <c r="NV294" s="61"/>
      <c r="NW294" s="61"/>
      <c r="NX294" s="61"/>
      <c r="NY294" s="61"/>
      <c r="NZ294" s="61"/>
      <c r="OA294" s="61"/>
      <c r="OB294" s="61"/>
      <c r="OC294" s="61"/>
      <c r="OD294" s="61"/>
      <c r="OE294" s="61"/>
      <c r="OF294" s="61"/>
      <c r="OG294" s="61"/>
    </row>
    <row r="295" spans="1:397" s="58" customFormat="1" ht="15.95" customHeight="1">
      <c r="A295" s="39">
        <v>294</v>
      </c>
      <c r="B295" s="61">
        <v>1310903370</v>
      </c>
      <c r="C295" s="61" t="s">
        <v>6479</v>
      </c>
      <c r="D295" s="5" t="s">
        <v>6667</v>
      </c>
      <c r="E295" s="5" t="s">
        <v>2286</v>
      </c>
      <c r="F295" s="124"/>
      <c r="G295" s="5" t="s">
        <v>6668</v>
      </c>
      <c r="H295" s="187" t="s">
        <v>6669</v>
      </c>
      <c r="I295" s="3" t="s">
        <v>180</v>
      </c>
      <c r="J295" s="194">
        <v>35053</v>
      </c>
      <c r="K295" s="3">
        <v>20</v>
      </c>
      <c r="L295" s="3" t="s">
        <v>148</v>
      </c>
      <c r="M295" s="3" t="s">
        <v>107</v>
      </c>
      <c r="N295" s="16" t="s">
        <v>967</v>
      </c>
      <c r="O295" s="3" t="s">
        <v>109</v>
      </c>
      <c r="P295" s="5" t="s">
        <v>6670</v>
      </c>
      <c r="Q295" s="3" t="s">
        <v>6671</v>
      </c>
      <c r="R295" s="3" t="s">
        <v>6672</v>
      </c>
      <c r="S295" s="3" t="s">
        <v>6673</v>
      </c>
      <c r="T295" s="328" t="s">
        <v>6674</v>
      </c>
      <c r="U295" s="328" t="s">
        <v>6675</v>
      </c>
      <c r="V295" s="3" t="s">
        <v>726</v>
      </c>
      <c r="W295" s="3" t="s">
        <v>223</v>
      </c>
      <c r="X295" s="3" t="s">
        <v>6676</v>
      </c>
      <c r="Y295" s="3" t="s">
        <v>6677</v>
      </c>
      <c r="Z295" s="3" t="s">
        <v>333</v>
      </c>
      <c r="AA295" s="3">
        <v>2011</v>
      </c>
      <c r="AB295" s="24">
        <v>85.75</v>
      </c>
      <c r="AC295" s="24">
        <v>85.75</v>
      </c>
      <c r="AD295" s="3">
        <v>686</v>
      </c>
      <c r="AE295" s="3">
        <v>800</v>
      </c>
      <c r="AF295" s="3" t="s">
        <v>226</v>
      </c>
      <c r="AG295" s="3" t="s">
        <v>6678</v>
      </c>
      <c r="AH295" s="3" t="s">
        <v>6676</v>
      </c>
      <c r="AI295" s="3" t="s">
        <v>6679</v>
      </c>
      <c r="AJ295" s="3" t="s">
        <v>120</v>
      </c>
      <c r="AK295" s="3">
        <v>2013</v>
      </c>
      <c r="AL295" s="26">
        <v>83.6</v>
      </c>
      <c r="AM295" s="24">
        <v>78.849999999999994</v>
      </c>
      <c r="AN295" s="3">
        <v>552</v>
      </c>
      <c r="AO295" s="3">
        <v>700</v>
      </c>
      <c r="AP295" s="155"/>
      <c r="AQ295" s="155"/>
      <c r="AR295" s="61"/>
      <c r="AS295" s="61"/>
      <c r="AT295" s="61"/>
      <c r="AU295" s="61"/>
      <c r="AV295" s="3" t="s">
        <v>2786</v>
      </c>
      <c r="AW295" s="3">
        <v>100076</v>
      </c>
      <c r="AX295" s="61"/>
      <c r="AY295" s="3">
        <v>2013</v>
      </c>
      <c r="AZ295" s="3" t="s">
        <v>125</v>
      </c>
      <c r="BA295" s="16" t="s">
        <v>6479</v>
      </c>
      <c r="BB295" s="3">
        <v>2013</v>
      </c>
      <c r="BC295" s="3">
        <v>2017</v>
      </c>
      <c r="BD295" s="3" t="s">
        <v>120</v>
      </c>
      <c r="BE295" s="3">
        <v>10900313015</v>
      </c>
      <c r="BF295" s="3">
        <v>131090110218</v>
      </c>
      <c r="BG295" s="3">
        <v>7.96</v>
      </c>
      <c r="BH295" s="3">
        <v>8.1</v>
      </c>
      <c r="BI295" s="3">
        <v>8.68</v>
      </c>
      <c r="BJ295" s="3">
        <v>9.0299999999999994</v>
      </c>
      <c r="BK295" s="3">
        <v>8.85</v>
      </c>
      <c r="BL295" s="223">
        <f t="shared" si="23"/>
        <v>8.5239999999999991</v>
      </c>
      <c r="BM295" s="155"/>
      <c r="BN295" s="155"/>
      <c r="BO295" s="155"/>
      <c r="BP295" s="155"/>
      <c r="BQ295" s="155"/>
      <c r="BR295" s="41" t="s">
        <v>6680</v>
      </c>
      <c r="BS295" s="41" t="s">
        <v>6681</v>
      </c>
      <c r="BT295" s="155"/>
      <c r="BU295" s="155"/>
      <c r="BV295" s="155"/>
      <c r="BW295" s="5" t="s">
        <v>6682</v>
      </c>
      <c r="BX295" s="155"/>
      <c r="BY295" s="155"/>
      <c r="BZ295" s="41" t="s">
        <v>6683</v>
      </c>
      <c r="CA295" s="5" t="s">
        <v>6684</v>
      </c>
      <c r="CB295" s="5" t="s">
        <v>6685</v>
      </c>
      <c r="CC295" s="5" t="s">
        <v>6686</v>
      </c>
      <c r="CD295" s="5" t="s">
        <v>6687</v>
      </c>
      <c r="CE295" s="5" t="s">
        <v>6688</v>
      </c>
      <c r="CF295" s="5" t="s">
        <v>6689</v>
      </c>
      <c r="CG295" s="5" t="s">
        <v>2433</v>
      </c>
      <c r="CH295" s="5" t="s">
        <v>6690</v>
      </c>
      <c r="CI295" s="5" t="s">
        <v>203</v>
      </c>
      <c r="CJ295" s="155"/>
      <c r="CK295" s="155"/>
      <c r="CL295" s="5" t="s">
        <v>6691</v>
      </c>
      <c r="CM295" s="5" t="s">
        <v>6688</v>
      </c>
      <c r="CN295" s="5" t="s">
        <v>6689</v>
      </c>
      <c r="CO295" s="5" t="s">
        <v>2433</v>
      </c>
      <c r="CP295" s="5" t="s">
        <v>626</v>
      </c>
      <c r="CQ295" s="5" t="s">
        <v>6692</v>
      </c>
      <c r="CR295" s="5" t="s">
        <v>6693</v>
      </c>
      <c r="CS295" s="41" t="s">
        <v>573</v>
      </c>
      <c r="CT295" s="41" t="s">
        <v>142</v>
      </c>
      <c r="CU295" s="5">
        <v>700137</v>
      </c>
      <c r="CV295" s="41" t="s">
        <v>6692</v>
      </c>
      <c r="CW295" s="41" t="s">
        <v>6693</v>
      </c>
      <c r="CX295" s="41" t="s">
        <v>6694</v>
      </c>
      <c r="CY295" s="41" t="s">
        <v>142</v>
      </c>
      <c r="CZ295" s="5">
        <v>700137</v>
      </c>
      <c r="DA295" s="226"/>
      <c r="DB295" s="226"/>
      <c r="DC295" s="226"/>
      <c r="DD295" s="226"/>
      <c r="DE295" s="226"/>
      <c r="DF295" s="226"/>
      <c r="DG295" s="226"/>
      <c r="DH295" s="226"/>
      <c r="DI295" s="226"/>
      <c r="DJ295" s="226"/>
      <c r="DK295" s="226"/>
      <c r="DL295" s="226"/>
      <c r="DM295" s="226"/>
      <c r="DN295" s="226"/>
      <c r="DO295" s="226"/>
      <c r="DP295" s="226"/>
      <c r="DQ295" s="61"/>
      <c r="DR295" s="61"/>
      <c r="DS295" s="61"/>
      <c r="DT295" s="61"/>
      <c r="DU295" s="61"/>
      <c r="DV295" s="61"/>
      <c r="DW295" s="61"/>
      <c r="DX295" s="61"/>
      <c r="DY295" s="61"/>
      <c r="DZ295" s="61"/>
      <c r="EA295" s="61"/>
      <c r="EB295" s="61"/>
      <c r="EC295" s="61"/>
      <c r="ED295" s="61"/>
      <c r="EE295" s="61"/>
      <c r="EF295" s="61"/>
      <c r="EG295" s="61"/>
      <c r="EH295" s="61"/>
      <c r="EI295" s="61"/>
      <c r="EJ295" s="61"/>
      <c r="EK295" s="61"/>
      <c r="EL295" s="61"/>
      <c r="EM295" s="61"/>
      <c r="EN295" s="61"/>
      <c r="EO295" s="61"/>
      <c r="EP295" s="61"/>
      <c r="EQ295" s="61"/>
      <c r="ER295" s="61"/>
      <c r="ES295" s="61"/>
      <c r="ET295" s="61"/>
      <c r="EU295" s="61"/>
      <c r="EV295" s="61"/>
      <c r="EW295" s="61"/>
      <c r="EX295" s="61"/>
      <c r="EY295" s="61"/>
      <c r="EZ295" s="61"/>
      <c r="FA295" s="61"/>
      <c r="FB295" s="61"/>
      <c r="FC295" s="61"/>
      <c r="FD295" s="61"/>
      <c r="FE295" s="61"/>
      <c r="FF295" s="61"/>
      <c r="FG295" s="61"/>
      <c r="FH295" s="61"/>
      <c r="FI295" s="61"/>
      <c r="FJ295" s="61"/>
      <c r="FK295" s="61"/>
      <c r="FL295" s="61"/>
      <c r="FM295" s="61"/>
      <c r="FN295" s="61"/>
      <c r="FO295" s="61"/>
      <c r="FP295" s="61"/>
      <c r="FQ295" s="61"/>
      <c r="FR295" s="61"/>
      <c r="FS295" s="61"/>
      <c r="FT295" s="61"/>
      <c r="FU295" s="61"/>
      <c r="FV295" s="61"/>
      <c r="FW295" s="61"/>
      <c r="FX295" s="61"/>
      <c r="FY295" s="61"/>
      <c r="FZ295" s="61"/>
      <c r="GA295" s="61"/>
      <c r="GB295" s="61"/>
      <c r="GC295" s="61"/>
      <c r="GD295" s="61"/>
      <c r="GE295" s="61"/>
      <c r="GF295" s="61"/>
      <c r="GG295" s="61"/>
      <c r="GH295" s="61"/>
      <c r="GI295" s="61"/>
      <c r="GJ295" s="61"/>
      <c r="GK295" s="61"/>
      <c r="GL295" s="61"/>
      <c r="GM295" s="61"/>
      <c r="GN295" s="61"/>
      <c r="GO295" s="61"/>
      <c r="GP295" s="61"/>
      <c r="GQ295" s="61"/>
      <c r="GR295" s="61"/>
      <c r="GS295" s="61"/>
      <c r="GT295" s="61"/>
      <c r="GU295" s="61"/>
      <c r="GV295" s="61"/>
      <c r="GW295" s="61"/>
      <c r="GX295" s="61"/>
      <c r="GY295" s="61"/>
      <c r="GZ295" s="61"/>
      <c r="HA295" s="61"/>
      <c r="HB295" s="61"/>
      <c r="HC295" s="61"/>
      <c r="HD295" s="61"/>
      <c r="HE295" s="61"/>
      <c r="HF295" s="61"/>
      <c r="HG295" s="61"/>
      <c r="HH295" s="61"/>
      <c r="HI295" s="61"/>
      <c r="HJ295" s="61"/>
      <c r="HK295" s="61"/>
      <c r="HL295" s="61"/>
      <c r="HM295" s="61"/>
      <c r="HN295" s="61"/>
      <c r="HO295" s="61"/>
      <c r="HP295" s="61"/>
      <c r="HQ295" s="61"/>
      <c r="HR295" s="61"/>
      <c r="HS295" s="61"/>
      <c r="HT295" s="61"/>
      <c r="HU295" s="61"/>
      <c r="HV295" s="61"/>
      <c r="HW295" s="61"/>
      <c r="HX295" s="61"/>
      <c r="HY295" s="61"/>
      <c r="HZ295" s="61"/>
      <c r="IA295" s="61"/>
      <c r="IB295" s="61"/>
      <c r="IC295" s="61"/>
      <c r="ID295" s="61"/>
      <c r="IE295" s="61"/>
      <c r="IF295" s="61"/>
      <c r="IG295" s="61"/>
      <c r="IH295" s="61"/>
      <c r="II295" s="61"/>
      <c r="IJ295" s="61"/>
      <c r="IK295" s="61"/>
      <c r="IL295" s="61"/>
      <c r="IM295" s="61"/>
      <c r="IN295" s="61"/>
      <c r="IO295" s="61"/>
      <c r="IP295" s="61"/>
      <c r="IQ295" s="61"/>
      <c r="IR295" s="61"/>
      <c r="IS295" s="61"/>
      <c r="IT295" s="61"/>
      <c r="IU295" s="61"/>
      <c r="IV295" s="61"/>
      <c r="IW295" s="61"/>
      <c r="IX295" s="61"/>
      <c r="IY295" s="61"/>
      <c r="IZ295" s="61"/>
      <c r="JA295" s="61"/>
      <c r="JB295" s="61"/>
      <c r="JC295" s="61"/>
      <c r="JD295" s="61"/>
      <c r="JE295" s="61"/>
      <c r="JF295" s="61"/>
      <c r="JG295" s="61"/>
      <c r="JH295" s="61"/>
      <c r="JI295" s="61"/>
      <c r="JJ295" s="61"/>
      <c r="JK295" s="61"/>
      <c r="JL295" s="61"/>
      <c r="JM295" s="61"/>
      <c r="JN295" s="61"/>
      <c r="JO295" s="61"/>
      <c r="JP295" s="61"/>
      <c r="JQ295" s="61"/>
      <c r="JR295" s="61"/>
      <c r="JS295" s="61"/>
      <c r="JT295" s="61"/>
      <c r="JU295" s="61"/>
      <c r="JV295" s="61"/>
      <c r="JW295" s="61"/>
      <c r="JX295" s="61"/>
      <c r="JY295" s="61"/>
      <c r="JZ295" s="61"/>
      <c r="KA295" s="61"/>
      <c r="KB295" s="61"/>
      <c r="KC295" s="61"/>
      <c r="KD295" s="61"/>
      <c r="KE295" s="61"/>
      <c r="KF295" s="61"/>
      <c r="KG295" s="61"/>
      <c r="KH295" s="61"/>
      <c r="KI295" s="61"/>
      <c r="KJ295" s="61"/>
      <c r="KK295" s="61"/>
      <c r="KL295" s="61"/>
      <c r="KM295" s="61"/>
      <c r="KN295" s="61"/>
      <c r="KO295" s="61"/>
      <c r="KP295" s="61"/>
      <c r="KQ295" s="61"/>
      <c r="KR295" s="61"/>
      <c r="KS295" s="61"/>
      <c r="KT295" s="61"/>
      <c r="KU295" s="61"/>
      <c r="KV295" s="61"/>
      <c r="KW295" s="61"/>
      <c r="KX295" s="61"/>
      <c r="KY295" s="61"/>
      <c r="KZ295" s="61"/>
      <c r="LA295" s="61"/>
      <c r="LB295" s="61"/>
      <c r="LC295" s="61"/>
      <c r="LD295" s="61"/>
      <c r="LE295" s="61"/>
      <c r="LF295" s="61"/>
      <c r="LG295" s="61"/>
      <c r="LH295" s="61"/>
      <c r="LI295" s="61"/>
      <c r="LJ295" s="61"/>
      <c r="LK295" s="61"/>
      <c r="LL295" s="61"/>
      <c r="LM295" s="61"/>
      <c r="LN295" s="61"/>
      <c r="LO295" s="61"/>
      <c r="LP295" s="61"/>
      <c r="LQ295" s="61"/>
      <c r="LR295" s="61"/>
      <c r="LS295" s="61"/>
      <c r="LT295" s="61"/>
      <c r="LU295" s="61"/>
      <c r="LV295" s="61"/>
      <c r="LW295" s="61"/>
      <c r="LX295" s="61"/>
      <c r="LY295" s="61"/>
      <c r="LZ295" s="61"/>
      <c r="MA295" s="61"/>
      <c r="MB295" s="61"/>
      <c r="MC295" s="61"/>
      <c r="MD295" s="61"/>
      <c r="ME295" s="61"/>
      <c r="MF295" s="61"/>
      <c r="MG295" s="61"/>
      <c r="MH295" s="61"/>
      <c r="MI295" s="61"/>
      <c r="MJ295" s="61"/>
      <c r="MK295" s="61"/>
      <c r="ML295" s="61"/>
      <c r="MM295" s="61"/>
      <c r="MN295" s="61"/>
      <c r="MO295" s="61"/>
      <c r="MP295" s="61"/>
      <c r="MQ295" s="61"/>
      <c r="MR295" s="61"/>
      <c r="MS295" s="61"/>
      <c r="MT295" s="61"/>
      <c r="MU295" s="61"/>
      <c r="MV295" s="61"/>
      <c r="MW295" s="61"/>
      <c r="MX295" s="61"/>
      <c r="MY295" s="61"/>
      <c r="MZ295" s="61"/>
      <c r="NA295" s="61"/>
      <c r="NB295" s="61"/>
      <c r="NC295" s="61"/>
      <c r="ND295" s="61"/>
      <c r="NE295" s="61"/>
      <c r="NF295" s="61"/>
      <c r="NG295" s="61"/>
      <c r="NH295" s="61"/>
      <c r="NI295" s="61"/>
      <c r="NJ295" s="61"/>
      <c r="NK295" s="61"/>
      <c r="NL295" s="61"/>
      <c r="NM295" s="61"/>
      <c r="NN295" s="61"/>
      <c r="NO295" s="61"/>
      <c r="NP295" s="61"/>
      <c r="NQ295" s="61"/>
      <c r="NR295" s="61"/>
      <c r="NS295" s="61"/>
      <c r="NT295" s="61"/>
      <c r="NU295" s="61"/>
      <c r="NV295" s="61"/>
      <c r="NW295" s="61"/>
      <c r="NX295" s="61"/>
      <c r="NY295" s="61"/>
      <c r="NZ295" s="61"/>
      <c r="OA295" s="61"/>
      <c r="OB295" s="61"/>
      <c r="OC295" s="61"/>
      <c r="OD295" s="61"/>
      <c r="OE295" s="61"/>
      <c r="OF295" s="61"/>
      <c r="OG295" s="61"/>
    </row>
    <row r="296" spans="1:397" s="58" customFormat="1" ht="15.95" customHeight="1">
      <c r="A296" s="39">
        <v>295</v>
      </c>
      <c r="B296" s="61">
        <v>1310903071</v>
      </c>
      <c r="C296" s="61" t="s">
        <v>6479</v>
      </c>
      <c r="D296" s="124" t="s">
        <v>6695</v>
      </c>
      <c r="E296" s="124" t="s">
        <v>295</v>
      </c>
      <c r="F296" s="124"/>
      <c r="G296" s="124" t="s">
        <v>1935</v>
      </c>
      <c r="H296" s="61" t="s">
        <v>6696</v>
      </c>
      <c r="I296" s="61" t="s">
        <v>104</v>
      </c>
      <c r="J296" s="157" t="s">
        <v>2796</v>
      </c>
      <c r="K296" s="61">
        <v>20</v>
      </c>
      <c r="L296" s="61" t="s">
        <v>106</v>
      </c>
      <c r="M296" s="61" t="s">
        <v>107</v>
      </c>
      <c r="N296" s="100" t="s">
        <v>967</v>
      </c>
      <c r="O296" s="61" t="s">
        <v>109</v>
      </c>
      <c r="P296" s="124" t="s">
        <v>6697</v>
      </c>
      <c r="Q296" s="61" t="s">
        <v>6698</v>
      </c>
      <c r="R296" s="158" t="s">
        <v>6699</v>
      </c>
      <c r="S296" s="158" t="s">
        <v>6700</v>
      </c>
      <c r="T296" s="326" t="s">
        <v>6701</v>
      </c>
      <c r="U296" s="124" t="s">
        <v>1963</v>
      </c>
      <c r="V296" s="61" t="s">
        <v>2460</v>
      </c>
      <c r="W296" s="61" t="s">
        <v>1498</v>
      </c>
      <c r="X296" s="61" t="s">
        <v>6702</v>
      </c>
      <c r="Y296" s="61" t="s">
        <v>6703</v>
      </c>
      <c r="Z296" s="61" t="s">
        <v>120</v>
      </c>
      <c r="AA296" s="61">
        <v>2011</v>
      </c>
      <c r="AB296" s="136">
        <v>93</v>
      </c>
      <c r="AC296" s="136">
        <v>92.14</v>
      </c>
      <c r="AD296" s="61">
        <v>645</v>
      </c>
      <c r="AE296" s="61">
        <v>700</v>
      </c>
      <c r="AF296" s="61" t="s">
        <v>6704</v>
      </c>
      <c r="AG296" s="61" t="s">
        <v>1498</v>
      </c>
      <c r="AH296" s="61" t="s">
        <v>6702</v>
      </c>
      <c r="AI296" s="61" t="s">
        <v>6705</v>
      </c>
      <c r="AJ296" s="61" t="s">
        <v>120</v>
      </c>
      <c r="AK296" s="61">
        <v>2013</v>
      </c>
      <c r="AL296" s="136">
        <v>89</v>
      </c>
      <c r="AM296" s="136">
        <v>84.33</v>
      </c>
      <c r="AN296" s="61">
        <v>506</v>
      </c>
      <c r="AO296" s="61">
        <v>600</v>
      </c>
      <c r="AP296" s="61" t="s">
        <v>1963</v>
      </c>
      <c r="AQ296" s="61" t="s">
        <v>1963</v>
      </c>
      <c r="AR296" s="61" t="s">
        <v>1963</v>
      </c>
      <c r="AS296" s="61" t="s">
        <v>1963</v>
      </c>
      <c r="AT296" s="61" t="s">
        <v>1963</v>
      </c>
      <c r="AU296" s="152" t="s">
        <v>1963</v>
      </c>
      <c r="AV296" s="61" t="s">
        <v>124</v>
      </c>
      <c r="AW296" s="61">
        <v>8925</v>
      </c>
      <c r="AX296" s="154">
        <v>8925</v>
      </c>
      <c r="AY296" s="61">
        <v>2013</v>
      </c>
      <c r="AZ296" s="61" t="s">
        <v>125</v>
      </c>
      <c r="BA296" s="100" t="s">
        <v>6479</v>
      </c>
      <c r="BB296" s="61">
        <v>2013</v>
      </c>
      <c r="BC296" s="61">
        <v>2017</v>
      </c>
      <c r="BD296" s="61" t="s">
        <v>120</v>
      </c>
      <c r="BE296" s="159">
        <v>10900313016</v>
      </c>
      <c r="BF296" s="160">
        <v>131090110219</v>
      </c>
      <c r="BG296" s="152">
        <v>7.11</v>
      </c>
      <c r="BH296" s="152">
        <v>7.34</v>
      </c>
      <c r="BI296" s="152">
        <v>7.45</v>
      </c>
      <c r="BJ296" s="152">
        <v>8.19</v>
      </c>
      <c r="BK296" s="152">
        <v>8.85</v>
      </c>
      <c r="BL296" s="223">
        <f t="shared" si="23"/>
        <v>7.7879999999999994</v>
      </c>
      <c r="BM296" s="282" t="s">
        <v>982</v>
      </c>
      <c r="BN296" s="253" t="s">
        <v>1963</v>
      </c>
      <c r="BO296" s="153" t="s">
        <v>982</v>
      </c>
      <c r="BP296" s="153" t="s">
        <v>1963</v>
      </c>
      <c r="BQ296" s="154" t="s">
        <v>1963</v>
      </c>
      <c r="BR296" s="155" t="s">
        <v>6706</v>
      </c>
      <c r="BS296" s="155" t="s">
        <v>6707</v>
      </c>
      <c r="BT296" s="124" t="s">
        <v>6708</v>
      </c>
      <c r="BU296" s="124" t="s">
        <v>6709</v>
      </c>
      <c r="BV296" s="124" t="s">
        <v>6710</v>
      </c>
      <c r="BW296" s="124" t="s">
        <v>6711</v>
      </c>
      <c r="BX296" s="154" t="s">
        <v>1963</v>
      </c>
      <c r="BY296" s="154" t="s">
        <v>1963</v>
      </c>
      <c r="BZ296" s="155" t="s">
        <v>6712</v>
      </c>
      <c r="CA296" s="124" t="s">
        <v>6713</v>
      </c>
      <c r="CB296" s="124" t="s">
        <v>6714</v>
      </c>
      <c r="CC296" s="124" t="s">
        <v>6715</v>
      </c>
      <c r="CD296" s="124" t="s">
        <v>6716</v>
      </c>
      <c r="CE296" s="124" t="s">
        <v>235</v>
      </c>
      <c r="CF296" s="124" t="s">
        <v>6717</v>
      </c>
      <c r="CG296" s="124" t="s">
        <v>6718</v>
      </c>
      <c r="CH296" s="124" t="s">
        <v>6719</v>
      </c>
      <c r="CI296" s="124" t="s">
        <v>203</v>
      </c>
      <c r="CJ296" s="124" t="s">
        <v>1963</v>
      </c>
      <c r="CK296" s="124" t="s">
        <v>1963</v>
      </c>
      <c r="CL296" s="124" t="s">
        <v>1963</v>
      </c>
      <c r="CM296" s="124" t="s">
        <v>1963</v>
      </c>
      <c r="CN296" s="124" t="s">
        <v>1963</v>
      </c>
      <c r="CO296" s="124" t="s">
        <v>1963</v>
      </c>
      <c r="CP296" s="124" t="s">
        <v>1963</v>
      </c>
      <c r="CQ296" s="124" t="s">
        <v>6720</v>
      </c>
      <c r="CR296" s="124" t="s">
        <v>140</v>
      </c>
      <c r="CS296" s="155" t="s">
        <v>140</v>
      </c>
      <c r="CT296" s="155" t="s">
        <v>142</v>
      </c>
      <c r="CU296" s="124">
        <v>700084</v>
      </c>
      <c r="CV296" s="155" t="s">
        <v>6720</v>
      </c>
      <c r="CW296" s="155" t="s">
        <v>140</v>
      </c>
      <c r="CX296" s="155" t="s">
        <v>140</v>
      </c>
      <c r="CY296" s="155" t="s">
        <v>142</v>
      </c>
      <c r="CZ296" s="124">
        <v>700084</v>
      </c>
      <c r="DA296" s="155"/>
      <c r="DB296" s="155"/>
      <c r="DC296" s="155"/>
      <c r="DD296" s="155"/>
      <c r="DE296" s="155"/>
      <c r="DF296" s="155"/>
      <c r="DG296" s="155"/>
      <c r="DH296" s="155"/>
      <c r="DI296" s="155"/>
      <c r="DJ296" s="155"/>
      <c r="DK296" s="155"/>
      <c r="DL296" s="155"/>
      <c r="DM296" s="155"/>
      <c r="DN296" s="155"/>
      <c r="DO296" s="155"/>
      <c r="DP296" s="155"/>
      <c r="DQ296" s="61"/>
      <c r="DR296" s="61"/>
      <c r="DS296" s="61"/>
      <c r="DT296" s="61"/>
      <c r="DU296" s="61"/>
      <c r="DV296" s="61"/>
      <c r="DW296" s="61"/>
      <c r="DX296" s="61"/>
      <c r="DY296" s="61"/>
      <c r="DZ296" s="61"/>
      <c r="EA296" s="61"/>
      <c r="EB296" s="61"/>
      <c r="EC296" s="61"/>
      <c r="ED296" s="61"/>
      <c r="EE296" s="61"/>
      <c r="EF296" s="61"/>
      <c r="EG296" s="61"/>
      <c r="EH296" s="61"/>
      <c r="EI296" s="61"/>
      <c r="EJ296" s="61"/>
      <c r="EK296" s="61"/>
      <c r="EL296" s="61"/>
      <c r="EM296" s="61"/>
      <c r="EN296" s="61"/>
      <c r="EO296" s="61"/>
      <c r="EP296" s="61"/>
      <c r="EQ296" s="61"/>
      <c r="ER296" s="61"/>
      <c r="ES296" s="61"/>
      <c r="ET296" s="61"/>
      <c r="EU296" s="61"/>
      <c r="EV296" s="61"/>
      <c r="EW296" s="61"/>
      <c r="EX296" s="61"/>
      <c r="EY296" s="61"/>
      <c r="EZ296" s="61"/>
      <c r="FA296" s="61"/>
      <c r="FB296" s="61"/>
      <c r="FC296" s="61"/>
      <c r="FD296" s="61"/>
      <c r="FE296" s="61"/>
      <c r="FF296" s="61"/>
      <c r="FG296" s="61"/>
      <c r="FH296" s="61"/>
      <c r="FI296" s="61"/>
      <c r="FJ296" s="61"/>
      <c r="FK296" s="61"/>
      <c r="FL296" s="61"/>
      <c r="FM296" s="61"/>
      <c r="FN296" s="61"/>
      <c r="FO296" s="61"/>
      <c r="FP296" s="61"/>
      <c r="FQ296" s="61"/>
      <c r="FR296" s="61"/>
      <c r="FS296" s="61"/>
      <c r="FT296" s="61"/>
      <c r="FU296" s="61"/>
      <c r="FV296" s="61"/>
      <c r="FW296" s="61"/>
      <c r="FX296" s="61"/>
      <c r="FY296" s="61"/>
      <c r="FZ296" s="61"/>
      <c r="GA296" s="61"/>
      <c r="GB296" s="61"/>
      <c r="GC296" s="61"/>
      <c r="GD296" s="61"/>
      <c r="GE296" s="61"/>
      <c r="GF296" s="61"/>
      <c r="GG296" s="61"/>
      <c r="GH296" s="61"/>
      <c r="GI296" s="61"/>
      <c r="GJ296" s="61"/>
      <c r="GK296" s="61"/>
      <c r="GL296" s="61"/>
      <c r="GM296" s="61"/>
      <c r="GN296" s="61"/>
      <c r="GO296" s="61"/>
      <c r="GP296" s="61"/>
      <c r="GQ296" s="61"/>
      <c r="GR296" s="61"/>
      <c r="GS296" s="61"/>
      <c r="GT296" s="61"/>
      <c r="GU296" s="61"/>
      <c r="GV296" s="61"/>
      <c r="GW296" s="61"/>
      <c r="GX296" s="61"/>
      <c r="GY296" s="61"/>
      <c r="GZ296" s="61"/>
      <c r="HA296" s="61"/>
      <c r="HB296" s="61"/>
      <c r="HC296" s="61"/>
      <c r="HD296" s="61"/>
      <c r="HE296" s="61"/>
      <c r="HF296" s="61"/>
      <c r="HG296" s="61"/>
      <c r="HH296" s="61"/>
      <c r="HI296" s="61"/>
      <c r="HJ296" s="61"/>
      <c r="HK296" s="61"/>
      <c r="HL296" s="61"/>
      <c r="HM296" s="61"/>
      <c r="HN296" s="61"/>
      <c r="HO296" s="61"/>
      <c r="HP296" s="61"/>
      <c r="HQ296" s="61"/>
      <c r="HR296" s="61"/>
      <c r="HS296" s="61"/>
      <c r="HT296" s="61"/>
      <c r="HU296" s="61"/>
      <c r="HV296" s="61"/>
      <c r="HW296" s="61"/>
      <c r="HX296" s="61"/>
      <c r="HY296" s="61"/>
      <c r="HZ296" s="61"/>
      <c r="IA296" s="61"/>
      <c r="IB296" s="61"/>
      <c r="IC296" s="61"/>
      <c r="ID296" s="61"/>
      <c r="IE296" s="61"/>
      <c r="IF296" s="61"/>
      <c r="IG296" s="61"/>
      <c r="IH296" s="61"/>
      <c r="II296" s="61"/>
      <c r="IJ296" s="61"/>
      <c r="IK296" s="61"/>
      <c r="IL296" s="61"/>
      <c r="IM296" s="61"/>
      <c r="IN296" s="61"/>
      <c r="IO296" s="61"/>
      <c r="IP296" s="61"/>
      <c r="IQ296" s="61"/>
      <c r="IR296" s="61"/>
      <c r="IS296" s="61"/>
      <c r="IT296" s="61"/>
      <c r="IU296" s="61"/>
      <c r="IV296" s="61"/>
      <c r="IW296" s="61"/>
      <c r="IX296" s="61"/>
      <c r="IY296" s="61"/>
      <c r="IZ296" s="61"/>
      <c r="JA296" s="61"/>
      <c r="JB296" s="61"/>
      <c r="JC296" s="61"/>
      <c r="JD296" s="61"/>
      <c r="JE296" s="61"/>
      <c r="JF296" s="61"/>
      <c r="JG296" s="61"/>
      <c r="JH296" s="61"/>
      <c r="JI296" s="61"/>
      <c r="JJ296" s="61"/>
      <c r="JK296" s="61"/>
      <c r="JL296" s="61"/>
      <c r="JM296" s="61"/>
      <c r="JN296" s="61"/>
      <c r="JO296" s="61"/>
      <c r="JP296" s="61"/>
      <c r="JQ296" s="61"/>
      <c r="JR296" s="61"/>
      <c r="JS296" s="61"/>
      <c r="JT296" s="61"/>
      <c r="JU296" s="61"/>
      <c r="JV296" s="61"/>
      <c r="JW296" s="61"/>
      <c r="JX296" s="61"/>
      <c r="JY296" s="61"/>
      <c r="JZ296" s="61"/>
      <c r="KA296" s="61"/>
      <c r="KB296" s="61"/>
      <c r="KC296" s="61"/>
      <c r="KD296" s="61"/>
      <c r="KE296" s="61"/>
      <c r="KF296" s="61"/>
      <c r="KG296" s="61"/>
      <c r="KH296" s="61"/>
      <c r="KI296" s="61"/>
      <c r="KJ296" s="61"/>
      <c r="KK296" s="61"/>
      <c r="KL296" s="61"/>
      <c r="KM296" s="61"/>
      <c r="KN296" s="61"/>
      <c r="KO296" s="61"/>
      <c r="KP296" s="61"/>
      <c r="KQ296" s="61"/>
      <c r="KR296" s="61"/>
      <c r="KS296" s="61"/>
      <c r="KT296" s="61"/>
      <c r="KU296" s="61"/>
      <c r="KV296" s="61"/>
      <c r="KW296" s="61"/>
      <c r="KX296" s="61"/>
      <c r="KY296" s="61"/>
      <c r="KZ296" s="61"/>
      <c r="LA296" s="61"/>
      <c r="LB296" s="61"/>
      <c r="LC296" s="61"/>
      <c r="LD296" s="61"/>
      <c r="LE296" s="61"/>
      <c r="LF296" s="61"/>
      <c r="LG296" s="61"/>
      <c r="LH296" s="61"/>
      <c r="LI296" s="61"/>
      <c r="LJ296" s="61"/>
      <c r="LK296" s="61"/>
      <c r="LL296" s="61"/>
      <c r="LM296" s="61"/>
      <c r="LN296" s="61"/>
      <c r="LO296" s="61"/>
      <c r="LP296" s="61"/>
      <c r="LQ296" s="61"/>
      <c r="LR296" s="61"/>
      <c r="LS296" s="61"/>
      <c r="LT296" s="61"/>
      <c r="LU296" s="61"/>
      <c r="LV296" s="61"/>
      <c r="LW296" s="61"/>
      <c r="LX296" s="61"/>
      <c r="LY296" s="61"/>
      <c r="LZ296" s="61"/>
      <c r="MA296" s="61"/>
      <c r="MB296" s="61"/>
      <c r="MC296" s="61"/>
      <c r="MD296" s="61"/>
      <c r="ME296" s="61"/>
      <c r="MF296" s="61"/>
      <c r="MG296" s="61"/>
      <c r="MH296" s="61"/>
      <c r="MI296" s="61"/>
      <c r="MJ296" s="61"/>
      <c r="MK296" s="61"/>
      <c r="ML296" s="61"/>
      <c r="MM296" s="61"/>
      <c r="MN296" s="61"/>
      <c r="MO296" s="61"/>
      <c r="MP296" s="61"/>
      <c r="MQ296" s="61"/>
      <c r="MR296" s="61"/>
      <c r="MS296" s="61"/>
      <c r="MT296" s="61"/>
      <c r="MU296" s="61"/>
      <c r="MV296" s="61"/>
      <c r="MW296" s="61"/>
      <c r="MX296" s="61"/>
      <c r="MY296" s="61"/>
      <c r="MZ296" s="61"/>
      <c r="NA296" s="61"/>
      <c r="NB296" s="61"/>
      <c r="NC296" s="61"/>
      <c r="ND296" s="61"/>
      <c r="NE296" s="61"/>
      <c r="NF296" s="61"/>
      <c r="NG296" s="61"/>
      <c r="NH296" s="61"/>
      <c r="NI296" s="61"/>
      <c r="NJ296" s="61"/>
      <c r="NK296" s="61"/>
      <c r="NL296" s="61"/>
      <c r="NM296" s="61"/>
      <c r="NN296" s="61"/>
      <c r="NO296" s="61"/>
      <c r="NP296" s="61"/>
      <c r="NQ296" s="61"/>
      <c r="NR296" s="61"/>
      <c r="NS296" s="61"/>
      <c r="NT296" s="61"/>
      <c r="NU296" s="61"/>
      <c r="NV296" s="61"/>
      <c r="NW296" s="61"/>
      <c r="NX296" s="61"/>
      <c r="NY296" s="61"/>
      <c r="NZ296" s="61"/>
      <c r="OA296" s="61"/>
      <c r="OB296" s="61"/>
      <c r="OC296" s="61"/>
      <c r="OD296" s="61"/>
      <c r="OE296" s="61"/>
      <c r="OF296" s="61"/>
      <c r="OG296" s="61"/>
    </row>
    <row r="297" spans="1:397" s="58" customFormat="1" ht="15.95" customHeight="1">
      <c r="A297" s="39">
        <v>296</v>
      </c>
      <c r="B297" s="195">
        <v>1310903049</v>
      </c>
      <c r="C297" s="61" t="s">
        <v>6479</v>
      </c>
      <c r="D297" s="196" t="s">
        <v>6721</v>
      </c>
      <c r="E297" s="196" t="s">
        <v>6722</v>
      </c>
      <c r="F297" s="196"/>
      <c r="G297" s="196" t="s">
        <v>422</v>
      </c>
      <c r="H297" s="195" t="s">
        <v>6723</v>
      </c>
      <c r="I297" s="195" t="s">
        <v>104</v>
      </c>
      <c r="J297" s="197" t="s">
        <v>14024</v>
      </c>
      <c r="K297" s="195">
        <v>22</v>
      </c>
      <c r="L297" s="195" t="s">
        <v>106</v>
      </c>
      <c r="M297" s="195" t="s">
        <v>107</v>
      </c>
      <c r="N297" s="195" t="s">
        <v>967</v>
      </c>
      <c r="O297" s="195" t="s">
        <v>109</v>
      </c>
      <c r="P297" s="196" t="s">
        <v>6724</v>
      </c>
      <c r="Q297" s="195" t="s">
        <v>6725</v>
      </c>
      <c r="R297" s="198">
        <v>8961724281</v>
      </c>
      <c r="S297" s="198">
        <v>8927331492</v>
      </c>
      <c r="T297" s="196" t="s">
        <v>6726</v>
      </c>
      <c r="U297" s="196" t="s">
        <v>6727</v>
      </c>
      <c r="V297" s="195" t="s">
        <v>1675</v>
      </c>
      <c r="W297" s="195" t="s">
        <v>223</v>
      </c>
      <c r="X297" s="195" t="s">
        <v>6728</v>
      </c>
      <c r="Y297" s="195" t="s">
        <v>6729</v>
      </c>
      <c r="Z297" s="195" t="s">
        <v>120</v>
      </c>
      <c r="AA297" s="195">
        <v>2009</v>
      </c>
      <c r="AB297" s="99">
        <v>85.87</v>
      </c>
      <c r="AC297" s="99">
        <v>85.87</v>
      </c>
      <c r="AD297" s="195">
        <v>687</v>
      </c>
      <c r="AE297" s="195">
        <v>800</v>
      </c>
      <c r="AF297" s="195" t="s">
        <v>226</v>
      </c>
      <c r="AG297" s="195" t="s">
        <v>6678</v>
      </c>
      <c r="AH297" s="195" t="s">
        <v>6730</v>
      </c>
      <c r="AI297" s="195" t="s">
        <v>6731</v>
      </c>
      <c r="AJ297" s="195" t="s">
        <v>120</v>
      </c>
      <c r="AK297" s="195">
        <v>2011</v>
      </c>
      <c r="AL297" s="99">
        <v>88.6</v>
      </c>
      <c r="AM297" s="99">
        <v>87.28</v>
      </c>
      <c r="AN297" s="195">
        <v>611</v>
      </c>
      <c r="AO297" s="195">
        <v>700</v>
      </c>
      <c r="AP297" s="195"/>
      <c r="AQ297" s="195"/>
      <c r="AR297" s="195"/>
      <c r="AS297" s="195"/>
      <c r="AT297" s="195"/>
      <c r="AU297" s="227"/>
      <c r="AV297" s="195" t="s">
        <v>124</v>
      </c>
      <c r="AW297" s="195"/>
      <c r="AX297" s="195">
        <v>7203</v>
      </c>
      <c r="AY297" s="195">
        <v>2013</v>
      </c>
      <c r="AZ297" s="195" t="s">
        <v>125</v>
      </c>
      <c r="BA297" s="195" t="s">
        <v>6732</v>
      </c>
      <c r="BB297" s="195">
        <v>2013</v>
      </c>
      <c r="BC297" s="195">
        <v>2017</v>
      </c>
      <c r="BD297" s="195" t="s">
        <v>120</v>
      </c>
      <c r="BE297" s="228">
        <v>10900313017</v>
      </c>
      <c r="BF297" s="229">
        <v>131090110220</v>
      </c>
      <c r="BG297" s="227">
        <v>9.2200000000000006</v>
      </c>
      <c r="BH297" s="227">
        <v>9.7200000000000006</v>
      </c>
      <c r="BI297" s="227">
        <v>9.7200000000000006</v>
      </c>
      <c r="BJ297" s="227">
        <v>9.23</v>
      </c>
      <c r="BK297" s="227">
        <v>9.6199999999999992</v>
      </c>
      <c r="BL297" s="223">
        <f t="shared" si="23"/>
        <v>9.5019999999999989</v>
      </c>
      <c r="BM297" s="283" t="s">
        <v>982</v>
      </c>
      <c r="BN297" s="284"/>
      <c r="BO297" s="230" t="s">
        <v>196</v>
      </c>
      <c r="BP297" s="230" t="s">
        <v>1609</v>
      </c>
      <c r="BQ297" s="231">
        <v>2</v>
      </c>
      <c r="BR297" s="196" t="s">
        <v>6733</v>
      </c>
      <c r="BS297" s="196" t="s">
        <v>949</v>
      </c>
      <c r="BT297" s="196"/>
      <c r="BU297" s="196"/>
      <c r="BV297" s="196"/>
      <c r="BW297" s="196" t="s">
        <v>6734</v>
      </c>
      <c r="BX297" s="231"/>
      <c r="BY297" s="231"/>
      <c r="BZ297" s="232" t="s">
        <v>6735</v>
      </c>
      <c r="CA297" s="196"/>
      <c r="CB297" s="196" t="s">
        <v>6736</v>
      </c>
      <c r="CC297" s="196" t="s">
        <v>6737</v>
      </c>
      <c r="CD297" s="196" t="s">
        <v>6738</v>
      </c>
      <c r="CE297" s="196" t="s">
        <v>288</v>
      </c>
      <c r="CF297" s="196" t="s">
        <v>6739</v>
      </c>
      <c r="CG297" s="196" t="s">
        <v>2262</v>
      </c>
      <c r="CH297" s="196" t="s">
        <v>6740</v>
      </c>
      <c r="CI297" s="196" t="s">
        <v>203</v>
      </c>
      <c r="CJ297" s="196"/>
      <c r="CK297" s="196"/>
      <c r="CL297" s="196" t="s">
        <v>6741</v>
      </c>
      <c r="CM297" s="196" t="s">
        <v>288</v>
      </c>
      <c r="CN297" s="196" t="s">
        <v>6742</v>
      </c>
      <c r="CO297" s="196" t="s">
        <v>2262</v>
      </c>
      <c r="CP297" s="196" t="s">
        <v>626</v>
      </c>
      <c r="CQ297" s="196" t="s">
        <v>6743</v>
      </c>
      <c r="CR297" s="196" t="s">
        <v>5939</v>
      </c>
      <c r="CS297" s="196" t="s">
        <v>602</v>
      </c>
      <c r="CT297" s="196" t="s">
        <v>142</v>
      </c>
      <c r="CU297" s="196">
        <v>734001</v>
      </c>
      <c r="CV297" s="196" t="s">
        <v>6744</v>
      </c>
      <c r="CW297" s="196" t="s">
        <v>140</v>
      </c>
      <c r="CX297" s="196" t="s">
        <v>573</v>
      </c>
      <c r="CY297" s="196" t="s">
        <v>142</v>
      </c>
      <c r="CZ297" s="233">
        <v>700152</v>
      </c>
      <c r="DA297" s="155"/>
      <c r="DB297" s="155"/>
      <c r="DC297" s="155"/>
      <c r="DD297" s="155"/>
      <c r="DE297" s="155"/>
      <c r="DF297" s="155"/>
      <c r="DG297" s="155"/>
      <c r="DH297" s="155"/>
      <c r="DI297" s="155"/>
      <c r="DJ297" s="155"/>
      <c r="DK297" s="155"/>
      <c r="DL297" s="155"/>
      <c r="DM297" s="155"/>
      <c r="DN297" s="155"/>
      <c r="DO297" s="155"/>
      <c r="DP297" s="155"/>
      <c r="DQ297" s="61"/>
      <c r="DR297" s="61"/>
      <c r="DS297" s="61"/>
      <c r="DT297" s="61"/>
      <c r="DU297" s="61"/>
      <c r="DV297" s="61"/>
      <c r="DW297" s="61"/>
      <c r="DX297" s="61"/>
      <c r="DY297" s="61"/>
      <c r="DZ297" s="61"/>
      <c r="EA297" s="61"/>
      <c r="EB297" s="61"/>
      <c r="EC297" s="61"/>
      <c r="ED297" s="61"/>
      <c r="EE297" s="61"/>
      <c r="EF297" s="61"/>
      <c r="EG297" s="61"/>
      <c r="EH297" s="61"/>
      <c r="EI297" s="61"/>
      <c r="EJ297" s="61"/>
      <c r="EK297" s="61"/>
      <c r="EL297" s="61"/>
      <c r="EM297" s="61"/>
      <c r="EN297" s="61"/>
      <c r="EO297" s="61"/>
      <c r="EP297" s="61"/>
      <c r="EQ297" s="61"/>
      <c r="ER297" s="61"/>
      <c r="ES297" s="61"/>
      <c r="ET297" s="61"/>
      <c r="EU297" s="61"/>
      <c r="EV297" s="61"/>
      <c r="EW297" s="61"/>
      <c r="EX297" s="61"/>
      <c r="EY297" s="61"/>
      <c r="EZ297" s="61"/>
      <c r="FA297" s="61"/>
      <c r="FB297" s="61"/>
      <c r="FC297" s="61"/>
      <c r="FD297" s="61"/>
      <c r="FE297" s="61"/>
      <c r="FF297" s="61"/>
      <c r="FG297" s="61"/>
      <c r="FH297" s="61"/>
      <c r="FI297" s="61"/>
      <c r="FJ297" s="61"/>
      <c r="FK297" s="61"/>
      <c r="FL297" s="61"/>
      <c r="FM297" s="61"/>
      <c r="FN297" s="61"/>
      <c r="FO297" s="61"/>
      <c r="FP297" s="61"/>
      <c r="FQ297" s="61"/>
      <c r="FR297" s="61"/>
      <c r="FS297" s="61"/>
      <c r="FT297" s="61"/>
      <c r="FU297" s="61"/>
      <c r="FV297" s="61"/>
      <c r="FW297" s="61"/>
      <c r="FX297" s="61"/>
      <c r="FY297" s="61"/>
      <c r="FZ297" s="61"/>
      <c r="GA297" s="61"/>
      <c r="GB297" s="61"/>
      <c r="GC297" s="61"/>
      <c r="GD297" s="61"/>
      <c r="GE297" s="61"/>
      <c r="GF297" s="61"/>
      <c r="GG297" s="61"/>
      <c r="GH297" s="61"/>
      <c r="GI297" s="61"/>
      <c r="GJ297" s="61"/>
      <c r="GK297" s="61"/>
      <c r="GL297" s="61"/>
      <c r="GM297" s="61"/>
      <c r="GN297" s="61"/>
      <c r="GO297" s="61"/>
      <c r="GP297" s="61"/>
      <c r="GQ297" s="61"/>
      <c r="GR297" s="61"/>
      <c r="GS297" s="61"/>
      <c r="GT297" s="61"/>
      <c r="GU297" s="61"/>
      <c r="GV297" s="61"/>
      <c r="GW297" s="61"/>
      <c r="GX297" s="61"/>
      <c r="GY297" s="61"/>
      <c r="GZ297" s="61"/>
      <c r="HA297" s="61"/>
      <c r="HB297" s="61"/>
      <c r="HC297" s="61"/>
      <c r="HD297" s="61"/>
      <c r="HE297" s="61"/>
      <c r="HF297" s="61"/>
      <c r="HG297" s="61"/>
      <c r="HH297" s="61"/>
      <c r="HI297" s="61"/>
      <c r="HJ297" s="61"/>
      <c r="HK297" s="61"/>
      <c r="HL297" s="61"/>
      <c r="HM297" s="61"/>
      <c r="HN297" s="61"/>
      <c r="HO297" s="61"/>
      <c r="HP297" s="61"/>
      <c r="HQ297" s="61"/>
      <c r="HR297" s="61"/>
      <c r="HS297" s="61"/>
      <c r="HT297" s="61"/>
      <c r="HU297" s="61"/>
      <c r="HV297" s="61"/>
      <c r="HW297" s="61"/>
      <c r="HX297" s="61"/>
      <c r="HY297" s="61"/>
      <c r="HZ297" s="61"/>
      <c r="IA297" s="61"/>
      <c r="IB297" s="61"/>
      <c r="IC297" s="61"/>
      <c r="ID297" s="61"/>
      <c r="IE297" s="61"/>
      <c r="IF297" s="61"/>
      <c r="IG297" s="61"/>
      <c r="IH297" s="61"/>
      <c r="II297" s="61"/>
      <c r="IJ297" s="61"/>
      <c r="IK297" s="61"/>
      <c r="IL297" s="61"/>
      <c r="IM297" s="61"/>
      <c r="IN297" s="61"/>
      <c r="IO297" s="61"/>
      <c r="IP297" s="61"/>
      <c r="IQ297" s="61"/>
      <c r="IR297" s="61"/>
      <c r="IS297" s="61"/>
      <c r="IT297" s="61"/>
      <c r="IU297" s="61"/>
      <c r="IV297" s="61"/>
      <c r="IW297" s="61"/>
      <c r="IX297" s="61"/>
      <c r="IY297" s="61"/>
      <c r="IZ297" s="61"/>
      <c r="JA297" s="61"/>
      <c r="JB297" s="61"/>
      <c r="JC297" s="61"/>
      <c r="JD297" s="61"/>
      <c r="JE297" s="61"/>
      <c r="JF297" s="61"/>
      <c r="JG297" s="61"/>
      <c r="JH297" s="61"/>
      <c r="JI297" s="61"/>
      <c r="JJ297" s="61"/>
      <c r="JK297" s="61"/>
      <c r="JL297" s="61"/>
      <c r="JM297" s="61"/>
      <c r="JN297" s="61"/>
      <c r="JO297" s="61"/>
      <c r="JP297" s="61"/>
      <c r="JQ297" s="61"/>
      <c r="JR297" s="61"/>
      <c r="JS297" s="61"/>
      <c r="JT297" s="61"/>
      <c r="JU297" s="61"/>
      <c r="JV297" s="61"/>
      <c r="JW297" s="61"/>
      <c r="JX297" s="61"/>
      <c r="JY297" s="61"/>
      <c r="JZ297" s="61"/>
      <c r="KA297" s="61"/>
      <c r="KB297" s="61"/>
      <c r="KC297" s="61"/>
      <c r="KD297" s="61"/>
      <c r="KE297" s="61"/>
      <c r="KF297" s="61"/>
      <c r="KG297" s="61"/>
      <c r="KH297" s="61"/>
      <c r="KI297" s="61"/>
      <c r="KJ297" s="61"/>
      <c r="KK297" s="61"/>
      <c r="KL297" s="61"/>
      <c r="KM297" s="61"/>
      <c r="KN297" s="61"/>
      <c r="KO297" s="61"/>
      <c r="KP297" s="61"/>
      <c r="KQ297" s="61"/>
      <c r="KR297" s="61"/>
      <c r="KS297" s="61"/>
      <c r="KT297" s="61"/>
      <c r="KU297" s="61"/>
      <c r="KV297" s="61"/>
      <c r="KW297" s="61"/>
      <c r="KX297" s="61"/>
      <c r="KY297" s="61"/>
      <c r="KZ297" s="61"/>
      <c r="LA297" s="61"/>
      <c r="LB297" s="61"/>
      <c r="LC297" s="61"/>
      <c r="LD297" s="61"/>
      <c r="LE297" s="61"/>
      <c r="LF297" s="61"/>
      <c r="LG297" s="61"/>
      <c r="LH297" s="61"/>
      <c r="LI297" s="61"/>
      <c r="LJ297" s="61"/>
      <c r="LK297" s="61"/>
      <c r="LL297" s="61"/>
      <c r="LM297" s="61"/>
      <c r="LN297" s="61"/>
      <c r="LO297" s="61"/>
      <c r="LP297" s="61"/>
      <c r="LQ297" s="61"/>
      <c r="LR297" s="61"/>
      <c r="LS297" s="61"/>
      <c r="LT297" s="61"/>
      <c r="LU297" s="61"/>
      <c r="LV297" s="61"/>
      <c r="LW297" s="61"/>
      <c r="LX297" s="61"/>
      <c r="LY297" s="61"/>
      <c r="LZ297" s="61"/>
      <c r="MA297" s="61"/>
      <c r="MB297" s="61"/>
      <c r="MC297" s="61"/>
      <c r="MD297" s="61"/>
      <c r="ME297" s="61"/>
      <c r="MF297" s="61"/>
      <c r="MG297" s="61"/>
      <c r="MH297" s="61"/>
      <c r="MI297" s="61"/>
      <c r="MJ297" s="61"/>
      <c r="MK297" s="61"/>
      <c r="ML297" s="61"/>
      <c r="MM297" s="61"/>
      <c r="MN297" s="61"/>
      <c r="MO297" s="61"/>
      <c r="MP297" s="61"/>
      <c r="MQ297" s="61"/>
      <c r="MR297" s="61"/>
      <c r="MS297" s="61"/>
      <c r="MT297" s="61"/>
      <c r="MU297" s="61"/>
      <c r="MV297" s="61"/>
      <c r="MW297" s="61"/>
      <c r="MX297" s="61"/>
      <c r="MY297" s="61"/>
      <c r="MZ297" s="61"/>
      <c r="NA297" s="61"/>
      <c r="NB297" s="61"/>
      <c r="NC297" s="61"/>
      <c r="ND297" s="61"/>
      <c r="NE297" s="61"/>
      <c r="NF297" s="61"/>
      <c r="NG297" s="61"/>
      <c r="NH297" s="61"/>
      <c r="NI297" s="61"/>
      <c r="NJ297" s="61"/>
      <c r="NK297" s="61"/>
      <c r="NL297" s="61"/>
      <c r="NM297" s="61"/>
      <c r="NN297" s="61"/>
      <c r="NO297" s="61"/>
      <c r="NP297" s="61"/>
      <c r="NQ297" s="61"/>
      <c r="NR297" s="61"/>
      <c r="NS297" s="61"/>
      <c r="NT297" s="61"/>
      <c r="NU297" s="61"/>
      <c r="NV297" s="61"/>
      <c r="NW297" s="61"/>
      <c r="NX297" s="61"/>
      <c r="NY297" s="61"/>
      <c r="NZ297" s="61"/>
      <c r="OA297" s="61"/>
      <c r="OB297" s="61"/>
      <c r="OC297" s="61"/>
      <c r="OD297" s="61"/>
      <c r="OE297" s="61"/>
      <c r="OF297" s="61"/>
      <c r="OG297" s="61"/>
    </row>
    <row r="298" spans="1:397" s="58" customFormat="1" ht="15.95" customHeight="1">
      <c r="A298" s="39">
        <v>297</v>
      </c>
      <c r="B298" s="61">
        <v>1310903075</v>
      </c>
      <c r="C298" s="61" t="s">
        <v>6479</v>
      </c>
      <c r="D298" s="124" t="s">
        <v>6745</v>
      </c>
      <c r="E298" s="124" t="s">
        <v>6746</v>
      </c>
      <c r="F298" s="124"/>
      <c r="G298" s="124" t="s">
        <v>1344</v>
      </c>
      <c r="H298" s="61" t="s">
        <v>6747</v>
      </c>
      <c r="I298" s="61" t="s">
        <v>180</v>
      </c>
      <c r="J298" s="157" t="s">
        <v>6748</v>
      </c>
      <c r="K298" s="61">
        <v>21</v>
      </c>
      <c r="L298" s="61" t="s">
        <v>148</v>
      </c>
      <c r="M298" s="61" t="s">
        <v>107</v>
      </c>
      <c r="N298" s="100" t="s">
        <v>967</v>
      </c>
      <c r="O298" s="61" t="s">
        <v>109</v>
      </c>
      <c r="P298" s="124" t="s">
        <v>6749</v>
      </c>
      <c r="Q298" s="61">
        <v>9433386213</v>
      </c>
      <c r="R298" s="158">
        <v>8697913879</v>
      </c>
      <c r="S298" s="158">
        <v>9433386213</v>
      </c>
      <c r="T298" s="326" t="s">
        <v>6750</v>
      </c>
      <c r="U298" s="326" t="s">
        <v>6751</v>
      </c>
      <c r="V298" s="61" t="s">
        <v>276</v>
      </c>
      <c r="W298" s="61" t="s">
        <v>223</v>
      </c>
      <c r="X298" s="61" t="s">
        <v>6752</v>
      </c>
      <c r="Y298" s="61" t="s">
        <v>6753</v>
      </c>
      <c r="Z298" s="61" t="s">
        <v>333</v>
      </c>
      <c r="AA298" s="61">
        <v>2011</v>
      </c>
      <c r="AB298" s="136">
        <v>83.375</v>
      </c>
      <c r="AC298" s="136">
        <v>83.375</v>
      </c>
      <c r="AD298" s="61">
        <v>667</v>
      </c>
      <c r="AE298" s="61">
        <v>800</v>
      </c>
      <c r="AF298" s="61" t="s">
        <v>226</v>
      </c>
      <c r="AG298" s="61" t="s">
        <v>279</v>
      </c>
      <c r="AH298" s="61" t="s">
        <v>6752</v>
      </c>
      <c r="AI298" s="61" t="s">
        <v>6754</v>
      </c>
      <c r="AJ298" s="61" t="s">
        <v>333</v>
      </c>
      <c r="AK298" s="61">
        <v>2013</v>
      </c>
      <c r="AL298" s="136">
        <v>86.2</v>
      </c>
      <c r="AM298" s="136">
        <v>86.7</v>
      </c>
      <c r="AN298" s="61">
        <v>607</v>
      </c>
      <c r="AO298" s="61">
        <v>700</v>
      </c>
      <c r="AP298" s="61"/>
      <c r="AQ298" s="61"/>
      <c r="AR298" s="61"/>
      <c r="AS298" s="61"/>
      <c r="AT298" s="61"/>
      <c r="AU298" s="152"/>
      <c r="AV298" s="61" t="s">
        <v>124</v>
      </c>
      <c r="AW298" s="61"/>
      <c r="AX298" s="154">
        <v>9955</v>
      </c>
      <c r="AY298" s="61">
        <v>2013</v>
      </c>
      <c r="AZ298" s="61" t="s">
        <v>125</v>
      </c>
      <c r="BA298" s="100" t="s">
        <v>6479</v>
      </c>
      <c r="BB298" s="61">
        <v>2013</v>
      </c>
      <c r="BC298" s="61">
        <v>2017</v>
      </c>
      <c r="BD298" s="61" t="s">
        <v>120</v>
      </c>
      <c r="BE298" s="159">
        <v>10900313018</v>
      </c>
      <c r="BF298" s="160">
        <v>131090110221</v>
      </c>
      <c r="BG298" s="152">
        <v>8.44</v>
      </c>
      <c r="BH298" s="152">
        <v>8.5500000000000007</v>
      </c>
      <c r="BI298" s="152">
        <v>8.1</v>
      </c>
      <c r="BJ298" s="152">
        <v>9.08</v>
      </c>
      <c r="BK298" s="152">
        <v>9</v>
      </c>
      <c r="BL298" s="223">
        <f t="shared" si="23"/>
        <v>8.6340000000000003</v>
      </c>
      <c r="BM298" s="282"/>
      <c r="BN298" s="253"/>
      <c r="BO298" s="153"/>
      <c r="BP298" s="153"/>
      <c r="BQ298" s="154"/>
      <c r="BR298" s="155" t="s">
        <v>6755</v>
      </c>
      <c r="BS298" s="155" t="s">
        <v>949</v>
      </c>
      <c r="BT298" s="124"/>
      <c r="BU298" s="124"/>
      <c r="BV298" s="124"/>
      <c r="BW298" s="124" t="s">
        <v>6756</v>
      </c>
      <c r="BX298" s="154"/>
      <c r="BY298" s="154"/>
      <c r="BZ298" s="155" t="s">
        <v>6757</v>
      </c>
      <c r="CA298" s="124"/>
      <c r="CB298" s="124" t="s">
        <v>6758</v>
      </c>
      <c r="CC298" s="124" t="s">
        <v>6759</v>
      </c>
      <c r="CD298" s="124" t="s">
        <v>6760</v>
      </c>
      <c r="CE298" s="124" t="s">
        <v>235</v>
      </c>
      <c r="CF298" s="124" t="s">
        <v>6761</v>
      </c>
      <c r="CG298" s="124" t="s">
        <v>811</v>
      </c>
      <c r="CH298" s="124" t="s">
        <v>6762</v>
      </c>
      <c r="CI298" s="124" t="s">
        <v>170</v>
      </c>
      <c r="CJ298" s="124"/>
      <c r="CK298" s="124"/>
      <c r="CL298" s="124" t="s">
        <v>4713</v>
      </c>
      <c r="CM298" s="124" t="s">
        <v>235</v>
      </c>
      <c r="CN298" s="124" t="s">
        <v>5435</v>
      </c>
      <c r="CO298" s="124" t="s">
        <v>6763</v>
      </c>
      <c r="CP298" s="124" t="s">
        <v>6764</v>
      </c>
      <c r="CQ298" s="124" t="s">
        <v>6765</v>
      </c>
      <c r="CR298" s="124" t="s">
        <v>6766</v>
      </c>
      <c r="CS298" s="155" t="s">
        <v>6767</v>
      </c>
      <c r="CT298" s="155" t="s">
        <v>142</v>
      </c>
      <c r="CU298" s="124">
        <v>721646</v>
      </c>
      <c r="CV298" s="155" t="s">
        <v>6768</v>
      </c>
      <c r="CW298" s="155" t="s">
        <v>6769</v>
      </c>
      <c r="CX298" s="155" t="s">
        <v>6770</v>
      </c>
      <c r="CY298" s="155" t="s">
        <v>142</v>
      </c>
      <c r="CZ298" s="124">
        <v>700092</v>
      </c>
      <c r="DA298" s="155"/>
      <c r="DB298" s="155"/>
      <c r="DC298" s="155"/>
      <c r="DD298" s="155"/>
      <c r="DE298" s="155"/>
      <c r="DF298" s="155"/>
      <c r="DG298" s="155"/>
      <c r="DH298" s="155"/>
      <c r="DI298" s="155"/>
      <c r="DJ298" s="155"/>
      <c r="DK298" s="155"/>
      <c r="DL298" s="155"/>
      <c r="DM298" s="155"/>
      <c r="DN298" s="155"/>
      <c r="DO298" s="155"/>
      <c r="DP298" s="155"/>
      <c r="DQ298" s="61"/>
      <c r="DR298" s="61"/>
      <c r="DS298" s="61"/>
      <c r="DT298" s="61"/>
      <c r="DU298" s="61"/>
      <c r="DV298" s="61"/>
      <c r="DW298" s="61"/>
      <c r="DX298" s="61"/>
      <c r="DY298" s="61"/>
      <c r="DZ298" s="61"/>
      <c r="EA298" s="61"/>
      <c r="EB298" s="61"/>
      <c r="EC298" s="61"/>
      <c r="ED298" s="61"/>
      <c r="EE298" s="61"/>
      <c r="EF298" s="61"/>
      <c r="EG298" s="61"/>
      <c r="EH298" s="61"/>
      <c r="EI298" s="61"/>
      <c r="EJ298" s="61"/>
      <c r="EK298" s="61"/>
      <c r="EL298" s="61"/>
      <c r="EM298" s="61"/>
      <c r="EN298" s="61"/>
      <c r="EO298" s="61"/>
      <c r="EP298" s="61"/>
      <c r="EQ298" s="61"/>
      <c r="ER298" s="61"/>
      <c r="ES298" s="61"/>
      <c r="ET298" s="61"/>
      <c r="EU298" s="61"/>
      <c r="EV298" s="61"/>
      <c r="EW298" s="61"/>
      <c r="EX298" s="61"/>
      <c r="EY298" s="61"/>
      <c r="EZ298" s="61"/>
      <c r="FA298" s="61"/>
      <c r="FB298" s="61"/>
      <c r="FC298" s="61"/>
      <c r="FD298" s="61"/>
      <c r="FE298" s="61"/>
      <c r="FF298" s="61"/>
      <c r="FG298" s="61"/>
      <c r="FH298" s="61"/>
      <c r="FI298" s="61"/>
      <c r="FJ298" s="61"/>
      <c r="FK298" s="61"/>
      <c r="FL298" s="61"/>
      <c r="FM298" s="61"/>
      <c r="FN298" s="61"/>
      <c r="FO298" s="61"/>
      <c r="FP298" s="61"/>
      <c r="FQ298" s="61"/>
      <c r="FR298" s="61"/>
      <c r="FS298" s="61"/>
      <c r="FT298" s="61"/>
      <c r="FU298" s="61"/>
      <c r="FV298" s="61"/>
      <c r="FW298" s="61"/>
      <c r="FX298" s="61"/>
      <c r="FY298" s="61"/>
      <c r="FZ298" s="61"/>
      <c r="GA298" s="61"/>
      <c r="GB298" s="61"/>
      <c r="GC298" s="61"/>
      <c r="GD298" s="61"/>
      <c r="GE298" s="61"/>
      <c r="GF298" s="61"/>
      <c r="GG298" s="61"/>
      <c r="GH298" s="61"/>
      <c r="GI298" s="61"/>
      <c r="GJ298" s="61"/>
      <c r="GK298" s="61"/>
      <c r="GL298" s="61"/>
      <c r="GM298" s="61"/>
      <c r="GN298" s="61"/>
      <c r="GO298" s="61"/>
      <c r="GP298" s="61"/>
      <c r="GQ298" s="61"/>
      <c r="GR298" s="61"/>
      <c r="GS298" s="61"/>
      <c r="GT298" s="61"/>
      <c r="GU298" s="61"/>
      <c r="GV298" s="61"/>
      <c r="GW298" s="61"/>
      <c r="GX298" s="61"/>
      <c r="GY298" s="61"/>
      <c r="GZ298" s="61"/>
      <c r="HA298" s="61"/>
      <c r="HB298" s="61"/>
      <c r="HC298" s="61"/>
      <c r="HD298" s="61"/>
      <c r="HE298" s="61"/>
      <c r="HF298" s="61"/>
      <c r="HG298" s="61"/>
      <c r="HH298" s="61"/>
      <c r="HI298" s="61"/>
      <c r="HJ298" s="61"/>
      <c r="HK298" s="61"/>
      <c r="HL298" s="61"/>
      <c r="HM298" s="61"/>
      <c r="HN298" s="61"/>
      <c r="HO298" s="61"/>
      <c r="HP298" s="61"/>
      <c r="HQ298" s="61"/>
      <c r="HR298" s="61"/>
      <c r="HS298" s="61"/>
      <c r="HT298" s="61"/>
      <c r="HU298" s="61"/>
      <c r="HV298" s="61"/>
      <c r="HW298" s="61"/>
      <c r="HX298" s="61"/>
      <c r="HY298" s="61"/>
      <c r="HZ298" s="61"/>
      <c r="IA298" s="61"/>
      <c r="IB298" s="61"/>
      <c r="IC298" s="61"/>
      <c r="ID298" s="61"/>
      <c r="IE298" s="61"/>
      <c r="IF298" s="61"/>
      <c r="IG298" s="61"/>
      <c r="IH298" s="61"/>
      <c r="II298" s="61"/>
      <c r="IJ298" s="61"/>
      <c r="IK298" s="61"/>
      <c r="IL298" s="61"/>
      <c r="IM298" s="61"/>
      <c r="IN298" s="61"/>
      <c r="IO298" s="61"/>
      <c r="IP298" s="61"/>
      <c r="IQ298" s="61"/>
      <c r="IR298" s="61"/>
      <c r="IS298" s="61"/>
      <c r="IT298" s="61"/>
      <c r="IU298" s="61"/>
      <c r="IV298" s="61"/>
      <c r="IW298" s="61"/>
      <c r="IX298" s="61"/>
      <c r="IY298" s="61"/>
      <c r="IZ298" s="61"/>
      <c r="JA298" s="61"/>
      <c r="JB298" s="61"/>
      <c r="JC298" s="61"/>
      <c r="JD298" s="61"/>
      <c r="JE298" s="61"/>
      <c r="JF298" s="61"/>
      <c r="JG298" s="61"/>
      <c r="JH298" s="61"/>
      <c r="JI298" s="61"/>
      <c r="JJ298" s="61"/>
      <c r="JK298" s="61"/>
      <c r="JL298" s="61"/>
      <c r="JM298" s="61"/>
      <c r="JN298" s="61"/>
      <c r="JO298" s="61"/>
      <c r="JP298" s="61"/>
      <c r="JQ298" s="61"/>
      <c r="JR298" s="61"/>
      <c r="JS298" s="61"/>
      <c r="JT298" s="61"/>
      <c r="JU298" s="61"/>
      <c r="JV298" s="61"/>
      <c r="JW298" s="61"/>
      <c r="JX298" s="61"/>
      <c r="JY298" s="61"/>
      <c r="JZ298" s="61"/>
      <c r="KA298" s="61"/>
      <c r="KB298" s="61"/>
      <c r="KC298" s="61"/>
      <c r="KD298" s="61"/>
      <c r="KE298" s="61"/>
      <c r="KF298" s="61"/>
      <c r="KG298" s="61"/>
      <c r="KH298" s="61"/>
      <c r="KI298" s="61"/>
      <c r="KJ298" s="61"/>
      <c r="KK298" s="61"/>
      <c r="KL298" s="61"/>
      <c r="KM298" s="61"/>
      <c r="KN298" s="61"/>
      <c r="KO298" s="61"/>
      <c r="KP298" s="61"/>
      <c r="KQ298" s="61"/>
      <c r="KR298" s="61"/>
      <c r="KS298" s="61"/>
      <c r="KT298" s="61"/>
      <c r="KU298" s="61"/>
      <c r="KV298" s="61"/>
      <c r="KW298" s="61"/>
      <c r="KX298" s="61"/>
      <c r="KY298" s="61"/>
      <c r="KZ298" s="61"/>
      <c r="LA298" s="61"/>
      <c r="LB298" s="61"/>
      <c r="LC298" s="61"/>
      <c r="LD298" s="61"/>
      <c r="LE298" s="61"/>
      <c r="LF298" s="61"/>
      <c r="LG298" s="61"/>
      <c r="LH298" s="61"/>
      <c r="LI298" s="61"/>
      <c r="LJ298" s="61"/>
      <c r="LK298" s="61"/>
      <c r="LL298" s="61"/>
      <c r="LM298" s="61"/>
      <c r="LN298" s="61"/>
      <c r="LO298" s="61"/>
      <c r="LP298" s="61"/>
      <c r="LQ298" s="61"/>
      <c r="LR298" s="61"/>
      <c r="LS298" s="61"/>
      <c r="LT298" s="61"/>
      <c r="LU298" s="61"/>
      <c r="LV298" s="61"/>
      <c r="LW298" s="61"/>
      <c r="LX298" s="61"/>
      <c r="LY298" s="61"/>
      <c r="LZ298" s="61"/>
      <c r="MA298" s="61"/>
      <c r="MB298" s="61"/>
      <c r="MC298" s="61"/>
      <c r="MD298" s="61"/>
      <c r="ME298" s="61"/>
      <c r="MF298" s="61"/>
      <c r="MG298" s="61"/>
      <c r="MH298" s="61"/>
      <c r="MI298" s="61"/>
      <c r="MJ298" s="61"/>
      <c r="MK298" s="61"/>
      <c r="ML298" s="61"/>
      <c r="MM298" s="61"/>
      <c r="MN298" s="61"/>
      <c r="MO298" s="61"/>
      <c r="MP298" s="61"/>
      <c r="MQ298" s="61"/>
      <c r="MR298" s="61"/>
      <c r="MS298" s="61"/>
      <c r="MT298" s="61"/>
      <c r="MU298" s="61"/>
      <c r="MV298" s="61"/>
      <c r="MW298" s="61"/>
      <c r="MX298" s="61"/>
      <c r="MY298" s="61"/>
      <c r="MZ298" s="61"/>
      <c r="NA298" s="61"/>
      <c r="NB298" s="61"/>
      <c r="NC298" s="61"/>
      <c r="ND298" s="61"/>
      <c r="NE298" s="61"/>
      <c r="NF298" s="61"/>
      <c r="NG298" s="61"/>
      <c r="NH298" s="61"/>
      <c r="NI298" s="61"/>
      <c r="NJ298" s="61"/>
      <c r="NK298" s="61"/>
      <c r="NL298" s="61"/>
      <c r="NM298" s="61"/>
      <c r="NN298" s="61"/>
      <c r="NO298" s="61"/>
      <c r="NP298" s="61"/>
      <c r="NQ298" s="61"/>
      <c r="NR298" s="61"/>
      <c r="NS298" s="61"/>
      <c r="NT298" s="61"/>
      <c r="NU298" s="61"/>
      <c r="NV298" s="61"/>
      <c r="NW298" s="61"/>
      <c r="NX298" s="61"/>
      <c r="NY298" s="61"/>
      <c r="NZ298" s="61"/>
      <c r="OA298" s="61"/>
      <c r="OB298" s="61"/>
      <c r="OC298" s="61"/>
      <c r="OD298" s="61"/>
      <c r="OE298" s="61"/>
      <c r="OF298" s="61"/>
      <c r="OG298" s="61"/>
    </row>
    <row r="299" spans="1:397" s="58" customFormat="1" ht="15.95" customHeight="1">
      <c r="A299" s="39">
        <v>298</v>
      </c>
      <c r="B299" s="61">
        <v>1310903385</v>
      </c>
      <c r="C299" s="61" t="s">
        <v>6479</v>
      </c>
      <c r="D299" s="124" t="s">
        <v>6771</v>
      </c>
      <c r="E299" s="124" t="s">
        <v>6772</v>
      </c>
      <c r="F299" s="124"/>
      <c r="G299" s="124" t="s">
        <v>6773</v>
      </c>
      <c r="H299" s="61" t="s">
        <v>6774</v>
      </c>
      <c r="I299" s="61" t="s">
        <v>104</v>
      </c>
      <c r="J299" s="157" t="s">
        <v>6775</v>
      </c>
      <c r="K299" s="61">
        <v>21</v>
      </c>
      <c r="L299" s="61" t="s">
        <v>148</v>
      </c>
      <c r="M299" s="61" t="s">
        <v>107</v>
      </c>
      <c r="N299" s="61" t="s">
        <v>967</v>
      </c>
      <c r="O299" s="61" t="s">
        <v>109</v>
      </c>
      <c r="P299" s="124" t="s">
        <v>4600</v>
      </c>
      <c r="Q299" s="61">
        <v>9007657817</v>
      </c>
      <c r="R299" s="158">
        <v>8013965969</v>
      </c>
      <c r="S299" s="158">
        <v>8961337784</v>
      </c>
      <c r="T299" s="326" t="s">
        <v>6776</v>
      </c>
      <c r="U299" s="326" t="s">
        <v>6777</v>
      </c>
      <c r="V299" s="61" t="s">
        <v>222</v>
      </c>
      <c r="W299" s="61" t="s">
        <v>223</v>
      </c>
      <c r="X299" s="61" t="s">
        <v>6778</v>
      </c>
      <c r="Y299" s="61" t="s">
        <v>6779</v>
      </c>
      <c r="Z299" s="61" t="s">
        <v>333</v>
      </c>
      <c r="AA299" s="61">
        <v>2011</v>
      </c>
      <c r="AB299" s="136">
        <v>77.62</v>
      </c>
      <c r="AC299" s="136">
        <v>77.62</v>
      </c>
      <c r="AD299" s="61">
        <v>621</v>
      </c>
      <c r="AE299" s="61">
        <v>800</v>
      </c>
      <c r="AF299" s="61" t="s">
        <v>356</v>
      </c>
      <c r="AG299" s="61" t="s">
        <v>279</v>
      </c>
      <c r="AH299" s="61" t="s">
        <v>2324</v>
      </c>
      <c r="AI299" s="61" t="s">
        <v>6780</v>
      </c>
      <c r="AJ299" s="61" t="s">
        <v>333</v>
      </c>
      <c r="AK299" s="61">
        <v>2013</v>
      </c>
      <c r="AL299" s="136">
        <v>70.599999999999994</v>
      </c>
      <c r="AM299" s="136">
        <v>70.709999999999994</v>
      </c>
      <c r="AN299" s="61">
        <v>495</v>
      </c>
      <c r="AO299" s="61">
        <v>700</v>
      </c>
      <c r="AP299" s="41"/>
      <c r="AQ299" s="41"/>
      <c r="AR299" s="3"/>
      <c r="AS299" s="3"/>
      <c r="AT299" s="3"/>
      <c r="AU299" s="3"/>
      <c r="AV299" s="61" t="s">
        <v>124</v>
      </c>
      <c r="AW299" s="3"/>
      <c r="AX299" s="61">
        <v>36896</v>
      </c>
      <c r="AY299" s="61">
        <v>2013</v>
      </c>
      <c r="AZ299" s="61" t="s">
        <v>1504</v>
      </c>
      <c r="BA299" s="61" t="s">
        <v>6479</v>
      </c>
      <c r="BB299" s="61">
        <v>2013</v>
      </c>
      <c r="BC299" s="61">
        <v>2017</v>
      </c>
      <c r="BD299" s="61" t="s">
        <v>120</v>
      </c>
      <c r="BE299" s="159">
        <v>10900313019</v>
      </c>
      <c r="BF299" s="160">
        <v>131090110222</v>
      </c>
      <c r="BG299" s="152">
        <v>7.15</v>
      </c>
      <c r="BH299" s="152">
        <v>7.62</v>
      </c>
      <c r="BI299" s="152">
        <v>7.69</v>
      </c>
      <c r="BJ299" s="152">
        <v>8.35</v>
      </c>
      <c r="BK299" s="152">
        <v>7.85</v>
      </c>
      <c r="BL299" s="223">
        <f t="shared" si="23"/>
        <v>7.7320000000000011</v>
      </c>
      <c r="BM299" s="41"/>
      <c r="BN299" s="41"/>
      <c r="BO299" s="41"/>
      <c r="BP299" s="41"/>
      <c r="BQ299" s="41"/>
      <c r="BR299" s="124" t="s">
        <v>6781</v>
      </c>
      <c r="BS299" s="124" t="s">
        <v>6782</v>
      </c>
      <c r="BT299" s="41"/>
      <c r="BU299" s="41"/>
      <c r="BV299" s="41"/>
      <c r="BW299" s="124" t="s">
        <v>6783</v>
      </c>
      <c r="BX299" s="41"/>
      <c r="BY299" s="41"/>
      <c r="BZ299" s="155" t="s">
        <v>6784</v>
      </c>
      <c r="CA299" s="124" t="s">
        <v>6785</v>
      </c>
      <c r="CB299" s="124" t="s">
        <v>6786</v>
      </c>
      <c r="CC299" s="41"/>
      <c r="CD299" s="124" t="s">
        <v>6787</v>
      </c>
      <c r="CE299" s="124" t="s">
        <v>263</v>
      </c>
      <c r="CF299" s="41"/>
      <c r="CG299" s="41"/>
      <c r="CH299" s="124" t="s">
        <v>6788</v>
      </c>
      <c r="CI299" s="124" t="s">
        <v>203</v>
      </c>
      <c r="CJ299" s="41"/>
      <c r="CK299" s="41"/>
      <c r="CL299" s="41"/>
      <c r="CM299" s="41"/>
      <c r="CN299" s="41"/>
      <c r="CO299" s="41"/>
      <c r="CP299" s="41"/>
      <c r="CQ299" s="124" t="s">
        <v>6789</v>
      </c>
      <c r="CR299" s="124" t="s">
        <v>140</v>
      </c>
      <c r="CS299" s="124" t="s">
        <v>140</v>
      </c>
      <c r="CT299" s="124" t="s">
        <v>142</v>
      </c>
      <c r="CU299" s="124">
        <v>700092</v>
      </c>
      <c r="CV299" s="124" t="s">
        <v>6789</v>
      </c>
      <c r="CW299" s="124" t="s">
        <v>140</v>
      </c>
      <c r="CX299" s="124" t="s">
        <v>140</v>
      </c>
      <c r="CY299" s="124" t="s">
        <v>142</v>
      </c>
      <c r="CZ299" s="124">
        <v>700092</v>
      </c>
      <c r="DA299" s="155"/>
      <c r="DB299" s="155"/>
      <c r="DC299" s="155"/>
      <c r="DD299" s="155"/>
      <c r="DE299" s="155"/>
      <c r="DF299" s="155"/>
      <c r="DG299" s="155"/>
      <c r="DH299" s="155"/>
      <c r="DI299" s="155"/>
      <c r="DJ299" s="155"/>
      <c r="DK299" s="155"/>
      <c r="DL299" s="155"/>
      <c r="DM299" s="155"/>
      <c r="DN299" s="155"/>
      <c r="DO299" s="155"/>
      <c r="DP299" s="155"/>
      <c r="DQ299" s="61"/>
      <c r="DR299" s="61"/>
      <c r="DS299" s="61"/>
      <c r="DT299" s="61"/>
      <c r="DU299" s="61"/>
      <c r="DV299" s="61"/>
      <c r="DW299" s="61"/>
      <c r="DX299" s="61"/>
      <c r="DY299" s="61"/>
      <c r="DZ299" s="61"/>
      <c r="EA299" s="61"/>
      <c r="EB299" s="61"/>
      <c r="EC299" s="61"/>
      <c r="ED299" s="61"/>
      <c r="EE299" s="61"/>
      <c r="EF299" s="61"/>
      <c r="EG299" s="61"/>
      <c r="EH299" s="61"/>
      <c r="EI299" s="61"/>
      <c r="EJ299" s="61"/>
      <c r="EK299" s="61"/>
      <c r="EL299" s="61"/>
      <c r="EM299" s="61"/>
      <c r="EN299" s="61"/>
      <c r="EO299" s="61"/>
      <c r="EP299" s="61"/>
      <c r="EQ299" s="61"/>
      <c r="ER299" s="61"/>
      <c r="ES299" s="61"/>
      <c r="ET299" s="61"/>
      <c r="EU299" s="61"/>
      <c r="EV299" s="61"/>
      <c r="EW299" s="61"/>
      <c r="EX299" s="61"/>
      <c r="EY299" s="61"/>
      <c r="EZ299" s="61"/>
      <c r="FA299" s="61"/>
      <c r="FB299" s="61"/>
      <c r="FC299" s="61"/>
      <c r="FD299" s="61"/>
      <c r="FE299" s="61"/>
      <c r="FF299" s="61"/>
      <c r="FG299" s="61"/>
      <c r="FH299" s="61"/>
      <c r="FI299" s="61"/>
      <c r="FJ299" s="61"/>
      <c r="FK299" s="61"/>
      <c r="FL299" s="61"/>
      <c r="FM299" s="61"/>
      <c r="FN299" s="61"/>
      <c r="FO299" s="61"/>
      <c r="FP299" s="61"/>
      <c r="FQ299" s="61"/>
      <c r="FR299" s="61"/>
      <c r="FS299" s="61"/>
      <c r="FT299" s="61"/>
      <c r="FU299" s="61"/>
      <c r="FV299" s="61"/>
      <c r="FW299" s="61"/>
      <c r="FX299" s="61"/>
      <c r="FY299" s="61"/>
      <c r="FZ299" s="61"/>
      <c r="GA299" s="61"/>
      <c r="GB299" s="61"/>
      <c r="GC299" s="61"/>
      <c r="GD299" s="61"/>
      <c r="GE299" s="61"/>
      <c r="GF299" s="61"/>
      <c r="GG299" s="61"/>
      <c r="GH299" s="61"/>
      <c r="GI299" s="61"/>
      <c r="GJ299" s="61"/>
      <c r="GK299" s="61"/>
      <c r="GL299" s="61"/>
      <c r="GM299" s="61"/>
      <c r="GN299" s="61"/>
      <c r="GO299" s="61"/>
      <c r="GP299" s="61"/>
      <c r="GQ299" s="61"/>
      <c r="GR299" s="61"/>
      <c r="GS299" s="61"/>
      <c r="GT299" s="61"/>
      <c r="GU299" s="61"/>
      <c r="GV299" s="61"/>
      <c r="GW299" s="61"/>
      <c r="GX299" s="61"/>
      <c r="GY299" s="61"/>
      <c r="GZ299" s="61"/>
      <c r="HA299" s="61"/>
      <c r="HB299" s="61"/>
      <c r="HC299" s="61"/>
      <c r="HD299" s="61"/>
      <c r="HE299" s="61"/>
      <c r="HF299" s="61"/>
      <c r="HG299" s="61"/>
      <c r="HH299" s="61"/>
      <c r="HI299" s="61"/>
      <c r="HJ299" s="61"/>
      <c r="HK299" s="61"/>
      <c r="HL299" s="61"/>
      <c r="HM299" s="61"/>
      <c r="HN299" s="61"/>
      <c r="HO299" s="61"/>
      <c r="HP299" s="61"/>
      <c r="HQ299" s="61"/>
      <c r="HR299" s="61"/>
      <c r="HS299" s="61"/>
      <c r="HT299" s="61"/>
      <c r="HU299" s="61"/>
      <c r="HV299" s="61"/>
      <c r="HW299" s="61"/>
      <c r="HX299" s="61"/>
      <c r="HY299" s="61"/>
      <c r="HZ299" s="61"/>
      <c r="IA299" s="61"/>
      <c r="IB299" s="61"/>
      <c r="IC299" s="61"/>
      <c r="ID299" s="61"/>
      <c r="IE299" s="61"/>
      <c r="IF299" s="61"/>
      <c r="IG299" s="61"/>
      <c r="IH299" s="61"/>
      <c r="II299" s="61"/>
      <c r="IJ299" s="61"/>
      <c r="IK299" s="61"/>
      <c r="IL299" s="61"/>
      <c r="IM299" s="61"/>
      <c r="IN299" s="61"/>
      <c r="IO299" s="61"/>
      <c r="IP299" s="61"/>
      <c r="IQ299" s="61"/>
      <c r="IR299" s="61"/>
      <c r="IS299" s="61"/>
      <c r="IT299" s="61"/>
      <c r="IU299" s="61"/>
      <c r="IV299" s="61"/>
      <c r="IW299" s="61"/>
      <c r="IX299" s="61"/>
      <c r="IY299" s="61"/>
      <c r="IZ299" s="61"/>
      <c r="JA299" s="61"/>
      <c r="JB299" s="61"/>
      <c r="JC299" s="61"/>
      <c r="JD299" s="61"/>
      <c r="JE299" s="61"/>
      <c r="JF299" s="61"/>
      <c r="JG299" s="61"/>
      <c r="JH299" s="61"/>
      <c r="JI299" s="61"/>
      <c r="JJ299" s="61"/>
      <c r="JK299" s="61"/>
      <c r="JL299" s="61"/>
      <c r="JM299" s="61"/>
      <c r="JN299" s="61"/>
      <c r="JO299" s="61"/>
      <c r="JP299" s="61"/>
      <c r="JQ299" s="61"/>
      <c r="JR299" s="61"/>
      <c r="JS299" s="61"/>
      <c r="JT299" s="61"/>
      <c r="JU299" s="61"/>
      <c r="JV299" s="61"/>
      <c r="JW299" s="61"/>
      <c r="JX299" s="61"/>
      <c r="JY299" s="61"/>
      <c r="JZ299" s="61"/>
      <c r="KA299" s="61"/>
      <c r="KB299" s="61"/>
      <c r="KC299" s="61"/>
      <c r="KD299" s="61"/>
      <c r="KE299" s="61"/>
      <c r="KF299" s="61"/>
      <c r="KG299" s="61"/>
      <c r="KH299" s="61"/>
      <c r="KI299" s="61"/>
      <c r="KJ299" s="61"/>
      <c r="KK299" s="61"/>
      <c r="KL299" s="61"/>
      <c r="KM299" s="61"/>
      <c r="KN299" s="61"/>
      <c r="KO299" s="61"/>
      <c r="KP299" s="61"/>
      <c r="KQ299" s="61"/>
      <c r="KR299" s="61"/>
      <c r="KS299" s="61"/>
      <c r="KT299" s="61"/>
      <c r="KU299" s="61"/>
      <c r="KV299" s="61"/>
      <c r="KW299" s="61"/>
      <c r="KX299" s="61"/>
      <c r="KY299" s="61"/>
      <c r="KZ299" s="61"/>
      <c r="LA299" s="61"/>
      <c r="LB299" s="61"/>
      <c r="LC299" s="61"/>
      <c r="LD299" s="61"/>
      <c r="LE299" s="61"/>
      <c r="LF299" s="61"/>
      <c r="LG299" s="61"/>
      <c r="LH299" s="61"/>
      <c r="LI299" s="61"/>
      <c r="LJ299" s="61"/>
      <c r="LK299" s="61"/>
      <c r="LL299" s="61"/>
      <c r="LM299" s="61"/>
      <c r="LN299" s="61"/>
      <c r="LO299" s="61"/>
      <c r="LP299" s="61"/>
      <c r="LQ299" s="61"/>
      <c r="LR299" s="61"/>
      <c r="LS299" s="61"/>
      <c r="LT299" s="61"/>
      <c r="LU299" s="61"/>
      <c r="LV299" s="61"/>
      <c r="LW299" s="61"/>
      <c r="LX299" s="61"/>
      <c r="LY299" s="61"/>
      <c r="LZ299" s="61"/>
      <c r="MA299" s="61"/>
      <c r="MB299" s="61"/>
      <c r="MC299" s="61"/>
      <c r="MD299" s="61"/>
      <c r="ME299" s="61"/>
      <c r="MF299" s="61"/>
      <c r="MG299" s="61"/>
      <c r="MH299" s="61"/>
      <c r="MI299" s="61"/>
      <c r="MJ299" s="61"/>
      <c r="MK299" s="61"/>
      <c r="ML299" s="61"/>
      <c r="MM299" s="61"/>
      <c r="MN299" s="61"/>
      <c r="MO299" s="61"/>
      <c r="MP299" s="61"/>
      <c r="MQ299" s="61"/>
      <c r="MR299" s="61"/>
      <c r="MS299" s="61"/>
      <c r="MT299" s="61"/>
      <c r="MU299" s="61"/>
      <c r="MV299" s="61"/>
      <c r="MW299" s="61"/>
      <c r="MX299" s="61"/>
      <c r="MY299" s="61"/>
      <c r="MZ299" s="61"/>
      <c r="NA299" s="61"/>
      <c r="NB299" s="61"/>
      <c r="NC299" s="61"/>
      <c r="ND299" s="61"/>
      <c r="NE299" s="61"/>
      <c r="NF299" s="61"/>
      <c r="NG299" s="61"/>
      <c r="NH299" s="61"/>
      <c r="NI299" s="61"/>
      <c r="NJ299" s="61"/>
      <c r="NK299" s="61"/>
      <c r="NL299" s="61"/>
      <c r="NM299" s="61"/>
      <c r="NN299" s="61"/>
      <c r="NO299" s="61"/>
      <c r="NP299" s="61"/>
      <c r="NQ299" s="61"/>
      <c r="NR299" s="61"/>
      <c r="NS299" s="61"/>
      <c r="NT299" s="61"/>
      <c r="NU299" s="61"/>
      <c r="NV299" s="61"/>
      <c r="NW299" s="61"/>
      <c r="NX299" s="61"/>
      <c r="NY299" s="61"/>
      <c r="NZ299" s="61"/>
      <c r="OA299" s="61"/>
      <c r="OB299" s="61"/>
      <c r="OC299" s="61"/>
      <c r="OD299" s="61"/>
      <c r="OE299" s="61"/>
      <c r="OF299" s="61"/>
      <c r="OG299" s="61"/>
    </row>
    <row r="300" spans="1:397" s="58" customFormat="1" ht="15.95" customHeight="1">
      <c r="A300" s="39">
        <v>299</v>
      </c>
      <c r="B300" s="61">
        <v>1310903084</v>
      </c>
      <c r="C300" s="61" t="s">
        <v>6479</v>
      </c>
      <c r="D300" s="124" t="s">
        <v>6790</v>
      </c>
      <c r="E300" s="124" t="s">
        <v>6791</v>
      </c>
      <c r="F300" s="124"/>
      <c r="G300" s="124" t="s">
        <v>6011</v>
      </c>
      <c r="H300" s="61" t="s">
        <v>6792</v>
      </c>
      <c r="I300" s="61" t="s">
        <v>180</v>
      </c>
      <c r="J300" s="157" t="s">
        <v>6793</v>
      </c>
      <c r="K300" s="61">
        <v>20</v>
      </c>
      <c r="L300" s="61" t="s">
        <v>106</v>
      </c>
      <c r="M300" s="61" t="s">
        <v>107</v>
      </c>
      <c r="N300" s="100" t="s">
        <v>967</v>
      </c>
      <c r="O300" s="61" t="s">
        <v>109</v>
      </c>
      <c r="P300" s="124" t="s">
        <v>6794</v>
      </c>
      <c r="Q300" s="61">
        <v>9062978966</v>
      </c>
      <c r="R300" s="158">
        <v>9038831574</v>
      </c>
      <c r="S300" s="158">
        <v>9883124819</v>
      </c>
      <c r="T300" s="326" t="s">
        <v>6795</v>
      </c>
      <c r="U300" s="326" t="s">
        <v>6796</v>
      </c>
      <c r="V300" s="61" t="s">
        <v>378</v>
      </c>
      <c r="W300" s="61" t="s">
        <v>191</v>
      </c>
      <c r="X300" s="61" t="s">
        <v>6797</v>
      </c>
      <c r="Y300" s="61" t="s">
        <v>6798</v>
      </c>
      <c r="Z300" s="61" t="s">
        <v>120</v>
      </c>
      <c r="AA300" s="61">
        <v>2011</v>
      </c>
      <c r="AB300" s="136">
        <v>91.2</v>
      </c>
      <c r="AC300" s="136">
        <v>91.2</v>
      </c>
      <c r="AD300" s="61">
        <v>456</v>
      </c>
      <c r="AE300" s="61">
        <v>500</v>
      </c>
      <c r="AF300" s="61" t="s">
        <v>879</v>
      </c>
      <c r="AG300" s="61" t="s">
        <v>191</v>
      </c>
      <c r="AH300" s="61" t="s">
        <v>6797</v>
      </c>
      <c r="AI300" s="61" t="s">
        <v>6799</v>
      </c>
      <c r="AJ300" s="61" t="s">
        <v>120</v>
      </c>
      <c r="AK300" s="61">
        <v>2013</v>
      </c>
      <c r="AL300" s="136">
        <v>79.599999999999994</v>
      </c>
      <c r="AM300" s="136">
        <v>77.5</v>
      </c>
      <c r="AN300" s="61">
        <v>465</v>
      </c>
      <c r="AO300" s="61">
        <v>600</v>
      </c>
      <c r="AP300" s="61"/>
      <c r="AQ300" s="61"/>
      <c r="AR300" s="61"/>
      <c r="AS300" s="61"/>
      <c r="AT300" s="61"/>
      <c r="AU300" s="152"/>
      <c r="AV300" s="61" t="s">
        <v>2786</v>
      </c>
      <c r="AW300" s="61">
        <v>113710</v>
      </c>
      <c r="AX300" s="154">
        <v>3728</v>
      </c>
      <c r="AY300" s="61">
        <v>2013</v>
      </c>
      <c r="AZ300" s="61" t="s">
        <v>125</v>
      </c>
      <c r="BA300" s="100" t="s">
        <v>6479</v>
      </c>
      <c r="BB300" s="61">
        <v>2013</v>
      </c>
      <c r="BC300" s="61">
        <v>2017</v>
      </c>
      <c r="BD300" s="61" t="s">
        <v>120</v>
      </c>
      <c r="BE300" s="159">
        <v>10900313020</v>
      </c>
      <c r="BF300" s="160">
        <v>131090110223</v>
      </c>
      <c r="BG300" s="152">
        <v>7.78</v>
      </c>
      <c r="BH300" s="152">
        <v>7.9</v>
      </c>
      <c r="BI300" s="152">
        <v>7.21</v>
      </c>
      <c r="BJ300" s="152">
        <v>7.31</v>
      </c>
      <c r="BK300" s="152">
        <v>8.27</v>
      </c>
      <c r="BL300" s="223">
        <f t="shared" si="23"/>
        <v>7.694</v>
      </c>
      <c r="BM300" s="282" t="s">
        <v>982</v>
      </c>
      <c r="BN300" s="253"/>
      <c r="BO300" s="153" t="s">
        <v>982</v>
      </c>
      <c r="BP300" s="153"/>
      <c r="BQ300" s="154"/>
      <c r="BR300" s="155" t="s">
        <v>1482</v>
      </c>
      <c r="BS300" s="155" t="s">
        <v>882</v>
      </c>
      <c r="BT300" s="124"/>
      <c r="BU300" s="124"/>
      <c r="BV300" s="124"/>
      <c r="BW300" s="124"/>
      <c r="BX300" s="154"/>
      <c r="BY300" s="154"/>
      <c r="BZ300" s="155"/>
      <c r="CA300" s="124"/>
      <c r="CB300" s="124"/>
      <c r="CC300" s="124"/>
      <c r="CD300" s="124" t="s">
        <v>6800</v>
      </c>
      <c r="CE300" s="124" t="s">
        <v>288</v>
      </c>
      <c r="CF300" s="124"/>
      <c r="CG300" s="124"/>
      <c r="CH300" s="124" t="s">
        <v>6801</v>
      </c>
      <c r="CI300" s="124" t="s">
        <v>170</v>
      </c>
      <c r="CJ300" s="124"/>
      <c r="CK300" s="124"/>
      <c r="CL300" s="124" t="s">
        <v>6800</v>
      </c>
      <c r="CM300" s="124" t="s">
        <v>288</v>
      </c>
      <c r="CN300" s="124"/>
      <c r="CO300" s="124"/>
      <c r="CP300" s="124" t="s">
        <v>2382</v>
      </c>
      <c r="CQ300" s="124" t="s">
        <v>6802</v>
      </c>
      <c r="CR300" s="124" t="s">
        <v>140</v>
      </c>
      <c r="CS300" s="155" t="s">
        <v>1340</v>
      </c>
      <c r="CT300" s="155" t="s">
        <v>142</v>
      </c>
      <c r="CU300" s="124">
        <v>700119</v>
      </c>
      <c r="CV300" s="155" t="s">
        <v>6802</v>
      </c>
      <c r="CW300" s="155" t="s">
        <v>140</v>
      </c>
      <c r="CX300" s="155" t="s">
        <v>1340</v>
      </c>
      <c r="CY300" s="155" t="s">
        <v>142</v>
      </c>
      <c r="CZ300" s="124">
        <v>700119</v>
      </c>
      <c r="DA300" s="155"/>
      <c r="DB300" s="155"/>
      <c r="DC300" s="155"/>
      <c r="DD300" s="155"/>
      <c r="DE300" s="155"/>
      <c r="DF300" s="155"/>
      <c r="DG300" s="155"/>
      <c r="DH300" s="155"/>
      <c r="DI300" s="155"/>
      <c r="DJ300" s="155"/>
      <c r="DK300" s="155"/>
      <c r="DL300" s="155"/>
      <c r="DM300" s="155"/>
      <c r="DN300" s="155"/>
      <c r="DO300" s="155"/>
      <c r="DP300" s="155"/>
      <c r="DQ300" s="61"/>
      <c r="DR300" s="61"/>
      <c r="DS300" s="61"/>
      <c r="DT300" s="61"/>
      <c r="DU300" s="61"/>
      <c r="DV300" s="61"/>
      <c r="DW300" s="61"/>
      <c r="DX300" s="61"/>
      <c r="DY300" s="61"/>
      <c r="DZ300" s="61"/>
      <c r="EA300" s="61"/>
      <c r="EB300" s="61"/>
      <c r="EC300" s="61"/>
      <c r="ED300" s="61"/>
      <c r="EE300" s="61"/>
      <c r="EF300" s="61"/>
      <c r="EG300" s="61"/>
      <c r="EH300" s="61"/>
      <c r="EI300" s="61"/>
      <c r="EJ300" s="61"/>
      <c r="EK300" s="61"/>
      <c r="EL300" s="61"/>
      <c r="EM300" s="61"/>
      <c r="EN300" s="61"/>
      <c r="EO300" s="61"/>
      <c r="EP300" s="61"/>
      <c r="EQ300" s="61"/>
      <c r="ER300" s="61"/>
      <c r="ES300" s="61"/>
      <c r="ET300" s="61"/>
      <c r="EU300" s="61"/>
      <c r="EV300" s="61"/>
      <c r="EW300" s="61"/>
      <c r="EX300" s="61"/>
      <c r="EY300" s="61"/>
      <c r="EZ300" s="61"/>
      <c r="FA300" s="61"/>
      <c r="FB300" s="61"/>
      <c r="FC300" s="61"/>
      <c r="FD300" s="61"/>
      <c r="FE300" s="61"/>
      <c r="FF300" s="61"/>
      <c r="FG300" s="61"/>
      <c r="FH300" s="61"/>
      <c r="FI300" s="61"/>
      <c r="FJ300" s="61"/>
      <c r="FK300" s="61"/>
      <c r="FL300" s="61"/>
      <c r="FM300" s="61"/>
      <c r="FN300" s="61"/>
      <c r="FO300" s="61"/>
      <c r="FP300" s="61"/>
      <c r="FQ300" s="61"/>
      <c r="FR300" s="61"/>
      <c r="FS300" s="61"/>
      <c r="FT300" s="61"/>
      <c r="FU300" s="61"/>
      <c r="FV300" s="61"/>
      <c r="FW300" s="61"/>
      <c r="FX300" s="61"/>
      <c r="FY300" s="61"/>
      <c r="FZ300" s="61"/>
      <c r="GA300" s="61"/>
      <c r="GB300" s="61"/>
      <c r="GC300" s="61"/>
      <c r="GD300" s="61"/>
      <c r="GE300" s="61"/>
      <c r="GF300" s="61"/>
      <c r="GG300" s="61"/>
      <c r="GH300" s="61"/>
      <c r="GI300" s="61"/>
      <c r="GJ300" s="61"/>
      <c r="GK300" s="61"/>
      <c r="GL300" s="61"/>
      <c r="GM300" s="61"/>
      <c r="GN300" s="61"/>
      <c r="GO300" s="61"/>
      <c r="GP300" s="61"/>
      <c r="GQ300" s="61"/>
      <c r="GR300" s="61"/>
      <c r="GS300" s="61"/>
      <c r="GT300" s="61"/>
      <c r="GU300" s="61"/>
      <c r="GV300" s="61"/>
      <c r="GW300" s="61"/>
      <c r="GX300" s="61"/>
      <c r="GY300" s="61"/>
      <c r="GZ300" s="61"/>
      <c r="HA300" s="61"/>
      <c r="HB300" s="61"/>
      <c r="HC300" s="61"/>
      <c r="HD300" s="61"/>
      <c r="HE300" s="61"/>
      <c r="HF300" s="61"/>
      <c r="HG300" s="61"/>
      <c r="HH300" s="61"/>
      <c r="HI300" s="61"/>
      <c r="HJ300" s="61"/>
      <c r="HK300" s="61"/>
      <c r="HL300" s="61"/>
      <c r="HM300" s="61"/>
      <c r="HN300" s="61"/>
      <c r="HO300" s="61"/>
      <c r="HP300" s="61"/>
      <c r="HQ300" s="61"/>
      <c r="HR300" s="61"/>
      <c r="HS300" s="61"/>
      <c r="HT300" s="61"/>
      <c r="HU300" s="61"/>
      <c r="HV300" s="61"/>
      <c r="HW300" s="61"/>
      <c r="HX300" s="61"/>
      <c r="HY300" s="61"/>
      <c r="HZ300" s="61"/>
      <c r="IA300" s="61"/>
      <c r="IB300" s="61"/>
      <c r="IC300" s="61"/>
      <c r="ID300" s="61"/>
      <c r="IE300" s="61"/>
      <c r="IF300" s="61"/>
      <c r="IG300" s="61"/>
      <c r="IH300" s="61"/>
      <c r="II300" s="61"/>
      <c r="IJ300" s="61"/>
      <c r="IK300" s="61"/>
      <c r="IL300" s="61"/>
      <c r="IM300" s="61"/>
      <c r="IN300" s="61"/>
      <c r="IO300" s="61"/>
      <c r="IP300" s="61"/>
      <c r="IQ300" s="61"/>
      <c r="IR300" s="61"/>
      <c r="IS300" s="61"/>
      <c r="IT300" s="61"/>
      <c r="IU300" s="61"/>
      <c r="IV300" s="61"/>
      <c r="IW300" s="61"/>
      <c r="IX300" s="61"/>
      <c r="IY300" s="61"/>
      <c r="IZ300" s="61"/>
      <c r="JA300" s="61"/>
      <c r="JB300" s="61"/>
      <c r="JC300" s="61"/>
      <c r="JD300" s="61"/>
      <c r="JE300" s="61"/>
      <c r="JF300" s="61"/>
      <c r="JG300" s="61"/>
      <c r="JH300" s="61"/>
      <c r="JI300" s="61"/>
      <c r="JJ300" s="61"/>
      <c r="JK300" s="61"/>
      <c r="JL300" s="61"/>
      <c r="JM300" s="61"/>
      <c r="JN300" s="61"/>
      <c r="JO300" s="61"/>
      <c r="JP300" s="61"/>
      <c r="JQ300" s="61"/>
      <c r="JR300" s="61"/>
      <c r="JS300" s="61"/>
      <c r="JT300" s="61"/>
      <c r="JU300" s="61"/>
      <c r="JV300" s="61"/>
      <c r="JW300" s="61"/>
      <c r="JX300" s="61"/>
      <c r="JY300" s="61"/>
      <c r="JZ300" s="61"/>
      <c r="KA300" s="61"/>
      <c r="KB300" s="61"/>
      <c r="KC300" s="61"/>
      <c r="KD300" s="61"/>
      <c r="KE300" s="61"/>
      <c r="KF300" s="61"/>
      <c r="KG300" s="61"/>
      <c r="KH300" s="61"/>
      <c r="KI300" s="61"/>
      <c r="KJ300" s="61"/>
      <c r="KK300" s="61"/>
      <c r="KL300" s="61"/>
      <c r="KM300" s="61"/>
      <c r="KN300" s="61"/>
      <c r="KO300" s="61"/>
      <c r="KP300" s="61"/>
      <c r="KQ300" s="61"/>
      <c r="KR300" s="61"/>
      <c r="KS300" s="61"/>
      <c r="KT300" s="61"/>
      <c r="KU300" s="61"/>
      <c r="KV300" s="61"/>
      <c r="KW300" s="61"/>
      <c r="KX300" s="61"/>
      <c r="KY300" s="61"/>
      <c r="KZ300" s="61"/>
      <c r="LA300" s="61"/>
      <c r="LB300" s="61"/>
      <c r="LC300" s="61"/>
      <c r="LD300" s="61"/>
      <c r="LE300" s="61"/>
      <c r="LF300" s="61"/>
      <c r="LG300" s="61"/>
      <c r="LH300" s="61"/>
      <c r="LI300" s="61"/>
      <c r="LJ300" s="61"/>
      <c r="LK300" s="61"/>
      <c r="LL300" s="61"/>
      <c r="LM300" s="61"/>
      <c r="LN300" s="61"/>
      <c r="LO300" s="61"/>
      <c r="LP300" s="61"/>
      <c r="LQ300" s="61"/>
      <c r="LR300" s="61"/>
      <c r="LS300" s="61"/>
      <c r="LT300" s="61"/>
      <c r="LU300" s="61"/>
      <c r="LV300" s="61"/>
      <c r="LW300" s="61"/>
      <c r="LX300" s="61"/>
      <c r="LY300" s="61"/>
      <c r="LZ300" s="61"/>
      <c r="MA300" s="61"/>
      <c r="MB300" s="61"/>
      <c r="MC300" s="61"/>
      <c r="MD300" s="61"/>
      <c r="ME300" s="61"/>
      <c r="MF300" s="61"/>
      <c r="MG300" s="61"/>
      <c r="MH300" s="61"/>
      <c r="MI300" s="61"/>
      <c r="MJ300" s="61"/>
      <c r="MK300" s="61"/>
      <c r="ML300" s="61"/>
      <c r="MM300" s="61"/>
      <c r="MN300" s="61"/>
      <c r="MO300" s="61"/>
      <c r="MP300" s="61"/>
      <c r="MQ300" s="61"/>
      <c r="MR300" s="61"/>
      <c r="MS300" s="61"/>
      <c r="MT300" s="61"/>
      <c r="MU300" s="61"/>
      <c r="MV300" s="61"/>
      <c r="MW300" s="61"/>
      <c r="MX300" s="61"/>
      <c r="MY300" s="61"/>
      <c r="MZ300" s="61"/>
      <c r="NA300" s="61"/>
      <c r="NB300" s="61"/>
      <c r="NC300" s="61"/>
      <c r="ND300" s="61"/>
      <c r="NE300" s="61"/>
      <c r="NF300" s="61"/>
      <c r="NG300" s="61"/>
      <c r="NH300" s="61"/>
      <c r="NI300" s="61"/>
      <c r="NJ300" s="61"/>
      <c r="NK300" s="61"/>
      <c r="NL300" s="61"/>
      <c r="NM300" s="61"/>
      <c r="NN300" s="61"/>
      <c r="NO300" s="61"/>
      <c r="NP300" s="61"/>
      <c r="NQ300" s="61"/>
      <c r="NR300" s="61"/>
      <c r="NS300" s="61"/>
      <c r="NT300" s="61"/>
      <c r="NU300" s="61"/>
      <c r="NV300" s="61"/>
      <c r="NW300" s="61"/>
      <c r="NX300" s="61"/>
      <c r="NY300" s="61"/>
      <c r="NZ300" s="61"/>
      <c r="OA300" s="61"/>
      <c r="OB300" s="61"/>
      <c r="OC300" s="61"/>
      <c r="OD300" s="61"/>
      <c r="OE300" s="61"/>
      <c r="OF300" s="61"/>
      <c r="OG300" s="61"/>
    </row>
    <row r="301" spans="1:397" s="58" customFormat="1" ht="15.95" customHeight="1">
      <c r="A301" s="39">
        <v>300</v>
      </c>
      <c r="B301" s="61">
        <v>1310903018</v>
      </c>
      <c r="C301" s="61" t="s">
        <v>6479</v>
      </c>
      <c r="D301" s="124" t="s">
        <v>6803</v>
      </c>
      <c r="E301" s="124" t="s">
        <v>6804</v>
      </c>
      <c r="F301" s="124"/>
      <c r="G301" s="124" t="s">
        <v>1344</v>
      </c>
      <c r="H301" s="61" t="s">
        <v>6805</v>
      </c>
      <c r="I301" s="61" t="s">
        <v>180</v>
      </c>
      <c r="J301" s="157" t="s">
        <v>6806</v>
      </c>
      <c r="K301" s="61">
        <v>21</v>
      </c>
      <c r="L301" s="61" t="s">
        <v>323</v>
      </c>
      <c r="M301" s="61" t="s">
        <v>846</v>
      </c>
      <c r="N301" s="100" t="s">
        <v>967</v>
      </c>
      <c r="O301" s="61" t="s">
        <v>109</v>
      </c>
      <c r="P301" s="124" t="s">
        <v>6807</v>
      </c>
      <c r="Q301" s="61" t="s">
        <v>6808</v>
      </c>
      <c r="R301" s="158" t="s">
        <v>6809</v>
      </c>
      <c r="S301" s="158" t="s">
        <v>6810</v>
      </c>
      <c r="T301" s="326" t="s">
        <v>6811</v>
      </c>
      <c r="U301" s="326" t="s">
        <v>6812</v>
      </c>
      <c r="V301" s="61" t="s">
        <v>2460</v>
      </c>
      <c r="W301" s="61" t="s">
        <v>1498</v>
      </c>
      <c r="X301" s="61" t="s">
        <v>6813</v>
      </c>
      <c r="Y301" s="61" t="s">
        <v>6814</v>
      </c>
      <c r="Z301" s="61" t="s">
        <v>120</v>
      </c>
      <c r="AA301" s="61">
        <v>2011</v>
      </c>
      <c r="AB301" s="136">
        <v>89.6</v>
      </c>
      <c r="AC301" s="136">
        <v>85.14</v>
      </c>
      <c r="AD301" s="61">
        <v>596</v>
      </c>
      <c r="AE301" s="61">
        <v>700</v>
      </c>
      <c r="AF301" s="61" t="s">
        <v>1497</v>
      </c>
      <c r="AG301" s="61" t="s">
        <v>1498</v>
      </c>
      <c r="AH301" s="61" t="s">
        <v>6813</v>
      </c>
      <c r="AI301" s="61" t="s">
        <v>6815</v>
      </c>
      <c r="AJ301" s="61" t="s">
        <v>120</v>
      </c>
      <c r="AK301" s="61">
        <v>2013</v>
      </c>
      <c r="AL301" s="136">
        <v>85.75</v>
      </c>
      <c r="AM301" s="136">
        <v>83.4</v>
      </c>
      <c r="AN301" s="61">
        <v>417</v>
      </c>
      <c r="AO301" s="61">
        <v>500</v>
      </c>
      <c r="AP301" s="61"/>
      <c r="AQ301" s="61"/>
      <c r="AR301" s="61"/>
      <c r="AS301" s="61"/>
      <c r="AT301" s="61"/>
      <c r="AU301" s="152"/>
      <c r="AV301" s="61" t="s">
        <v>124</v>
      </c>
      <c r="AW301" s="61"/>
      <c r="AX301" s="154">
        <v>15308</v>
      </c>
      <c r="AY301" s="61">
        <v>2013</v>
      </c>
      <c r="AZ301" s="61" t="s">
        <v>125</v>
      </c>
      <c r="BA301" s="100" t="s">
        <v>6479</v>
      </c>
      <c r="BB301" s="61">
        <v>2013</v>
      </c>
      <c r="BC301" s="61">
        <v>2017</v>
      </c>
      <c r="BD301" s="61" t="s">
        <v>120</v>
      </c>
      <c r="BE301" s="159">
        <v>10900313021</v>
      </c>
      <c r="BF301" s="160">
        <v>131090110224</v>
      </c>
      <c r="BG301" s="152">
        <v>7.89</v>
      </c>
      <c r="BH301" s="152">
        <v>8.4499999999999993</v>
      </c>
      <c r="BI301" s="152">
        <v>8.2100000000000009</v>
      </c>
      <c r="BJ301" s="152">
        <v>8.31</v>
      </c>
      <c r="BK301" s="152">
        <v>8.81</v>
      </c>
      <c r="BL301" s="223">
        <f t="shared" si="23"/>
        <v>8.3339999999999996</v>
      </c>
      <c r="BM301" s="282" t="s">
        <v>982</v>
      </c>
      <c r="BN301" s="253"/>
      <c r="BO301" s="153"/>
      <c r="BP301" s="153"/>
      <c r="BQ301" s="154"/>
      <c r="BR301" s="155" t="s">
        <v>6816</v>
      </c>
      <c r="BS301" s="155" t="s">
        <v>2467</v>
      </c>
      <c r="BT301" s="124"/>
      <c r="BU301" s="124"/>
      <c r="BV301" s="124"/>
      <c r="BW301" s="124"/>
      <c r="BX301" s="154"/>
      <c r="BY301" s="154"/>
      <c r="BZ301" s="155"/>
      <c r="CA301" s="124" t="s">
        <v>6817</v>
      </c>
      <c r="CB301" s="124" t="s">
        <v>6818</v>
      </c>
      <c r="CC301" s="124" t="s">
        <v>6819</v>
      </c>
      <c r="CD301" s="124" t="s">
        <v>6820</v>
      </c>
      <c r="CE301" s="124" t="s">
        <v>3180</v>
      </c>
      <c r="CF301" s="124" t="s">
        <v>6821</v>
      </c>
      <c r="CG301" s="124" t="s">
        <v>6822</v>
      </c>
      <c r="CH301" s="124" t="s">
        <v>6762</v>
      </c>
      <c r="CI301" s="124" t="s">
        <v>203</v>
      </c>
      <c r="CJ301" s="124"/>
      <c r="CK301" s="124"/>
      <c r="CL301" s="124"/>
      <c r="CM301" s="124"/>
      <c r="CN301" s="124"/>
      <c r="CO301" s="124"/>
      <c r="CP301" s="124"/>
      <c r="CQ301" s="124" t="s">
        <v>6823</v>
      </c>
      <c r="CR301" s="124" t="s">
        <v>6824</v>
      </c>
      <c r="CS301" s="155" t="s">
        <v>3796</v>
      </c>
      <c r="CT301" s="155" t="s">
        <v>2029</v>
      </c>
      <c r="CU301" s="124">
        <v>700084</v>
      </c>
      <c r="CV301" s="155" t="s">
        <v>6825</v>
      </c>
      <c r="CW301" s="155" t="s">
        <v>6824</v>
      </c>
      <c r="CX301" s="155" t="s">
        <v>3796</v>
      </c>
      <c r="CY301" s="155" t="s">
        <v>2029</v>
      </c>
      <c r="CZ301" s="124">
        <v>700084</v>
      </c>
      <c r="DA301" s="61"/>
      <c r="DB301" s="61"/>
      <c r="DC301" s="61"/>
      <c r="DD301" s="61"/>
      <c r="DE301" s="61"/>
      <c r="DF301" s="61"/>
      <c r="DG301" s="61"/>
      <c r="DH301" s="61"/>
      <c r="DI301" s="61"/>
      <c r="DJ301" s="61"/>
      <c r="DK301" s="61"/>
      <c r="DL301" s="61"/>
      <c r="DM301" s="61"/>
      <c r="DN301" s="61"/>
      <c r="DO301" s="61"/>
      <c r="DP301" s="61"/>
      <c r="DQ301" s="61"/>
      <c r="DR301" s="61"/>
      <c r="DS301" s="61"/>
      <c r="DT301" s="61"/>
      <c r="DU301" s="61"/>
      <c r="DV301" s="61"/>
      <c r="DW301" s="61"/>
      <c r="DX301" s="61"/>
      <c r="DY301" s="61"/>
      <c r="DZ301" s="61"/>
      <c r="EA301" s="61"/>
      <c r="EB301" s="61"/>
      <c r="EC301" s="61"/>
      <c r="ED301" s="61"/>
      <c r="EE301" s="61"/>
      <c r="EF301" s="61"/>
      <c r="EG301" s="61"/>
      <c r="EH301" s="61"/>
      <c r="EI301" s="61"/>
      <c r="EJ301" s="61"/>
      <c r="EK301" s="61"/>
      <c r="EL301" s="61"/>
      <c r="EM301" s="61"/>
      <c r="EN301" s="61"/>
      <c r="EO301" s="61"/>
      <c r="EP301" s="61"/>
      <c r="EQ301" s="61"/>
      <c r="ER301" s="61"/>
      <c r="ES301" s="61"/>
      <c r="ET301" s="61"/>
      <c r="EU301" s="61"/>
      <c r="EV301" s="61"/>
      <c r="EW301" s="61"/>
      <c r="EX301" s="61"/>
      <c r="EY301" s="61"/>
      <c r="EZ301" s="61"/>
      <c r="FA301" s="61"/>
      <c r="FB301" s="61"/>
      <c r="FC301" s="61"/>
      <c r="FD301" s="61"/>
      <c r="FE301" s="61"/>
      <c r="FF301" s="61"/>
      <c r="FG301" s="61"/>
      <c r="FH301" s="61"/>
      <c r="FI301" s="61"/>
      <c r="FJ301" s="61"/>
      <c r="FK301" s="61"/>
      <c r="FL301" s="61"/>
      <c r="FM301" s="61"/>
      <c r="FN301" s="61"/>
      <c r="FO301" s="61"/>
      <c r="FP301" s="61"/>
      <c r="FQ301" s="61"/>
      <c r="FR301" s="61"/>
      <c r="FS301" s="61"/>
      <c r="FT301" s="61"/>
      <c r="FU301" s="61"/>
      <c r="FV301" s="61"/>
      <c r="FW301" s="61"/>
      <c r="FX301" s="61"/>
      <c r="FY301" s="61"/>
      <c r="FZ301" s="61"/>
      <c r="GA301" s="61"/>
      <c r="GB301" s="61"/>
      <c r="GC301" s="61"/>
      <c r="GD301" s="61"/>
      <c r="GE301" s="61"/>
      <c r="GF301" s="61"/>
      <c r="GG301" s="61"/>
      <c r="GH301" s="61"/>
      <c r="GI301" s="61"/>
      <c r="GJ301" s="61"/>
      <c r="GK301" s="61"/>
      <c r="GL301" s="61"/>
      <c r="GM301" s="61"/>
      <c r="GN301" s="61"/>
      <c r="GO301" s="61"/>
      <c r="GP301" s="61"/>
      <c r="GQ301" s="61"/>
      <c r="GR301" s="61"/>
      <c r="GS301" s="61"/>
      <c r="GT301" s="61"/>
      <c r="GU301" s="61"/>
      <c r="GV301" s="61"/>
      <c r="GW301" s="61"/>
      <c r="GX301" s="61"/>
      <c r="GY301" s="61"/>
      <c r="GZ301" s="61"/>
      <c r="HA301" s="61"/>
      <c r="HB301" s="61"/>
      <c r="HC301" s="61"/>
      <c r="HD301" s="61"/>
      <c r="HE301" s="61"/>
      <c r="HF301" s="61"/>
      <c r="HG301" s="61"/>
      <c r="HH301" s="61"/>
      <c r="HI301" s="61"/>
      <c r="HJ301" s="61"/>
      <c r="HK301" s="61"/>
      <c r="HL301" s="61"/>
      <c r="HM301" s="61"/>
      <c r="HN301" s="61"/>
      <c r="HO301" s="61"/>
      <c r="HP301" s="61"/>
      <c r="HQ301" s="61"/>
      <c r="HR301" s="61"/>
      <c r="HS301" s="61"/>
      <c r="HT301" s="61"/>
      <c r="HU301" s="61"/>
      <c r="HV301" s="61"/>
      <c r="HW301" s="61"/>
      <c r="HX301" s="61"/>
      <c r="HY301" s="61"/>
      <c r="HZ301" s="61"/>
      <c r="IA301" s="61"/>
      <c r="IB301" s="61"/>
      <c r="IC301" s="61"/>
      <c r="ID301" s="61"/>
      <c r="IE301" s="61"/>
      <c r="IF301" s="61"/>
      <c r="IG301" s="61"/>
      <c r="IH301" s="61"/>
      <c r="II301" s="61"/>
      <c r="IJ301" s="61"/>
      <c r="IK301" s="61"/>
      <c r="IL301" s="61"/>
      <c r="IM301" s="61"/>
      <c r="IN301" s="61"/>
      <c r="IO301" s="61"/>
      <c r="IP301" s="61"/>
      <c r="IQ301" s="61"/>
      <c r="IR301" s="61"/>
      <c r="IS301" s="61"/>
      <c r="IT301" s="61"/>
      <c r="IU301" s="61"/>
      <c r="IV301" s="61"/>
      <c r="IW301" s="61"/>
      <c r="IX301" s="61"/>
      <c r="IY301" s="61"/>
      <c r="IZ301" s="61"/>
      <c r="JA301" s="61"/>
      <c r="JB301" s="61"/>
      <c r="JC301" s="61"/>
      <c r="JD301" s="61"/>
      <c r="JE301" s="61"/>
      <c r="JF301" s="61"/>
      <c r="JG301" s="61"/>
      <c r="JH301" s="61"/>
      <c r="JI301" s="61"/>
      <c r="JJ301" s="61"/>
      <c r="JK301" s="61"/>
      <c r="JL301" s="61"/>
      <c r="JM301" s="61"/>
      <c r="JN301" s="61"/>
      <c r="JO301" s="61"/>
      <c r="JP301" s="61"/>
      <c r="JQ301" s="61"/>
      <c r="JR301" s="61"/>
      <c r="JS301" s="61"/>
      <c r="JT301" s="61"/>
      <c r="JU301" s="61"/>
      <c r="JV301" s="61"/>
      <c r="JW301" s="61"/>
      <c r="JX301" s="61"/>
      <c r="JY301" s="61"/>
      <c r="JZ301" s="61"/>
      <c r="KA301" s="61"/>
      <c r="KB301" s="61"/>
      <c r="KC301" s="61"/>
      <c r="KD301" s="61"/>
      <c r="KE301" s="61"/>
      <c r="KF301" s="61"/>
      <c r="KG301" s="61"/>
      <c r="KH301" s="61"/>
      <c r="KI301" s="61"/>
      <c r="KJ301" s="61"/>
      <c r="KK301" s="61"/>
      <c r="KL301" s="61"/>
      <c r="KM301" s="61"/>
      <c r="KN301" s="61"/>
      <c r="KO301" s="61"/>
      <c r="KP301" s="61"/>
      <c r="KQ301" s="61"/>
      <c r="KR301" s="61"/>
      <c r="KS301" s="61"/>
      <c r="KT301" s="61"/>
      <c r="KU301" s="61"/>
      <c r="KV301" s="61"/>
      <c r="KW301" s="61"/>
      <c r="KX301" s="61"/>
      <c r="KY301" s="61"/>
      <c r="KZ301" s="61"/>
      <c r="LA301" s="61"/>
      <c r="LB301" s="61"/>
      <c r="LC301" s="61"/>
      <c r="LD301" s="61"/>
      <c r="LE301" s="61"/>
      <c r="LF301" s="61"/>
      <c r="LG301" s="61"/>
      <c r="LH301" s="61"/>
      <c r="LI301" s="61"/>
      <c r="LJ301" s="61"/>
      <c r="LK301" s="61"/>
      <c r="LL301" s="61"/>
      <c r="LM301" s="61"/>
      <c r="LN301" s="61"/>
      <c r="LO301" s="61"/>
      <c r="LP301" s="61"/>
      <c r="LQ301" s="61"/>
      <c r="LR301" s="61"/>
      <c r="LS301" s="61"/>
      <c r="LT301" s="61"/>
      <c r="LU301" s="61"/>
      <c r="LV301" s="61"/>
      <c r="LW301" s="61"/>
      <c r="LX301" s="61"/>
      <c r="LY301" s="61"/>
      <c r="LZ301" s="61"/>
      <c r="MA301" s="61"/>
      <c r="MB301" s="61"/>
      <c r="MC301" s="61"/>
      <c r="MD301" s="61"/>
      <c r="ME301" s="61"/>
      <c r="MF301" s="61"/>
      <c r="MG301" s="61"/>
      <c r="MH301" s="61"/>
      <c r="MI301" s="61"/>
      <c r="MJ301" s="61"/>
      <c r="MK301" s="61"/>
      <c r="ML301" s="61"/>
      <c r="MM301" s="61"/>
      <c r="MN301" s="61"/>
      <c r="MO301" s="61"/>
      <c r="MP301" s="61"/>
      <c r="MQ301" s="61"/>
      <c r="MR301" s="61"/>
      <c r="MS301" s="61"/>
      <c r="MT301" s="61"/>
      <c r="MU301" s="61"/>
      <c r="MV301" s="61"/>
      <c r="MW301" s="61"/>
      <c r="MX301" s="61"/>
      <c r="MY301" s="61"/>
      <c r="MZ301" s="61"/>
      <c r="NA301" s="61"/>
      <c r="NB301" s="61"/>
      <c r="NC301" s="61"/>
      <c r="ND301" s="61"/>
      <c r="NE301" s="61"/>
      <c r="NF301" s="61"/>
      <c r="NG301" s="61"/>
      <c r="NH301" s="61"/>
      <c r="NI301" s="61"/>
      <c r="NJ301" s="61"/>
      <c r="NK301" s="61"/>
      <c r="NL301" s="61"/>
      <c r="NM301" s="61"/>
      <c r="NN301" s="61"/>
      <c r="NO301" s="61"/>
      <c r="NP301" s="61"/>
      <c r="NQ301" s="61"/>
      <c r="NR301" s="61"/>
      <c r="NS301" s="61"/>
      <c r="NT301" s="61"/>
      <c r="NU301" s="61"/>
      <c r="NV301" s="61"/>
      <c r="NW301" s="61"/>
      <c r="NX301" s="61"/>
      <c r="NY301" s="61"/>
      <c r="NZ301" s="61"/>
      <c r="OA301" s="61"/>
      <c r="OB301" s="61"/>
      <c r="OC301" s="61"/>
      <c r="OD301" s="61"/>
      <c r="OE301" s="61"/>
      <c r="OF301" s="61"/>
      <c r="OG301" s="61"/>
    </row>
    <row r="302" spans="1:397" s="58" customFormat="1" ht="15.95" customHeight="1">
      <c r="A302" s="39">
        <v>301</v>
      </c>
      <c r="B302" s="61">
        <v>1310903046</v>
      </c>
      <c r="C302" s="61" t="s">
        <v>6479</v>
      </c>
      <c r="D302" s="124" t="s">
        <v>6826</v>
      </c>
      <c r="E302" s="124" t="s">
        <v>6827</v>
      </c>
      <c r="F302" s="124"/>
      <c r="G302" s="124" t="s">
        <v>1172</v>
      </c>
      <c r="H302" s="61" t="s">
        <v>6828</v>
      </c>
      <c r="I302" s="61" t="s">
        <v>180</v>
      </c>
      <c r="J302" s="157" t="s">
        <v>6829</v>
      </c>
      <c r="K302" s="61">
        <v>22</v>
      </c>
      <c r="L302" s="61" t="s">
        <v>148</v>
      </c>
      <c r="M302" s="61" t="s">
        <v>107</v>
      </c>
      <c r="N302" s="100" t="s">
        <v>967</v>
      </c>
      <c r="O302" s="61" t="s">
        <v>109</v>
      </c>
      <c r="P302" s="124" t="s">
        <v>6830</v>
      </c>
      <c r="Q302" s="61">
        <v>9434716560</v>
      </c>
      <c r="R302" s="158">
        <v>8945940969</v>
      </c>
      <c r="S302" s="158">
        <v>9635153413</v>
      </c>
      <c r="T302" s="326" t="s">
        <v>6831</v>
      </c>
      <c r="U302" s="124"/>
      <c r="V302" s="61" t="s">
        <v>726</v>
      </c>
      <c r="W302" s="61" t="s">
        <v>223</v>
      </c>
      <c r="X302" s="61" t="s">
        <v>6832</v>
      </c>
      <c r="Y302" s="61" t="s">
        <v>6833</v>
      </c>
      <c r="Z302" s="61" t="s">
        <v>333</v>
      </c>
      <c r="AA302" s="61">
        <v>2010</v>
      </c>
      <c r="AB302" s="136">
        <v>81.5</v>
      </c>
      <c r="AC302" s="136">
        <v>81.5</v>
      </c>
      <c r="AD302" s="61">
        <v>652</v>
      </c>
      <c r="AE302" s="61">
        <v>800</v>
      </c>
      <c r="AF302" s="61" t="s">
        <v>356</v>
      </c>
      <c r="AG302" s="61" t="s">
        <v>279</v>
      </c>
      <c r="AH302" s="61" t="s">
        <v>6832</v>
      </c>
      <c r="AI302" s="61" t="s">
        <v>6834</v>
      </c>
      <c r="AJ302" s="61" t="s">
        <v>333</v>
      </c>
      <c r="AK302" s="61">
        <v>2012</v>
      </c>
      <c r="AL302" s="136">
        <v>70</v>
      </c>
      <c r="AM302" s="136">
        <v>71.14</v>
      </c>
      <c r="AN302" s="61">
        <v>498</v>
      </c>
      <c r="AO302" s="61">
        <v>700</v>
      </c>
      <c r="AP302" s="61"/>
      <c r="AQ302" s="61"/>
      <c r="AR302" s="61"/>
      <c r="AS302" s="61"/>
      <c r="AT302" s="61"/>
      <c r="AU302" s="152"/>
      <c r="AV302" s="61" t="s">
        <v>124</v>
      </c>
      <c r="AW302" s="61"/>
      <c r="AX302" s="154">
        <v>9531</v>
      </c>
      <c r="AY302" s="61">
        <v>2013</v>
      </c>
      <c r="AZ302" s="61" t="s">
        <v>125</v>
      </c>
      <c r="BA302" s="100" t="s">
        <v>6479</v>
      </c>
      <c r="BB302" s="61">
        <v>2013</v>
      </c>
      <c r="BC302" s="61">
        <v>2017</v>
      </c>
      <c r="BD302" s="61" t="s">
        <v>120</v>
      </c>
      <c r="BE302" s="159">
        <v>10900313022</v>
      </c>
      <c r="BF302" s="160">
        <v>131090110225</v>
      </c>
      <c r="BG302" s="152">
        <v>7.26</v>
      </c>
      <c r="BH302" s="152">
        <v>7.1</v>
      </c>
      <c r="BI302" s="152">
        <v>7.17</v>
      </c>
      <c r="BJ302" s="152">
        <v>7.73</v>
      </c>
      <c r="BK302" s="152">
        <v>7.58</v>
      </c>
      <c r="BL302" s="223">
        <f t="shared" si="23"/>
        <v>7.3680000000000003</v>
      </c>
      <c r="BM302" s="282" t="s">
        <v>982</v>
      </c>
      <c r="BN302" s="253"/>
      <c r="BO302" s="153" t="s">
        <v>196</v>
      </c>
      <c r="BP302" s="153" t="s">
        <v>197</v>
      </c>
      <c r="BQ302" s="154">
        <v>1</v>
      </c>
      <c r="BR302" s="155" t="s">
        <v>1482</v>
      </c>
      <c r="BS302" s="155" t="s">
        <v>127</v>
      </c>
      <c r="BT302" s="124"/>
      <c r="BU302" s="124"/>
      <c r="BV302" s="124"/>
      <c r="BW302" s="124"/>
      <c r="BX302" s="154"/>
      <c r="BY302" s="154"/>
      <c r="BZ302" s="61" t="s">
        <v>6835</v>
      </c>
      <c r="CA302" s="61" t="s">
        <v>6836</v>
      </c>
      <c r="CB302" s="61" t="s">
        <v>6837</v>
      </c>
      <c r="CC302" s="124"/>
      <c r="CD302" s="124" t="s">
        <v>6838</v>
      </c>
      <c r="CE302" s="124" t="s">
        <v>2469</v>
      </c>
      <c r="CF302" s="124" t="s">
        <v>6839</v>
      </c>
      <c r="CG302" s="124" t="s">
        <v>6840</v>
      </c>
      <c r="CH302" s="124" t="s">
        <v>6841</v>
      </c>
      <c r="CI302" s="155" t="s">
        <v>170</v>
      </c>
      <c r="CJ302" s="124"/>
      <c r="CK302" s="124"/>
      <c r="CL302" s="124"/>
      <c r="CM302" s="124"/>
      <c r="CN302" s="124"/>
      <c r="CO302" s="124"/>
      <c r="CP302" s="124"/>
      <c r="CQ302" s="61" t="s">
        <v>6842</v>
      </c>
      <c r="CR302" s="61" t="s">
        <v>6843</v>
      </c>
      <c r="CS302" s="155" t="s">
        <v>1138</v>
      </c>
      <c r="CT302" s="155" t="s">
        <v>142</v>
      </c>
      <c r="CU302" s="124">
        <v>721101</v>
      </c>
      <c r="CV302" s="155" t="s">
        <v>6842</v>
      </c>
      <c r="CW302" s="155" t="s">
        <v>6843</v>
      </c>
      <c r="CX302" s="155" t="s">
        <v>1138</v>
      </c>
      <c r="CY302" s="155" t="s">
        <v>142</v>
      </c>
      <c r="CZ302" s="124">
        <v>721101</v>
      </c>
      <c r="DA302" s="61"/>
      <c r="DB302" s="61"/>
      <c r="DC302" s="61"/>
      <c r="DD302" s="61"/>
      <c r="DE302" s="61"/>
      <c r="DF302" s="61"/>
      <c r="DG302" s="61"/>
      <c r="DH302" s="61"/>
      <c r="DI302" s="61"/>
      <c r="DJ302" s="61"/>
      <c r="DK302" s="61"/>
      <c r="DL302" s="61"/>
      <c r="DM302" s="61"/>
      <c r="DN302" s="61"/>
      <c r="DO302" s="61"/>
      <c r="DP302" s="61"/>
      <c r="DQ302" s="61"/>
      <c r="DR302" s="61"/>
      <c r="DS302" s="61"/>
      <c r="DT302" s="61"/>
      <c r="DU302" s="61"/>
      <c r="DV302" s="61"/>
      <c r="DW302" s="61"/>
      <c r="DX302" s="61"/>
      <c r="DY302" s="61"/>
      <c r="DZ302" s="61"/>
      <c r="EA302" s="61"/>
      <c r="EB302" s="61"/>
      <c r="EC302" s="61"/>
      <c r="ED302" s="61"/>
      <c r="EE302" s="61"/>
      <c r="EF302" s="61"/>
      <c r="EG302" s="61"/>
      <c r="EH302" s="61"/>
      <c r="EI302" s="61"/>
      <c r="EJ302" s="61"/>
      <c r="EK302" s="61"/>
      <c r="EL302" s="61"/>
      <c r="EM302" s="61"/>
      <c r="EN302" s="61"/>
      <c r="EO302" s="61"/>
      <c r="EP302" s="61"/>
      <c r="EQ302" s="61"/>
      <c r="ER302" s="61"/>
      <c r="ES302" s="61"/>
      <c r="ET302" s="61"/>
      <c r="EU302" s="61"/>
      <c r="EV302" s="61"/>
      <c r="EW302" s="61"/>
      <c r="EX302" s="61"/>
      <c r="EY302" s="61"/>
      <c r="EZ302" s="61"/>
      <c r="FA302" s="61"/>
      <c r="FB302" s="61"/>
      <c r="FC302" s="61"/>
      <c r="FD302" s="61"/>
      <c r="FE302" s="61"/>
      <c r="FF302" s="61"/>
      <c r="FG302" s="61"/>
      <c r="FH302" s="61"/>
      <c r="FI302" s="61"/>
      <c r="FJ302" s="61"/>
      <c r="FK302" s="61"/>
      <c r="FL302" s="61"/>
      <c r="FM302" s="61"/>
      <c r="FN302" s="61"/>
      <c r="FO302" s="61"/>
      <c r="FP302" s="61"/>
      <c r="FQ302" s="61"/>
      <c r="FR302" s="61"/>
      <c r="FS302" s="61"/>
      <c r="FT302" s="61"/>
      <c r="FU302" s="61"/>
      <c r="FV302" s="61"/>
      <c r="FW302" s="61"/>
      <c r="FX302" s="61"/>
      <c r="FY302" s="61"/>
      <c r="FZ302" s="61"/>
      <c r="GA302" s="61"/>
      <c r="GB302" s="61"/>
      <c r="GC302" s="61"/>
      <c r="GD302" s="61"/>
      <c r="GE302" s="61"/>
      <c r="GF302" s="61"/>
      <c r="GG302" s="61"/>
      <c r="GH302" s="61"/>
      <c r="GI302" s="61"/>
      <c r="GJ302" s="61"/>
      <c r="GK302" s="61"/>
      <c r="GL302" s="61"/>
      <c r="GM302" s="61"/>
      <c r="GN302" s="61"/>
      <c r="GO302" s="61"/>
      <c r="GP302" s="61"/>
      <c r="GQ302" s="61"/>
      <c r="GR302" s="61"/>
      <c r="GS302" s="61"/>
      <c r="GT302" s="61"/>
      <c r="GU302" s="61"/>
      <c r="GV302" s="61"/>
      <c r="GW302" s="61"/>
      <c r="GX302" s="61"/>
      <c r="GY302" s="61"/>
      <c r="GZ302" s="61"/>
      <c r="HA302" s="61"/>
      <c r="HB302" s="61"/>
      <c r="HC302" s="61"/>
      <c r="HD302" s="61"/>
      <c r="HE302" s="61"/>
      <c r="HF302" s="61"/>
      <c r="HG302" s="61"/>
      <c r="HH302" s="61"/>
      <c r="HI302" s="61"/>
      <c r="HJ302" s="61"/>
      <c r="HK302" s="61"/>
      <c r="HL302" s="61"/>
      <c r="HM302" s="61"/>
      <c r="HN302" s="61"/>
      <c r="HO302" s="61"/>
      <c r="HP302" s="61"/>
      <c r="HQ302" s="61"/>
      <c r="HR302" s="61"/>
      <c r="HS302" s="61"/>
      <c r="HT302" s="61"/>
      <c r="HU302" s="61"/>
      <c r="HV302" s="61"/>
      <c r="HW302" s="61"/>
      <c r="HX302" s="61"/>
      <c r="HY302" s="61"/>
      <c r="HZ302" s="61"/>
      <c r="IA302" s="61"/>
      <c r="IB302" s="61"/>
      <c r="IC302" s="61"/>
      <c r="ID302" s="61"/>
      <c r="IE302" s="61"/>
      <c r="IF302" s="61"/>
      <c r="IG302" s="61"/>
      <c r="IH302" s="61"/>
      <c r="II302" s="61"/>
      <c r="IJ302" s="61"/>
      <c r="IK302" s="61"/>
      <c r="IL302" s="61"/>
      <c r="IM302" s="61"/>
      <c r="IN302" s="61"/>
      <c r="IO302" s="61"/>
      <c r="IP302" s="61"/>
      <c r="IQ302" s="61"/>
      <c r="IR302" s="61"/>
      <c r="IS302" s="61"/>
      <c r="IT302" s="61"/>
      <c r="IU302" s="61"/>
      <c r="IV302" s="61"/>
      <c r="IW302" s="61"/>
      <c r="IX302" s="61"/>
      <c r="IY302" s="61"/>
      <c r="IZ302" s="61"/>
      <c r="JA302" s="61"/>
      <c r="JB302" s="61"/>
      <c r="JC302" s="61"/>
      <c r="JD302" s="61"/>
      <c r="JE302" s="61"/>
      <c r="JF302" s="61"/>
      <c r="JG302" s="61"/>
      <c r="JH302" s="61"/>
      <c r="JI302" s="61"/>
      <c r="JJ302" s="61"/>
      <c r="JK302" s="61"/>
      <c r="JL302" s="61"/>
      <c r="JM302" s="61"/>
      <c r="JN302" s="61"/>
      <c r="JO302" s="61"/>
      <c r="JP302" s="61"/>
      <c r="JQ302" s="61"/>
      <c r="JR302" s="61"/>
      <c r="JS302" s="61"/>
      <c r="JT302" s="61"/>
      <c r="JU302" s="61"/>
      <c r="JV302" s="61"/>
      <c r="JW302" s="61"/>
      <c r="JX302" s="61"/>
      <c r="JY302" s="61"/>
      <c r="JZ302" s="61"/>
      <c r="KA302" s="61"/>
      <c r="KB302" s="61"/>
      <c r="KC302" s="61"/>
      <c r="KD302" s="61"/>
      <c r="KE302" s="61"/>
      <c r="KF302" s="61"/>
      <c r="KG302" s="61"/>
      <c r="KH302" s="61"/>
      <c r="KI302" s="61"/>
      <c r="KJ302" s="61"/>
      <c r="KK302" s="61"/>
      <c r="KL302" s="61"/>
      <c r="KM302" s="61"/>
      <c r="KN302" s="61"/>
      <c r="KO302" s="61"/>
      <c r="KP302" s="61"/>
      <c r="KQ302" s="61"/>
      <c r="KR302" s="61"/>
      <c r="KS302" s="61"/>
      <c r="KT302" s="61"/>
      <c r="KU302" s="61"/>
      <c r="KV302" s="61"/>
      <c r="KW302" s="61"/>
      <c r="KX302" s="61"/>
      <c r="KY302" s="61"/>
      <c r="KZ302" s="61"/>
      <c r="LA302" s="61"/>
      <c r="LB302" s="61"/>
      <c r="LC302" s="61"/>
      <c r="LD302" s="61"/>
      <c r="LE302" s="61"/>
      <c r="LF302" s="61"/>
      <c r="LG302" s="61"/>
      <c r="LH302" s="61"/>
      <c r="LI302" s="61"/>
      <c r="LJ302" s="61"/>
      <c r="LK302" s="61"/>
      <c r="LL302" s="61"/>
      <c r="LM302" s="61"/>
      <c r="LN302" s="61"/>
      <c r="LO302" s="61"/>
      <c r="LP302" s="61"/>
      <c r="LQ302" s="61"/>
      <c r="LR302" s="61"/>
      <c r="LS302" s="61"/>
      <c r="LT302" s="61"/>
      <c r="LU302" s="61"/>
      <c r="LV302" s="61"/>
      <c r="LW302" s="61"/>
      <c r="LX302" s="61"/>
      <c r="LY302" s="61"/>
      <c r="LZ302" s="61"/>
      <c r="MA302" s="61"/>
      <c r="MB302" s="61"/>
      <c r="MC302" s="61"/>
      <c r="MD302" s="61"/>
      <c r="ME302" s="61"/>
      <c r="MF302" s="61"/>
      <c r="MG302" s="61"/>
      <c r="MH302" s="61"/>
      <c r="MI302" s="61"/>
      <c r="MJ302" s="61"/>
      <c r="MK302" s="61"/>
      <c r="ML302" s="61"/>
      <c r="MM302" s="61"/>
      <c r="MN302" s="61"/>
      <c r="MO302" s="61"/>
      <c r="MP302" s="61"/>
      <c r="MQ302" s="61"/>
      <c r="MR302" s="61"/>
      <c r="MS302" s="61"/>
      <c r="MT302" s="61"/>
      <c r="MU302" s="61"/>
      <c r="MV302" s="61"/>
      <c r="MW302" s="61"/>
      <c r="MX302" s="61"/>
      <c r="MY302" s="61"/>
      <c r="MZ302" s="61"/>
      <c r="NA302" s="61"/>
      <c r="NB302" s="61"/>
      <c r="NC302" s="61"/>
      <c r="ND302" s="61"/>
      <c r="NE302" s="61"/>
      <c r="NF302" s="61"/>
      <c r="NG302" s="61"/>
      <c r="NH302" s="61"/>
      <c r="NI302" s="61"/>
      <c r="NJ302" s="61"/>
      <c r="NK302" s="61"/>
      <c r="NL302" s="61"/>
      <c r="NM302" s="61"/>
      <c r="NN302" s="61"/>
      <c r="NO302" s="61"/>
      <c r="NP302" s="61"/>
      <c r="NQ302" s="61"/>
      <c r="NR302" s="61"/>
      <c r="NS302" s="61"/>
      <c r="NT302" s="61"/>
      <c r="NU302" s="61"/>
      <c r="NV302" s="61"/>
      <c r="NW302" s="61"/>
      <c r="NX302" s="61"/>
      <c r="NY302" s="61"/>
      <c r="NZ302" s="61"/>
      <c r="OA302" s="61"/>
      <c r="OB302" s="61"/>
      <c r="OC302" s="61"/>
      <c r="OD302" s="61"/>
      <c r="OE302" s="61"/>
      <c r="OF302" s="61"/>
      <c r="OG302" s="61"/>
    </row>
    <row r="303" spans="1:397" s="58" customFormat="1" ht="15.95" customHeight="1">
      <c r="A303" s="39">
        <v>302</v>
      </c>
      <c r="B303" s="16">
        <v>1310903048</v>
      </c>
      <c r="C303" s="61" t="s">
        <v>6479</v>
      </c>
      <c r="D303" s="6" t="s">
        <v>6844</v>
      </c>
      <c r="E303" s="6" t="s">
        <v>6845</v>
      </c>
      <c r="F303" s="6"/>
      <c r="G303" s="6" t="s">
        <v>6846</v>
      </c>
      <c r="H303" s="16" t="s">
        <v>6847</v>
      </c>
      <c r="I303" s="16" t="s">
        <v>180</v>
      </c>
      <c r="J303" s="51" t="s">
        <v>3660</v>
      </c>
      <c r="K303" s="16">
        <v>21</v>
      </c>
      <c r="L303" s="16" t="s">
        <v>106</v>
      </c>
      <c r="M303" s="16" t="s">
        <v>107</v>
      </c>
      <c r="N303" s="100" t="s">
        <v>967</v>
      </c>
      <c r="O303" s="61" t="s">
        <v>109</v>
      </c>
      <c r="P303" s="6" t="s">
        <v>820</v>
      </c>
      <c r="Q303" s="16" t="s">
        <v>6848</v>
      </c>
      <c r="R303" s="54">
        <v>8981774011</v>
      </c>
      <c r="S303" s="54">
        <v>9874639422</v>
      </c>
      <c r="T303" s="6" t="s">
        <v>6849</v>
      </c>
      <c r="U303" s="147" t="s">
        <v>6850</v>
      </c>
      <c r="V303" s="16" t="s">
        <v>6851</v>
      </c>
      <c r="W303" s="16" t="s">
        <v>6852</v>
      </c>
      <c r="X303" s="16" t="s">
        <v>6853</v>
      </c>
      <c r="Y303" s="3" t="s">
        <v>6854</v>
      </c>
      <c r="Z303" s="16" t="s">
        <v>120</v>
      </c>
      <c r="AA303" s="16">
        <v>2011</v>
      </c>
      <c r="AB303" s="25">
        <v>94.6</v>
      </c>
      <c r="AC303" s="25">
        <v>93.28</v>
      </c>
      <c r="AD303" s="16">
        <v>653</v>
      </c>
      <c r="AE303" s="16">
        <v>700</v>
      </c>
      <c r="AF303" s="16" t="s">
        <v>6855</v>
      </c>
      <c r="AG303" s="16" t="s">
        <v>6852</v>
      </c>
      <c r="AH303" s="16" t="s">
        <v>6853</v>
      </c>
      <c r="AI303" s="16" t="s">
        <v>6856</v>
      </c>
      <c r="AJ303" s="16" t="s">
        <v>120</v>
      </c>
      <c r="AK303" s="16">
        <v>2013</v>
      </c>
      <c r="AL303" s="25">
        <v>92.5</v>
      </c>
      <c r="AM303" s="25">
        <v>88.5</v>
      </c>
      <c r="AN303" s="16">
        <v>531</v>
      </c>
      <c r="AO303" s="16">
        <v>600</v>
      </c>
      <c r="AP303" s="3"/>
      <c r="AQ303" s="3"/>
      <c r="AR303" s="3"/>
      <c r="AS303" s="3"/>
      <c r="AT303" s="3"/>
      <c r="AU303" s="43"/>
      <c r="AV303" s="16" t="s">
        <v>124</v>
      </c>
      <c r="AW303" s="3"/>
      <c r="AX303" s="77">
        <v>8684</v>
      </c>
      <c r="AY303" s="16">
        <v>2013</v>
      </c>
      <c r="AZ303" s="61" t="s">
        <v>125</v>
      </c>
      <c r="BA303" s="100" t="s">
        <v>6479</v>
      </c>
      <c r="BB303" s="16">
        <v>2013</v>
      </c>
      <c r="BC303" s="16">
        <v>2017</v>
      </c>
      <c r="BD303" s="16" t="s">
        <v>120</v>
      </c>
      <c r="BE303" s="75">
        <v>10900313023</v>
      </c>
      <c r="BF303" s="76">
        <v>131090110226</v>
      </c>
      <c r="BG303" s="56">
        <v>8.52</v>
      </c>
      <c r="BH303" s="56">
        <v>8.41</v>
      </c>
      <c r="BI303" s="56">
        <v>8.2100000000000009</v>
      </c>
      <c r="BJ303" s="56">
        <v>8.4600000000000009</v>
      </c>
      <c r="BK303" s="56">
        <v>8.77</v>
      </c>
      <c r="BL303" s="223">
        <f t="shared" si="23"/>
        <v>8.4740000000000002</v>
      </c>
      <c r="BM303" s="273" t="s">
        <v>982</v>
      </c>
      <c r="BN303" s="255"/>
      <c r="BO303" s="7" t="s">
        <v>982</v>
      </c>
      <c r="BP303" s="1"/>
      <c r="BQ303" s="46"/>
      <c r="BR303" s="50" t="s">
        <v>1482</v>
      </c>
      <c r="BS303" s="50" t="s">
        <v>5781</v>
      </c>
      <c r="BT303" s="5"/>
      <c r="BU303" s="5"/>
      <c r="BV303" s="5"/>
      <c r="BW303" s="5"/>
      <c r="BX303" s="46"/>
      <c r="BY303" s="46"/>
      <c r="BZ303" s="50" t="s">
        <v>6857</v>
      </c>
      <c r="CA303" s="6" t="s">
        <v>6858</v>
      </c>
      <c r="CB303" s="6" t="s">
        <v>6859</v>
      </c>
      <c r="CC303" s="5"/>
      <c r="CD303" s="6" t="s">
        <v>6860</v>
      </c>
      <c r="CE303" s="6" t="s">
        <v>1159</v>
      </c>
      <c r="CF303" s="6" t="s">
        <v>6861</v>
      </c>
      <c r="CG303" s="6" t="s">
        <v>3936</v>
      </c>
      <c r="CH303" s="6" t="s">
        <v>6862</v>
      </c>
      <c r="CI303" s="6" t="s">
        <v>203</v>
      </c>
      <c r="CJ303" s="5"/>
      <c r="CK303" s="5"/>
      <c r="CL303" s="5"/>
      <c r="CM303" s="5"/>
      <c r="CN303" s="5"/>
      <c r="CO303" s="5"/>
      <c r="CP303" s="5"/>
      <c r="CQ303" s="6" t="s">
        <v>6863</v>
      </c>
      <c r="CR303" s="6" t="s">
        <v>6864</v>
      </c>
      <c r="CS303" s="50" t="s">
        <v>241</v>
      </c>
      <c r="CT303" s="50" t="s">
        <v>142</v>
      </c>
      <c r="CU303" s="6">
        <v>700070</v>
      </c>
      <c r="CV303" s="50" t="s">
        <v>6863</v>
      </c>
      <c r="CW303" s="50" t="s">
        <v>6865</v>
      </c>
      <c r="CX303" s="50" t="s">
        <v>241</v>
      </c>
      <c r="CY303" s="50" t="s">
        <v>142</v>
      </c>
      <c r="CZ303" s="6">
        <v>700070</v>
      </c>
      <c r="DA303" s="155"/>
      <c r="DB303" s="155"/>
      <c r="DC303" s="155"/>
      <c r="DD303" s="155"/>
      <c r="DE303" s="155"/>
      <c r="DF303" s="155"/>
      <c r="DG303" s="155"/>
      <c r="DH303" s="155"/>
      <c r="DI303" s="155"/>
      <c r="DJ303" s="155"/>
      <c r="DK303" s="155"/>
      <c r="DL303" s="155"/>
      <c r="DM303" s="155"/>
      <c r="DN303" s="155"/>
      <c r="DO303" s="155"/>
      <c r="DP303" s="155"/>
      <c r="DQ303" s="61"/>
      <c r="DR303" s="61"/>
      <c r="DS303" s="61"/>
      <c r="DT303" s="61"/>
      <c r="DU303" s="61"/>
      <c r="DV303" s="61"/>
      <c r="DW303" s="61"/>
      <c r="DX303" s="61"/>
      <c r="DY303" s="61"/>
      <c r="DZ303" s="61"/>
      <c r="EA303" s="61"/>
      <c r="EB303" s="61"/>
      <c r="EC303" s="61"/>
      <c r="ED303" s="61"/>
      <c r="EE303" s="61"/>
      <c r="EF303" s="61"/>
      <c r="EG303" s="61"/>
      <c r="EH303" s="61"/>
      <c r="EI303" s="61"/>
      <c r="EJ303" s="61"/>
      <c r="EK303" s="61"/>
      <c r="EL303" s="61"/>
      <c r="EM303" s="61"/>
      <c r="EN303" s="61"/>
      <c r="EO303" s="61"/>
      <c r="EP303" s="61"/>
      <c r="EQ303" s="61"/>
      <c r="ER303" s="61"/>
      <c r="ES303" s="61"/>
      <c r="ET303" s="61"/>
      <c r="EU303" s="61"/>
      <c r="EV303" s="61"/>
      <c r="EW303" s="61"/>
      <c r="EX303" s="61"/>
      <c r="EY303" s="61"/>
      <c r="EZ303" s="61"/>
      <c r="FA303" s="61"/>
      <c r="FB303" s="61"/>
      <c r="FC303" s="61"/>
      <c r="FD303" s="61"/>
      <c r="FE303" s="61"/>
      <c r="FF303" s="61"/>
      <c r="FG303" s="61"/>
      <c r="FH303" s="61"/>
      <c r="FI303" s="61"/>
      <c r="FJ303" s="61"/>
      <c r="FK303" s="61"/>
      <c r="FL303" s="61"/>
      <c r="FM303" s="61"/>
      <c r="FN303" s="61"/>
      <c r="FO303" s="61"/>
      <c r="FP303" s="61"/>
      <c r="FQ303" s="61"/>
      <c r="FR303" s="61"/>
      <c r="FS303" s="61"/>
      <c r="FT303" s="61"/>
      <c r="FU303" s="61"/>
      <c r="FV303" s="61"/>
      <c r="FW303" s="61"/>
      <c r="FX303" s="61"/>
      <c r="FY303" s="61"/>
      <c r="FZ303" s="61"/>
      <c r="GA303" s="61"/>
      <c r="GB303" s="61"/>
      <c r="GC303" s="61"/>
      <c r="GD303" s="61"/>
      <c r="GE303" s="61"/>
      <c r="GF303" s="61"/>
      <c r="GG303" s="61"/>
      <c r="GH303" s="61"/>
      <c r="GI303" s="61"/>
      <c r="GJ303" s="61"/>
      <c r="GK303" s="61"/>
      <c r="GL303" s="61"/>
      <c r="GM303" s="61"/>
      <c r="GN303" s="61"/>
      <c r="GO303" s="61"/>
      <c r="GP303" s="61"/>
      <c r="GQ303" s="61"/>
      <c r="GR303" s="61"/>
      <c r="GS303" s="61"/>
      <c r="GT303" s="61"/>
      <c r="GU303" s="61"/>
      <c r="GV303" s="61"/>
      <c r="GW303" s="61"/>
      <c r="GX303" s="61"/>
      <c r="GY303" s="61"/>
      <c r="GZ303" s="61"/>
      <c r="HA303" s="61"/>
      <c r="HB303" s="61"/>
      <c r="HC303" s="61"/>
      <c r="HD303" s="61"/>
      <c r="HE303" s="61"/>
      <c r="HF303" s="61"/>
      <c r="HG303" s="61"/>
      <c r="HH303" s="61"/>
      <c r="HI303" s="61"/>
      <c r="HJ303" s="61"/>
      <c r="HK303" s="61"/>
      <c r="HL303" s="61"/>
      <c r="HM303" s="61"/>
      <c r="HN303" s="61"/>
      <c r="HO303" s="61"/>
      <c r="HP303" s="61"/>
      <c r="HQ303" s="61"/>
      <c r="HR303" s="61"/>
      <c r="HS303" s="61"/>
      <c r="HT303" s="61"/>
      <c r="HU303" s="61"/>
      <c r="HV303" s="61"/>
      <c r="HW303" s="61"/>
      <c r="HX303" s="61"/>
      <c r="HY303" s="61"/>
      <c r="HZ303" s="61"/>
      <c r="IA303" s="61"/>
      <c r="IB303" s="61"/>
      <c r="IC303" s="61"/>
      <c r="ID303" s="61"/>
      <c r="IE303" s="61"/>
      <c r="IF303" s="61"/>
      <c r="IG303" s="61"/>
      <c r="IH303" s="61"/>
      <c r="II303" s="61"/>
      <c r="IJ303" s="61"/>
      <c r="IK303" s="61"/>
      <c r="IL303" s="61"/>
      <c r="IM303" s="61"/>
      <c r="IN303" s="61"/>
      <c r="IO303" s="61"/>
      <c r="IP303" s="61"/>
      <c r="IQ303" s="61"/>
      <c r="IR303" s="61"/>
      <c r="IS303" s="61"/>
      <c r="IT303" s="61"/>
      <c r="IU303" s="61"/>
      <c r="IV303" s="61"/>
      <c r="IW303" s="61"/>
      <c r="IX303" s="61"/>
      <c r="IY303" s="61"/>
      <c r="IZ303" s="61"/>
      <c r="JA303" s="61"/>
      <c r="JB303" s="61"/>
      <c r="JC303" s="61"/>
      <c r="JD303" s="61"/>
      <c r="JE303" s="61"/>
      <c r="JF303" s="61"/>
      <c r="JG303" s="61"/>
      <c r="JH303" s="61"/>
      <c r="JI303" s="61"/>
      <c r="JJ303" s="61"/>
      <c r="JK303" s="61"/>
      <c r="JL303" s="61"/>
      <c r="JM303" s="61"/>
      <c r="JN303" s="61"/>
      <c r="JO303" s="61"/>
      <c r="JP303" s="61"/>
      <c r="JQ303" s="61"/>
      <c r="JR303" s="61"/>
      <c r="JS303" s="61"/>
      <c r="JT303" s="61"/>
      <c r="JU303" s="61"/>
      <c r="JV303" s="61"/>
      <c r="JW303" s="61"/>
      <c r="JX303" s="61"/>
      <c r="JY303" s="61"/>
      <c r="JZ303" s="61"/>
      <c r="KA303" s="61"/>
      <c r="KB303" s="61"/>
      <c r="KC303" s="61"/>
      <c r="KD303" s="61"/>
      <c r="KE303" s="61"/>
      <c r="KF303" s="61"/>
      <c r="KG303" s="61"/>
      <c r="KH303" s="61"/>
      <c r="KI303" s="61"/>
      <c r="KJ303" s="61"/>
      <c r="KK303" s="61"/>
      <c r="KL303" s="61"/>
      <c r="KM303" s="61"/>
      <c r="KN303" s="61"/>
      <c r="KO303" s="61"/>
      <c r="KP303" s="61"/>
      <c r="KQ303" s="61"/>
      <c r="KR303" s="61"/>
      <c r="KS303" s="61"/>
      <c r="KT303" s="61"/>
      <c r="KU303" s="61"/>
      <c r="KV303" s="61"/>
      <c r="KW303" s="61"/>
      <c r="KX303" s="61"/>
      <c r="KY303" s="61"/>
      <c r="KZ303" s="61"/>
      <c r="LA303" s="61"/>
      <c r="LB303" s="61"/>
      <c r="LC303" s="61"/>
      <c r="LD303" s="61"/>
      <c r="LE303" s="61"/>
      <c r="LF303" s="61"/>
      <c r="LG303" s="61"/>
      <c r="LH303" s="61"/>
      <c r="LI303" s="61"/>
      <c r="LJ303" s="61"/>
      <c r="LK303" s="61"/>
      <c r="LL303" s="61"/>
      <c r="LM303" s="61"/>
      <c r="LN303" s="61"/>
      <c r="LO303" s="61"/>
      <c r="LP303" s="61"/>
      <c r="LQ303" s="61"/>
      <c r="LR303" s="61"/>
      <c r="LS303" s="61"/>
      <c r="LT303" s="61"/>
      <c r="LU303" s="61"/>
      <c r="LV303" s="61"/>
      <c r="LW303" s="61"/>
      <c r="LX303" s="61"/>
      <c r="LY303" s="61"/>
      <c r="LZ303" s="61"/>
      <c r="MA303" s="61"/>
      <c r="MB303" s="61"/>
      <c r="MC303" s="61"/>
      <c r="MD303" s="61"/>
      <c r="ME303" s="61"/>
      <c r="MF303" s="61"/>
      <c r="MG303" s="61"/>
      <c r="MH303" s="61"/>
      <c r="MI303" s="61"/>
      <c r="MJ303" s="61"/>
      <c r="MK303" s="61"/>
      <c r="ML303" s="61"/>
      <c r="MM303" s="61"/>
      <c r="MN303" s="61"/>
      <c r="MO303" s="61"/>
      <c r="MP303" s="61"/>
      <c r="MQ303" s="61"/>
      <c r="MR303" s="61"/>
      <c r="MS303" s="61"/>
      <c r="MT303" s="61"/>
      <c r="MU303" s="61"/>
      <c r="MV303" s="61"/>
      <c r="MW303" s="61"/>
      <c r="MX303" s="61"/>
      <c r="MY303" s="61"/>
      <c r="MZ303" s="61"/>
      <c r="NA303" s="61"/>
      <c r="NB303" s="61"/>
      <c r="NC303" s="61"/>
      <c r="ND303" s="61"/>
      <c r="NE303" s="61"/>
      <c r="NF303" s="61"/>
      <c r="NG303" s="61"/>
      <c r="NH303" s="61"/>
      <c r="NI303" s="61"/>
      <c r="NJ303" s="61"/>
      <c r="NK303" s="61"/>
      <c r="NL303" s="61"/>
      <c r="NM303" s="61"/>
      <c r="NN303" s="61"/>
      <c r="NO303" s="61"/>
      <c r="NP303" s="61"/>
      <c r="NQ303" s="61"/>
      <c r="NR303" s="61"/>
      <c r="NS303" s="61"/>
      <c r="NT303" s="61"/>
      <c r="NU303" s="61"/>
      <c r="NV303" s="61"/>
      <c r="NW303" s="61"/>
      <c r="NX303" s="61"/>
      <c r="NY303" s="61"/>
      <c r="NZ303" s="61"/>
      <c r="OA303" s="61"/>
      <c r="OB303" s="61"/>
      <c r="OC303" s="61"/>
      <c r="OD303" s="61"/>
      <c r="OE303" s="61"/>
      <c r="OF303" s="61"/>
      <c r="OG303" s="61"/>
    </row>
    <row r="304" spans="1:397" s="58" customFormat="1" ht="15.95" customHeight="1">
      <c r="A304" s="39">
        <v>303</v>
      </c>
      <c r="B304" s="61">
        <v>1310903070</v>
      </c>
      <c r="C304" s="61" t="s">
        <v>6479</v>
      </c>
      <c r="D304" s="124" t="s">
        <v>6866</v>
      </c>
      <c r="E304" s="124" t="s">
        <v>3680</v>
      </c>
      <c r="F304" s="124"/>
      <c r="G304" s="124" t="s">
        <v>2194</v>
      </c>
      <c r="H304" s="61" t="s">
        <v>6867</v>
      </c>
      <c r="I304" s="61" t="s">
        <v>180</v>
      </c>
      <c r="J304" s="157" t="s">
        <v>6868</v>
      </c>
      <c r="K304" s="61">
        <v>21</v>
      </c>
      <c r="L304" s="61" t="s">
        <v>323</v>
      </c>
      <c r="M304" s="61" t="s">
        <v>107</v>
      </c>
      <c r="N304" s="61" t="s">
        <v>967</v>
      </c>
      <c r="O304" s="61" t="s">
        <v>109</v>
      </c>
      <c r="P304" s="124" t="s">
        <v>424</v>
      </c>
      <c r="Q304" s="61">
        <v>9433130622</v>
      </c>
      <c r="R304" s="158">
        <v>7687904694</v>
      </c>
      <c r="S304" s="158">
        <v>8902489054</v>
      </c>
      <c r="T304" s="326" t="s">
        <v>6869</v>
      </c>
      <c r="U304" s="326" t="s">
        <v>6870</v>
      </c>
      <c r="V304" s="61" t="s">
        <v>222</v>
      </c>
      <c r="W304" s="61" t="s">
        <v>223</v>
      </c>
      <c r="X304" s="61" t="s">
        <v>1792</v>
      </c>
      <c r="Y304" s="61" t="s">
        <v>6871</v>
      </c>
      <c r="Z304" s="61" t="s">
        <v>120</v>
      </c>
      <c r="AA304" s="61">
        <v>2011</v>
      </c>
      <c r="AB304" s="136">
        <v>82.87</v>
      </c>
      <c r="AC304" s="136">
        <v>82.87</v>
      </c>
      <c r="AD304" s="61">
        <v>663</v>
      </c>
      <c r="AE304" s="61">
        <v>800</v>
      </c>
      <c r="AF304" s="61" t="s">
        <v>226</v>
      </c>
      <c r="AG304" s="61" t="s">
        <v>6678</v>
      </c>
      <c r="AH304" s="61" t="s">
        <v>6872</v>
      </c>
      <c r="AI304" s="61" t="s">
        <v>6873</v>
      </c>
      <c r="AJ304" s="61" t="s">
        <v>120</v>
      </c>
      <c r="AK304" s="61">
        <v>2013</v>
      </c>
      <c r="AL304" s="136">
        <v>71.8</v>
      </c>
      <c r="AM304" s="136">
        <v>67.42</v>
      </c>
      <c r="AN304" s="61">
        <v>472</v>
      </c>
      <c r="AO304" s="61">
        <v>700</v>
      </c>
      <c r="AP304" s="61"/>
      <c r="AQ304" s="61"/>
      <c r="AR304" s="61"/>
      <c r="AS304" s="61"/>
      <c r="AT304" s="61"/>
      <c r="AU304" s="152"/>
      <c r="AV304" s="61" t="s">
        <v>124</v>
      </c>
      <c r="AW304" s="61"/>
      <c r="AX304" s="61">
        <v>11648</v>
      </c>
      <c r="AY304" s="61">
        <v>2013</v>
      </c>
      <c r="AZ304" s="61" t="s">
        <v>125</v>
      </c>
      <c r="BA304" s="61" t="s">
        <v>6479</v>
      </c>
      <c r="BB304" s="61">
        <v>2013</v>
      </c>
      <c r="BC304" s="61">
        <v>2017</v>
      </c>
      <c r="BD304" s="61" t="s">
        <v>120</v>
      </c>
      <c r="BE304" s="159">
        <v>10900313024</v>
      </c>
      <c r="BF304" s="160">
        <v>131090110227</v>
      </c>
      <c r="BG304" s="152">
        <v>7.81</v>
      </c>
      <c r="BH304" s="152">
        <v>7.83</v>
      </c>
      <c r="BI304" s="152">
        <v>7.55</v>
      </c>
      <c r="BJ304" s="152">
        <v>7.62</v>
      </c>
      <c r="BK304" s="152">
        <v>7.08</v>
      </c>
      <c r="BL304" s="223">
        <f t="shared" si="23"/>
        <v>7.5780000000000003</v>
      </c>
      <c r="BM304" s="282" t="s">
        <v>982</v>
      </c>
      <c r="BN304" s="253"/>
      <c r="BO304" s="153" t="s">
        <v>982</v>
      </c>
      <c r="BP304" s="153"/>
      <c r="BQ304" s="154"/>
      <c r="BR304" s="155" t="s">
        <v>1482</v>
      </c>
      <c r="BS304" s="124" t="s">
        <v>949</v>
      </c>
      <c r="BT304" s="124"/>
      <c r="BU304" s="124"/>
      <c r="BV304" s="124"/>
      <c r="BW304" s="124" t="s">
        <v>6874</v>
      </c>
      <c r="BX304" s="154"/>
      <c r="BY304" s="154"/>
      <c r="BZ304" s="155"/>
      <c r="CA304" s="124"/>
      <c r="CB304" s="124" t="s">
        <v>6875</v>
      </c>
      <c r="CC304" s="124"/>
      <c r="CD304" s="124" t="s">
        <v>6876</v>
      </c>
      <c r="CE304" s="124" t="s">
        <v>134</v>
      </c>
      <c r="CF304" s="124"/>
      <c r="CG304" s="124"/>
      <c r="CH304" s="124" t="s">
        <v>6877</v>
      </c>
      <c r="CI304" s="124" t="s">
        <v>203</v>
      </c>
      <c r="CJ304" s="124"/>
      <c r="CK304" s="124"/>
      <c r="CL304" s="124"/>
      <c r="CM304" s="124"/>
      <c r="CN304" s="124"/>
      <c r="CO304" s="124"/>
      <c r="CP304" s="124"/>
      <c r="CQ304" s="124" t="s">
        <v>6878</v>
      </c>
      <c r="CR304" s="124" t="s">
        <v>2436</v>
      </c>
      <c r="CS304" s="124" t="s">
        <v>140</v>
      </c>
      <c r="CT304" s="124" t="s">
        <v>142</v>
      </c>
      <c r="CU304" s="124">
        <v>700084</v>
      </c>
      <c r="CV304" s="124" t="s">
        <v>6878</v>
      </c>
      <c r="CW304" s="124" t="s">
        <v>2436</v>
      </c>
      <c r="CX304" s="124" t="s">
        <v>140</v>
      </c>
      <c r="CY304" s="124" t="s">
        <v>142</v>
      </c>
      <c r="CZ304" s="124">
        <v>700084</v>
      </c>
      <c r="DA304" s="155"/>
      <c r="DB304" s="155"/>
      <c r="DC304" s="155"/>
      <c r="DD304" s="155"/>
      <c r="DE304" s="155"/>
      <c r="DF304" s="155"/>
      <c r="DG304" s="155"/>
      <c r="DH304" s="155"/>
      <c r="DI304" s="155"/>
      <c r="DJ304" s="155"/>
      <c r="DK304" s="155"/>
      <c r="DL304" s="155"/>
      <c r="DM304" s="155"/>
      <c r="DN304" s="155"/>
      <c r="DO304" s="155"/>
      <c r="DP304" s="155"/>
      <c r="DQ304" s="61"/>
      <c r="DR304" s="61"/>
      <c r="DS304" s="61"/>
      <c r="DT304" s="61"/>
      <c r="DU304" s="61"/>
      <c r="DV304" s="61"/>
      <c r="DW304" s="61"/>
      <c r="DX304" s="61"/>
      <c r="DY304" s="61"/>
      <c r="DZ304" s="61"/>
      <c r="EA304" s="61"/>
      <c r="EB304" s="61"/>
      <c r="EC304" s="61"/>
      <c r="ED304" s="61"/>
      <c r="EE304" s="61"/>
      <c r="EF304" s="61"/>
      <c r="EG304" s="61"/>
      <c r="EH304" s="61"/>
      <c r="EI304" s="61"/>
      <c r="EJ304" s="61"/>
      <c r="EK304" s="61"/>
      <c r="EL304" s="61"/>
      <c r="EM304" s="61"/>
      <c r="EN304" s="61"/>
      <c r="EO304" s="61"/>
      <c r="EP304" s="61"/>
      <c r="EQ304" s="61"/>
      <c r="ER304" s="61"/>
      <c r="ES304" s="61"/>
      <c r="ET304" s="61"/>
      <c r="EU304" s="61"/>
      <c r="EV304" s="61"/>
      <c r="EW304" s="61"/>
      <c r="EX304" s="61"/>
      <c r="EY304" s="61"/>
      <c r="EZ304" s="61"/>
      <c r="FA304" s="61"/>
      <c r="FB304" s="61"/>
      <c r="FC304" s="61"/>
      <c r="FD304" s="61"/>
      <c r="FE304" s="61"/>
      <c r="FF304" s="61"/>
      <c r="FG304" s="61"/>
      <c r="FH304" s="61"/>
      <c r="FI304" s="61"/>
      <c r="FJ304" s="61"/>
      <c r="FK304" s="61"/>
      <c r="FL304" s="61"/>
      <c r="FM304" s="61"/>
      <c r="FN304" s="61"/>
      <c r="FO304" s="61"/>
      <c r="FP304" s="61"/>
      <c r="FQ304" s="61"/>
      <c r="FR304" s="61"/>
      <c r="FS304" s="61"/>
      <c r="FT304" s="61"/>
      <c r="FU304" s="61"/>
      <c r="FV304" s="61"/>
      <c r="FW304" s="61"/>
      <c r="FX304" s="61"/>
      <c r="FY304" s="61"/>
      <c r="FZ304" s="61"/>
      <c r="GA304" s="61"/>
      <c r="GB304" s="61"/>
      <c r="GC304" s="61"/>
      <c r="GD304" s="61"/>
      <c r="GE304" s="61"/>
      <c r="GF304" s="61"/>
      <c r="GG304" s="61"/>
      <c r="GH304" s="61"/>
      <c r="GI304" s="61"/>
      <c r="GJ304" s="61"/>
      <c r="GK304" s="61"/>
      <c r="GL304" s="61"/>
      <c r="GM304" s="61"/>
      <c r="GN304" s="61"/>
      <c r="GO304" s="61"/>
      <c r="GP304" s="61"/>
      <c r="GQ304" s="61"/>
      <c r="GR304" s="61"/>
      <c r="GS304" s="61"/>
      <c r="GT304" s="61"/>
      <c r="GU304" s="61"/>
      <c r="GV304" s="61"/>
      <c r="GW304" s="61"/>
      <c r="GX304" s="61"/>
      <c r="GY304" s="61"/>
      <c r="GZ304" s="61"/>
      <c r="HA304" s="61"/>
      <c r="HB304" s="61"/>
      <c r="HC304" s="61"/>
      <c r="HD304" s="61"/>
      <c r="HE304" s="61"/>
      <c r="HF304" s="61"/>
      <c r="HG304" s="61"/>
      <c r="HH304" s="61"/>
      <c r="HI304" s="61"/>
      <c r="HJ304" s="61"/>
      <c r="HK304" s="61"/>
      <c r="HL304" s="61"/>
      <c r="HM304" s="61"/>
      <c r="HN304" s="61"/>
      <c r="HO304" s="61"/>
      <c r="HP304" s="61"/>
      <c r="HQ304" s="61"/>
      <c r="HR304" s="61"/>
      <c r="HS304" s="61"/>
      <c r="HT304" s="61"/>
      <c r="HU304" s="61"/>
      <c r="HV304" s="61"/>
      <c r="HW304" s="61"/>
      <c r="HX304" s="61"/>
      <c r="HY304" s="61"/>
      <c r="HZ304" s="61"/>
      <c r="IA304" s="61"/>
      <c r="IB304" s="61"/>
      <c r="IC304" s="61"/>
      <c r="ID304" s="61"/>
      <c r="IE304" s="61"/>
      <c r="IF304" s="61"/>
      <c r="IG304" s="61"/>
      <c r="IH304" s="61"/>
      <c r="II304" s="61"/>
      <c r="IJ304" s="61"/>
      <c r="IK304" s="61"/>
      <c r="IL304" s="61"/>
      <c r="IM304" s="61"/>
      <c r="IN304" s="61"/>
      <c r="IO304" s="61"/>
      <c r="IP304" s="61"/>
      <c r="IQ304" s="61"/>
      <c r="IR304" s="61"/>
      <c r="IS304" s="61"/>
      <c r="IT304" s="61"/>
      <c r="IU304" s="61"/>
      <c r="IV304" s="61"/>
      <c r="IW304" s="61"/>
      <c r="IX304" s="61"/>
      <c r="IY304" s="61"/>
      <c r="IZ304" s="61"/>
      <c r="JA304" s="61"/>
      <c r="JB304" s="61"/>
      <c r="JC304" s="61"/>
      <c r="JD304" s="61"/>
      <c r="JE304" s="61"/>
      <c r="JF304" s="61"/>
      <c r="JG304" s="61"/>
      <c r="JH304" s="61"/>
      <c r="JI304" s="61"/>
      <c r="JJ304" s="61"/>
      <c r="JK304" s="61"/>
      <c r="JL304" s="61"/>
      <c r="JM304" s="61"/>
      <c r="JN304" s="61"/>
      <c r="JO304" s="61"/>
      <c r="JP304" s="61"/>
      <c r="JQ304" s="61"/>
      <c r="JR304" s="61"/>
      <c r="JS304" s="61"/>
      <c r="JT304" s="61"/>
      <c r="JU304" s="61"/>
      <c r="JV304" s="61"/>
      <c r="JW304" s="61"/>
      <c r="JX304" s="61"/>
      <c r="JY304" s="61"/>
      <c r="JZ304" s="61"/>
      <c r="KA304" s="61"/>
      <c r="KB304" s="61"/>
      <c r="KC304" s="61"/>
      <c r="KD304" s="61"/>
      <c r="KE304" s="61"/>
      <c r="KF304" s="61"/>
      <c r="KG304" s="61"/>
      <c r="KH304" s="61"/>
      <c r="KI304" s="61"/>
      <c r="KJ304" s="61"/>
      <c r="KK304" s="61"/>
      <c r="KL304" s="61"/>
      <c r="KM304" s="61"/>
      <c r="KN304" s="61"/>
      <c r="KO304" s="61"/>
      <c r="KP304" s="61"/>
      <c r="KQ304" s="61"/>
      <c r="KR304" s="61"/>
      <c r="KS304" s="61"/>
      <c r="KT304" s="61"/>
      <c r="KU304" s="61"/>
      <c r="KV304" s="61"/>
      <c r="KW304" s="61"/>
      <c r="KX304" s="61"/>
      <c r="KY304" s="61"/>
      <c r="KZ304" s="61"/>
      <c r="LA304" s="61"/>
      <c r="LB304" s="61"/>
      <c r="LC304" s="61"/>
      <c r="LD304" s="61"/>
      <c r="LE304" s="61"/>
      <c r="LF304" s="61"/>
      <c r="LG304" s="61"/>
      <c r="LH304" s="61"/>
      <c r="LI304" s="61"/>
      <c r="LJ304" s="61"/>
      <c r="LK304" s="61"/>
      <c r="LL304" s="61"/>
      <c r="LM304" s="61"/>
      <c r="LN304" s="61"/>
      <c r="LO304" s="61"/>
      <c r="LP304" s="61"/>
      <c r="LQ304" s="61"/>
      <c r="LR304" s="61"/>
      <c r="LS304" s="61"/>
      <c r="LT304" s="61"/>
      <c r="LU304" s="61"/>
      <c r="LV304" s="61"/>
      <c r="LW304" s="61"/>
      <c r="LX304" s="61"/>
      <c r="LY304" s="61"/>
      <c r="LZ304" s="61"/>
      <c r="MA304" s="61"/>
      <c r="MB304" s="61"/>
      <c r="MC304" s="61"/>
      <c r="MD304" s="61"/>
      <c r="ME304" s="61"/>
      <c r="MF304" s="61"/>
      <c r="MG304" s="61"/>
      <c r="MH304" s="61"/>
      <c r="MI304" s="61"/>
      <c r="MJ304" s="61"/>
      <c r="MK304" s="61"/>
      <c r="ML304" s="61"/>
      <c r="MM304" s="61"/>
      <c r="MN304" s="61"/>
      <c r="MO304" s="61"/>
      <c r="MP304" s="61"/>
      <c r="MQ304" s="61"/>
      <c r="MR304" s="61"/>
      <c r="MS304" s="61"/>
      <c r="MT304" s="61"/>
      <c r="MU304" s="61"/>
      <c r="MV304" s="61"/>
      <c r="MW304" s="61"/>
      <c r="MX304" s="61"/>
      <c r="MY304" s="61"/>
      <c r="MZ304" s="61"/>
      <c r="NA304" s="61"/>
      <c r="NB304" s="61"/>
      <c r="NC304" s="61"/>
      <c r="ND304" s="61"/>
      <c r="NE304" s="61"/>
      <c r="NF304" s="61"/>
      <c r="NG304" s="61"/>
      <c r="NH304" s="61"/>
      <c r="NI304" s="61"/>
      <c r="NJ304" s="61"/>
      <c r="NK304" s="61"/>
      <c r="NL304" s="61"/>
      <c r="NM304" s="61"/>
      <c r="NN304" s="61"/>
      <c r="NO304" s="61"/>
      <c r="NP304" s="61"/>
      <c r="NQ304" s="61"/>
      <c r="NR304" s="61"/>
      <c r="NS304" s="61"/>
      <c r="NT304" s="61"/>
      <c r="NU304" s="61"/>
      <c r="NV304" s="61"/>
      <c r="NW304" s="61"/>
      <c r="NX304" s="61"/>
      <c r="NY304" s="61"/>
      <c r="NZ304" s="61"/>
      <c r="OA304" s="61"/>
      <c r="OB304" s="61"/>
      <c r="OC304" s="61"/>
      <c r="OD304" s="61"/>
      <c r="OE304" s="61"/>
      <c r="OF304" s="61"/>
      <c r="OG304" s="61"/>
    </row>
    <row r="305" spans="1:397" s="58" customFormat="1" ht="15.95" customHeight="1">
      <c r="A305" s="39">
        <v>304</v>
      </c>
      <c r="B305" s="61">
        <v>1310903044</v>
      </c>
      <c r="C305" s="61" t="s">
        <v>6479</v>
      </c>
      <c r="D305" s="124" t="s">
        <v>6879</v>
      </c>
      <c r="E305" s="124" t="s">
        <v>3701</v>
      </c>
      <c r="F305" s="124"/>
      <c r="G305" s="124" t="s">
        <v>1092</v>
      </c>
      <c r="H305" s="61" t="s">
        <v>6880</v>
      </c>
      <c r="I305" s="61" t="s">
        <v>180</v>
      </c>
      <c r="J305" s="157" t="s">
        <v>6881</v>
      </c>
      <c r="K305" s="61">
        <v>21</v>
      </c>
      <c r="L305" s="61" t="s">
        <v>106</v>
      </c>
      <c r="M305" s="61" t="s">
        <v>107</v>
      </c>
      <c r="N305" s="100" t="s">
        <v>967</v>
      </c>
      <c r="O305" s="61" t="s">
        <v>109</v>
      </c>
      <c r="P305" s="124" t="s">
        <v>507</v>
      </c>
      <c r="Q305" s="61" t="s">
        <v>6882</v>
      </c>
      <c r="R305" s="158">
        <v>9163231156</v>
      </c>
      <c r="S305" s="158">
        <v>7278516934</v>
      </c>
      <c r="T305" s="326" t="s">
        <v>6883</v>
      </c>
      <c r="U305" s="326" t="s">
        <v>6884</v>
      </c>
      <c r="V305" s="61" t="s">
        <v>6885</v>
      </c>
      <c r="W305" s="61" t="s">
        <v>6886</v>
      </c>
      <c r="X305" s="61" t="s">
        <v>6887</v>
      </c>
      <c r="Y305" s="61" t="s">
        <v>6888</v>
      </c>
      <c r="Z305" s="61" t="s">
        <v>120</v>
      </c>
      <c r="AA305" s="61">
        <v>2011</v>
      </c>
      <c r="AB305" s="136">
        <v>95</v>
      </c>
      <c r="AC305" s="136">
        <v>95</v>
      </c>
      <c r="AD305" s="61">
        <v>570</v>
      </c>
      <c r="AE305" s="61">
        <v>600</v>
      </c>
      <c r="AF305" s="61" t="s">
        <v>6889</v>
      </c>
      <c r="AG305" s="61" t="s">
        <v>6890</v>
      </c>
      <c r="AH305" s="61" t="s">
        <v>6887</v>
      </c>
      <c r="AI305" s="61" t="s">
        <v>6891</v>
      </c>
      <c r="AJ305" s="61" t="s">
        <v>120</v>
      </c>
      <c r="AK305" s="61">
        <v>2013</v>
      </c>
      <c r="AL305" s="136">
        <v>93</v>
      </c>
      <c r="AM305" s="136">
        <v>91.83</v>
      </c>
      <c r="AN305" s="61">
        <v>551</v>
      </c>
      <c r="AO305" s="61">
        <v>600</v>
      </c>
      <c r="AP305" s="61"/>
      <c r="AQ305" s="61"/>
      <c r="AR305" s="61"/>
      <c r="AS305" s="61"/>
      <c r="AT305" s="61"/>
      <c r="AU305" s="152"/>
      <c r="AV305" s="61" t="s">
        <v>567</v>
      </c>
      <c r="AW305" s="61">
        <v>87274</v>
      </c>
      <c r="AX305" s="154">
        <v>2898</v>
      </c>
      <c r="AY305" s="61">
        <v>2013</v>
      </c>
      <c r="AZ305" s="61" t="s">
        <v>125</v>
      </c>
      <c r="BA305" s="100" t="s">
        <v>6479</v>
      </c>
      <c r="BB305" s="61">
        <v>2013</v>
      </c>
      <c r="BC305" s="61">
        <v>2017</v>
      </c>
      <c r="BD305" s="61" t="s">
        <v>120</v>
      </c>
      <c r="BE305" s="159">
        <v>10900313025</v>
      </c>
      <c r="BF305" s="160">
        <v>131090110228</v>
      </c>
      <c r="BG305" s="152">
        <v>8.48</v>
      </c>
      <c r="BH305" s="152">
        <v>8.31</v>
      </c>
      <c r="BI305" s="152">
        <v>8.86</v>
      </c>
      <c r="BJ305" s="152">
        <v>8.73</v>
      </c>
      <c r="BK305" s="152">
        <v>8.27</v>
      </c>
      <c r="BL305" s="223">
        <f t="shared" si="23"/>
        <v>8.5299999999999976</v>
      </c>
      <c r="BM305" s="282" t="s">
        <v>982</v>
      </c>
      <c r="BN305" s="253"/>
      <c r="BO305" s="153" t="s">
        <v>982</v>
      </c>
      <c r="BP305" s="153"/>
      <c r="BQ305" s="154"/>
      <c r="BR305" s="155" t="s">
        <v>6892</v>
      </c>
      <c r="BS305" s="155" t="s">
        <v>4460</v>
      </c>
      <c r="BT305" s="124"/>
      <c r="BU305" s="124"/>
      <c r="BV305" s="124"/>
      <c r="BW305" s="124" t="s">
        <v>6893</v>
      </c>
      <c r="BX305" s="154"/>
      <c r="BY305" s="154"/>
      <c r="BZ305" s="155" t="s">
        <v>6894</v>
      </c>
      <c r="CA305" s="124" t="s">
        <v>6895</v>
      </c>
      <c r="CB305" s="124" t="s">
        <v>6896</v>
      </c>
      <c r="CC305" s="124" t="s">
        <v>6897</v>
      </c>
      <c r="CD305" s="124" t="s">
        <v>6898</v>
      </c>
      <c r="CE305" s="124" t="s">
        <v>235</v>
      </c>
      <c r="CF305" s="124" t="s">
        <v>1732</v>
      </c>
      <c r="CG305" s="124" t="s">
        <v>6899</v>
      </c>
      <c r="CH305" s="124" t="s">
        <v>6900</v>
      </c>
      <c r="CI305" s="124" t="s">
        <v>203</v>
      </c>
      <c r="CJ305" s="124" t="s">
        <v>6901</v>
      </c>
      <c r="CK305" s="124" t="s">
        <v>1853</v>
      </c>
      <c r="CL305" s="124" t="s">
        <v>6902</v>
      </c>
      <c r="CM305" s="124"/>
      <c r="CN305" s="124"/>
      <c r="CO305" s="124"/>
      <c r="CP305" s="124"/>
      <c r="CQ305" s="124" t="s">
        <v>6903</v>
      </c>
      <c r="CR305" s="124" t="s">
        <v>140</v>
      </c>
      <c r="CS305" s="155" t="s">
        <v>140</v>
      </c>
      <c r="CT305" s="155" t="s">
        <v>142</v>
      </c>
      <c r="CU305" s="124">
        <v>700094</v>
      </c>
      <c r="CV305" s="155" t="s">
        <v>6903</v>
      </c>
      <c r="CW305" s="155" t="s">
        <v>140</v>
      </c>
      <c r="CX305" s="155" t="s">
        <v>140</v>
      </c>
      <c r="CY305" s="155" t="s">
        <v>142</v>
      </c>
      <c r="CZ305" s="124">
        <v>700094</v>
      </c>
      <c r="DA305" s="61"/>
      <c r="DB305" s="61"/>
      <c r="DC305" s="61"/>
      <c r="DD305" s="61"/>
      <c r="DE305" s="61"/>
      <c r="DF305" s="61"/>
      <c r="DG305" s="61"/>
      <c r="DH305" s="61"/>
      <c r="DI305" s="61"/>
      <c r="DJ305" s="61"/>
      <c r="DK305" s="61"/>
      <c r="DL305" s="61"/>
      <c r="DM305" s="61"/>
      <c r="DN305" s="61"/>
      <c r="DO305" s="61"/>
      <c r="DP305" s="61"/>
      <c r="DQ305" s="61"/>
      <c r="DR305" s="61"/>
      <c r="DS305" s="61"/>
      <c r="DT305" s="61"/>
      <c r="DU305" s="61"/>
      <c r="DV305" s="61"/>
      <c r="DW305" s="61"/>
      <c r="DX305" s="61"/>
      <c r="DY305" s="61"/>
      <c r="DZ305" s="61"/>
      <c r="EA305" s="61"/>
      <c r="EB305" s="61"/>
      <c r="EC305" s="61"/>
      <c r="ED305" s="61"/>
      <c r="EE305" s="61"/>
      <c r="EF305" s="61"/>
      <c r="EG305" s="61"/>
      <c r="EH305" s="61"/>
      <c r="EI305" s="61"/>
      <c r="EJ305" s="61"/>
      <c r="EK305" s="61"/>
      <c r="EL305" s="61"/>
      <c r="EM305" s="61"/>
      <c r="EN305" s="61"/>
      <c r="EO305" s="61"/>
      <c r="EP305" s="61"/>
      <c r="EQ305" s="61"/>
      <c r="ER305" s="61"/>
      <c r="ES305" s="61"/>
      <c r="ET305" s="61"/>
      <c r="EU305" s="61"/>
      <c r="EV305" s="61"/>
      <c r="EW305" s="61"/>
      <c r="EX305" s="61"/>
      <c r="EY305" s="61"/>
      <c r="EZ305" s="61"/>
      <c r="FA305" s="61"/>
      <c r="FB305" s="61"/>
      <c r="FC305" s="61"/>
      <c r="FD305" s="61"/>
      <c r="FE305" s="61"/>
      <c r="FF305" s="61"/>
      <c r="FG305" s="61"/>
      <c r="FH305" s="61"/>
      <c r="FI305" s="61"/>
      <c r="FJ305" s="61"/>
      <c r="FK305" s="61"/>
      <c r="FL305" s="61"/>
      <c r="FM305" s="61"/>
      <c r="FN305" s="61"/>
      <c r="FO305" s="61"/>
      <c r="FP305" s="61"/>
      <c r="FQ305" s="61"/>
      <c r="FR305" s="61"/>
      <c r="FS305" s="61"/>
      <c r="FT305" s="61"/>
      <c r="FU305" s="61"/>
      <c r="FV305" s="61"/>
      <c r="FW305" s="61"/>
      <c r="FX305" s="61"/>
      <c r="FY305" s="61"/>
      <c r="FZ305" s="61"/>
      <c r="GA305" s="61"/>
      <c r="GB305" s="61"/>
      <c r="GC305" s="61"/>
      <c r="GD305" s="61"/>
      <c r="GE305" s="61"/>
      <c r="GF305" s="61"/>
      <c r="GG305" s="61"/>
      <c r="GH305" s="61"/>
      <c r="GI305" s="61"/>
      <c r="GJ305" s="61"/>
      <c r="GK305" s="61"/>
      <c r="GL305" s="61"/>
      <c r="GM305" s="61"/>
      <c r="GN305" s="61"/>
      <c r="GO305" s="61"/>
      <c r="GP305" s="61"/>
      <c r="GQ305" s="61"/>
      <c r="GR305" s="61"/>
      <c r="GS305" s="61"/>
      <c r="GT305" s="61"/>
      <c r="GU305" s="61"/>
      <c r="GV305" s="61"/>
      <c r="GW305" s="61"/>
      <c r="GX305" s="61"/>
      <c r="GY305" s="61"/>
      <c r="GZ305" s="61"/>
      <c r="HA305" s="61"/>
      <c r="HB305" s="61"/>
      <c r="HC305" s="61"/>
      <c r="HD305" s="61"/>
      <c r="HE305" s="61"/>
      <c r="HF305" s="61"/>
      <c r="HG305" s="61"/>
      <c r="HH305" s="61"/>
      <c r="HI305" s="61"/>
      <c r="HJ305" s="61"/>
      <c r="HK305" s="61"/>
      <c r="HL305" s="61"/>
      <c r="HM305" s="61"/>
      <c r="HN305" s="61"/>
      <c r="HO305" s="61"/>
      <c r="HP305" s="61"/>
      <c r="HQ305" s="61"/>
      <c r="HR305" s="61"/>
      <c r="HS305" s="61"/>
      <c r="HT305" s="61"/>
      <c r="HU305" s="61"/>
      <c r="HV305" s="61"/>
      <c r="HW305" s="61"/>
      <c r="HX305" s="61"/>
      <c r="HY305" s="61"/>
      <c r="HZ305" s="61"/>
      <c r="IA305" s="61"/>
      <c r="IB305" s="61"/>
      <c r="IC305" s="61"/>
      <c r="ID305" s="61"/>
      <c r="IE305" s="61"/>
      <c r="IF305" s="61"/>
      <c r="IG305" s="61"/>
      <c r="IH305" s="61"/>
      <c r="II305" s="61"/>
      <c r="IJ305" s="61"/>
      <c r="IK305" s="61"/>
      <c r="IL305" s="61"/>
      <c r="IM305" s="61"/>
      <c r="IN305" s="61"/>
      <c r="IO305" s="61"/>
      <c r="IP305" s="61"/>
      <c r="IQ305" s="61"/>
      <c r="IR305" s="61"/>
      <c r="IS305" s="61"/>
      <c r="IT305" s="61"/>
      <c r="IU305" s="61"/>
      <c r="IV305" s="61"/>
      <c r="IW305" s="61"/>
      <c r="IX305" s="61"/>
      <c r="IY305" s="61"/>
      <c r="IZ305" s="61"/>
      <c r="JA305" s="61"/>
      <c r="JB305" s="61"/>
      <c r="JC305" s="61"/>
      <c r="JD305" s="61"/>
      <c r="JE305" s="61"/>
      <c r="JF305" s="61"/>
      <c r="JG305" s="61"/>
      <c r="JH305" s="61"/>
      <c r="JI305" s="61"/>
      <c r="JJ305" s="61"/>
      <c r="JK305" s="61"/>
      <c r="JL305" s="61"/>
      <c r="JM305" s="61"/>
      <c r="JN305" s="61"/>
      <c r="JO305" s="61"/>
      <c r="JP305" s="61"/>
      <c r="JQ305" s="61"/>
      <c r="JR305" s="61"/>
      <c r="JS305" s="61"/>
      <c r="JT305" s="61"/>
      <c r="JU305" s="61"/>
      <c r="JV305" s="61"/>
      <c r="JW305" s="61"/>
      <c r="JX305" s="61"/>
      <c r="JY305" s="61"/>
      <c r="JZ305" s="61"/>
      <c r="KA305" s="61"/>
      <c r="KB305" s="61"/>
      <c r="KC305" s="61"/>
      <c r="KD305" s="61"/>
      <c r="KE305" s="61"/>
      <c r="KF305" s="61"/>
      <c r="KG305" s="61"/>
      <c r="KH305" s="61"/>
      <c r="KI305" s="61"/>
      <c r="KJ305" s="61"/>
      <c r="KK305" s="61"/>
      <c r="KL305" s="61"/>
      <c r="KM305" s="61"/>
      <c r="KN305" s="61"/>
      <c r="KO305" s="61"/>
      <c r="KP305" s="61"/>
      <c r="KQ305" s="61"/>
      <c r="KR305" s="61"/>
      <c r="KS305" s="61"/>
      <c r="KT305" s="61"/>
      <c r="KU305" s="61"/>
      <c r="KV305" s="61"/>
      <c r="KW305" s="61"/>
      <c r="KX305" s="61"/>
      <c r="KY305" s="61"/>
      <c r="KZ305" s="61"/>
      <c r="LA305" s="61"/>
      <c r="LB305" s="61"/>
      <c r="LC305" s="61"/>
      <c r="LD305" s="61"/>
      <c r="LE305" s="61"/>
      <c r="LF305" s="61"/>
      <c r="LG305" s="61"/>
      <c r="LH305" s="61"/>
      <c r="LI305" s="61"/>
      <c r="LJ305" s="61"/>
      <c r="LK305" s="61"/>
      <c r="LL305" s="61"/>
      <c r="LM305" s="61"/>
      <c r="LN305" s="61"/>
      <c r="LO305" s="61"/>
      <c r="LP305" s="61"/>
      <c r="LQ305" s="61"/>
      <c r="LR305" s="61"/>
      <c r="LS305" s="61"/>
      <c r="LT305" s="61"/>
      <c r="LU305" s="61"/>
      <c r="LV305" s="61"/>
      <c r="LW305" s="61"/>
      <c r="LX305" s="61"/>
      <c r="LY305" s="61"/>
      <c r="LZ305" s="61"/>
      <c r="MA305" s="61"/>
      <c r="MB305" s="61"/>
      <c r="MC305" s="61"/>
      <c r="MD305" s="61"/>
      <c r="ME305" s="61"/>
      <c r="MF305" s="61"/>
      <c r="MG305" s="61"/>
      <c r="MH305" s="61"/>
      <c r="MI305" s="61"/>
      <c r="MJ305" s="61"/>
      <c r="MK305" s="61"/>
      <c r="ML305" s="61"/>
      <c r="MM305" s="61"/>
      <c r="MN305" s="61"/>
      <c r="MO305" s="61"/>
      <c r="MP305" s="61"/>
      <c r="MQ305" s="61"/>
      <c r="MR305" s="61"/>
      <c r="MS305" s="61"/>
      <c r="MT305" s="61"/>
      <c r="MU305" s="61"/>
      <c r="MV305" s="61"/>
      <c r="MW305" s="61"/>
      <c r="MX305" s="61"/>
      <c r="MY305" s="61"/>
      <c r="MZ305" s="61"/>
      <c r="NA305" s="61"/>
      <c r="NB305" s="61"/>
      <c r="NC305" s="61"/>
      <c r="ND305" s="61"/>
      <c r="NE305" s="61"/>
      <c r="NF305" s="61"/>
      <c r="NG305" s="61"/>
      <c r="NH305" s="61"/>
      <c r="NI305" s="61"/>
      <c r="NJ305" s="61"/>
      <c r="NK305" s="61"/>
      <c r="NL305" s="61"/>
      <c r="NM305" s="61"/>
      <c r="NN305" s="61"/>
      <c r="NO305" s="61"/>
      <c r="NP305" s="61"/>
      <c r="NQ305" s="61"/>
      <c r="NR305" s="61"/>
      <c r="NS305" s="61"/>
      <c r="NT305" s="61"/>
      <c r="NU305" s="61"/>
      <c r="NV305" s="61"/>
      <c r="NW305" s="61"/>
      <c r="NX305" s="61"/>
      <c r="NY305" s="61"/>
      <c r="NZ305" s="61"/>
      <c r="OA305" s="61"/>
      <c r="OB305" s="61"/>
      <c r="OC305" s="61"/>
      <c r="OD305" s="61"/>
      <c r="OE305" s="61"/>
      <c r="OF305" s="61"/>
      <c r="OG305" s="61"/>
    </row>
    <row r="306" spans="1:397" s="58" customFormat="1" ht="15.95" customHeight="1">
      <c r="A306" s="39">
        <v>305</v>
      </c>
      <c r="B306" s="61">
        <v>1310903055</v>
      </c>
      <c r="C306" s="61" t="s">
        <v>6479</v>
      </c>
      <c r="D306" s="124" t="s">
        <v>6904</v>
      </c>
      <c r="E306" s="124" t="s">
        <v>3701</v>
      </c>
      <c r="F306" s="124"/>
      <c r="G306" s="124" t="s">
        <v>1344</v>
      </c>
      <c r="H306" s="61" t="s">
        <v>6905</v>
      </c>
      <c r="I306" s="61" t="s">
        <v>180</v>
      </c>
      <c r="J306" s="157" t="s">
        <v>6906</v>
      </c>
      <c r="K306" s="61">
        <v>20</v>
      </c>
      <c r="L306" s="61" t="s">
        <v>323</v>
      </c>
      <c r="M306" s="61" t="s">
        <v>149</v>
      </c>
      <c r="N306" s="100" t="s">
        <v>967</v>
      </c>
      <c r="O306" s="61" t="s">
        <v>109</v>
      </c>
      <c r="P306" s="124" t="s">
        <v>6907</v>
      </c>
      <c r="Q306" s="61"/>
      <c r="R306" s="158">
        <v>8967672446</v>
      </c>
      <c r="S306" s="158"/>
      <c r="T306" s="326" t="s">
        <v>6908</v>
      </c>
      <c r="U306" s="326" t="s">
        <v>6909</v>
      </c>
      <c r="V306" s="61" t="s">
        <v>1626</v>
      </c>
      <c r="W306" s="61" t="s">
        <v>6910</v>
      </c>
      <c r="X306" s="61" t="s">
        <v>6911</v>
      </c>
      <c r="Y306" s="61" t="s">
        <v>6912</v>
      </c>
      <c r="Z306" s="61" t="s">
        <v>120</v>
      </c>
      <c r="AA306" s="61">
        <v>2011</v>
      </c>
      <c r="AB306" s="136">
        <v>78</v>
      </c>
      <c r="AC306" s="136">
        <v>76</v>
      </c>
      <c r="AD306" s="61">
        <v>532</v>
      </c>
      <c r="AE306" s="61">
        <v>700</v>
      </c>
      <c r="AF306" s="61" t="s">
        <v>708</v>
      </c>
      <c r="AG306" s="61" t="s">
        <v>6886</v>
      </c>
      <c r="AH306" s="61" t="s">
        <v>6913</v>
      </c>
      <c r="AI306" s="61" t="s">
        <v>6914</v>
      </c>
      <c r="AJ306" s="61" t="s">
        <v>120</v>
      </c>
      <c r="AK306" s="61">
        <v>2013</v>
      </c>
      <c r="AL306" s="136">
        <v>88</v>
      </c>
      <c r="AM306" s="136">
        <v>88</v>
      </c>
      <c r="AN306" s="61">
        <v>440</v>
      </c>
      <c r="AO306" s="61">
        <v>500</v>
      </c>
      <c r="AP306" s="61"/>
      <c r="AQ306" s="61"/>
      <c r="AR306" s="61"/>
      <c r="AS306" s="61"/>
      <c r="AT306" s="61"/>
      <c r="AU306" s="152"/>
      <c r="AV306" s="61" t="s">
        <v>124</v>
      </c>
      <c r="AW306" s="61"/>
      <c r="AX306" s="154">
        <v>9746</v>
      </c>
      <c r="AY306" s="61">
        <v>2013</v>
      </c>
      <c r="AZ306" s="61" t="s">
        <v>125</v>
      </c>
      <c r="BA306" s="100" t="s">
        <v>6479</v>
      </c>
      <c r="BB306" s="61">
        <v>2013</v>
      </c>
      <c r="BC306" s="61">
        <v>2017</v>
      </c>
      <c r="BD306" s="61" t="s">
        <v>120</v>
      </c>
      <c r="BE306" s="159">
        <v>10900313026</v>
      </c>
      <c r="BF306" s="160">
        <v>131090110229</v>
      </c>
      <c r="BG306" s="152">
        <v>6.93</v>
      </c>
      <c r="BH306" s="152">
        <v>7.31</v>
      </c>
      <c r="BI306" s="152">
        <v>7.17</v>
      </c>
      <c r="BJ306" s="152">
        <v>6.5</v>
      </c>
      <c r="BK306" s="152">
        <v>7.42</v>
      </c>
      <c r="BL306" s="223">
        <f t="shared" si="23"/>
        <v>7.0659999999999998</v>
      </c>
      <c r="BM306" s="282" t="s">
        <v>982</v>
      </c>
      <c r="BN306" s="253"/>
      <c r="BO306" s="153" t="s">
        <v>982</v>
      </c>
      <c r="BP306" s="153"/>
      <c r="BQ306" s="154"/>
      <c r="BR306" s="155" t="s">
        <v>6915</v>
      </c>
      <c r="BS306" s="155" t="s">
        <v>6916</v>
      </c>
      <c r="BT306" s="124"/>
      <c r="BU306" s="124"/>
      <c r="BV306" s="124"/>
      <c r="BW306" s="124"/>
      <c r="BX306" s="154"/>
      <c r="BY306" s="154"/>
      <c r="BZ306" s="155"/>
      <c r="CA306" s="124"/>
      <c r="CB306" s="124"/>
      <c r="CC306" s="124"/>
      <c r="CD306" s="124" t="s">
        <v>6917</v>
      </c>
      <c r="CE306" s="124" t="s">
        <v>288</v>
      </c>
      <c r="CF306" s="124"/>
      <c r="CG306" s="124" t="s">
        <v>596</v>
      </c>
      <c r="CH306" s="124" t="s">
        <v>6918</v>
      </c>
      <c r="CI306" s="124" t="s">
        <v>203</v>
      </c>
      <c r="CJ306" s="124"/>
      <c r="CK306" s="124"/>
      <c r="CL306" s="124"/>
      <c r="CM306" s="124"/>
      <c r="CN306" s="124"/>
      <c r="CO306" s="124"/>
      <c r="CP306" s="124"/>
      <c r="CQ306" s="124" t="s">
        <v>6919</v>
      </c>
      <c r="CR306" s="124" t="s">
        <v>6920</v>
      </c>
      <c r="CS306" s="155" t="s">
        <v>550</v>
      </c>
      <c r="CT306" s="155" t="s">
        <v>142</v>
      </c>
      <c r="CU306" s="124">
        <v>713148</v>
      </c>
      <c r="CV306" s="155" t="s">
        <v>6921</v>
      </c>
      <c r="CW306" s="155" t="s">
        <v>1539</v>
      </c>
      <c r="CX306" s="155" t="s">
        <v>573</v>
      </c>
      <c r="CY306" s="155" t="s">
        <v>142</v>
      </c>
      <c r="CZ306" s="124">
        <v>700152</v>
      </c>
      <c r="DA306" s="61"/>
      <c r="DB306" s="61"/>
      <c r="DC306" s="61"/>
      <c r="DD306" s="61"/>
      <c r="DE306" s="61"/>
      <c r="DF306" s="61"/>
      <c r="DG306" s="61"/>
      <c r="DH306" s="61"/>
      <c r="DI306" s="61"/>
      <c r="DJ306" s="61"/>
      <c r="DK306" s="61"/>
      <c r="DL306" s="61"/>
      <c r="DM306" s="61"/>
      <c r="DN306" s="61"/>
      <c r="DO306" s="61"/>
      <c r="DP306" s="61"/>
      <c r="DQ306" s="61"/>
      <c r="DR306" s="61"/>
      <c r="DS306" s="61"/>
      <c r="DT306" s="61"/>
      <c r="DU306" s="61"/>
      <c r="DV306" s="61"/>
      <c r="DW306" s="61"/>
      <c r="DX306" s="61"/>
      <c r="DY306" s="61"/>
      <c r="DZ306" s="61"/>
      <c r="EA306" s="61"/>
      <c r="EB306" s="61"/>
      <c r="EC306" s="61"/>
      <c r="ED306" s="61"/>
      <c r="EE306" s="61"/>
      <c r="EF306" s="61"/>
      <c r="EG306" s="61"/>
      <c r="EH306" s="61"/>
      <c r="EI306" s="61"/>
      <c r="EJ306" s="61"/>
      <c r="EK306" s="61"/>
      <c r="EL306" s="61"/>
      <c r="EM306" s="61"/>
      <c r="EN306" s="61"/>
      <c r="EO306" s="61"/>
      <c r="EP306" s="61"/>
      <c r="EQ306" s="61"/>
      <c r="ER306" s="61"/>
      <c r="ES306" s="61"/>
      <c r="ET306" s="61"/>
      <c r="EU306" s="61"/>
      <c r="EV306" s="61"/>
      <c r="EW306" s="61"/>
      <c r="EX306" s="61"/>
      <c r="EY306" s="61"/>
      <c r="EZ306" s="61"/>
      <c r="FA306" s="61"/>
      <c r="FB306" s="61"/>
      <c r="FC306" s="61"/>
      <c r="FD306" s="61"/>
      <c r="FE306" s="61"/>
      <c r="FF306" s="61"/>
      <c r="FG306" s="61"/>
      <c r="FH306" s="61"/>
      <c r="FI306" s="61"/>
      <c r="FJ306" s="61"/>
      <c r="FK306" s="61"/>
      <c r="FL306" s="61"/>
      <c r="FM306" s="61"/>
      <c r="FN306" s="61"/>
      <c r="FO306" s="61"/>
      <c r="FP306" s="61"/>
      <c r="FQ306" s="61"/>
      <c r="FR306" s="61"/>
      <c r="FS306" s="61"/>
      <c r="FT306" s="61"/>
      <c r="FU306" s="61"/>
      <c r="FV306" s="61"/>
      <c r="FW306" s="61"/>
      <c r="FX306" s="61"/>
      <c r="FY306" s="61"/>
      <c r="FZ306" s="61"/>
      <c r="GA306" s="61"/>
      <c r="GB306" s="61"/>
      <c r="GC306" s="61"/>
      <c r="GD306" s="61"/>
      <c r="GE306" s="61"/>
      <c r="GF306" s="61"/>
      <c r="GG306" s="61"/>
      <c r="GH306" s="61"/>
      <c r="GI306" s="61"/>
      <c r="GJ306" s="61"/>
      <c r="GK306" s="61"/>
      <c r="GL306" s="61"/>
      <c r="GM306" s="61"/>
      <c r="GN306" s="61"/>
      <c r="GO306" s="61"/>
      <c r="GP306" s="61"/>
      <c r="GQ306" s="61"/>
      <c r="GR306" s="61"/>
      <c r="GS306" s="61"/>
      <c r="GT306" s="61"/>
      <c r="GU306" s="61"/>
      <c r="GV306" s="61"/>
      <c r="GW306" s="61"/>
      <c r="GX306" s="61"/>
      <c r="GY306" s="61"/>
      <c r="GZ306" s="61"/>
      <c r="HA306" s="61"/>
      <c r="HB306" s="61"/>
      <c r="HC306" s="61"/>
      <c r="HD306" s="61"/>
      <c r="HE306" s="61"/>
      <c r="HF306" s="61"/>
      <c r="HG306" s="61"/>
      <c r="HH306" s="61"/>
      <c r="HI306" s="61"/>
      <c r="HJ306" s="61"/>
      <c r="HK306" s="61"/>
      <c r="HL306" s="61"/>
      <c r="HM306" s="61"/>
      <c r="HN306" s="61"/>
      <c r="HO306" s="61"/>
      <c r="HP306" s="61"/>
      <c r="HQ306" s="61"/>
      <c r="HR306" s="61"/>
      <c r="HS306" s="61"/>
      <c r="HT306" s="61"/>
      <c r="HU306" s="61"/>
      <c r="HV306" s="61"/>
      <c r="HW306" s="61"/>
      <c r="HX306" s="61"/>
      <c r="HY306" s="61"/>
      <c r="HZ306" s="61"/>
      <c r="IA306" s="61"/>
      <c r="IB306" s="61"/>
      <c r="IC306" s="61"/>
      <c r="ID306" s="61"/>
      <c r="IE306" s="61"/>
      <c r="IF306" s="61"/>
      <c r="IG306" s="61"/>
      <c r="IH306" s="61"/>
      <c r="II306" s="61"/>
      <c r="IJ306" s="61"/>
      <c r="IK306" s="61"/>
      <c r="IL306" s="61"/>
      <c r="IM306" s="61"/>
      <c r="IN306" s="61"/>
      <c r="IO306" s="61"/>
      <c r="IP306" s="61"/>
      <c r="IQ306" s="61"/>
      <c r="IR306" s="61"/>
      <c r="IS306" s="61"/>
      <c r="IT306" s="61"/>
      <c r="IU306" s="61"/>
      <c r="IV306" s="61"/>
      <c r="IW306" s="61"/>
      <c r="IX306" s="61"/>
      <c r="IY306" s="61"/>
      <c r="IZ306" s="61"/>
      <c r="JA306" s="61"/>
      <c r="JB306" s="61"/>
      <c r="JC306" s="61"/>
      <c r="JD306" s="61"/>
      <c r="JE306" s="61"/>
      <c r="JF306" s="61"/>
      <c r="JG306" s="61"/>
      <c r="JH306" s="61"/>
      <c r="JI306" s="61"/>
      <c r="JJ306" s="61"/>
      <c r="JK306" s="61"/>
      <c r="JL306" s="61"/>
      <c r="JM306" s="61"/>
      <c r="JN306" s="61"/>
      <c r="JO306" s="61"/>
      <c r="JP306" s="61"/>
      <c r="JQ306" s="61"/>
      <c r="JR306" s="61"/>
      <c r="JS306" s="61"/>
      <c r="JT306" s="61"/>
      <c r="JU306" s="61"/>
      <c r="JV306" s="61"/>
      <c r="JW306" s="61"/>
      <c r="JX306" s="61"/>
      <c r="JY306" s="61"/>
      <c r="JZ306" s="61"/>
      <c r="KA306" s="61"/>
      <c r="KB306" s="61"/>
      <c r="KC306" s="61"/>
      <c r="KD306" s="61"/>
      <c r="KE306" s="61"/>
      <c r="KF306" s="61"/>
      <c r="KG306" s="61"/>
      <c r="KH306" s="61"/>
      <c r="KI306" s="61"/>
      <c r="KJ306" s="61"/>
      <c r="KK306" s="61"/>
      <c r="KL306" s="61"/>
      <c r="KM306" s="61"/>
      <c r="KN306" s="61"/>
      <c r="KO306" s="61"/>
      <c r="KP306" s="61"/>
      <c r="KQ306" s="61"/>
      <c r="KR306" s="61"/>
      <c r="KS306" s="61"/>
      <c r="KT306" s="61"/>
      <c r="KU306" s="61"/>
      <c r="KV306" s="61"/>
      <c r="KW306" s="61"/>
      <c r="KX306" s="61"/>
      <c r="KY306" s="61"/>
      <c r="KZ306" s="61"/>
      <c r="LA306" s="61"/>
      <c r="LB306" s="61"/>
      <c r="LC306" s="61"/>
      <c r="LD306" s="61"/>
      <c r="LE306" s="61"/>
      <c r="LF306" s="61"/>
      <c r="LG306" s="61"/>
      <c r="LH306" s="61"/>
      <c r="LI306" s="61"/>
      <c r="LJ306" s="61"/>
      <c r="LK306" s="61"/>
      <c r="LL306" s="61"/>
      <c r="LM306" s="61"/>
      <c r="LN306" s="61"/>
      <c r="LO306" s="61"/>
      <c r="LP306" s="61"/>
      <c r="LQ306" s="61"/>
      <c r="LR306" s="61"/>
      <c r="LS306" s="61"/>
      <c r="LT306" s="61"/>
      <c r="LU306" s="61"/>
      <c r="LV306" s="61"/>
      <c r="LW306" s="61"/>
      <c r="LX306" s="61"/>
      <c r="LY306" s="61"/>
      <c r="LZ306" s="61"/>
      <c r="MA306" s="61"/>
      <c r="MB306" s="61"/>
      <c r="MC306" s="61"/>
      <c r="MD306" s="61"/>
      <c r="ME306" s="61"/>
      <c r="MF306" s="61"/>
      <c r="MG306" s="61"/>
      <c r="MH306" s="61"/>
      <c r="MI306" s="61"/>
      <c r="MJ306" s="61"/>
      <c r="MK306" s="61"/>
      <c r="ML306" s="61"/>
      <c r="MM306" s="61"/>
      <c r="MN306" s="61"/>
      <c r="MO306" s="61"/>
      <c r="MP306" s="61"/>
      <c r="MQ306" s="61"/>
      <c r="MR306" s="61"/>
      <c r="MS306" s="61"/>
      <c r="MT306" s="61"/>
      <c r="MU306" s="61"/>
      <c r="MV306" s="61"/>
      <c r="MW306" s="61"/>
      <c r="MX306" s="61"/>
      <c r="MY306" s="61"/>
      <c r="MZ306" s="61"/>
      <c r="NA306" s="61"/>
      <c r="NB306" s="61"/>
      <c r="NC306" s="61"/>
      <c r="ND306" s="61"/>
      <c r="NE306" s="61"/>
      <c r="NF306" s="61"/>
      <c r="NG306" s="61"/>
      <c r="NH306" s="61"/>
      <c r="NI306" s="61"/>
      <c r="NJ306" s="61"/>
      <c r="NK306" s="61"/>
      <c r="NL306" s="61"/>
      <c r="NM306" s="61"/>
      <c r="NN306" s="61"/>
      <c r="NO306" s="61"/>
      <c r="NP306" s="61"/>
      <c r="NQ306" s="61"/>
      <c r="NR306" s="61"/>
      <c r="NS306" s="61"/>
      <c r="NT306" s="61"/>
      <c r="NU306" s="61"/>
      <c r="NV306" s="61"/>
      <c r="NW306" s="61"/>
      <c r="NX306" s="61"/>
      <c r="NY306" s="61"/>
      <c r="NZ306" s="61"/>
      <c r="OA306" s="61"/>
      <c r="OB306" s="61"/>
      <c r="OC306" s="61"/>
      <c r="OD306" s="61"/>
      <c r="OE306" s="61"/>
      <c r="OF306" s="61"/>
      <c r="OG306" s="61"/>
    </row>
    <row r="307" spans="1:397" s="58" customFormat="1" ht="15.95" customHeight="1">
      <c r="A307" s="39">
        <v>306</v>
      </c>
      <c r="B307" s="61">
        <v>1310903069</v>
      </c>
      <c r="C307" s="61" t="s">
        <v>6479</v>
      </c>
      <c r="D307" s="124" t="s">
        <v>6922</v>
      </c>
      <c r="E307" s="124" t="s">
        <v>6923</v>
      </c>
      <c r="F307" s="124"/>
      <c r="G307" s="124" t="s">
        <v>3632</v>
      </c>
      <c r="H307" s="61" t="s">
        <v>6924</v>
      </c>
      <c r="I307" s="61" t="s">
        <v>104</v>
      </c>
      <c r="J307" s="157" t="s">
        <v>6925</v>
      </c>
      <c r="K307" s="61">
        <v>21</v>
      </c>
      <c r="L307" s="61" t="s">
        <v>3210</v>
      </c>
      <c r="M307" s="61" t="s">
        <v>107</v>
      </c>
      <c r="N307" s="61" t="s">
        <v>108</v>
      </c>
      <c r="O307" s="61" t="s">
        <v>109</v>
      </c>
      <c r="P307" s="124" t="s">
        <v>424</v>
      </c>
      <c r="Q307" s="61" t="s">
        <v>1963</v>
      </c>
      <c r="R307" s="158" t="s">
        <v>6926</v>
      </c>
      <c r="S307" s="158" t="s">
        <v>6927</v>
      </c>
      <c r="T307" s="329" t="s">
        <v>6928</v>
      </c>
      <c r="U307" s="124" t="s">
        <v>1963</v>
      </c>
      <c r="V307" s="61" t="s">
        <v>378</v>
      </c>
      <c r="W307" s="61" t="s">
        <v>187</v>
      </c>
      <c r="X307" s="61" t="s">
        <v>6929</v>
      </c>
      <c r="Y307" s="61" t="s">
        <v>6930</v>
      </c>
      <c r="Z307" s="61" t="s">
        <v>120</v>
      </c>
      <c r="AA307" s="61">
        <v>2011</v>
      </c>
      <c r="AB307" s="136">
        <v>95</v>
      </c>
      <c r="AC307" s="136">
        <v>95</v>
      </c>
      <c r="AD307" s="61">
        <v>570</v>
      </c>
      <c r="AE307" s="61">
        <v>600</v>
      </c>
      <c r="AF307" s="61" t="s">
        <v>708</v>
      </c>
      <c r="AG307" s="61" t="s">
        <v>187</v>
      </c>
      <c r="AH307" s="61" t="s">
        <v>6931</v>
      </c>
      <c r="AI307" s="61" t="s">
        <v>5691</v>
      </c>
      <c r="AJ307" s="61" t="s">
        <v>120</v>
      </c>
      <c r="AK307" s="61">
        <v>2013</v>
      </c>
      <c r="AL307" s="136">
        <v>89</v>
      </c>
      <c r="AM307" s="136">
        <v>84.33</v>
      </c>
      <c r="AN307" s="61">
        <v>506</v>
      </c>
      <c r="AO307" s="61">
        <v>600</v>
      </c>
      <c r="AP307" s="61" t="s">
        <v>1963</v>
      </c>
      <c r="AQ307" s="61" t="s">
        <v>1963</v>
      </c>
      <c r="AR307" s="61" t="s">
        <v>1963</v>
      </c>
      <c r="AS307" s="61" t="s">
        <v>1963</v>
      </c>
      <c r="AT307" s="61" t="s">
        <v>1963</v>
      </c>
      <c r="AU307" s="152" t="s">
        <v>1963</v>
      </c>
      <c r="AV307" s="61" t="s">
        <v>567</v>
      </c>
      <c r="AW307" s="61" t="s">
        <v>6932</v>
      </c>
      <c r="AX307" s="61" t="s">
        <v>6933</v>
      </c>
      <c r="AY307" s="61">
        <v>2013</v>
      </c>
      <c r="AZ307" s="61" t="s">
        <v>125</v>
      </c>
      <c r="BA307" s="61" t="s">
        <v>6934</v>
      </c>
      <c r="BB307" s="61">
        <v>2013</v>
      </c>
      <c r="BC307" s="61">
        <v>2017</v>
      </c>
      <c r="BD307" s="61" t="s">
        <v>120</v>
      </c>
      <c r="BE307" s="159">
        <v>10900313027</v>
      </c>
      <c r="BF307" s="160">
        <v>131090110230</v>
      </c>
      <c r="BG307" s="152">
        <v>8.26</v>
      </c>
      <c r="BH307" s="152">
        <v>8.4499999999999993</v>
      </c>
      <c r="BI307" s="152">
        <v>8.24</v>
      </c>
      <c r="BJ307" s="152">
        <v>8.9600000000000009</v>
      </c>
      <c r="BK307" s="152">
        <v>8.73</v>
      </c>
      <c r="BL307" s="223">
        <f t="shared" si="23"/>
        <v>8.5280000000000005</v>
      </c>
      <c r="BM307" s="282" t="s">
        <v>982</v>
      </c>
      <c r="BN307" s="253" t="s">
        <v>1963</v>
      </c>
      <c r="BO307" s="153" t="s">
        <v>982</v>
      </c>
      <c r="BP307" s="153" t="s">
        <v>1963</v>
      </c>
      <c r="BQ307" s="154" t="s">
        <v>1963</v>
      </c>
      <c r="BR307" s="124" t="s">
        <v>731</v>
      </c>
      <c r="BS307" s="124" t="s">
        <v>6935</v>
      </c>
      <c r="BT307" s="124" t="s">
        <v>1963</v>
      </c>
      <c r="BU307" s="124" t="s">
        <v>1963</v>
      </c>
      <c r="BV307" s="124" t="s">
        <v>1963</v>
      </c>
      <c r="BW307" s="41"/>
      <c r="BX307" s="154" t="s">
        <v>1963</v>
      </c>
      <c r="BY307" s="154" t="s">
        <v>1963</v>
      </c>
      <c r="BZ307" s="155" t="s">
        <v>6936</v>
      </c>
      <c r="CA307" s="124" t="s">
        <v>6937</v>
      </c>
      <c r="CB307" s="124" t="s">
        <v>4267</v>
      </c>
      <c r="CC307" s="124" t="s">
        <v>6938</v>
      </c>
      <c r="CD307" s="124" t="s">
        <v>6939</v>
      </c>
      <c r="CE307" s="124" t="s">
        <v>235</v>
      </c>
      <c r="CF307" s="124" t="s">
        <v>6940</v>
      </c>
      <c r="CG307" s="124" t="s">
        <v>6941</v>
      </c>
      <c r="CH307" s="124" t="s">
        <v>6942</v>
      </c>
      <c r="CI307" s="124" t="s">
        <v>203</v>
      </c>
      <c r="CJ307" s="124" t="s">
        <v>1963</v>
      </c>
      <c r="CK307" s="124" t="s">
        <v>1963</v>
      </c>
      <c r="CL307" s="124" t="s">
        <v>1963</v>
      </c>
      <c r="CM307" s="124" t="s">
        <v>1963</v>
      </c>
      <c r="CN307" s="124" t="s">
        <v>1963</v>
      </c>
      <c r="CO307" s="124" t="s">
        <v>1963</v>
      </c>
      <c r="CP307" s="124" t="s">
        <v>1963</v>
      </c>
      <c r="CQ307" s="124" t="s">
        <v>6943</v>
      </c>
      <c r="CR307" s="124" t="s">
        <v>140</v>
      </c>
      <c r="CS307" s="124" t="s">
        <v>573</v>
      </c>
      <c r="CT307" s="124" t="s">
        <v>142</v>
      </c>
      <c r="CU307" s="124">
        <v>700084</v>
      </c>
      <c r="CV307" s="124" t="s">
        <v>6943</v>
      </c>
      <c r="CW307" s="124" t="s">
        <v>140</v>
      </c>
      <c r="CX307" s="124" t="s">
        <v>573</v>
      </c>
      <c r="CY307" s="124" t="s">
        <v>142</v>
      </c>
      <c r="CZ307" s="124">
        <v>700084</v>
      </c>
      <c r="DA307" s="41"/>
      <c r="DB307" s="41"/>
      <c r="DC307" s="41"/>
      <c r="DD307" s="41"/>
      <c r="DE307" s="41"/>
      <c r="DF307" s="41"/>
      <c r="DG307" s="41"/>
      <c r="DH307" s="41"/>
      <c r="DI307" s="41"/>
      <c r="DJ307" s="41"/>
      <c r="DK307" s="41"/>
      <c r="DL307" s="41"/>
      <c r="DM307" s="41"/>
      <c r="DN307" s="41"/>
      <c r="DO307" s="41"/>
      <c r="DP307" s="41"/>
      <c r="DQ307" s="61"/>
      <c r="DR307" s="61"/>
      <c r="DS307" s="61"/>
      <c r="DT307" s="61"/>
      <c r="DU307" s="61"/>
      <c r="DV307" s="61"/>
      <c r="DW307" s="61"/>
      <c r="DX307" s="61"/>
      <c r="DY307" s="61"/>
      <c r="DZ307" s="61"/>
      <c r="EA307" s="61"/>
      <c r="EB307" s="61"/>
      <c r="EC307" s="61"/>
      <c r="ED307" s="61"/>
      <c r="EE307" s="61"/>
      <c r="EF307" s="61"/>
      <c r="EG307" s="61"/>
      <c r="EH307" s="61"/>
      <c r="EI307" s="61"/>
      <c r="EJ307" s="61"/>
      <c r="EK307" s="61"/>
      <c r="EL307" s="61"/>
      <c r="EM307" s="61"/>
      <c r="EN307" s="61"/>
      <c r="EO307" s="61"/>
      <c r="EP307" s="61"/>
      <c r="EQ307" s="61"/>
      <c r="ER307" s="61"/>
      <c r="ES307" s="61"/>
      <c r="ET307" s="61"/>
      <c r="EU307" s="61"/>
      <c r="EV307" s="61"/>
      <c r="EW307" s="61"/>
      <c r="EX307" s="61"/>
      <c r="EY307" s="61"/>
      <c r="EZ307" s="61"/>
      <c r="FA307" s="61"/>
      <c r="FB307" s="61"/>
      <c r="FC307" s="61"/>
      <c r="FD307" s="61"/>
      <c r="FE307" s="61"/>
      <c r="FF307" s="61"/>
      <c r="FG307" s="61"/>
      <c r="FH307" s="61"/>
      <c r="FI307" s="61"/>
      <c r="FJ307" s="61"/>
      <c r="FK307" s="61"/>
      <c r="FL307" s="61"/>
      <c r="FM307" s="61"/>
      <c r="FN307" s="61"/>
      <c r="FO307" s="61"/>
      <c r="FP307" s="61"/>
      <c r="FQ307" s="61"/>
      <c r="FR307" s="61"/>
      <c r="FS307" s="61"/>
      <c r="FT307" s="61"/>
      <c r="FU307" s="61"/>
      <c r="FV307" s="61"/>
      <c r="FW307" s="61"/>
      <c r="FX307" s="61"/>
      <c r="FY307" s="61"/>
      <c r="FZ307" s="61"/>
      <c r="GA307" s="61"/>
      <c r="GB307" s="61"/>
      <c r="GC307" s="61"/>
      <c r="GD307" s="61"/>
      <c r="GE307" s="61"/>
      <c r="GF307" s="61"/>
      <c r="GG307" s="61"/>
      <c r="GH307" s="61"/>
      <c r="GI307" s="61"/>
      <c r="GJ307" s="61"/>
      <c r="GK307" s="61"/>
      <c r="GL307" s="61"/>
      <c r="GM307" s="61"/>
      <c r="GN307" s="61"/>
      <c r="GO307" s="61"/>
      <c r="GP307" s="61"/>
      <c r="GQ307" s="61"/>
      <c r="GR307" s="61"/>
      <c r="GS307" s="61"/>
      <c r="GT307" s="61"/>
      <c r="GU307" s="61"/>
      <c r="GV307" s="61"/>
      <c r="GW307" s="61"/>
      <c r="GX307" s="61"/>
      <c r="GY307" s="61"/>
      <c r="GZ307" s="61"/>
      <c r="HA307" s="61"/>
      <c r="HB307" s="61"/>
      <c r="HC307" s="61"/>
      <c r="HD307" s="61"/>
      <c r="HE307" s="61"/>
      <c r="HF307" s="61"/>
      <c r="HG307" s="61"/>
      <c r="HH307" s="61"/>
      <c r="HI307" s="61"/>
      <c r="HJ307" s="61"/>
      <c r="HK307" s="61"/>
      <c r="HL307" s="61"/>
      <c r="HM307" s="61"/>
      <c r="HN307" s="61"/>
      <c r="HO307" s="61"/>
      <c r="HP307" s="61"/>
      <c r="HQ307" s="61"/>
      <c r="HR307" s="61"/>
      <c r="HS307" s="61"/>
      <c r="HT307" s="61"/>
      <c r="HU307" s="61"/>
      <c r="HV307" s="61"/>
      <c r="HW307" s="61"/>
      <c r="HX307" s="61"/>
      <c r="HY307" s="61"/>
      <c r="HZ307" s="61"/>
      <c r="IA307" s="61"/>
      <c r="IB307" s="61"/>
      <c r="IC307" s="61"/>
      <c r="ID307" s="61"/>
      <c r="IE307" s="61"/>
      <c r="IF307" s="61"/>
      <c r="IG307" s="61"/>
      <c r="IH307" s="61"/>
      <c r="II307" s="61"/>
      <c r="IJ307" s="61"/>
      <c r="IK307" s="61"/>
      <c r="IL307" s="61"/>
      <c r="IM307" s="61"/>
      <c r="IN307" s="61"/>
      <c r="IO307" s="61"/>
      <c r="IP307" s="61"/>
      <c r="IQ307" s="61"/>
      <c r="IR307" s="61"/>
      <c r="IS307" s="61"/>
      <c r="IT307" s="61"/>
      <c r="IU307" s="61"/>
      <c r="IV307" s="61"/>
      <c r="IW307" s="61"/>
      <c r="IX307" s="61"/>
      <c r="IY307" s="61"/>
      <c r="IZ307" s="61"/>
      <c r="JA307" s="61"/>
      <c r="JB307" s="61"/>
      <c r="JC307" s="61"/>
      <c r="JD307" s="61"/>
      <c r="JE307" s="61"/>
      <c r="JF307" s="61"/>
      <c r="JG307" s="61"/>
      <c r="JH307" s="61"/>
      <c r="JI307" s="61"/>
      <c r="JJ307" s="61"/>
      <c r="JK307" s="61"/>
      <c r="JL307" s="61"/>
      <c r="JM307" s="61"/>
      <c r="JN307" s="61"/>
      <c r="JO307" s="61"/>
      <c r="JP307" s="61"/>
      <c r="JQ307" s="61"/>
      <c r="JR307" s="61"/>
      <c r="JS307" s="61"/>
      <c r="JT307" s="61"/>
      <c r="JU307" s="61"/>
      <c r="JV307" s="61"/>
      <c r="JW307" s="61"/>
      <c r="JX307" s="61"/>
      <c r="JY307" s="61"/>
      <c r="JZ307" s="61"/>
      <c r="KA307" s="61"/>
      <c r="KB307" s="61"/>
      <c r="KC307" s="61"/>
      <c r="KD307" s="61"/>
      <c r="KE307" s="61"/>
      <c r="KF307" s="61"/>
      <c r="KG307" s="61"/>
      <c r="KH307" s="61"/>
      <c r="KI307" s="61"/>
      <c r="KJ307" s="61"/>
      <c r="KK307" s="61"/>
      <c r="KL307" s="61"/>
      <c r="KM307" s="61"/>
      <c r="KN307" s="61"/>
      <c r="KO307" s="61"/>
      <c r="KP307" s="61"/>
      <c r="KQ307" s="61"/>
      <c r="KR307" s="61"/>
      <c r="KS307" s="61"/>
      <c r="KT307" s="61"/>
      <c r="KU307" s="61"/>
      <c r="KV307" s="61"/>
      <c r="KW307" s="61"/>
      <c r="KX307" s="61"/>
      <c r="KY307" s="61"/>
      <c r="KZ307" s="61"/>
      <c r="LA307" s="61"/>
      <c r="LB307" s="61"/>
      <c r="LC307" s="61"/>
      <c r="LD307" s="61"/>
      <c r="LE307" s="61"/>
      <c r="LF307" s="61"/>
      <c r="LG307" s="61"/>
      <c r="LH307" s="61"/>
      <c r="LI307" s="61"/>
      <c r="LJ307" s="61"/>
      <c r="LK307" s="61"/>
      <c r="LL307" s="61"/>
      <c r="LM307" s="61"/>
      <c r="LN307" s="61"/>
      <c r="LO307" s="61"/>
      <c r="LP307" s="61"/>
      <c r="LQ307" s="61"/>
      <c r="LR307" s="61"/>
      <c r="LS307" s="61"/>
      <c r="LT307" s="61"/>
      <c r="LU307" s="61"/>
      <c r="LV307" s="61"/>
      <c r="LW307" s="61"/>
      <c r="LX307" s="61"/>
      <c r="LY307" s="61"/>
      <c r="LZ307" s="61"/>
      <c r="MA307" s="61"/>
      <c r="MB307" s="61"/>
      <c r="MC307" s="61"/>
      <c r="MD307" s="61"/>
      <c r="ME307" s="61"/>
      <c r="MF307" s="61"/>
      <c r="MG307" s="61"/>
      <c r="MH307" s="61"/>
      <c r="MI307" s="61"/>
      <c r="MJ307" s="61"/>
      <c r="MK307" s="61"/>
      <c r="ML307" s="61"/>
      <c r="MM307" s="61"/>
      <c r="MN307" s="61"/>
      <c r="MO307" s="61"/>
      <c r="MP307" s="61"/>
      <c r="MQ307" s="61"/>
      <c r="MR307" s="61"/>
      <c r="MS307" s="61"/>
      <c r="MT307" s="61"/>
      <c r="MU307" s="61"/>
      <c r="MV307" s="61"/>
      <c r="MW307" s="61"/>
      <c r="MX307" s="61"/>
      <c r="MY307" s="61"/>
      <c r="MZ307" s="61"/>
      <c r="NA307" s="61"/>
      <c r="NB307" s="61"/>
      <c r="NC307" s="61"/>
      <c r="ND307" s="61"/>
      <c r="NE307" s="61"/>
      <c r="NF307" s="61"/>
      <c r="NG307" s="61"/>
      <c r="NH307" s="61"/>
      <c r="NI307" s="61"/>
      <c r="NJ307" s="61"/>
      <c r="NK307" s="61"/>
      <c r="NL307" s="61"/>
      <c r="NM307" s="61"/>
      <c r="NN307" s="61"/>
      <c r="NO307" s="61"/>
      <c r="NP307" s="61"/>
      <c r="NQ307" s="61"/>
      <c r="NR307" s="61"/>
      <c r="NS307" s="61"/>
      <c r="NT307" s="61"/>
      <c r="NU307" s="61"/>
      <c r="NV307" s="61"/>
      <c r="NW307" s="61"/>
      <c r="NX307" s="61"/>
      <c r="NY307" s="61"/>
      <c r="NZ307" s="61"/>
      <c r="OA307" s="61"/>
      <c r="OB307" s="61"/>
      <c r="OC307" s="61"/>
      <c r="OD307" s="61"/>
      <c r="OE307" s="61"/>
      <c r="OF307" s="61"/>
      <c r="OG307" s="61"/>
    </row>
    <row r="308" spans="1:397" s="111" customFormat="1" ht="15.95" customHeight="1">
      <c r="A308" s="39">
        <v>307</v>
      </c>
      <c r="B308" s="61">
        <v>1310903386</v>
      </c>
      <c r="C308" s="61" t="s">
        <v>6479</v>
      </c>
      <c r="D308" s="124" t="s">
        <v>6944</v>
      </c>
      <c r="E308" s="124" t="s">
        <v>6945</v>
      </c>
      <c r="F308" s="124"/>
      <c r="G308" s="124" t="s">
        <v>6946</v>
      </c>
      <c r="H308" s="61" t="s">
        <v>6947</v>
      </c>
      <c r="I308" s="61" t="s">
        <v>104</v>
      </c>
      <c r="J308" s="157" t="s">
        <v>6948</v>
      </c>
      <c r="K308" s="61">
        <v>22</v>
      </c>
      <c r="L308" s="61" t="s">
        <v>323</v>
      </c>
      <c r="M308" s="61" t="s">
        <v>107</v>
      </c>
      <c r="N308" s="100" t="s">
        <v>967</v>
      </c>
      <c r="O308" s="61" t="s">
        <v>109</v>
      </c>
      <c r="P308" s="124" t="s">
        <v>6949</v>
      </c>
      <c r="Q308" s="61"/>
      <c r="R308" s="158" t="s">
        <v>6950</v>
      </c>
      <c r="S308" s="158" t="s">
        <v>6951</v>
      </c>
      <c r="T308" s="326" t="s">
        <v>6952</v>
      </c>
      <c r="U308" s="124"/>
      <c r="V308" s="61" t="s">
        <v>222</v>
      </c>
      <c r="W308" s="61" t="s">
        <v>223</v>
      </c>
      <c r="X308" s="61" t="s">
        <v>6953</v>
      </c>
      <c r="Y308" s="61" t="s">
        <v>6954</v>
      </c>
      <c r="Z308" s="61" t="s">
        <v>120</v>
      </c>
      <c r="AA308" s="61">
        <v>2011</v>
      </c>
      <c r="AB308" s="136">
        <v>81.88</v>
      </c>
      <c r="AC308" s="136">
        <v>82.33</v>
      </c>
      <c r="AD308" s="61">
        <v>655</v>
      </c>
      <c r="AE308" s="61">
        <v>800</v>
      </c>
      <c r="AF308" s="61" t="s">
        <v>226</v>
      </c>
      <c r="AG308" s="61" t="s">
        <v>279</v>
      </c>
      <c r="AH308" s="61" t="s">
        <v>6953</v>
      </c>
      <c r="AI308" s="61" t="s">
        <v>6955</v>
      </c>
      <c r="AJ308" s="61" t="s">
        <v>120</v>
      </c>
      <c r="AK308" s="61">
        <v>2013</v>
      </c>
      <c r="AL308" s="136">
        <v>72.8</v>
      </c>
      <c r="AM308" s="136">
        <v>73.14</v>
      </c>
      <c r="AN308" s="61">
        <v>512</v>
      </c>
      <c r="AO308" s="61">
        <v>700</v>
      </c>
      <c r="AP308" s="61"/>
      <c r="AQ308" s="61"/>
      <c r="AR308" s="61"/>
      <c r="AS308" s="61"/>
      <c r="AT308" s="61"/>
      <c r="AU308" s="152"/>
      <c r="AV308" s="61" t="s">
        <v>124</v>
      </c>
      <c r="AW308" s="61"/>
      <c r="AX308" s="154">
        <v>40791</v>
      </c>
      <c r="AY308" s="61">
        <v>2013</v>
      </c>
      <c r="AZ308" s="61" t="s">
        <v>125</v>
      </c>
      <c r="BA308" s="100" t="s">
        <v>6479</v>
      </c>
      <c r="BB308" s="61">
        <v>2013</v>
      </c>
      <c r="BC308" s="61">
        <v>2017</v>
      </c>
      <c r="BD308" s="61" t="s">
        <v>120</v>
      </c>
      <c r="BE308" s="159">
        <v>10900313028</v>
      </c>
      <c r="BF308" s="160">
        <v>131090110231</v>
      </c>
      <c r="BG308" s="152">
        <v>8.59</v>
      </c>
      <c r="BH308" s="152">
        <v>8.59</v>
      </c>
      <c r="BI308" s="152">
        <v>8</v>
      </c>
      <c r="BJ308" s="152">
        <v>8.35</v>
      </c>
      <c r="BK308" s="152">
        <v>8.4600000000000009</v>
      </c>
      <c r="BL308" s="223">
        <f t="shared" si="23"/>
        <v>8.3979999999999997</v>
      </c>
      <c r="BM308" s="282" t="s">
        <v>982</v>
      </c>
      <c r="BN308" s="253"/>
      <c r="BO308" s="153" t="s">
        <v>982</v>
      </c>
      <c r="BP308" s="153"/>
      <c r="BQ308" s="154"/>
      <c r="BR308" s="155" t="s">
        <v>6956</v>
      </c>
      <c r="BS308" s="155" t="s">
        <v>6957</v>
      </c>
      <c r="BT308" s="124"/>
      <c r="BU308" s="124"/>
      <c r="BV308" s="124"/>
      <c r="BW308" s="124"/>
      <c r="BX308" s="154"/>
      <c r="BY308" s="154"/>
      <c r="BZ308" s="155" t="s">
        <v>6958</v>
      </c>
      <c r="CA308" s="124" t="s">
        <v>6959</v>
      </c>
      <c r="CB308" s="124" t="s">
        <v>6960</v>
      </c>
      <c r="CC308" s="124"/>
      <c r="CD308" s="124" t="s">
        <v>6961</v>
      </c>
      <c r="CE308" s="124" t="s">
        <v>235</v>
      </c>
      <c r="CF308" s="124" t="s">
        <v>6962</v>
      </c>
      <c r="CG308" s="124" t="s">
        <v>6963</v>
      </c>
      <c r="CH308" s="124" t="s">
        <v>6964</v>
      </c>
      <c r="CI308" s="124" t="s">
        <v>235</v>
      </c>
      <c r="CJ308" s="124" t="s">
        <v>6965</v>
      </c>
      <c r="CK308" s="124" t="s">
        <v>3850</v>
      </c>
      <c r="CL308" s="124" t="s">
        <v>6966</v>
      </c>
      <c r="CM308" s="124" t="s">
        <v>288</v>
      </c>
      <c r="CN308" s="124" t="s">
        <v>6967</v>
      </c>
      <c r="CO308" s="124" t="s">
        <v>2433</v>
      </c>
      <c r="CP308" s="124" t="s">
        <v>626</v>
      </c>
      <c r="CQ308" s="124" t="s">
        <v>6968</v>
      </c>
      <c r="CR308" s="124" t="s">
        <v>6969</v>
      </c>
      <c r="CS308" s="155" t="s">
        <v>863</v>
      </c>
      <c r="CT308" s="155" t="s">
        <v>142</v>
      </c>
      <c r="CU308" s="124">
        <v>711201</v>
      </c>
      <c r="CV308" s="155" t="s">
        <v>6970</v>
      </c>
      <c r="CW308" s="155" t="s">
        <v>140</v>
      </c>
      <c r="CX308" s="155" t="s">
        <v>140</v>
      </c>
      <c r="CY308" s="155" t="s">
        <v>142</v>
      </c>
      <c r="CZ308" s="124" t="s">
        <v>6971</v>
      </c>
      <c r="DA308" s="61"/>
      <c r="DB308" s="61"/>
      <c r="DC308" s="61"/>
      <c r="DD308" s="61"/>
      <c r="DE308" s="61"/>
      <c r="DF308" s="61"/>
      <c r="DG308" s="61"/>
      <c r="DH308" s="61"/>
      <c r="DI308" s="61"/>
      <c r="DJ308" s="61"/>
      <c r="DK308" s="61"/>
      <c r="DL308" s="61"/>
      <c r="DM308" s="61"/>
      <c r="DN308" s="61"/>
      <c r="DO308" s="61"/>
      <c r="DP308" s="61"/>
      <c r="DQ308" s="100"/>
      <c r="DR308" s="100"/>
      <c r="DS308" s="100"/>
      <c r="DT308" s="100"/>
      <c r="DU308" s="100"/>
      <c r="DV308" s="100"/>
      <c r="DW308" s="100"/>
      <c r="DX308" s="100"/>
      <c r="DY308" s="100"/>
      <c r="DZ308" s="100"/>
      <c r="EA308" s="100"/>
      <c r="EB308" s="100"/>
      <c r="EC308" s="100"/>
      <c r="ED308" s="100"/>
      <c r="EE308" s="100"/>
      <c r="EF308" s="100"/>
      <c r="EG308" s="100"/>
      <c r="EH308" s="100"/>
      <c r="EI308" s="100"/>
      <c r="EJ308" s="100"/>
      <c r="EK308" s="100"/>
      <c r="EL308" s="100"/>
      <c r="EM308" s="100"/>
      <c r="EN308" s="100"/>
      <c r="EO308" s="100"/>
      <c r="EP308" s="100"/>
      <c r="EQ308" s="100"/>
      <c r="ER308" s="100"/>
      <c r="ES308" s="100"/>
      <c r="ET308" s="100"/>
      <c r="EU308" s="100"/>
      <c r="EV308" s="100"/>
      <c r="EW308" s="100"/>
      <c r="EX308" s="100"/>
      <c r="EY308" s="100"/>
      <c r="EZ308" s="100"/>
      <c r="FA308" s="100"/>
      <c r="FB308" s="100"/>
      <c r="FC308" s="100"/>
      <c r="FD308" s="100"/>
      <c r="FE308" s="100"/>
      <c r="FF308" s="100"/>
      <c r="FG308" s="100"/>
      <c r="FH308" s="100"/>
      <c r="FI308" s="100"/>
      <c r="FJ308" s="100"/>
      <c r="FK308" s="100"/>
      <c r="FL308" s="100"/>
      <c r="FM308" s="100"/>
      <c r="FN308" s="100"/>
      <c r="FO308" s="100"/>
      <c r="FP308" s="100"/>
      <c r="FQ308" s="100"/>
      <c r="FR308" s="100"/>
      <c r="FS308" s="100"/>
      <c r="FT308" s="100"/>
      <c r="FU308" s="100"/>
      <c r="FV308" s="100"/>
      <c r="FW308" s="100"/>
      <c r="FX308" s="100"/>
      <c r="FY308" s="100"/>
      <c r="FZ308" s="100"/>
      <c r="GA308" s="100"/>
      <c r="GB308" s="100"/>
      <c r="GC308" s="100"/>
      <c r="GD308" s="100"/>
      <c r="GE308" s="100"/>
      <c r="GF308" s="100"/>
      <c r="GG308" s="100"/>
      <c r="GH308" s="100"/>
      <c r="GI308" s="100"/>
      <c r="GJ308" s="100"/>
      <c r="GK308" s="100"/>
      <c r="GL308" s="100"/>
      <c r="GM308" s="100"/>
      <c r="GN308" s="100"/>
      <c r="GO308" s="100"/>
      <c r="GP308" s="100"/>
      <c r="GQ308" s="100"/>
      <c r="GR308" s="100"/>
      <c r="GS308" s="100"/>
      <c r="GT308" s="100"/>
      <c r="GU308" s="100"/>
      <c r="GV308" s="100"/>
      <c r="GW308" s="100"/>
      <c r="GX308" s="100"/>
      <c r="GY308" s="100"/>
      <c r="GZ308" s="100"/>
      <c r="HA308" s="100"/>
      <c r="HB308" s="100"/>
      <c r="HC308" s="100"/>
      <c r="HD308" s="100"/>
      <c r="HE308" s="100"/>
      <c r="HF308" s="100"/>
      <c r="HG308" s="100"/>
      <c r="HH308" s="100"/>
      <c r="HI308" s="100"/>
      <c r="HJ308" s="100"/>
      <c r="HK308" s="100"/>
      <c r="HL308" s="100"/>
      <c r="HM308" s="100"/>
      <c r="HN308" s="100"/>
      <c r="HO308" s="100"/>
      <c r="HP308" s="100"/>
      <c r="HQ308" s="100"/>
      <c r="HR308" s="100"/>
      <c r="HS308" s="100"/>
      <c r="HT308" s="100"/>
      <c r="HU308" s="100"/>
      <c r="HV308" s="100"/>
      <c r="HW308" s="100"/>
      <c r="HX308" s="100"/>
      <c r="HY308" s="100"/>
      <c r="HZ308" s="100"/>
      <c r="IA308" s="100"/>
      <c r="IB308" s="100"/>
      <c r="IC308" s="100"/>
      <c r="ID308" s="100"/>
      <c r="IE308" s="100"/>
      <c r="IF308" s="100"/>
      <c r="IG308" s="100"/>
      <c r="IH308" s="100"/>
      <c r="II308" s="100"/>
      <c r="IJ308" s="100"/>
      <c r="IK308" s="100"/>
      <c r="IL308" s="100"/>
      <c r="IM308" s="100"/>
      <c r="IN308" s="100"/>
      <c r="IO308" s="100"/>
      <c r="IP308" s="100"/>
      <c r="IQ308" s="100"/>
      <c r="IR308" s="100"/>
      <c r="IS308" s="100"/>
      <c r="IT308" s="100"/>
      <c r="IU308" s="100"/>
      <c r="IV308" s="100"/>
      <c r="IW308" s="100"/>
      <c r="IX308" s="100"/>
      <c r="IY308" s="100"/>
      <c r="IZ308" s="100"/>
      <c r="JA308" s="100"/>
      <c r="JB308" s="100"/>
      <c r="JC308" s="100"/>
      <c r="JD308" s="100"/>
      <c r="JE308" s="100"/>
      <c r="JF308" s="100"/>
      <c r="JG308" s="100"/>
      <c r="JH308" s="100"/>
      <c r="JI308" s="100"/>
      <c r="JJ308" s="100"/>
      <c r="JK308" s="100"/>
      <c r="JL308" s="100"/>
      <c r="JM308" s="100"/>
      <c r="JN308" s="100"/>
      <c r="JO308" s="100"/>
      <c r="JP308" s="100"/>
      <c r="JQ308" s="100"/>
      <c r="JR308" s="100"/>
      <c r="JS308" s="100"/>
      <c r="JT308" s="100"/>
      <c r="JU308" s="100"/>
      <c r="JV308" s="100"/>
      <c r="JW308" s="100"/>
      <c r="JX308" s="100"/>
      <c r="JY308" s="100"/>
      <c r="JZ308" s="100"/>
      <c r="KA308" s="100"/>
      <c r="KB308" s="100"/>
      <c r="KC308" s="100"/>
      <c r="KD308" s="100"/>
      <c r="KE308" s="100"/>
      <c r="KF308" s="100"/>
      <c r="KG308" s="100"/>
      <c r="KH308" s="100"/>
      <c r="KI308" s="100"/>
      <c r="KJ308" s="100"/>
      <c r="KK308" s="100"/>
      <c r="KL308" s="100"/>
      <c r="KM308" s="100"/>
      <c r="KN308" s="100"/>
      <c r="KO308" s="100"/>
      <c r="KP308" s="100"/>
      <c r="KQ308" s="100"/>
      <c r="KR308" s="100"/>
      <c r="KS308" s="100"/>
      <c r="KT308" s="100"/>
      <c r="KU308" s="100"/>
      <c r="KV308" s="100"/>
      <c r="KW308" s="100"/>
      <c r="KX308" s="100"/>
      <c r="KY308" s="100"/>
      <c r="KZ308" s="100"/>
      <c r="LA308" s="100"/>
      <c r="LB308" s="100"/>
      <c r="LC308" s="100"/>
      <c r="LD308" s="100"/>
      <c r="LE308" s="100"/>
      <c r="LF308" s="100"/>
      <c r="LG308" s="100"/>
      <c r="LH308" s="100"/>
      <c r="LI308" s="100"/>
      <c r="LJ308" s="100"/>
      <c r="LK308" s="100"/>
      <c r="LL308" s="100"/>
      <c r="LM308" s="100"/>
      <c r="LN308" s="100"/>
      <c r="LO308" s="100"/>
      <c r="LP308" s="100"/>
      <c r="LQ308" s="100"/>
      <c r="LR308" s="100"/>
      <c r="LS308" s="100"/>
      <c r="LT308" s="100"/>
      <c r="LU308" s="100"/>
      <c r="LV308" s="100"/>
      <c r="LW308" s="100"/>
      <c r="LX308" s="100"/>
      <c r="LY308" s="100"/>
      <c r="LZ308" s="100"/>
      <c r="MA308" s="100"/>
      <c r="MB308" s="100"/>
      <c r="MC308" s="100"/>
      <c r="MD308" s="100"/>
      <c r="ME308" s="100"/>
      <c r="MF308" s="100"/>
      <c r="MG308" s="100"/>
      <c r="MH308" s="100"/>
      <c r="MI308" s="100"/>
      <c r="MJ308" s="100"/>
      <c r="MK308" s="100"/>
      <c r="ML308" s="100"/>
      <c r="MM308" s="100"/>
      <c r="MN308" s="100"/>
      <c r="MO308" s="100"/>
      <c r="MP308" s="100"/>
      <c r="MQ308" s="100"/>
      <c r="MR308" s="100"/>
      <c r="MS308" s="100"/>
      <c r="MT308" s="100"/>
      <c r="MU308" s="100"/>
      <c r="MV308" s="100"/>
      <c r="MW308" s="100"/>
      <c r="MX308" s="100"/>
      <c r="MY308" s="100"/>
      <c r="MZ308" s="100"/>
      <c r="NA308" s="100"/>
      <c r="NB308" s="100"/>
      <c r="NC308" s="100"/>
      <c r="ND308" s="100"/>
      <c r="NE308" s="100"/>
      <c r="NF308" s="100"/>
      <c r="NG308" s="100"/>
      <c r="NH308" s="100"/>
      <c r="NI308" s="100"/>
      <c r="NJ308" s="100"/>
      <c r="NK308" s="100"/>
      <c r="NL308" s="100"/>
      <c r="NM308" s="100"/>
      <c r="NN308" s="100"/>
      <c r="NO308" s="100"/>
      <c r="NP308" s="100"/>
      <c r="NQ308" s="100"/>
      <c r="NR308" s="100"/>
      <c r="NS308" s="100"/>
      <c r="NT308" s="100"/>
      <c r="NU308" s="100"/>
      <c r="NV308" s="100"/>
      <c r="NW308" s="100"/>
      <c r="NX308" s="100"/>
      <c r="NY308" s="100"/>
      <c r="NZ308" s="100"/>
      <c r="OA308" s="100"/>
      <c r="OB308" s="100"/>
      <c r="OC308" s="100"/>
      <c r="OD308" s="100"/>
      <c r="OE308" s="100"/>
      <c r="OF308" s="100"/>
      <c r="OG308" s="100"/>
    </row>
    <row r="309" spans="1:397" s="111" customFormat="1" ht="15.95" customHeight="1">
      <c r="A309" s="39">
        <v>308</v>
      </c>
      <c r="B309" s="61">
        <v>1310903387</v>
      </c>
      <c r="C309" s="61" t="s">
        <v>6479</v>
      </c>
      <c r="D309" s="124" t="s">
        <v>6972</v>
      </c>
      <c r="E309" s="124" t="s">
        <v>6973</v>
      </c>
      <c r="F309" s="124"/>
      <c r="G309" s="124" t="s">
        <v>6974</v>
      </c>
      <c r="H309" s="61" t="s">
        <v>6975</v>
      </c>
      <c r="I309" s="61" t="s">
        <v>180</v>
      </c>
      <c r="J309" s="157" t="s">
        <v>6976</v>
      </c>
      <c r="K309" s="61">
        <v>21</v>
      </c>
      <c r="L309" s="61" t="s">
        <v>323</v>
      </c>
      <c r="M309" s="61" t="s">
        <v>107</v>
      </c>
      <c r="N309" s="61" t="s">
        <v>579</v>
      </c>
      <c r="O309" s="61" t="s">
        <v>109</v>
      </c>
      <c r="P309" s="124" t="s">
        <v>142</v>
      </c>
      <c r="Q309" s="61"/>
      <c r="R309" s="158" t="s">
        <v>6977</v>
      </c>
      <c r="S309" s="158" t="s">
        <v>6978</v>
      </c>
      <c r="T309" s="326" t="s">
        <v>6979</v>
      </c>
      <c r="U309" s="326" t="s">
        <v>6980</v>
      </c>
      <c r="V309" s="61" t="s">
        <v>378</v>
      </c>
      <c r="W309" s="61" t="s">
        <v>187</v>
      </c>
      <c r="X309" s="61" t="s">
        <v>6981</v>
      </c>
      <c r="Y309" s="61" t="s">
        <v>6982</v>
      </c>
      <c r="Z309" s="61" t="s">
        <v>120</v>
      </c>
      <c r="AA309" s="61">
        <v>2011</v>
      </c>
      <c r="AB309" s="136">
        <v>81.7</v>
      </c>
      <c r="AC309" s="136">
        <v>81.7</v>
      </c>
      <c r="AD309" s="61">
        <v>408.5</v>
      </c>
      <c r="AE309" s="61">
        <v>500</v>
      </c>
      <c r="AF309" s="61" t="s">
        <v>6983</v>
      </c>
      <c r="AG309" s="61" t="s">
        <v>6984</v>
      </c>
      <c r="AH309" s="61" t="s">
        <v>6981</v>
      </c>
      <c r="AI309" s="61" t="s">
        <v>6985</v>
      </c>
      <c r="AJ309" s="61" t="s">
        <v>120</v>
      </c>
      <c r="AK309" s="61">
        <v>2013</v>
      </c>
      <c r="AL309" s="136">
        <v>77.75</v>
      </c>
      <c r="AM309" s="136">
        <v>74</v>
      </c>
      <c r="AN309" s="61">
        <v>370</v>
      </c>
      <c r="AO309" s="61">
        <v>500</v>
      </c>
      <c r="AP309" s="61"/>
      <c r="AQ309" s="61"/>
      <c r="AR309" s="61"/>
      <c r="AS309" s="61"/>
      <c r="AT309" s="61"/>
      <c r="AU309" s="152"/>
      <c r="AV309" s="61" t="s">
        <v>567</v>
      </c>
      <c r="AW309" s="61">
        <v>293504</v>
      </c>
      <c r="AX309" s="154">
        <v>9247</v>
      </c>
      <c r="AY309" s="61">
        <v>2013</v>
      </c>
      <c r="AZ309" s="61" t="s">
        <v>125</v>
      </c>
      <c r="BA309" s="100" t="s">
        <v>6479</v>
      </c>
      <c r="BB309" s="61">
        <v>2013</v>
      </c>
      <c r="BC309" s="61">
        <v>2017</v>
      </c>
      <c r="BD309" s="61" t="s">
        <v>120</v>
      </c>
      <c r="BE309" s="159">
        <v>10900313029</v>
      </c>
      <c r="BF309" s="160">
        <v>131090110232</v>
      </c>
      <c r="BG309" s="152">
        <v>7.89</v>
      </c>
      <c r="BH309" s="152">
        <v>7.41</v>
      </c>
      <c r="BI309" s="152">
        <v>7.28</v>
      </c>
      <c r="BJ309" s="152">
        <v>7.08</v>
      </c>
      <c r="BK309" s="152">
        <v>7.5</v>
      </c>
      <c r="BL309" s="223">
        <f t="shared" si="23"/>
        <v>7.4320000000000004</v>
      </c>
      <c r="BM309" s="282" t="s">
        <v>982</v>
      </c>
      <c r="BN309" s="253"/>
      <c r="BO309" s="153"/>
      <c r="BP309" s="153"/>
      <c r="BQ309" s="154"/>
      <c r="BR309" s="155" t="s">
        <v>6986</v>
      </c>
      <c r="BS309" s="155" t="s">
        <v>6987</v>
      </c>
      <c r="BT309" s="124"/>
      <c r="BU309" s="124"/>
      <c r="BV309" s="124"/>
      <c r="BW309" s="124"/>
      <c r="BX309" s="154"/>
      <c r="BY309" s="154"/>
      <c r="BZ309" s="155"/>
      <c r="CA309" s="124"/>
      <c r="CB309" s="124" t="s">
        <v>6988</v>
      </c>
      <c r="CC309" s="124" t="s">
        <v>6989</v>
      </c>
      <c r="CD309" s="124" t="s">
        <v>6990</v>
      </c>
      <c r="CE309" s="124" t="s">
        <v>288</v>
      </c>
      <c r="CF309" s="124" t="s">
        <v>6991</v>
      </c>
      <c r="CG309" s="124" t="s">
        <v>2433</v>
      </c>
      <c r="CH309" s="124" t="s">
        <v>6992</v>
      </c>
      <c r="CI309" s="124" t="s">
        <v>235</v>
      </c>
      <c r="CJ309" s="124" t="s">
        <v>6993</v>
      </c>
      <c r="CK309" s="124" t="s">
        <v>6994</v>
      </c>
      <c r="CL309" s="124" t="s">
        <v>6995</v>
      </c>
      <c r="CM309" s="124" t="s">
        <v>235</v>
      </c>
      <c r="CN309" s="124" t="s">
        <v>6996</v>
      </c>
      <c r="CO309" s="124" t="s">
        <v>412</v>
      </c>
      <c r="CP309" s="124" t="s">
        <v>4376</v>
      </c>
      <c r="CQ309" s="124" t="s">
        <v>6997</v>
      </c>
      <c r="CR309" s="124" t="s">
        <v>140</v>
      </c>
      <c r="CS309" s="155"/>
      <c r="CT309" s="155" t="s">
        <v>142</v>
      </c>
      <c r="CU309" s="124">
        <v>700014</v>
      </c>
      <c r="CV309" s="155" t="s">
        <v>6997</v>
      </c>
      <c r="CW309" s="155" t="s">
        <v>140</v>
      </c>
      <c r="CX309" s="155"/>
      <c r="CY309" s="155" t="s">
        <v>142</v>
      </c>
      <c r="CZ309" s="124">
        <v>700014</v>
      </c>
      <c r="DA309" s="61"/>
      <c r="DB309" s="61"/>
      <c r="DC309" s="61"/>
      <c r="DD309" s="61"/>
      <c r="DE309" s="61"/>
      <c r="DF309" s="61"/>
      <c r="DG309" s="61"/>
      <c r="DH309" s="61"/>
      <c r="DI309" s="61"/>
      <c r="DJ309" s="61"/>
      <c r="DK309" s="61"/>
      <c r="DL309" s="61"/>
      <c r="DM309" s="61"/>
      <c r="DN309" s="61"/>
      <c r="DO309" s="61"/>
      <c r="DP309" s="61"/>
      <c r="DQ309" s="100"/>
      <c r="DR309" s="100"/>
      <c r="DS309" s="100"/>
      <c r="DT309" s="100"/>
      <c r="DU309" s="100"/>
      <c r="DV309" s="100"/>
      <c r="DW309" s="100"/>
      <c r="DX309" s="100"/>
      <c r="DY309" s="100"/>
      <c r="DZ309" s="100"/>
      <c r="EA309" s="100"/>
      <c r="EB309" s="100"/>
      <c r="EC309" s="100"/>
      <c r="ED309" s="100"/>
      <c r="EE309" s="100"/>
      <c r="EF309" s="100"/>
      <c r="EG309" s="100"/>
      <c r="EH309" s="100"/>
      <c r="EI309" s="100"/>
      <c r="EJ309" s="100"/>
      <c r="EK309" s="100"/>
      <c r="EL309" s="100"/>
      <c r="EM309" s="100"/>
      <c r="EN309" s="100"/>
      <c r="EO309" s="100"/>
      <c r="EP309" s="100"/>
      <c r="EQ309" s="100"/>
      <c r="ER309" s="100"/>
      <c r="ES309" s="100"/>
      <c r="ET309" s="100"/>
      <c r="EU309" s="100"/>
      <c r="EV309" s="100"/>
      <c r="EW309" s="100"/>
      <c r="EX309" s="100"/>
      <c r="EY309" s="100"/>
      <c r="EZ309" s="100"/>
      <c r="FA309" s="100"/>
      <c r="FB309" s="100"/>
      <c r="FC309" s="100"/>
      <c r="FD309" s="100"/>
      <c r="FE309" s="100"/>
      <c r="FF309" s="100"/>
      <c r="FG309" s="100"/>
      <c r="FH309" s="100"/>
      <c r="FI309" s="100"/>
      <c r="FJ309" s="100"/>
      <c r="FK309" s="100"/>
      <c r="FL309" s="100"/>
      <c r="FM309" s="100"/>
      <c r="FN309" s="100"/>
      <c r="FO309" s="100"/>
      <c r="FP309" s="100"/>
      <c r="FQ309" s="100"/>
      <c r="FR309" s="100"/>
      <c r="FS309" s="100"/>
      <c r="FT309" s="100"/>
      <c r="FU309" s="100"/>
      <c r="FV309" s="100"/>
      <c r="FW309" s="100"/>
      <c r="FX309" s="100"/>
      <c r="FY309" s="100"/>
      <c r="FZ309" s="100"/>
      <c r="GA309" s="100"/>
      <c r="GB309" s="100"/>
      <c r="GC309" s="100"/>
      <c r="GD309" s="100"/>
      <c r="GE309" s="100"/>
      <c r="GF309" s="100"/>
      <c r="GG309" s="100"/>
      <c r="GH309" s="100"/>
      <c r="GI309" s="100"/>
      <c r="GJ309" s="100"/>
      <c r="GK309" s="100"/>
      <c r="GL309" s="100"/>
      <c r="GM309" s="100"/>
      <c r="GN309" s="100"/>
      <c r="GO309" s="100"/>
      <c r="GP309" s="100"/>
      <c r="GQ309" s="100"/>
      <c r="GR309" s="100"/>
      <c r="GS309" s="100"/>
      <c r="GT309" s="100"/>
      <c r="GU309" s="100"/>
      <c r="GV309" s="100"/>
      <c r="GW309" s="100"/>
      <c r="GX309" s="100"/>
      <c r="GY309" s="100"/>
      <c r="GZ309" s="100"/>
      <c r="HA309" s="100"/>
      <c r="HB309" s="100"/>
      <c r="HC309" s="100"/>
      <c r="HD309" s="100"/>
      <c r="HE309" s="100"/>
      <c r="HF309" s="100"/>
      <c r="HG309" s="100"/>
      <c r="HH309" s="100"/>
      <c r="HI309" s="100"/>
      <c r="HJ309" s="100"/>
      <c r="HK309" s="100"/>
      <c r="HL309" s="100"/>
      <c r="HM309" s="100"/>
      <c r="HN309" s="100"/>
      <c r="HO309" s="100"/>
      <c r="HP309" s="100"/>
      <c r="HQ309" s="100"/>
      <c r="HR309" s="100"/>
      <c r="HS309" s="100"/>
      <c r="HT309" s="100"/>
      <c r="HU309" s="100"/>
      <c r="HV309" s="100"/>
      <c r="HW309" s="100"/>
      <c r="HX309" s="100"/>
      <c r="HY309" s="100"/>
      <c r="HZ309" s="100"/>
      <c r="IA309" s="100"/>
      <c r="IB309" s="100"/>
      <c r="IC309" s="100"/>
      <c r="ID309" s="100"/>
      <c r="IE309" s="100"/>
      <c r="IF309" s="100"/>
      <c r="IG309" s="100"/>
      <c r="IH309" s="100"/>
      <c r="II309" s="100"/>
      <c r="IJ309" s="100"/>
      <c r="IK309" s="100"/>
      <c r="IL309" s="100"/>
      <c r="IM309" s="100"/>
      <c r="IN309" s="100"/>
      <c r="IO309" s="100"/>
      <c r="IP309" s="100"/>
      <c r="IQ309" s="100"/>
      <c r="IR309" s="100"/>
      <c r="IS309" s="100"/>
      <c r="IT309" s="100"/>
      <c r="IU309" s="100"/>
      <c r="IV309" s="100"/>
      <c r="IW309" s="100"/>
      <c r="IX309" s="100"/>
      <c r="IY309" s="100"/>
      <c r="IZ309" s="100"/>
      <c r="JA309" s="100"/>
      <c r="JB309" s="100"/>
      <c r="JC309" s="100"/>
      <c r="JD309" s="100"/>
      <c r="JE309" s="100"/>
      <c r="JF309" s="100"/>
      <c r="JG309" s="100"/>
      <c r="JH309" s="100"/>
      <c r="JI309" s="100"/>
      <c r="JJ309" s="100"/>
      <c r="JK309" s="100"/>
      <c r="JL309" s="100"/>
      <c r="JM309" s="100"/>
      <c r="JN309" s="100"/>
      <c r="JO309" s="100"/>
      <c r="JP309" s="100"/>
      <c r="JQ309" s="100"/>
      <c r="JR309" s="100"/>
      <c r="JS309" s="100"/>
      <c r="JT309" s="100"/>
      <c r="JU309" s="100"/>
      <c r="JV309" s="100"/>
      <c r="JW309" s="100"/>
      <c r="JX309" s="100"/>
      <c r="JY309" s="100"/>
      <c r="JZ309" s="100"/>
      <c r="KA309" s="100"/>
      <c r="KB309" s="100"/>
      <c r="KC309" s="100"/>
      <c r="KD309" s="100"/>
      <c r="KE309" s="100"/>
      <c r="KF309" s="100"/>
      <c r="KG309" s="100"/>
      <c r="KH309" s="100"/>
      <c r="KI309" s="100"/>
      <c r="KJ309" s="100"/>
      <c r="KK309" s="100"/>
      <c r="KL309" s="100"/>
      <c r="KM309" s="100"/>
      <c r="KN309" s="100"/>
      <c r="KO309" s="100"/>
      <c r="KP309" s="100"/>
      <c r="KQ309" s="100"/>
      <c r="KR309" s="100"/>
      <c r="KS309" s="100"/>
      <c r="KT309" s="100"/>
      <c r="KU309" s="100"/>
      <c r="KV309" s="100"/>
      <c r="KW309" s="100"/>
      <c r="KX309" s="100"/>
      <c r="KY309" s="100"/>
      <c r="KZ309" s="100"/>
      <c r="LA309" s="100"/>
      <c r="LB309" s="100"/>
      <c r="LC309" s="100"/>
      <c r="LD309" s="100"/>
      <c r="LE309" s="100"/>
      <c r="LF309" s="100"/>
      <c r="LG309" s="100"/>
      <c r="LH309" s="100"/>
      <c r="LI309" s="100"/>
      <c r="LJ309" s="100"/>
      <c r="LK309" s="100"/>
      <c r="LL309" s="100"/>
      <c r="LM309" s="100"/>
      <c r="LN309" s="100"/>
      <c r="LO309" s="100"/>
      <c r="LP309" s="100"/>
      <c r="LQ309" s="100"/>
      <c r="LR309" s="100"/>
      <c r="LS309" s="100"/>
      <c r="LT309" s="100"/>
      <c r="LU309" s="100"/>
      <c r="LV309" s="100"/>
      <c r="LW309" s="100"/>
      <c r="LX309" s="100"/>
      <c r="LY309" s="100"/>
      <c r="LZ309" s="100"/>
      <c r="MA309" s="100"/>
      <c r="MB309" s="100"/>
      <c r="MC309" s="100"/>
      <c r="MD309" s="100"/>
      <c r="ME309" s="100"/>
      <c r="MF309" s="100"/>
      <c r="MG309" s="100"/>
      <c r="MH309" s="100"/>
      <c r="MI309" s="100"/>
      <c r="MJ309" s="100"/>
      <c r="MK309" s="100"/>
      <c r="ML309" s="100"/>
      <c r="MM309" s="100"/>
      <c r="MN309" s="100"/>
      <c r="MO309" s="100"/>
      <c r="MP309" s="100"/>
      <c r="MQ309" s="100"/>
      <c r="MR309" s="100"/>
      <c r="MS309" s="100"/>
      <c r="MT309" s="100"/>
      <c r="MU309" s="100"/>
      <c r="MV309" s="100"/>
      <c r="MW309" s="100"/>
      <c r="MX309" s="100"/>
      <c r="MY309" s="100"/>
      <c r="MZ309" s="100"/>
      <c r="NA309" s="100"/>
      <c r="NB309" s="100"/>
      <c r="NC309" s="100"/>
      <c r="ND309" s="100"/>
      <c r="NE309" s="100"/>
      <c r="NF309" s="100"/>
      <c r="NG309" s="100"/>
      <c r="NH309" s="100"/>
      <c r="NI309" s="100"/>
      <c r="NJ309" s="100"/>
      <c r="NK309" s="100"/>
      <c r="NL309" s="100"/>
      <c r="NM309" s="100"/>
      <c r="NN309" s="100"/>
      <c r="NO309" s="100"/>
      <c r="NP309" s="100"/>
      <c r="NQ309" s="100"/>
      <c r="NR309" s="100"/>
      <c r="NS309" s="100"/>
      <c r="NT309" s="100"/>
      <c r="NU309" s="100"/>
      <c r="NV309" s="100"/>
      <c r="NW309" s="100"/>
      <c r="NX309" s="100"/>
      <c r="NY309" s="100"/>
      <c r="NZ309" s="100"/>
      <c r="OA309" s="100"/>
      <c r="OB309" s="100"/>
      <c r="OC309" s="100"/>
      <c r="OD309" s="100"/>
      <c r="OE309" s="100"/>
      <c r="OF309" s="100"/>
      <c r="OG309" s="100"/>
    </row>
    <row r="310" spans="1:397" s="58" customFormat="1" ht="15.95" customHeight="1">
      <c r="A310" s="39">
        <v>309</v>
      </c>
      <c r="B310" s="3">
        <v>1310903099</v>
      </c>
      <c r="C310" s="61" t="s">
        <v>6479</v>
      </c>
      <c r="D310" s="5" t="s">
        <v>6998</v>
      </c>
      <c r="E310" s="5" t="s">
        <v>6999</v>
      </c>
      <c r="F310" s="5"/>
      <c r="G310" s="5" t="s">
        <v>7000</v>
      </c>
      <c r="H310" s="3" t="s">
        <v>7001</v>
      </c>
      <c r="I310" s="3" t="s">
        <v>180</v>
      </c>
      <c r="J310" s="40" t="s">
        <v>7002</v>
      </c>
      <c r="K310" s="3">
        <v>21</v>
      </c>
      <c r="L310" s="3" t="s">
        <v>148</v>
      </c>
      <c r="M310" s="3" t="s">
        <v>107</v>
      </c>
      <c r="N310" s="3" t="s">
        <v>967</v>
      </c>
      <c r="O310" s="3" t="s">
        <v>109</v>
      </c>
      <c r="P310" s="174" t="s">
        <v>7003</v>
      </c>
      <c r="Q310" s="3" t="s">
        <v>7004</v>
      </c>
      <c r="R310" s="42">
        <v>919433853030</v>
      </c>
      <c r="S310" s="42">
        <v>919433017777</v>
      </c>
      <c r="T310" s="330" t="str">
        <f>HYPERLINK("mailto:chowdhury_debajyoti@yahoo.com","chowdhury_debajyoti@yahoo.com")</f>
        <v>chowdhury_debajyoti@yahoo.com</v>
      </c>
      <c r="U310" s="330" t="str">
        <f>HYPERLINK("mailto:rockstartintin@gmail.com","rockstartintin@gmail.com")</f>
        <v>rockstartintin@gmail.com</v>
      </c>
      <c r="V310" s="3" t="s">
        <v>7005</v>
      </c>
      <c r="W310" s="3" t="s">
        <v>7006</v>
      </c>
      <c r="X310" s="3" t="s">
        <v>7007</v>
      </c>
      <c r="Y310" s="3" t="s">
        <v>7008</v>
      </c>
      <c r="Z310" s="3" t="s">
        <v>120</v>
      </c>
      <c r="AA310" s="3">
        <v>2011</v>
      </c>
      <c r="AB310" s="26">
        <v>90.6</v>
      </c>
      <c r="AC310" s="26">
        <v>88</v>
      </c>
      <c r="AD310" s="3">
        <v>616</v>
      </c>
      <c r="AE310" s="3">
        <v>700</v>
      </c>
      <c r="AF310" s="3" t="s">
        <v>7009</v>
      </c>
      <c r="AG310" s="3" t="s">
        <v>7010</v>
      </c>
      <c r="AH310" s="3" t="s">
        <v>7007</v>
      </c>
      <c r="AI310" s="3" t="s">
        <v>7011</v>
      </c>
      <c r="AJ310" s="3" t="s">
        <v>7012</v>
      </c>
      <c r="AK310" s="3">
        <v>2013</v>
      </c>
      <c r="AL310" s="26">
        <v>87.75</v>
      </c>
      <c r="AM310" s="26">
        <v>83</v>
      </c>
      <c r="AN310" s="3">
        <v>498</v>
      </c>
      <c r="AO310" s="3">
        <v>600</v>
      </c>
      <c r="AP310" s="3"/>
      <c r="AQ310" s="3"/>
      <c r="AR310" s="3"/>
      <c r="AS310" s="3"/>
      <c r="AT310" s="3"/>
      <c r="AU310" s="43"/>
      <c r="AV310" s="3" t="s">
        <v>124</v>
      </c>
      <c r="AW310" s="3"/>
      <c r="AX310" s="3">
        <v>30139</v>
      </c>
      <c r="AY310" s="3">
        <v>2013</v>
      </c>
      <c r="AZ310" s="3" t="s">
        <v>1652</v>
      </c>
      <c r="BA310" s="3" t="s">
        <v>6479</v>
      </c>
      <c r="BB310" s="3">
        <v>2013</v>
      </c>
      <c r="BC310" s="3">
        <v>2017</v>
      </c>
      <c r="BD310" s="3" t="s">
        <v>120</v>
      </c>
      <c r="BE310" s="44">
        <v>10900313030</v>
      </c>
      <c r="BF310" s="45">
        <v>131090110233</v>
      </c>
      <c r="BG310" s="43">
        <v>7.33</v>
      </c>
      <c r="BH310" s="43">
        <v>7.07</v>
      </c>
      <c r="BI310" s="43">
        <v>7.55</v>
      </c>
      <c r="BJ310" s="43">
        <v>8</v>
      </c>
      <c r="BK310" s="43">
        <v>8.4600000000000009</v>
      </c>
      <c r="BL310" s="223">
        <f t="shared" si="23"/>
        <v>7.6819999999999995</v>
      </c>
      <c r="BM310" s="270" t="s">
        <v>982</v>
      </c>
      <c r="BN310" s="255"/>
      <c r="BO310" s="1" t="s">
        <v>982</v>
      </c>
      <c r="BP310" s="1"/>
      <c r="BQ310" s="46"/>
      <c r="BR310" s="5" t="s">
        <v>7013</v>
      </c>
      <c r="BS310" s="5" t="s">
        <v>5254</v>
      </c>
      <c r="BT310" s="5"/>
      <c r="BU310" s="5"/>
      <c r="BV310" s="5"/>
      <c r="BW310" s="5"/>
      <c r="BX310" s="46"/>
      <c r="BY310" s="46"/>
      <c r="BZ310" s="41"/>
      <c r="CA310" s="5" t="s">
        <v>7014</v>
      </c>
      <c r="CB310" s="5" t="s">
        <v>7015</v>
      </c>
      <c r="CC310" s="5" t="s">
        <v>7016</v>
      </c>
      <c r="CD310" s="5" t="s">
        <v>7017</v>
      </c>
      <c r="CE310" s="5" t="s">
        <v>288</v>
      </c>
      <c r="CF310" s="5" t="s">
        <v>7018</v>
      </c>
      <c r="CG310" s="5" t="s">
        <v>2433</v>
      </c>
      <c r="CH310" s="5" t="s">
        <v>7019</v>
      </c>
      <c r="CI310" s="5" t="s">
        <v>235</v>
      </c>
      <c r="CJ310" s="5" t="s">
        <v>1732</v>
      </c>
      <c r="CK310" s="5" t="s">
        <v>7020</v>
      </c>
      <c r="CL310" s="5"/>
      <c r="CM310" s="5"/>
      <c r="CN310" s="5"/>
      <c r="CO310" s="5"/>
      <c r="CP310" s="5"/>
      <c r="CQ310" s="5" t="s">
        <v>7021</v>
      </c>
      <c r="CR310" s="5" t="s">
        <v>140</v>
      </c>
      <c r="CS310" s="5" t="s">
        <v>1340</v>
      </c>
      <c r="CT310" s="5" t="s">
        <v>142</v>
      </c>
      <c r="CU310" s="5">
        <v>700056</v>
      </c>
      <c r="CV310" s="5" t="s">
        <v>7021</v>
      </c>
      <c r="CW310" s="5" t="s">
        <v>140</v>
      </c>
      <c r="CX310" s="5" t="s">
        <v>1340</v>
      </c>
      <c r="CY310" s="5" t="s">
        <v>142</v>
      </c>
      <c r="CZ310" s="5">
        <v>700056</v>
      </c>
      <c r="DA310" s="61"/>
      <c r="DB310" s="61"/>
      <c r="DC310" s="61"/>
      <c r="DD310" s="61"/>
      <c r="DE310" s="61"/>
      <c r="DF310" s="61"/>
      <c r="DG310" s="61"/>
      <c r="DH310" s="61"/>
      <c r="DI310" s="61"/>
      <c r="DJ310" s="61"/>
      <c r="DK310" s="61"/>
      <c r="DL310" s="61"/>
      <c r="DM310" s="61"/>
      <c r="DN310" s="61"/>
      <c r="DO310" s="61"/>
      <c r="DP310" s="61"/>
      <c r="DQ310" s="61"/>
      <c r="DR310" s="61"/>
      <c r="DS310" s="61"/>
      <c r="DT310" s="61"/>
      <c r="DU310" s="61"/>
      <c r="DV310" s="61"/>
      <c r="DW310" s="61"/>
      <c r="DX310" s="61"/>
      <c r="DY310" s="61"/>
      <c r="DZ310" s="61"/>
      <c r="EA310" s="61"/>
      <c r="EB310" s="61"/>
      <c r="EC310" s="61"/>
      <c r="ED310" s="61"/>
      <c r="EE310" s="61"/>
      <c r="EF310" s="61"/>
      <c r="EG310" s="61"/>
      <c r="EH310" s="61"/>
      <c r="EI310" s="61"/>
      <c r="EJ310" s="61"/>
      <c r="EK310" s="61"/>
      <c r="EL310" s="61"/>
      <c r="EM310" s="61"/>
      <c r="EN310" s="61"/>
      <c r="EO310" s="61"/>
      <c r="EP310" s="61"/>
      <c r="EQ310" s="61"/>
      <c r="ER310" s="61"/>
      <c r="ES310" s="61"/>
      <c r="ET310" s="61"/>
      <c r="EU310" s="61"/>
      <c r="EV310" s="61"/>
      <c r="EW310" s="61"/>
      <c r="EX310" s="61"/>
      <c r="EY310" s="61"/>
      <c r="EZ310" s="61"/>
      <c r="FA310" s="61"/>
      <c r="FB310" s="61"/>
      <c r="FC310" s="61"/>
      <c r="FD310" s="61"/>
      <c r="FE310" s="61"/>
      <c r="FF310" s="61"/>
      <c r="FG310" s="61"/>
      <c r="FH310" s="61"/>
      <c r="FI310" s="61"/>
      <c r="FJ310" s="61"/>
      <c r="FK310" s="61"/>
      <c r="FL310" s="61"/>
      <c r="FM310" s="61"/>
      <c r="FN310" s="61"/>
      <c r="FO310" s="61"/>
      <c r="FP310" s="61"/>
      <c r="FQ310" s="61"/>
      <c r="FR310" s="61"/>
      <c r="FS310" s="61"/>
      <c r="FT310" s="61"/>
      <c r="FU310" s="61"/>
      <c r="FV310" s="61"/>
      <c r="FW310" s="61"/>
      <c r="FX310" s="61"/>
      <c r="FY310" s="61"/>
      <c r="FZ310" s="61"/>
      <c r="GA310" s="61"/>
      <c r="GB310" s="61"/>
      <c r="GC310" s="61"/>
      <c r="GD310" s="61"/>
      <c r="GE310" s="61"/>
      <c r="GF310" s="61"/>
      <c r="GG310" s="61"/>
      <c r="GH310" s="61"/>
      <c r="GI310" s="61"/>
      <c r="GJ310" s="61"/>
      <c r="GK310" s="61"/>
      <c r="GL310" s="61"/>
      <c r="GM310" s="61"/>
      <c r="GN310" s="61"/>
      <c r="GO310" s="61"/>
      <c r="GP310" s="61"/>
      <c r="GQ310" s="61"/>
      <c r="GR310" s="61"/>
      <c r="GS310" s="61"/>
      <c r="GT310" s="61"/>
      <c r="GU310" s="61"/>
      <c r="GV310" s="61"/>
      <c r="GW310" s="61"/>
      <c r="GX310" s="61"/>
      <c r="GY310" s="61"/>
      <c r="GZ310" s="61"/>
      <c r="HA310" s="61"/>
      <c r="HB310" s="61"/>
      <c r="HC310" s="61"/>
      <c r="HD310" s="61"/>
      <c r="HE310" s="61"/>
      <c r="HF310" s="61"/>
      <c r="HG310" s="61"/>
      <c r="HH310" s="61"/>
      <c r="HI310" s="61"/>
      <c r="HJ310" s="61"/>
      <c r="HK310" s="61"/>
      <c r="HL310" s="61"/>
      <c r="HM310" s="61"/>
      <c r="HN310" s="61"/>
      <c r="HO310" s="61"/>
      <c r="HP310" s="61"/>
      <c r="HQ310" s="61"/>
      <c r="HR310" s="61"/>
      <c r="HS310" s="61"/>
      <c r="HT310" s="61"/>
      <c r="HU310" s="61"/>
      <c r="HV310" s="61"/>
      <c r="HW310" s="61"/>
      <c r="HX310" s="61"/>
      <c r="HY310" s="61"/>
      <c r="HZ310" s="61"/>
      <c r="IA310" s="61"/>
      <c r="IB310" s="61"/>
      <c r="IC310" s="61"/>
      <c r="ID310" s="61"/>
      <c r="IE310" s="61"/>
      <c r="IF310" s="61"/>
      <c r="IG310" s="61"/>
      <c r="IH310" s="61"/>
      <c r="II310" s="61"/>
      <c r="IJ310" s="61"/>
      <c r="IK310" s="61"/>
      <c r="IL310" s="61"/>
      <c r="IM310" s="61"/>
      <c r="IN310" s="61"/>
      <c r="IO310" s="61"/>
      <c r="IP310" s="61"/>
      <c r="IQ310" s="61"/>
      <c r="IR310" s="61"/>
      <c r="IS310" s="61"/>
      <c r="IT310" s="61"/>
      <c r="IU310" s="61"/>
      <c r="IV310" s="61"/>
      <c r="IW310" s="61"/>
      <c r="IX310" s="61"/>
      <c r="IY310" s="61"/>
      <c r="IZ310" s="61"/>
      <c r="JA310" s="61"/>
      <c r="JB310" s="61"/>
      <c r="JC310" s="61"/>
      <c r="JD310" s="61"/>
      <c r="JE310" s="61"/>
      <c r="JF310" s="61"/>
      <c r="JG310" s="61"/>
      <c r="JH310" s="61"/>
      <c r="JI310" s="61"/>
      <c r="JJ310" s="61"/>
      <c r="JK310" s="61"/>
      <c r="JL310" s="61"/>
      <c r="JM310" s="61"/>
      <c r="JN310" s="61"/>
      <c r="JO310" s="61"/>
      <c r="JP310" s="61"/>
      <c r="JQ310" s="61"/>
      <c r="JR310" s="61"/>
      <c r="JS310" s="61"/>
      <c r="JT310" s="61"/>
      <c r="JU310" s="61"/>
      <c r="JV310" s="61"/>
      <c r="JW310" s="61"/>
      <c r="JX310" s="61"/>
      <c r="JY310" s="61"/>
      <c r="JZ310" s="61"/>
      <c r="KA310" s="61"/>
      <c r="KB310" s="61"/>
      <c r="KC310" s="61"/>
      <c r="KD310" s="61"/>
      <c r="KE310" s="61"/>
      <c r="KF310" s="61"/>
      <c r="KG310" s="61"/>
      <c r="KH310" s="61"/>
      <c r="KI310" s="61"/>
      <c r="KJ310" s="61"/>
      <c r="KK310" s="61"/>
      <c r="KL310" s="61"/>
      <c r="KM310" s="61"/>
      <c r="KN310" s="61"/>
      <c r="KO310" s="61"/>
      <c r="KP310" s="61"/>
      <c r="KQ310" s="61"/>
      <c r="KR310" s="61"/>
      <c r="KS310" s="61"/>
      <c r="KT310" s="61"/>
      <c r="KU310" s="61"/>
      <c r="KV310" s="61"/>
      <c r="KW310" s="61"/>
      <c r="KX310" s="61"/>
      <c r="KY310" s="61"/>
      <c r="KZ310" s="61"/>
      <c r="LA310" s="61"/>
      <c r="LB310" s="61"/>
      <c r="LC310" s="61"/>
      <c r="LD310" s="61"/>
      <c r="LE310" s="61"/>
      <c r="LF310" s="61"/>
      <c r="LG310" s="61"/>
      <c r="LH310" s="61"/>
      <c r="LI310" s="61"/>
      <c r="LJ310" s="61"/>
      <c r="LK310" s="61"/>
      <c r="LL310" s="61"/>
      <c r="LM310" s="61"/>
      <c r="LN310" s="61"/>
      <c r="LO310" s="61"/>
      <c r="LP310" s="61"/>
      <c r="LQ310" s="61"/>
      <c r="LR310" s="61"/>
      <c r="LS310" s="61"/>
      <c r="LT310" s="61"/>
      <c r="LU310" s="61"/>
      <c r="LV310" s="61"/>
      <c r="LW310" s="61"/>
      <c r="LX310" s="61"/>
      <c r="LY310" s="61"/>
      <c r="LZ310" s="61"/>
      <c r="MA310" s="61"/>
      <c r="MB310" s="61"/>
      <c r="MC310" s="61"/>
      <c r="MD310" s="61"/>
      <c r="ME310" s="61"/>
      <c r="MF310" s="61"/>
      <c r="MG310" s="61"/>
      <c r="MH310" s="61"/>
      <c r="MI310" s="61"/>
      <c r="MJ310" s="61"/>
      <c r="MK310" s="61"/>
      <c r="ML310" s="61"/>
      <c r="MM310" s="61"/>
      <c r="MN310" s="61"/>
      <c r="MO310" s="61"/>
      <c r="MP310" s="61"/>
      <c r="MQ310" s="61"/>
      <c r="MR310" s="61"/>
      <c r="MS310" s="61"/>
      <c r="MT310" s="61"/>
      <c r="MU310" s="61"/>
      <c r="MV310" s="61"/>
      <c r="MW310" s="61"/>
      <c r="MX310" s="61"/>
      <c r="MY310" s="61"/>
      <c r="MZ310" s="61"/>
      <c r="NA310" s="61"/>
      <c r="NB310" s="61"/>
      <c r="NC310" s="61"/>
      <c r="ND310" s="61"/>
      <c r="NE310" s="61"/>
      <c r="NF310" s="61"/>
      <c r="NG310" s="61"/>
      <c r="NH310" s="61"/>
      <c r="NI310" s="61"/>
      <c r="NJ310" s="61"/>
      <c r="NK310" s="61"/>
      <c r="NL310" s="61"/>
      <c r="NM310" s="61"/>
      <c r="NN310" s="61"/>
      <c r="NO310" s="61"/>
      <c r="NP310" s="61"/>
      <c r="NQ310" s="61"/>
      <c r="NR310" s="61"/>
      <c r="NS310" s="61"/>
      <c r="NT310" s="61"/>
      <c r="NU310" s="61"/>
      <c r="NV310" s="61"/>
      <c r="NW310" s="61"/>
      <c r="NX310" s="61"/>
      <c r="NY310" s="61"/>
      <c r="NZ310" s="61"/>
      <c r="OA310" s="61"/>
      <c r="OB310" s="61"/>
      <c r="OC310" s="61"/>
      <c r="OD310" s="61"/>
      <c r="OE310" s="61"/>
      <c r="OF310" s="61"/>
      <c r="OG310" s="61"/>
    </row>
    <row r="311" spans="1:397" s="58" customFormat="1" ht="15.95" customHeight="1">
      <c r="A311" s="39">
        <v>310</v>
      </c>
      <c r="B311" s="61">
        <v>1310903388</v>
      </c>
      <c r="C311" s="61" t="s">
        <v>6479</v>
      </c>
      <c r="D311" s="124" t="s">
        <v>7022</v>
      </c>
      <c r="E311" s="124" t="s">
        <v>7023</v>
      </c>
      <c r="F311" s="124"/>
      <c r="G311" s="124" t="s">
        <v>320</v>
      </c>
      <c r="H311" s="61" t="s">
        <v>7024</v>
      </c>
      <c r="I311" s="61" t="s">
        <v>180</v>
      </c>
      <c r="J311" s="157" t="s">
        <v>7025</v>
      </c>
      <c r="K311" s="61">
        <v>21</v>
      </c>
      <c r="L311" s="61" t="s">
        <v>323</v>
      </c>
      <c r="M311" s="61" t="s">
        <v>996</v>
      </c>
      <c r="N311" s="61" t="s">
        <v>967</v>
      </c>
      <c r="O311" s="61" t="s">
        <v>109</v>
      </c>
      <c r="P311" s="124" t="s">
        <v>7026</v>
      </c>
      <c r="Q311" s="61" t="s">
        <v>7027</v>
      </c>
      <c r="R311" s="158">
        <v>9804007854</v>
      </c>
      <c r="S311" s="158">
        <v>8478832310</v>
      </c>
      <c r="T311" s="326" t="s">
        <v>7028</v>
      </c>
      <c r="U311" s="326" t="s">
        <v>7029</v>
      </c>
      <c r="V311" s="61" t="s">
        <v>378</v>
      </c>
      <c r="W311" s="61" t="s">
        <v>7030</v>
      </c>
      <c r="X311" s="61" t="s">
        <v>7031</v>
      </c>
      <c r="Y311" s="61" t="s">
        <v>7032</v>
      </c>
      <c r="Z311" s="61" t="s">
        <v>120</v>
      </c>
      <c r="AA311" s="61">
        <v>2011</v>
      </c>
      <c r="AB311" s="136">
        <v>80</v>
      </c>
      <c r="AC311" s="136">
        <v>80</v>
      </c>
      <c r="AD311" s="61">
        <v>400</v>
      </c>
      <c r="AE311" s="61">
        <v>500</v>
      </c>
      <c r="AF311" s="61" t="s">
        <v>708</v>
      </c>
      <c r="AG311" s="61" t="s">
        <v>187</v>
      </c>
      <c r="AH311" s="61" t="s">
        <v>7033</v>
      </c>
      <c r="AI311" s="61" t="s">
        <v>7034</v>
      </c>
      <c r="AJ311" s="61" t="s">
        <v>120</v>
      </c>
      <c r="AK311" s="61">
        <v>2013</v>
      </c>
      <c r="AL311" s="136">
        <v>64</v>
      </c>
      <c r="AM311" s="136">
        <v>64</v>
      </c>
      <c r="AN311" s="61">
        <v>320</v>
      </c>
      <c r="AO311" s="61">
        <v>500</v>
      </c>
      <c r="AP311" s="61"/>
      <c r="AQ311" s="61"/>
      <c r="AR311" s="61"/>
      <c r="AS311" s="61"/>
      <c r="AT311" s="61"/>
      <c r="AU311" s="152"/>
      <c r="AV311" s="61" t="s">
        <v>124</v>
      </c>
      <c r="AW311" s="61"/>
      <c r="AX311" s="154">
        <v>21000</v>
      </c>
      <c r="AY311" s="61">
        <v>2013</v>
      </c>
      <c r="AZ311" s="61" t="s">
        <v>125</v>
      </c>
      <c r="BA311" s="100" t="s">
        <v>6479</v>
      </c>
      <c r="BB311" s="61">
        <v>2013</v>
      </c>
      <c r="BC311" s="61">
        <v>2017</v>
      </c>
      <c r="BD311" s="61" t="s">
        <v>120</v>
      </c>
      <c r="BE311" s="159">
        <v>10900313031</v>
      </c>
      <c r="BF311" s="160">
        <v>131090110234</v>
      </c>
      <c r="BG311" s="152">
        <v>6.89</v>
      </c>
      <c r="BH311" s="152">
        <v>6.76</v>
      </c>
      <c r="BI311" s="152">
        <v>6.97</v>
      </c>
      <c r="BJ311" s="152">
        <v>6.88</v>
      </c>
      <c r="BK311" s="152">
        <v>7.12</v>
      </c>
      <c r="BL311" s="223">
        <f t="shared" si="23"/>
        <v>6.9239999999999995</v>
      </c>
      <c r="BM311" s="282" t="s">
        <v>982</v>
      </c>
      <c r="BN311" s="253"/>
      <c r="BO311" s="153" t="s">
        <v>982</v>
      </c>
      <c r="BP311" s="153"/>
      <c r="BQ311" s="154"/>
      <c r="BR311" s="155" t="s">
        <v>7035</v>
      </c>
      <c r="BS311" s="155" t="s">
        <v>949</v>
      </c>
      <c r="BT311" s="124"/>
      <c r="BU311" s="124"/>
      <c r="BV311" s="124"/>
      <c r="BW311" s="124"/>
      <c r="BX311" s="154"/>
      <c r="BY311" s="154"/>
      <c r="BZ311" s="155"/>
      <c r="CA311" s="124"/>
      <c r="CB311" s="124"/>
      <c r="CC311" s="124"/>
      <c r="CD311" s="124" t="s">
        <v>7036</v>
      </c>
      <c r="CE311" s="124" t="s">
        <v>7037</v>
      </c>
      <c r="CF311" s="124" t="s">
        <v>7038</v>
      </c>
      <c r="CG311" s="124" t="s">
        <v>5676</v>
      </c>
      <c r="CH311" s="124" t="s">
        <v>7039</v>
      </c>
      <c r="CI311" s="124" t="s">
        <v>203</v>
      </c>
      <c r="CJ311" s="124"/>
      <c r="CK311" s="124"/>
      <c r="CL311" s="124"/>
      <c r="CM311" s="124"/>
      <c r="CN311" s="124"/>
      <c r="CO311" s="124"/>
      <c r="CP311" s="124"/>
      <c r="CQ311" s="124" t="s">
        <v>7040</v>
      </c>
      <c r="CR311" s="124" t="s">
        <v>7041</v>
      </c>
      <c r="CS311" s="155" t="s">
        <v>140</v>
      </c>
      <c r="CT311" s="155" t="s">
        <v>142</v>
      </c>
      <c r="CU311" s="124">
        <v>700094</v>
      </c>
      <c r="CV311" s="155" t="s">
        <v>7042</v>
      </c>
      <c r="CW311" s="155" t="s">
        <v>7043</v>
      </c>
      <c r="CX311" s="155" t="s">
        <v>140</v>
      </c>
      <c r="CY311" s="155" t="s">
        <v>142</v>
      </c>
      <c r="CZ311" s="124">
        <v>700094</v>
      </c>
      <c r="DA311" s="61"/>
      <c r="DB311" s="61"/>
      <c r="DC311" s="61"/>
      <c r="DD311" s="61"/>
      <c r="DE311" s="61"/>
      <c r="DF311" s="61"/>
      <c r="DG311" s="61"/>
      <c r="DH311" s="61"/>
      <c r="DI311" s="61"/>
      <c r="DJ311" s="61"/>
      <c r="DK311" s="61"/>
      <c r="DL311" s="61"/>
      <c r="DM311" s="61"/>
      <c r="DN311" s="61"/>
      <c r="DO311" s="61"/>
      <c r="DP311" s="61"/>
      <c r="DQ311" s="61"/>
      <c r="DR311" s="61"/>
      <c r="DS311" s="61"/>
      <c r="DT311" s="61"/>
      <c r="DU311" s="61"/>
      <c r="DV311" s="61"/>
      <c r="DW311" s="61"/>
      <c r="DX311" s="61"/>
      <c r="DY311" s="61"/>
      <c r="DZ311" s="61"/>
      <c r="EA311" s="61"/>
      <c r="EB311" s="61"/>
      <c r="EC311" s="61"/>
      <c r="ED311" s="61"/>
      <c r="EE311" s="61"/>
      <c r="EF311" s="61"/>
      <c r="EG311" s="61"/>
      <c r="EH311" s="61"/>
      <c r="EI311" s="61"/>
      <c r="EJ311" s="61"/>
      <c r="EK311" s="61"/>
      <c r="EL311" s="61"/>
      <c r="EM311" s="61"/>
      <c r="EN311" s="61"/>
      <c r="EO311" s="61"/>
      <c r="EP311" s="61"/>
      <c r="EQ311" s="61"/>
      <c r="ER311" s="61"/>
      <c r="ES311" s="61"/>
      <c r="ET311" s="61"/>
      <c r="EU311" s="61"/>
      <c r="EV311" s="61"/>
      <c r="EW311" s="61"/>
      <c r="EX311" s="61"/>
      <c r="EY311" s="61"/>
      <c r="EZ311" s="61"/>
      <c r="FA311" s="61"/>
      <c r="FB311" s="61"/>
      <c r="FC311" s="61"/>
      <c r="FD311" s="61"/>
      <c r="FE311" s="61"/>
      <c r="FF311" s="61"/>
      <c r="FG311" s="61"/>
      <c r="FH311" s="61"/>
      <c r="FI311" s="61"/>
      <c r="FJ311" s="61"/>
      <c r="FK311" s="61"/>
      <c r="FL311" s="61"/>
      <c r="FM311" s="61"/>
      <c r="FN311" s="61"/>
      <c r="FO311" s="61"/>
      <c r="FP311" s="61"/>
      <c r="FQ311" s="61"/>
      <c r="FR311" s="61"/>
      <c r="FS311" s="61"/>
      <c r="FT311" s="61"/>
      <c r="FU311" s="61"/>
      <c r="FV311" s="61"/>
      <c r="FW311" s="61"/>
      <c r="FX311" s="61"/>
      <c r="FY311" s="61"/>
      <c r="FZ311" s="61"/>
      <c r="GA311" s="61"/>
      <c r="GB311" s="61"/>
      <c r="GC311" s="61"/>
      <c r="GD311" s="61"/>
      <c r="GE311" s="61"/>
      <c r="GF311" s="61"/>
      <c r="GG311" s="61"/>
      <c r="GH311" s="61"/>
      <c r="GI311" s="61"/>
      <c r="GJ311" s="61"/>
      <c r="GK311" s="61"/>
      <c r="GL311" s="61"/>
      <c r="GM311" s="61"/>
      <c r="GN311" s="61"/>
      <c r="GO311" s="61"/>
      <c r="GP311" s="61"/>
      <c r="GQ311" s="61"/>
      <c r="GR311" s="61"/>
      <c r="GS311" s="61"/>
      <c r="GT311" s="61"/>
      <c r="GU311" s="61"/>
      <c r="GV311" s="61"/>
      <c r="GW311" s="61"/>
      <c r="GX311" s="61"/>
      <c r="GY311" s="61"/>
      <c r="GZ311" s="61"/>
      <c r="HA311" s="61"/>
      <c r="HB311" s="61"/>
      <c r="HC311" s="61"/>
      <c r="HD311" s="61"/>
      <c r="HE311" s="61"/>
      <c r="HF311" s="61"/>
      <c r="HG311" s="61"/>
      <c r="HH311" s="61"/>
      <c r="HI311" s="61"/>
      <c r="HJ311" s="61"/>
      <c r="HK311" s="61"/>
      <c r="HL311" s="61"/>
      <c r="HM311" s="61"/>
      <c r="HN311" s="61"/>
      <c r="HO311" s="61"/>
      <c r="HP311" s="61"/>
      <c r="HQ311" s="61"/>
      <c r="HR311" s="61"/>
      <c r="HS311" s="61"/>
      <c r="HT311" s="61"/>
      <c r="HU311" s="61"/>
      <c r="HV311" s="61"/>
      <c r="HW311" s="61"/>
      <c r="HX311" s="61"/>
      <c r="HY311" s="61"/>
      <c r="HZ311" s="61"/>
      <c r="IA311" s="61"/>
      <c r="IB311" s="61"/>
      <c r="IC311" s="61"/>
      <c r="ID311" s="61"/>
      <c r="IE311" s="61"/>
      <c r="IF311" s="61"/>
      <c r="IG311" s="61"/>
      <c r="IH311" s="61"/>
      <c r="II311" s="61"/>
      <c r="IJ311" s="61"/>
      <c r="IK311" s="61"/>
      <c r="IL311" s="61"/>
      <c r="IM311" s="61"/>
      <c r="IN311" s="61"/>
      <c r="IO311" s="61"/>
      <c r="IP311" s="61"/>
      <c r="IQ311" s="61"/>
      <c r="IR311" s="61"/>
      <c r="IS311" s="61"/>
      <c r="IT311" s="61"/>
      <c r="IU311" s="61"/>
      <c r="IV311" s="61"/>
      <c r="IW311" s="61"/>
      <c r="IX311" s="61"/>
      <c r="IY311" s="61"/>
      <c r="IZ311" s="61"/>
      <c r="JA311" s="61"/>
      <c r="JB311" s="61"/>
      <c r="JC311" s="61"/>
      <c r="JD311" s="61"/>
      <c r="JE311" s="61"/>
      <c r="JF311" s="61"/>
      <c r="JG311" s="61"/>
      <c r="JH311" s="61"/>
      <c r="JI311" s="61"/>
      <c r="JJ311" s="61"/>
      <c r="JK311" s="61"/>
      <c r="JL311" s="61"/>
      <c r="JM311" s="61"/>
      <c r="JN311" s="61"/>
      <c r="JO311" s="61"/>
      <c r="JP311" s="61"/>
      <c r="JQ311" s="61"/>
      <c r="JR311" s="61"/>
      <c r="JS311" s="61"/>
      <c r="JT311" s="61"/>
      <c r="JU311" s="61"/>
      <c r="JV311" s="61"/>
      <c r="JW311" s="61"/>
      <c r="JX311" s="61"/>
      <c r="JY311" s="61"/>
      <c r="JZ311" s="61"/>
      <c r="KA311" s="61"/>
      <c r="KB311" s="61"/>
      <c r="KC311" s="61"/>
      <c r="KD311" s="61"/>
      <c r="KE311" s="61"/>
      <c r="KF311" s="61"/>
      <c r="KG311" s="61"/>
      <c r="KH311" s="61"/>
      <c r="KI311" s="61"/>
      <c r="KJ311" s="61"/>
      <c r="KK311" s="61"/>
      <c r="KL311" s="61"/>
      <c r="KM311" s="61"/>
      <c r="KN311" s="61"/>
      <c r="KO311" s="61"/>
      <c r="KP311" s="61"/>
      <c r="KQ311" s="61"/>
      <c r="KR311" s="61"/>
      <c r="KS311" s="61"/>
      <c r="KT311" s="61"/>
      <c r="KU311" s="61"/>
      <c r="KV311" s="61"/>
      <c r="KW311" s="61"/>
      <c r="KX311" s="61"/>
      <c r="KY311" s="61"/>
      <c r="KZ311" s="61"/>
      <c r="LA311" s="61"/>
      <c r="LB311" s="61"/>
      <c r="LC311" s="61"/>
      <c r="LD311" s="61"/>
      <c r="LE311" s="61"/>
      <c r="LF311" s="61"/>
      <c r="LG311" s="61"/>
      <c r="LH311" s="61"/>
      <c r="LI311" s="61"/>
      <c r="LJ311" s="61"/>
      <c r="LK311" s="61"/>
      <c r="LL311" s="61"/>
      <c r="LM311" s="61"/>
      <c r="LN311" s="61"/>
      <c r="LO311" s="61"/>
      <c r="LP311" s="61"/>
      <c r="LQ311" s="61"/>
      <c r="LR311" s="61"/>
      <c r="LS311" s="61"/>
      <c r="LT311" s="61"/>
      <c r="LU311" s="61"/>
      <c r="LV311" s="61"/>
      <c r="LW311" s="61"/>
      <c r="LX311" s="61"/>
      <c r="LY311" s="61"/>
      <c r="LZ311" s="61"/>
      <c r="MA311" s="61"/>
      <c r="MB311" s="61"/>
      <c r="MC311" s="61"/>
      <c r="MD311" s="61"/>
      <c r="ME311" s="61"/>
      <c r="MF311" s="61"/>
      <c r="MG311" s="61"/>
      <c r="MH311" s="61"/>
      <c r="MI311" s="61"/>
      <c r="MJ311" s="61"/>
      <c r="MK311" s="61"/>
      <c r="ML311" s="61"/>
      <c r="MM311" s="61"/>
      <c r="MN311" s="61"/>
      <c r="MO311" s="61"/>
      <c r="MP311" s="61"/>
      <c r="MQ311" s="61"/>
      <c r="MR311" s="61"/>
      <c r="MS311" s="61"/>
      <c r="MT311" s="61"/>
      <c r="MU311" s="61"/>
      <c r="MV311" s="61"/>
      <c r="MW311" s="61"/>
      <c r="MX311" s="61"/>
      <c r="MY311" s="61"/>
      <c r="MZ311" s="61"/>
      <c r="NA311" s="61"/>
      <c r="NB311" s="61"/>
      <c r="NC311" s="61"/>
      <c r="ND311" s="61"/>
      <c r="NE311" s="61"/>
      <c r="NF311" s="61"/>
      <c r="NG311" s="61"/>
      <c r="NH311" s="61"/>
      <c r="NI311" s="61"/>
      <c r="NJ311" s="61"/>
      <c r="NK311" s="61"/>
      <c r="NL311" s="61"/>
      <c r="NM311" s="61"/>
      <c r="NN311" s="61"/>
      <c r="NO311" s="61"/>
      <c r="NP311" s="61"/>
      <c r="NQ311" s="61"/>
      <c r="NR311" s="61"/>
      <c r="NS311" s="61"/>
      <c r="NT311" s="61"/>
      <c r="NU311" s="61"/>
      <c r="NV311" s="61"/>
      <c r="NW311" s="61"/>
      <c r="NX311" s="61"/>
      <c r="NY311" s="61"/>
      <c r="NZ311" s="61"/>
      <c r="OA311" s="61"/>
      <c r="OB311" s="61"/>
      <c r="OC311" s="61"/>
      <c r="OD311" s="61"/>
      <c r="OE311" s="61"/>
      <c r="OF311" s="61"/>
      <c r="OG311" s="61"/>
    </row>
    <row r="312" spans="1:397" s="58" customFormat="1" ht="15.95" customHeight="1">
      <c r="A312" s="39">
        <v>311</v>
      </c>
      <c r="B312" s="61">
        <v>1310903087</v>
      </c>
      <c r="C312" s="61" t="s">
        <v>6479</v>
      </c>
      <c r="D312" s="124" t="s">
        <v>7044</v>
      </c>
      <c r="E312" s="124" t="s">
        <v>4112</v>
      </c>
      <c r="F312" s="124" t="s">
        <v>178</v>
      </c>
      <c r="G312" s="124" t="s">
        <v>269</v>
      </c>
      <c r="H312" s="61" t="s">
        <v>7045</v>
      </c>
      <c r="I312" s="61" t="s">
        <v>180</v>
      </c>
      <c r="J312" s="157" t="s">
        <v>7046</v>
      </c>
      <c r="K312" s="61">
        <v>21</v>
      </c>
      <c r="L312" s="61" t="s">
        <v>148</v>
      </c>
      <c r="M312" s="61" t="s">
        <v>996</v>
      </c>
      <c r="N312" s="61" t="s">
        <v>967</v>
      </c>
      <c r="O312" s="61" t="s">
        <v>109</v>
      </c>
      <c r="P312" s="124" t="s">
        <v>7047</v>
      </c>
      <c r="Q312" s="61"/>
      <c r="R312" s="158">
        <v>9038113352</v>
      </c>
      <c r="S312" s="158">
        <v>7278242338</v>
      </c>
      <c r="T312" s="326" t="s">
        <v>7048</v>
      </c>
      <c r="U312" s="326" t="s">
        <v>7049</v>
      </c>
      <c r="V312" s="61" t="s">
        <v>378</v>
      </c>
      <c r="W312" s="61" t="s">
        <v>7050</v>
      </c>
      <c r="X312" s="61" t="s">
        <v>7051</v>
      </c>
      <c r="Y312" s="61" t="s">
        <v>7052</v>
      </c>
      <c r="Z312" s="61" t="s">
        <v>158</v>
      </c>
      <c r="AA312" s="61">
        <v>2009</v>
      </c>
      <c r="AB312" s="136">
        <v>73</v>
      </c>
      <c r="AC312" s="136">
        <v>73</v>
      </c>
      <c r="AD312" s="61">
        <v>365</v>
      </c>
      <c r="AE312" s="61">
        <v>500</v>
      </c>
      <c r="AF312" s="61" t="s">
        <v>688</v>
      </c>
      <c r="AG312" s="61" t="s">
        <v>7050</v>
      </c>
      <c r="AH312" s="61" t="s">
        <v>7053</v>
      </c>
      <c r="AI312" s="61" t="s">
        <v>7054</v>
      </c>
      <c r="AJ312" s="61" t="s">
        <v>158</v>
      </c>
      <c r="AK312" s="61">
        <v>2011</v>
      </c>
      <c r="AL312" s="136">
        <v>67.8</v>
      </c>
      <c r="AM312" s="136">
        <v>67.8</v>
      </c>
      <c r="AN312" s="61">
        <v>339</v>
      </c>
      <c r="AO312" s="61">
        <v>500</v>
      </c>
      <c r="AP312" s="61" t="s">
        <v>982</v>
      </c>
      <c r="AQ312" s="61"/>
      <c r="AR312" s="61"/>
      <c r="AS312" s="61"/>
      <c r="AT312" s="61"/>
      <c r="AU312" s="152"/>
      <c r="AV312" s="61" t="s">
        <v>124</v>
      </c>
      <c r="AW312" s="234">
        <v>13800</v>
      </c>
      <c r="AX312" s="154"/>
      <c r="AY312" s="61">
        <v>2013</v>
      </c>
      <c r="AZ312" s="61" t="s">
        <v>125</v>
      </c>
      <c r="BA312" s="100" t="s">
        <v>6479</v>
      </c>
      <c r="BB312" s="61">
        <v>2013</v>
      </c>
      <c r="BC312" s="61">
        <v>2017</v>
      </c>
      <c r="BD312" s="61" t="s">
        <v>120</v>
      </c>
      <c r="BE312" s="159">
        <v>10900313032</v>
      </c>
      <c r="BF312" s="160">
        <v>131090110235</v>
      </c>
      <c r="BG312" s="152">
        <v>6.41</v>
      </c>
      <c r="BH312" s="152">
        <v>6.8</v>
      </c>
      <c r="BI312" s="152">
        <v>6.55</v>
      </c>
      <c r="BJ312" s="152">
        <v>6.96</v>
      </c>
      <c r="BK312" s="152">
        <v>7.35</v>
      </c>
      <c r="BL312" s="223">
        <f t="shared" si="23"/>
        <v>6.8140000000000001</v>
      </c>
      <c r="BM312" s="282" t="s">
        <v>982</v>
      </c>
      <c r="BN312" s="253"/>
      <c r="BO312" s="153" t="s">
        <v>196</v>
      </c>
      <c r="BP312" s="153" t="s">
        <v>1609</v>
      </c>
      <c r="BQ312" s="154">
        <v>2</v>
      </c>
      <c r="BR312" s="155" t="s">
        <v>7055</v>
      </c>
      <c r="BS312" s="155" t="s">
        <v>7056</v>
      </c>
      <c r="BT312" s="124"/>
      <c r="BU312" s="124"/>
      <c r="BV312" s="124"/>
      <c r="BW312" s="124"/>
      <c r="BX312" s="154"/>
      <c r="BY312" s="154"/>
      <c r="BZ312" s="155"/>
      <c r="CA312" s="124"/>
      <c r="CB312" s="124"/>
      <c r="CC312" s="124"/>
      <c r="CD312" s="124" t="s">
        <v>7057</v>
      </c>
      <c r="CE312" s="124" t="s">
        <v>2571</v>
      </c>
      <c r="CF312" s="124"/>
      <c r="CG312" s="124"/>
      <c r="CH312" s="124" t="s">
        <v>7058</v>
      </c>
      <c r="CI312" s="124" t="s">
        <v>361</v>
      </c>
      <c r="CJ312" s="124" t="s">
        <v>7059</v>
      </c>
      <c r="CK312" s="124"/>
      <c r="CL312" s="124"/>
      <c r="CM312" s="124"/>
      <c r="CN312" s="124"/>
      <c r="CO312" s="124"/>
      <c r="CP312" s="124"/>
      <c r="CQ312" s="124" t="s">
        <v>7060</v>
      </c>
      <c r="CR312" s="124" t="s">
        <v>7061</v>
      </c>
      <c r="CS312" s="155" t="s">
        <v>7062</v>
      </c>
      <c r="CT312" s="155" t="s">
        <v>174</v>
      </c>
      <c r="CU312" s="124">
        <v>847421</v>
      </c>
      <c r="CV312" s="155" t="s">
        <v>7063</v>
      </c>
      <c r="CW312" s="155" t="s">
        <v>1539</v>
      </c>
      <c r="CX312" s="155" t="s">
        <v>140</v>
      </c>
      <c r="CY312" s="155" t="s">
        <v>142</v>
      </c>
      <c r="CZ312" s="124">
        <v>700094</v>
      </c>
      <c r="DA312" s="61"/>
      <c r="DB312" s="61"/>
      <c r="DC312" s="61"/>
      <c r="DD312" s="61"/>
      <c r="DE312" s="61"/>
      <c r="DF312" s="61"/>
      <c r="DG312" s="61"/>
      <c r="DH312" s="61"/>
      <c r="DI312" s="61"/>
      <c r="DJ312" s="61"/>
      <c r="DK312" s="61"/>
      <c r="DL312" s="61"/>
      <c r="DM312" s="61"/>
      <c r="DN312" s="61"/>
      <c r="DO312" s="61"/>
      <c r="DP312" s="61"/>
      <c r="DQ312" s="61"/>
      <c r="DR312" s="61"/>
      <c r="DS312" s="61"/>
      <c r="DT312" s="61"/>
      <c r="DU312" s="61"/>
      <c r="DV312" s="61"/>
      <c r="DW312" s="61"/>
      <c r="DX312" s="61"/>
      <c r="DY312" s="61"/>
      <c r="DZ312" s="61"/>
      <c r="EA312" s="61"/>
      <c r="EB312" s="61"/>
      <c r="EC312" s="61"/>
      <c r="ED312" s="61"/>
      <c r="EE312" s="61"/>
      <c r="EF312" s="61"/>
      <c r="EG312" s="61"/>
      <c r="EH312" s="61"/>
      <c r="EI312" s="61"/>
      <c r="EJ312" s="61"/>
      <c r="EK312" s="61"/>
      <c r="EL312" s="61"/>
      <c r="EM312" s="61"/>
      <c r="EN312" s="61"/>
      <c r="EO312" s="61"/>
      <c r="EP312" s="61"/>
      <c r="EQ312" s="61"/>
      <c r="ER312" s="61"/>
      <c r="ES312" s="61"/>
      <c r="ET312" s="61"/>
      <c r="EU312" s="61"/>
      <c r="EV312" s="61"/>
      <c r="EW312" s="61"/>
      <c r="EX312" s="61"/>
      <c r="EY312" s="61"/>
      <c r="EZ312" s="61"/>
      <c r="FA312" s="61"/>
      <c r="FB312" s="61"/>
      <c r="FC312" s="61"/>
      <c r="FD312" s="61"/>
      <c r="FE312" s="61"/>
      <c r="FF312" s="61"/>
      <c r="FG312" s="61"/>
      <c r="FH312" s="61"/>
      <c r="FI312" s="61"/>
      <c r="FJ312" s="61"/>
      <c r="FK312" s="61"/>
      <c r="FL312" s="61"/>
      <c r="FM312" s="61"/>
      <c r="FN312" s="61"/>
      <c r="FO312" s="61"/>
      <c r="FP312" s="61"/>
      <c r="FQ312" s="61"/>
      <c r="FR312" s="61"/>
      <c r="FS312" s="61"/>
      <c r="FT312" s="61"/>
      <c r="FU312" s="61"/>
      <c r="FV312" s="61"/>
      <c r="FW312" s="61"/>
      <c r="FX312" s="61"/>
      <c r="FY312" s="61"/>
      <c r="FZ312" s="61"/>
      <c r="GA312" s="61"/>
      <c r="GB312" s="61"/>
      <c r="GC312" s="61"/>
      <c r="GD312" s="61"/>
      <c r="GE312" s="61"/>
      <c r="GF312" s="61"/>
      <c r="GG312" s="61"/>
      <c r="GH312" s="61"/>
      <c r="GI312" s="61"/>
      <c r="GJ312" s="61"/>
      <c r="GK312" s="61"/>
      <c r="GL312" s="61"/>
      <c r="GM312" s="61"/>
      <c r="GN312" s="61"/>
      <c r="GO312" s="61"/>
      <c r="GP312" s="61"/>
      <c r="GQ312" s="61"/>
      <c r="GR312" s="61"/>
      <c r="GS312" s="61"/>
      <c r="GT312" s="61"/>
      <c r="GU312" s="61"/>
      <c r="GV312" s="61"/>
      <c r="GW312" s="61"/>
      <c r="GX312" s="61"/>
      <c r="GY312" s="61"/>
      <c r="GZ312" s="61"/>
      <c r="HA312" s="61"/>
      <c r="HB312" s="61"/>
      <c r="HC312" s="61"/>
      <c r="HD312" s="61"/>
      <c r="HE312" s="61"/>
      <c r="HF312" s="61"/>
      <c r="HG312" s="61"/>
      <c r="HH312" s="61"/>
      <c r="HI312" s="61"/>
      <c r="HJ312" s="61"/>
      <c r="HK312" s="61"/>
      <c r="HL312" s="61"/>
      <c r="HM312" s="61"/>
      <c r="HN312" s="61"/>
      <c r="HO312" s="61"/>
      <c r="HP312" s="61"/>
      <c r="HQ312" s="61"/>
      <c r="HR312" s="61"/>
      <c r="HS312" s="61"/>
      <c r="HT312" s="61"/>
      <c r="HU312" s="61"/>
      <c r="HV312" s="61"/>
      <c r="HW312" s="61"/>
      <c r="HX312" s="61"/>
      <c r="HY312" s="61"/>
      <c r="HZ312" s="61"/>
      <c r="IA312" s="61"/>
      <c r="IB312" s="61"/>
      <c r="IC312" s="61"/>
      <c r="ID312" s="61"/>
      <c r="IE312" s="61"/>
      <c r="IF312" s="61"/>
      <c r="IG312" s="61"/>
      <c r="IH312" s="61"/>
      <c r="II312" s="61"/>
      <c r="IJ312" s="61"/>
      <c r="IK312" s="61"/>
      <c r="IL312" s="61"/>
      <c r="IM312" s="61"/>
      <c r="IN312" s="61"/>
      <c r="IO312" s="61"/>
      <c r="IP312" s="61"/>
      <c r="IQ312" s="61"/>
      <c r="IR312" s="61"/>
      <c r="IS312" s="61"/>
      <c r="IT312" s="61"/>
      <c r="IU312" s="61"/>
      <c r="IV312" s="61"/>
      <c r="IW312" s="61"/>
      <c r="IX312" s="61"/>
      <c r="IY312" s="61"/>
      <c r="IZ312" s="61"/>
      <c r="JA312" s="61"/>
      <c r="JB312" s="61"/>
      <c r="JC312" s="61"/>
      <c r="JD312" s="61"/>
      <c r="JE312" s="61"/>
      <c r="JF312" s="61"/>
      <c r="JG312" s="61"/>
      <c r="JH312" s="61"/>
      <c r="JI312" s="61"/>
      <c r="JJ312" s="61"/>
      <c r="JK312" s="61"/>
      <c r="JL312" s="61"/>
      <c r="JM312" s="61"/>
      <c r="JN312" s="61"/>
      <c r="JO312" s="61"/>
      <c r="JP312" s="61"/>
      <c r="JQ312" s="61"/>
      <c r="JR312" s="61"/>
      <c r="JS312" s="61"/>
      <c r="JT312" s="61"/>
      <c r="JU312" s="61"/>
      <c r="JV312" s="61"/>
      <c r="JW312" s="61"/>
      <c r="JX312" s="61"/>
      <c r="JY312" s="61"/>
      <c r="JZ312" s="61"/>
      <c r="KA312" s="61"/>
      <c r="KB312" s="61"/>
      <c r="KC312" s="61"/>
      <c r="KD312" s="61"/>
      <c r="KE312" s="61"/>
      <c r="KF312" s="61"/>
      <c r="KG312" s="61"/>
      <c r="KH312" s="61"/>
      <c r="KI312" s="61"/>
      <c r="KJ312" s="61"/>
      <c r="KK312" s="61"/>
      <c r="KL312" s="61"/>
      <c r="KM312" s="61"/>
      <c r="KN312" s="61"/>
      <c r="KO312" s="61"/>
      <c r="KP312" s="61"/>
      <c r="KQ312" s="61"/>
      <c r="KR312" s="61"/>
      <c r="KS312" s="61"/>
      <c r="KT312" s="61"/>
      <c r="KU312" s="61"/>
      <c r="KV312" s="61"/>
      <c r="KW312" s="61"/>
      <c r="KX312" s="61"/>
      <c r="KY312" s="61"/>
      <c r="KZ312" s="61"/>
      <c r="LA312" s="61"/>
      <c r="LB312" s="61"/>
      <c r="LC312" s="61"/>
      <c r="LD312" s="61"/>
      <c r="LE312" s="61"/>
      <c r="LF312" s="61"/>
      <c r="LG312" s="61"/>
      <c r="LH312" s="61"/>
      <c r="LI312" s="61"/>
      <c r="LJ312" s="61"/>
      <c r="LK312" s="61"/>
      <c r="LL312" s="61"/>
      <c r="LM312" s="61"/>
      <c r="LN312" s="61"/>
      <c r="LO312" s="61"/>
      <c r="LP312" s="61"/>
      <c r="LQ312" s="61"/>
      <c r="LR312" s="61"/>
      <c r="LS312" s="61"/>
      <c r="LT312" s="61"/>
      <c r="LU312" s="61"/>
      <c r="LV312" s="61"/>
      <c r="LW312" s="61"/>
      <c r="LX312" s="61"/>
      <c r="LY312" s="61"/>
      <c r="LZ312" s="61"/>
      <c r="MA312" s="61"/>
      <c r="MB312" s="61"/>
      <c r="MC312" s="61"/>
      <c r="MD312" s="61"/>
      <c r="ME312" s="61"/>
      <c r="MF312" s="61"/>
      <c r="MG312" s="61"/>
      <c r="MH312" s="61"/>
      <c r="MI312" s="61"/>
      <c r="MJ312" s="61"/>
      <c r="MK312" s="61"/>
      <c r="ML312" s="61"/>
      <c r="MM312" s="61"/>
      <c r="MN312" s="61"/>
      <c r="MO312" s="61"/>
      <c r="MP312" s="61"/>
      <c r="MQ312" s="61"/>
      <c r="MR312" s="61"/>
      <c r="MS312" s="61"/>
      <c r="MT312" s="61"/>
      <c r="MU312" s="61"/>
      <c r="MV312" s="61"/>
      <c r="MW312" s="61"/>
      <c r="MX312" s="61"/>
      <c r="MY312" s="61"/>
      <c r="MZ312" s="61"/>
      <c r="NA312" s="61"/>
      <c r="NB312" s="61"/>
      <c r="NC312" s="61"/>
      <c r="ND312" s="61"/>
      <c r="NE312" s="61"/>
      <c r="NF312" s="61"/>
      <c r="NG312" s="61"/>
      <c r="NH312" s="61"/>
      <c r="NI312" s="61"/>
      <c r="NJ312" s="61"/>
      <c r="NK312" s="61"/>
      <c r="NL312" s="61"/>
      <c r="NM312" s="61"/>
      <c r="NN312" s="61"/>
      <c r="NO312" s="61"/>
      <c r="NP312" s="61"/>
      <c r="NQ312" s="61"/>
      <c r="NR312" s="61"/>
      <c r="NS312" s="61"/>
      <c r="NT312" s="61"/>
      <c r="NU312" s="61"/>
      <c r="NV312" s="61"/>
      <c r="NW312" s="61"/>
      <c r="NX312" s="61"/>
      <c r="NY312" s="61"/>
      <c r="NZ312" s="61"/>
      <c r="OA312" s="61"/>
      <c r="OB312" s="61"/>
      <c r="OC312" s="61"/>
      <c r="OD312" s="61"/>
      <c r="OE312" s="61"/>
      <c r="OF312" s="61"/>
      <c r="OG312" s="61"/>
    </row>
    <row r="313" spans="1:397" s="58" customFormat="1" ht="15.95" customHeight="1">
      <c r="A313" s="39">
        <v>312</v>
      </c>
      <c r="B313" s="61">
        <v>1310903016</v>
      </c>
      <c r="C313" s="61" t="s">
        <v>6479</v>
      </c>
      <c r="D313" s="124" t="s">
        <v>7064</v>
      </c>
      <c r="E313" s="124" t="s">
        <v>7065</v>
      </c>
      <c r="F313" s="124"/>
      <c r="G313" s="124" t="s">
        <v>2171</v>
      </c>
      <c r="H313" s="187" t="s">
        <v>7066</v>
      </c>
      <c r="I313" s="61" t="s">
        <v>180</v>
      </c>
      <c r="J313" s="157" t="s">
        <v>3020</v>
      </c>
      <c r="K313" s="61">
        <v>20</v>
      </c>
      <c r="L313" s="61" t="s">
        <v>148</v>
      </c>
      <c r="M313" s="61" t="s">
        <v>107</v>
      </c>
      <c r="N313" s="61" t="s">
        <v>967</v>
      </c>
      <c r="O313" s="61" t="s">
        <v>109</v>
      </c>
      <c r="P313" s="124" t="s">
        <v>7067</v>
      </c>
      <c r="Q313" s="61">
        <v>7602214575</v>
      </c>
      <c r="R313" s="158">
        <v>8013154577</v>
      </c>
      <c r="S313" s="158">
        <v>7059400756</v>
      </c>
      <c r="T313" s="326" t="s">
        <v>7068</v>
      </c>
      <c r="U313" s="326" t="s">
        <v>7069</v>
      </c>
      <c r="V313" s="61" t="s">
        <v>330</v>
      </c>
      <c r="W313" s="61" t="s">
        <v>357</v>
      </c>
      <c r="X313" s="61" t="s">
        <v>7070</v>
      </c>
      <c r="Y313" s="61" t="s">
        <v>7071</v>
      </c>
      <c r="Z313" s="61" t="s">
        <v>120</v>
      </c>
      <c r="AA313" s="61">
        <v>2011</v>
      </c>
      <c r="AB313" s="136">
        <v>72</v>
      </c>
      <c r="AC313" s="136">
        <v>72.375</v>
      </c>
      <c r="AD313" s="61">
        <v>579</v>
      </c>
      <c r="AE313" s="61">
        <v>800</v>
      </c>
      <c r="AF313" s="61" t="s">
        <v>334</v>
      </c>
      <c r="AG313" s="61" t="s">
        <v>357</v>
      </c>
      <c r="AH313" s="61" t="s">
        <v>7072</v>
      </c>
      <c r="AI313" s="61" t="s">
        <v>6873</v>
      </c>
      <c r="AJ313" s="61" t="s">
        <v>120</v>
      </c>
      <c r="AK313" s="61">
        <v>2013</v>
      </c>
      <c r="AL313" s="136">
        <v>61.4</v>
      </c>
      <c r="AM313" s="136">
        <v>61</v>
      </c>
      <c r="AN313" s="61">
        <v>431</v>
      </c>
      <c r="AO313" s="61">
        <v>700</v>
      </c>
      <c r="AP313" s="61"/>
      <c r="AQ313" s="61"/>
      <c r="AR313" s="61"/>
      <c r="AS313" s="61"/>
      <c r="AT313" s="61"/>
      <c r="AU313" s="152"/>
      <c r="AV313" s="61" t="s">
        <v>124</v>
      </c>
      <c r="AW313" s="61"/>
      <c r="AX313" s="154">
        <v>9518</v>
      </c>
      <c r="AY313" s="61">
        <v>2013</v>
      </c>
      <c r="AZ313" s="61" t="s">
        <v>125</v>
      </c>
      <c r="BA313" s="100" t="s">
        <v>6479</v>
      </c>
      <c r="BB313" s="61">
        <v>2013</v>
      </c>
      <c r="BC313" s="61">
        <v>2017</v>
      </c>
      <c r="BD313" s="61" t="s">
        <v>120</v>
      </c>
      <c r="BE313" s="159">
        <v>10900313033</v>
      </c>
      <c r="BF313" s="160">
        <v>131090110236</v>
      </c>
      <c r="BG313" s="152">
        <v>6.37</v>
      </c>
      <c r="BH313" s="152">
        <v>6.28</v>
      </c>
      <c r="BI313" s="152">
        <v>5.14</v>
      </c>
      <c r="BJ313" s="152">
        <v>6.19</v>
      </c>
      <c r="BK313" s="152">
        <v>6.08</v>
      </c>
      <c r="BL313" s="223">
        <f t="shared" si="23"/>
        <v>6.0120000000000005</v>
      </c>
      <c r="BM313" s="282" t="s">
        <v>196</v>
      </c>
      <c r="BN313" s="253">
        <v>2</v>
      </c>
      <c r="BO313" s="153" t="s">
        <v>982</v>
      </c>
      <c r="BP313" s="153"/>
      <c r="BQ313" s="154"/>
      <c r="BR313" s="155" t="s">
        <v>7073</v>
      </c>
      <c r="BS313" s="155" t="s">
        <v>516</v>
      </c>
      <c r="BT313" s="124"/>
      <c r="BU313" s="124"/>
      <c r="BV313" s="124"/>
      <c r="BW313" s="124" t="s">
        <v>7074</v>
      </c>
      <c r="BX313" s="154"/>
      <c r="BY313" s="154"/>
      <c r="BZ313" s="155"/>
      <c r="CA313" s="124"/>
      <c r="CB313" s="124" t="s">
        <v>7075</v>
      </c>
      <c r="CC313" s="124"/>
      <c r="CD313" s="124" t="s">
        <v>7076</v>
      </c>
      <c r="CE313" s="124" t="s">
        <v>288</v>
      </c>
      <c r="CF313" s="124"/>
      <c r="CG313" s="124"/>
      <c r="CH313" s="124" t="s">
        <v>7077</v>
      </c>
      <c r="CI313" s="124" t="s">
        <v>7078</v>
      </c>
      <c r="CJ313" s="124" t="s">
        <v>7079</v>
      </c>
      <c r="CK313" s="124"/>
      <c r="CL313" s="124"/>
      <c r="CM313" s="124"/>
      <c r="CN313" s="124"/>
      <c r="CO313" s="124"/>
      <c r="CP313" s="124"/>
      <c r="CQ313" s="124" t="s">
        <v>7080</v>
      </c>
      <c r="CR313" s="124" t="s">
        <v>7081</v>
      </c>
      <c r="CS313" s="155" t="s">
        <v>1590</v>
      </c>
      <c r="CT313" s="155" t="s">
        <v>142</v>
      </c>
      <c r="CU313" s="124">
        <v>731204</v>
      </c>
      <c r="CV313" s="155" t="s">
        <v>7082</v>
      </c>
      <c r="CW313" s="155" t="s">
        <v>140</v>
      </c>
      <c r="CX313" s="155" t="s">
        <v>140</v>
      </c>
      <c r="CY313" s="155" t="s">
        <v>142</v>
      </c>
      <c r="CZ313" s="124">
        <v>700075</v>
      </c>
      <c r="DA313" s="61"/>
      <c r="DB313" s="61"/>
      <c r="DC313" s="61"/>
      <c r="DD313" s="61"/>
      <c r="DE313" s="61"/>
      <c r="DF313" s="61"/>
      <c r="DG313" s="61"/>
      <c r="DH313" s="61"/>
      <c r="DI313" s="61"/>
      <c r="DJ313" s="61"/>
      <c r="DK313" s="61"/>
      <c r="DL313" s="61"/>
      <c r="DM313" s="61"/>
      <c r="DN313" s="61"/>
      <c r="DO313" s="61"/>
      <c r="DP313" s="61"/>
      <c r="DQ313" s="61"/>
      <c r="DR313" s="61"/>
      <c r="DS313" s="61"/>
      <c r="DT313" s="61"/>
      <c r="DU313" s="61"/>
      <c r="DV313" s="61"/>
      <c r="DW313" s="61"/>
      <c r="DX313" s="61"/>
      <c r="DY313" s="61"/>
      <c r="DZ313" s="61"/>
      <c r="EA313" s="61"/>
      <c r="EB313" s="61"/>
      <c r="EC313" s="61"/>
      <c r="ED313" s="61"/>
      <c r="EE313" s="61"/>
      <c r="EF313" s="61"/>
      <c r="EG313" s="61"/>
      <c r="EH313" s="61"/>
      <c r="EI313" s="61"/>
      <c r="EJ313" s="61"/>
      <c r="EK313" s="61"/>
      <c r="EL313" s="61"/>
      <c r="EM313" s="61"/>
      <c r="EN313" s="61"/>
      <c r="EO313" s="61"/>
      <c r="EP313" s="61"/>
      <c r="EQ313" s="61"/>
      <c r="ER313" s="61"/>
      <c r="ES313" s="61"/>
      <c r="ET313" s="61"/>
      <c r="EU313" s="61"/>
      <c r="EV313" s="61"/>
      <c r="EW313" s="61"/>
      <c r="EX313" s="61"/>
      <c r="EY313" s="61"/>
      <c r="EZ313" s="61"/>
      <c r="FA313" s="61"/>
      <c r="FB313" s="61"/>
      <c r="FC313" s="61"/>
      <c r="FD313" s="61"/>
      <c r="FE313" s="61"/>
      <c r="FF313" s="61"/>
      <c r="FG313" s="61"/>
      <c r="FH313" s="61"/>
      <c r="FI313" s="61"/>
      <c r="FJ313" s="61"/>
      <c r="FK313" s="61"/>
      <c r="FL313" s="61"/>
      <c r="FM313" s="61"/>
      <c r="FN313" s="61"/>
      <c r="FO313" s="61"/>
      <c r="FP313" s="61"/>
      <c r="FQ313" s="61"/>
      <c r="FR313" s="61"/>
      <c r="FS313" s="61"/>
      <c r="FT313" s="61"/>
      <c r="FU313" s="61"/>
      <c r="FV313" s="61"/>
      <c r="FW313" s="61"/>
      <c r="FX313" s="61"/>
      <c r="FY313" s="61"/>
      <c r="FZ313" s="61"/>
      <c r="GA313" s="61"/>
      <c r="GB313" s="61"/>
      <c r="GC313" s="61"/>
      <c r="GD313" s="61"/>
      <c r="GE313" s="61"/>
      <c r="GF313" s="61"/>
      <c r="GG313" s="61"/>
      <c r="GH313" s="61"/>
      <c r="GI313" s="61"/>
      <c r="GJ313" s="61"/>
      <c r="GK313" s="61"/>
      <c r="GL313" s="61"/>
      <c r="GM313" s="61"/>
      <c r="GN313" s="61"/>
      <c r="GO313" s="61"/>
      <c r="GP313" s="61"/>
      <c r="GQ313" s="61"/>
      <c r="GR313" s="61"/>
      <c r="GS313" s="61"/>
      <c r="GT313" s="61"/>
      <c r="GU313" s="61"/>
      <c r="GV313" s="61"/>
      <c r="GW313" s="61"/>
      <c r="GX313" s="61"/>
      <c r="GY313" s="61"/>
      <c r="GZ313" s="61"/>
      <c r="HA313" s="61"/>
      <c r="HB313" s="61"/>
      <c r="HC313" s="61"/>
      <c r="HD313" s="61"/>
      <c r="HE313" s="61"/>
      <c r="HF313" s="61"/>
      <c r="HG313" s="61"/>
      <c r="HH313" s="61"/>
      <c r="HI313" s="61"/>
      <c r="HJ313" s="61"/>
      <c r="HK313" s="61"/>
      <c r="HL313" s="61"/>
      <c r="HM313" s="61"/>
      <c r="HN313" s="61"/>
      <c r="HO313" s="61"/>
      <c r="HP313" s="61"/>
      <c r="HQ313" s="61"/>
      <c r="HR313" s="61"/>
      <c r="HS313" s="61"/>
      <c r="HT313" s="61"/>
      <c r="HU313" s="61"/>
      <c r="HV313" s="61"/>
      <c r="HW313" s="61"/>
      <c r="HX313" s="61"/>
      <c r="HY313" s="61"/>
      <c r="HZ313" s="61"/>
      <c r="IA313" s="61"/>
      <c r="IB313" s="61"/>
      <c r="IC313" s="61"/>
      <c r="ID313" s="61"/>
      <c r="IE313" s="61"/>
      <c r="IF313" s="61"/>
      <c r="IG313" s="61"/>
      <c r="IH313" s="61"/>
      <c r="II313" s="61"/>
      <c r="IJ313" s="61"/>
      <c r="IK313" s="61"/>
      <c r="IL313" s="61"/>
      <c r="IM313" s="61"/>
      <c r="IN313" s="61"/>
      <c r="IO313" s="61"/>
      <c r="IP313" s="61"/>
      <c r="IQ313" s="61"/>
      <c r="IR313" s="61"/>
      <c r="IS313" s="61"/>
      <c r="IT313" s="61"/>
      <c r="IU313" s="61"/>
      <c r="IV313" s="61"/>
      <c r="IW313" s="61"/>
      <c r="IX313" s="61"/>
      <c r="IY313" s="61"/>
      <c r="IZ313" s="61"/>
      <c r="JA313" s="61"/>
      <c r="JB313" s="61"/>
      <c r="JC313" s="61"/>
      <c r="JD313" s="61"/>
      <c r="JE313" s="61"/>
      <c r="JF313" s="61"/>
      <c r="JG313" s="61"/>
      <c r="JH313" s="61"/>
      <c r="JI313" s="61"/>
      <c r="JJ313" s="61"/>
      <c r="JK313" s="61"/>
      <c r="JL313" s="61"/>
      <c r="JM313" s="61"/>
      <c r="JN313" s="61"/>
      <c r="JO313" s="61"/>
      <c r="JP313" s="61"/>
      <c r="JQ313" s="61"/>
      <c r="JR313" s="61"/>
      <c r="JS313" s="61"/>
      <c r="JT313" s="61"/>
      <c r="JU313" s="61"/>
      <c r="JV313" s="61"/>
      <c r="JW313" s="61"/>
      <c r="JX313" s="61"/>
      <c r="JY313" s="61"/>
      <c r="JZ313" s="61"/>
      <c r="KA313" s="61"/>
      <c r="KB313" s="61"/>
      <c r="KC313" s="61"/>
      <c r="KD313" s="61"/>
      <c r="KE313" s="61"/>
      <c r="KF313" s="61"/>
      <c r="KG313" s="61"/>
      <c r="KH313" s="61"/>
      <c r="KI313" s="61"/>
      <c r="KJ313" s="61"/>
      <c r="KK313" s="61"/>
      <c r="KL313" s="61"/>
      <c r="KM313" s="61"/>
      <c r="KN313" s="61"/>
      <c r="KO313" s="61"/>
      <c r="KP313" s="61"/>
      <c r="KQ313" s="61"/>
      <c r="KR313" s="61"/>
      <c r="KS313" s="61"/>
      <c r="KT313" s="61"/>
      <c r="KU313" s="61"/>
      <c r="KV313" s="61"/>
      <c r="KW313" s="61"/>
      <c r="KX313" s="61"/>
      <c r="KY313" s="61"/>
      <c r="KZ313" s="61"/>
      <c r="LA313" s="61"/>
      <c r="LB313" s="61"/>
      <c r="LC313" s="61"/>
      <c r="LD313" s="61"/>
      <c r="LE313" s="61"/>
      <c r="LF313" s="61"/>
      <c r="LG313" s="61"/>
      <c r="LH313" s="61"/>
      <c r="LI313" s="61"/>
      <c r="LJ313" s="61"/>
      <c r="LK313" s="61"/>
      <c r="LL313" s="61"/>
      <c r="LM313" s="61"/>
      <c r="LN313" s="61"/>
      <c r="LO313" s="61"/>
      <c r="LP313" s="61"/>
      <c r="LQ313" s="61"/>
      <c r="LR313" s="61"/>
      <c r="LS313" s="61"/>
      <c r="LT313" s="61"/>
      <c r="LU313" s="61"/>
      <c r="LV313" s="61"/>
      <c r="LW313" s="61"/>
      <c r="LX313" s="61"/>
      <c r="LY313" s="61"/>
      <c r="LZ313" s="61"/>
      <c r="MA313" s="61"/>
      <c r="MB313" s="61"/>
      <c r="MC313" s="61"/>
      <c r="MD313" s="61"/>
      <c r="ME313" s="61"/>
      <c r="MF313" s="61"/>
      <c r="MG313" s="61"/>
      <c r="MH313" s="61"/>
      <c r="MI313" s="61"/>
      <c r="MJ313" s="61"/>
      <c r="MK313" s="61"/>
      <c r="ML313" s="61"/>
      <c r="MM313" s="61"/>
      <c r="MN313" s="61"/>
      <c r="MO313" s="61"/>
      <c r="MP313" s="61"/>
      <c r="MQ313" s="61"/>
      <c r="MR313" s="61"/>
      <c r="MS313" s="61"/>
      <c r="MT313" s="61"/>
      <c r="MU313" s="61"/>
      <c r="MV313" s="61"/>
      <c r="MW313" s="61"/>
      <c r="MX313" s="61"/>
      <c r="MY313" s="61"/>
      <c r="MZ313" s="61"/>
      <c r="NA313" s="61"/>
      <c r="NB313" s="61"/>
      <c r="NC313" s="61"/>
      <c r="ND313" s="61"/>
      <c r="NE313" s="61"/>
      <c r="NF313" s="61"/>
      <c r="NG313" s="61"/>
      <c r="NH313" s="61"/>
      <c r="NI313" s="61"/>
      <c r="NJ313" s="61"/>
      <c r="NK313" s="61"/>
      <c r="NL313" s="61"/>
      <c r="NM313" s="61"/>
      <c r="NN313" s="61"/>
      <c r="NO313" s="61"/>
      <c r="NP313" s="61"/>
      <c r="NQ313" s="61"/>
      <c r="NR313" s="61"/>
      <c r="NS313" s="61"/>
      <c r="NT313" s="61"/>
      <c r="NU313" s="61"/>
      <c r="NV313" s="61"/>
      <c r="NW313" s="61"/>
      <c r="NX313" s="61"/>
      <c r="NY313" s="61"/>
      <c r="NZ313" s="61"/>
      <c r="OA313" s="61"/>
      <c r="OB313" s="61"/>
      <c r="OC313" s="61"/>
      <c r="OD313" s="61"/>
      <c r="OE313" s="61"/>
      <c r="OF313" s="61"/>
      <c r="OG313" s="61"/>
    </row>
    <row r="314" spans="1:397" s="58" customFormat="1" ht="15.95" customHeight="1">
      <c r="A314" s="39">
        <v>313</v>
      </c>
      <c r="B314" s="61">
        <v>1410903144</v>
      </c>
      <c r="C314" s="61" t="s">
        <v>6479</v>
      </c>
      <c r="D314" s="124" t="s">
        <v>7083</v>
      </c>
      <c r="E314" s="124" t="s">
        <v>7084</v>
      </c>
      <c r="F314" s="124"/>
      <c r="G314" s="124" t="s">
        <v>7085</v>
      </c>
      <c r="H314" s="61"/>
      <c r="I314" s="61" t="s">
        <v>180</v>
      </c>
      <c r="J314" s="157" t="s">
        <v>7086</v>
      </c>
      <c r="K314" s="61">
        <v>24</v>
      </c>
      <c r="L314" s="61" t="s">
        <v>323</v>
      </c>
      <c r="M314" s="61" t="s">
        <v>846</v>
      </c>
      <c r="N314" s="100" t="s">
        <v>967</v>
      </c>
      <c r="O314" s="61" t="s">
        <v>109</v>
      </c>
      <c r="P314" s="124" t="s">
        <v>7087</v>
      </c>
      <c r="Q314" s="61"/>
      <c r="R314" s="158">
        <v>9051665379</v>
      </c>
      <c r="S314" s="158">
        <v>943366940</v>
      </c>
      <c r="T314" s="326" t="s">
        <v>7088</v>
      </c>
      <c r="U314" s="326" t="s">
        <v>7089</v>
      </c>
      <c r="V314" s="61" t="s">
        <v>3116</v>
      </c>
      <c r="W314" s="61" t="s">
        <v>330</v>
      </c>
      <c r="X314" s="61" t="s">
        <v>7090</v>
      </c>
      <c r="Y314" s="61" t="s">
        <v>7091</v>
      </c>
      <c r="Z314" s="61" t="s">
        <v>333</v>
      </c>
      <c r="AA314" s="61">
        <v>2009</v>
      </c>
      <c r="AB314" s="136">
        <v>71.5</v>
      </c>
      <c r="AC314" s="136">
        <v>71.5</v>
      </c>
      <c r="AD314" s="61">
        <v>572</v>
      </c>
      <c r="AE314" s="61">
        <v>800</v>
      </c>
      <c r="AF314" s="61" t="s">
        <v>1963</v>
      </c>
      <c r="AG314" s="61" t="s">
        <v>1963</v>
      </c>
      <c r="AH314" s="61" t="s">
        <v>1963</v>
      </c>
      <c r="AI314" s="61" t="s">
        <v>1963</v>
      </c>
      <c r="AJ314" s="61" t="s">
        <v>1963</v>
      </c>
      <c r="AK314" s="61" t="s">
        <v>1963</v>
      </c>
      <c r="AL314" s="58" t="s">
        <v>1963</v>
      </c>
      <c r="AM314" s="58" t="s">
        <v>1963</v>
      </c>
      <c r="AN314" s="61" t="s">
        <v>1963</v>
      </c>
      <c r="AO314" s="61" t="s">
        <v>1963</v>
      </c>
      <c r="AP314" s="61" t="s">
        <v>7092</v>
      </c>
      <c r="AQ314" s="61" t="s">
        <v>7093</v>
      </c>
      <c r="AR314" s="61" t="s">
        <v>7094</v>
      </c>
      <c r="AS314" s="61" t="s">
        <v>120</v>
      </c>
      <c r="AT314" s="61">
        <v>2014</v>
      </c>
      <c r="AU314" s="152">
        <v>68.8</v>
      </c>
      <c r="AV314" s="61" t="s">
        <v>1356</v>
      </c>
      <c r="AW314" s="61"/>
      <c r="AX314" s="61">
        <v>4428</v>
      </c>
      <c r="AY314" s="61">
        <v>2014</v>
      </c>
      <c r="AZ314" s="61" t="s">
        <v>125</v>
      </c>
      <c r="BA314" s="100" t="s">
        <v>6479</v>
      </c>
      <c r="BB314" s="61">
        <v>2014</v>
      </c>
      <c r="BC314" s="61"/>
      <c r="BD314" s="61" t="s">
        <v>120</v>
      </c>
      <c r="BE314" s="159">
        <v>10900314120</v>
      </c>
      <c r="BF314" s="160">
        <v>141090120028</v>
      </c>
      <c r="BG314" s="61" t="s">
        <v>1963</v>
      </c>
      <c r="BH314" s="61" t="s">
        <v>1963</v>
      </c>
      <c r="BI314" s="152">
        <v>5.07</v>
      </c>
      <c r="BJ314" s="152">
        <v>5.08</v>
      </c>
      <c r="BK314" s="152">
        <v>5.65</v>
      </c>
      <c r="BL314" s="223">
        <f t="shared" ref="BL314" si="24">SUM(BI314:BK314)/3</f>
        <v>5.2666666666666666</v>
      </c>
      <c r="BM314" s="282" t="s">
        <v>196</v>
      </c>
      <c r="BN314" s="253">
        <v>6</v>
      </c>
      <c r="BO314" s="153" t="s">
        <v>196</v>
      </c>
      <c r="BP314" s="153" t="s">
        <v>1404</v>
      </c>
      <c r="BQ314" s="154">
        <v>2</v>
      </c>
      <c r="BR314" s="155" t="s">
        <v>7095</v>
      </c>
      <c r="BS314" s="155" t="s">
        <v>7096</v>
      </c>
      <c r="BT314" s="61"/>
      <c r="BU314" s="61"/>
      <c r="BV314" s="155"/>
      <c r="BW314" s="155"/>
      <c r="BX314" s="155"/>
      <c r="BY314" s="155"/>
      <c r="BZ314" s="155"/>
      <c r="CA314" s="155"/>
      <c r="CB314" s="155"/>
      <c r="CC314" s="155"/>
      <c r="CD314" s="61" t="s">
        <v>7097</v>
      </c>
      <c r="CE314" s="61" t="s">
        <v>7098</v>
      </c>
      <c r="CF314" s="61"/>
      <c r="CG314" s="61"/>
      <c r="CH314" s="61" t="s">
        <v>7099</v>
      </c>
      <c r="CI314" s="61" t="s">
        <v>170</v>
      </c>
      <c r="CJ314" s="155"/>
      <c r="CK314" s="155"/>
      <c r="CL314" s="155"/>
      <c r="CM314" s="155"/>
      <c r="CN314" s="155"/>
      <c r="CO314" s="155"/>
      <c r="CP314" s="155"/>
      <c r="CQ314" s="61" t="s">
        <v>7100</v>
      </c>
      <c r="CR314" s="61" t="s">
        <v>7101</v>
      </c>
      <c r="CS314" s="155" t="s">
        <v>140</v>
      </c>
      <c r="CT314" s="155" t="s">
        <v>142</v>
      </c>
      <c r="CU314" s="124">
        <v>700070</v>
      </c>
      <c r="CV314" s="155" t="s">
        <v>7100</v>
      </c>
      <c r="CW314" s="155" t="s">
        <v>7102</v>
      </c>
      <c r="CX314" s="155" t="s">
        <v>140</v>
      </c>
      <c r="CY314" s="155" t="s">
        <v>142</v>
      </c>
      <c r="CZ314" s="124">
        <v>700070</v>
      </c>
      <c r="DA314" s="61"/>
      <c r="DB314" s="61"/>
      <c r="DC314" s="61"/>
      <c r="DD314" s="61"/>
      <c r="DE314" s="61"/>
      <c r="DF314" s="61"/>
      <c r="DG314" s="61"/>
      <c r="DH314" s="61"/>
      <c r="DI314" s="61"/>
      <c r="DJ314" s="61"/>
      <c r="DK314" s="61"/>
      <c r="DL314" s="61"/>
      <c r="DM314" s="61"/>
      <c r="DN314" s="61"/>
      <c r="DO314" s="61"/>
      <c r="DP314" s="61"/>
      <c r="DQ314" s="61"/>
      <c r="DR314" s="61"/>
      <c r="DS314" s="61"/>
      <c r="DT314" s="61"/>
      <c r="DU314" s="61"/>
      <c r="DV314" s="61"/>
      <c r="DW314" s="61"/>
      <c r="DX314" s="61"/>
      <c r="DY314" s="61"/>
      <c r="DZ314" s="61"/>
      <c r="EA314" s="61"/>
      <c r="EB314" s="61"/>
      <c r="EC314" s="61"/>
      <c r="ED314" s="61"/>
      <c r="EE314" s="61"/>
      <c r="EF314" s="61"/>
      <c r="EG314" s="61"/>
      <c r="EH314" s="61"/>
      <c r="EI314" s="61"/>
      <c r="EJ314" s="61"/>
      <c r="EK314" s="61"/>
      <c r="EL314" s="61"/>
      <c r="EM314" s="61"/>
      <c r="EN314" s="61"/>
      <c r="EO314" s="61"/>
      <c r="EP314" s="61"/>
      <c r="EQ314" s="61"/>
      <c r="ER314" s="61"/>
      <c r="ES314" s="61"/>
      <c r="ET314" s="61"/>
      <c r="EU314" s="61"/>
      <c r="EV314" s="61"/>
      <c r="EW314" s="61"/>
      <c r="EX314" s="61"/>
      <c r="EY314" s="61"/>
      <c r="EZ314" s="61"/>
      <c r="FA314" s="61"/>
      <c r="FB314" s="61"/>
      <c r="FC314" s="61"/>
      <c r="FD314" s="61"/>
      <c r="FE314" s="61"/>
      <c r="FF314" s="61"/>
      <c r="FG314" s="61"/>
      <c r="FH314" s="61"/>
      <c r="FI314" s="61"/>
      <c r="FJ314" s="61"/>
      <c r="FK314" s="61"/>
      <c r="FL314" s="61"/>
      <c r="FM314" s="61"/>
      <c r="FN314" s="61"/>
      <c r="FO314" s="61"/>
      <c r="FP314" s="61"/>
      <c r="FQ314" s="61"/>
      <c r="FR314" s="61"/>
      <c r="FS314" s="61"/>
      <c r="FT314" s="61"/>
      <c r="FU314" s="61"/>
      <c r="FV314" s="61"/>
      <c r="FW314" s="61"/>
      <c r="FX314" s="61"/>
      <c r="FY314" s="61"/>
      <c r="FZ314" s="61"/>
      <c r="GA314" s="61"/>
      <c r="GB314" s="61"/>
      <c r="GC314" s="61"/>
      <c r="GD314" s="61"/>
      <c r="GE314" s="61"/>
      <c r="GF314" s="61"/>
      <c r="GG314" s="61"/>
      <c r="GH314" s="61"/>
      <c r="GI314" s="61"/>
      <c r="GJ314" s="61"/>
      <c r="GK314" s="61"/>
      <c r="GL314" s="61"/>
      <c r="GM314" s="61"/>
      <c r="GN314" s="61"/>
      <c r="GO314" s="61"/>
      <c r="GP314" s="61"/>
      <c r="GQ314" s="61"/>
      <c r="GR314" s="61"/>
      <c r="GS314" s="61"/>
      <c r="GT314" s="61"/>
      <c r="GU314" s="61"/>
      <c r="GV314" s="61"/>
      <c r="GW314" s="61"/>
      <c r="GX314" s="61"/>
      <c r="GY314" s="61"/>
      <c r="GZ314" s="61"/>
      <c r="HA314" s="61"/>
      <c r="HB314" s="61"/>
      <c r="HC314" s="61"/>
      <c r="HD314" s="61"/>
      <c r="HE314" s="61"/>
      <c r="HF314" s="61"/>
      <c r="HG314" s="61"/>
      <c r="HH314" s="61"/>
      <c r="HI314" s="61"/>
      <c r="HJ314" s="61"/>
      <c r="HK314" s="61"/>
      <c r="HL314" s="61"/>
      <c r="HM314" s="61"/>
      <c r="HN314" s="61"/>
      <c r="HO314" s="61"/>
      <c r="HP314" s="61"/>
      <c r="HQ314" s="61"/>
      <c r="HR314" s="61"/>
      <c r="HS314" s="61"/>
      <c r="HT314" s="61"/>
      <c r="HU314" s="61"/>
      <c r="HV314" s="61"/>
      <c r="HW314" s="61"/>
      <c r="HX314" s="61"/>
      <c r="HY314" s="61"/>
      <c r="HZ314" s="61"/>
      <c r="IA314" s="61"/>
      <c r="IB314" s="61"/>
      <c r="IC314" s="61"/>
      <c r="ID314" s="61"/>
      <c r="IE314" s="61"/>
      <c r="IF314" s="61"/>
      <c r="IG314" s="61"/>
      <c r="IH314" s="61"/>
      <c r="II314" s="61"/>
      <c r="IJ314" s="61"/>
      <c r="IK314" s="61"/>
      <c r="IL314" s="61"/>
      <c r="IM314" s="61"/>
      <c r="IN314" s="61"/>
      <c r="IO314" s="61"/>
      <c r="IP314" s="61"/>
      <c r="IQ314" s="61"/>
      <c r="IR314" s="61"/>
      <c r="IS314" s="61"/>
      <c r="IT314" s="61"/>
      <c r="IU314" s="61"/>
      <c r="IV314" s="61"/>
      <c r="IW314" s="61"/>
      <c r="IX314" s="61"/>
      <c r="IY314" s="61"/>
      <c r="IZ314" s="61"/>
      <c r="JA314" s="61"/>
      <c r="JB314" s="61"/>
      <c r="JC314" s="61"/>
      <c r="JD314" s="61"/>
      <c r="JE314" s="61"/>
      <c r="JF314" s="61"/>
      <c r="JG314" s="61"/>
      <c r="JH314" s="61"/>
      <c r="JI314" s="61"/>
      <c r="JJ314" s="61"/>
      <c r="JK314" s="61"/>
      <c r="JL314" s="61"/>
      <c r="JM314" s="61"/>
      <c r="JN314" s="61"/>
      <c r="JO314" s="61"/>
      <c r="JP314" s="61"/>
      <c r="JQ314" s="61"/>
      <c r="JR314" s="61"/>
      <c r="JS314" s="61"/>
      <c r="JT314" s="61"/>
      <c r="JU314" s="61"/>
      <c r="JV314" s="61"/>
      <c r="JW314" s="61"/>
      <c r="JX314" s="61"/>
      <c r="JY314" s="61"/>
      <c r="JZ314" s="61"/>
      <c r="KA314" s="61"/>
      <c r="KB314" s="61"/>
      <c r="KC314" s="61"/>
      <c r="KD314" s="61"/>
      <c r="KE314" s="61"/>
      <c r="KF314" s="61"/>
      <c r="KG314" s="61"/>
      <c r="KH314" s="61"/>
      <c r="KI314" s="61"/>
      <c r="KJ314" s="61"/>
      <c r="KK314" s="61"/>
      <c r="KL314" s="61"/>
      <c r="KM314" s="61"/>
      <c r="KN314" s="61"/>
      <c r="KO314" s="61"/>
      <c r="KP314" s="61"/>
      <c r="KQ314" s="61"/>
      <c r="KR314" s="61"/>
      <c r="KS314" s="61"/>
      <c r="KT314" s="61"/>
      <c r="KU314" s="61"/>
      <c r="KV314" s="61"/>
      <c r="KW314" s="61"/>
      <c r="KX314" s="61"/>
      <c r="KY314" s="61"/>
      <c r="KZ314" s="61"/>
      <c r="LA314" s="61"/>
      <c r="LB314" s="61"/>
      <c r="LC314" s="61"/>
      <c r="LD314" s="61"/>
      <c r="LE314" s="61"/>
      <c r="LF314" s="61"/>
      <c r="LG314" s="61"/>
      <c r="LH314" s="61"/>
      <c r="LI314" s="61"/>
      <c r="LJ314" s="61"/>
      <c r="LK314" s="61"/>
      <c r="LL314" s="61"/>
      <c r="LM314" s="61"/>
      <c r="LN314" s="61"/>
      <c r="LO314" s="61"/>
      <c r="LP314" s="61"/>
      <c r="LQ314" s="61"/>
      <c r="LR314" s="61"/>
      <c r="LS314" s="61"/>
      <c r="LT314" s="61"/>
      <c r="LU314" s="61"/>
      <c r="LV314" s="61"/>
      <c r="LW314" s="61"/>
      <c r="LX314" s="61"/>
      <c r="LY314" s="61"/>
      <c r="LZ314" s="61"/>
      <c r="MA314" s="61"/>
      <c r="MB314" s="61"/>
      <c r="MC314" s="61"/>
      <c r="MD314" s="61"/>
      <c r="ME314" s="61"/>
      <c r="MF314" s="61"/>
      <c r="MG314" s="61"/>
      <c r="MH314" s="61"/>
      <c r="MI314" s="61"/>
      <c r="MJ314" s="61"/>
      <c r="MK314" s="61"/>
      <c r="ML314" s="61"/>
      <c r="MM314" s="61"/>
      <c r="MN314" s="61"/>
      <c r="MO314" s="61"/>
      <c r="MP314" s="61"/>
      <c r="MQ314" s="61"/>
      <c r="MR314" s="61"/>
      <c r="MS314" s="61"/>
      <c r="MT314" s="61"/>
      <c r="MU314" s="61"/>
      <c r="MV314" s="61"/>
      <c r="MW314" s="61"/>
      <c r="MX314" s="61"/>
      <c r="MY314" s="61"/>
      <c r="MZ314" s="61"/>
      <c r="NA314" s="61"/>
      <c r="NB314" s="61"/>
      <c r="NC314" s="61"/>
      <c r="ND314" s="61"/>
      <c r="NE314" s="61"/>
      <c r="NF314" s="61"/>
      <c r="NG314" s="61"/>
      <c r="NH314" s="61"/>
      <c r="NI314" s="61"/>
      <c r="NJ314" s="61"/>
      <c r="NK314" s="61"/>
      <c r="NL314" s="61"/>
      <c r="NM314" s="61"/>
      <c r="NN314" s="61"/>
      <c r="NO314" s="61"/>
      <c r="NP314" s="61"/>
      <c r="NQ314" s="61"/>
      <c r="NR314" s="61"/>
      <c r="NS314" s="61"/>
      <c r="NT314" s="61"/>
      <c r="NU314" s="61"/>
      <c r="NV314" s="61"/>
      <c r="NW314" s="61"/>
      <c r="NX314" s="61"/>
      <c r="NY314" s="61"/>
      <c r="NZ314" s="61"/>
      <c r="OA314" s="61"/>
      <c r="OB314" s="61"/>
      <c r="OC314" s="61"/>
      <c r="OD314" s="61"/>
      <c r="OE314" s="61"/>
      <c r="OF314" s="61"/>
      <c r="OG314" s="61"/>
    </row>
    <row r="315" spans="1:397" s="58" customFormat="1" ht="15.95" customHeight="1">
      <c r="A315" s="39">
        <v>314</v>
      </c>
      <c r="B315" s="61">
        <v>1310903380</v>
      </c>
      <c r="C315" s="61" t="s">
        <v>6479</v>
      </c>
      <c r="D315" s="124" t="s">
        <v>7103</v>
      </c>
      <c r="E315" s="124" t="s">
        <v>7104</v>
      </c>
      <c r="F315" s="124"/>
      <c r="G315" s="124" t="s">
        <v>178</v>
      </c>
      <c r="H315" s="187" t="s">
        <v>7105</v>
      </c>
      <c r="I315" s="61" t="s">
        <v>180</v>
      </c>
      <c r="J315" s="157" t="s">
        <v>7106</v>
      </c>
      <c r="K315" s="61">
        <v>21</v>
      </c>
      <c r="L315" s="61" t="s">
        <v>148</v>
      </c>
      <c r="M315" s="61" t="s">
        <v>149</v>
      </c>
      <c r="N315" s="61" t="s">
        <v>967</v>
      </c>
      <c r="O315" s="61" t="s">
        <v>109</v>
      </c>
      <c r="P315" s="124" t="s">
        <v>7107</v>
      </c>
      <c r="Q315" s="61" t="s">
        <v>7108</v>
      </c>
      <c r="R315" s="158">
        <v>8013048929</v>
      </c>
      <c r="S315" s="158">
        <v>8544037322</v>
      </c>
      <c r="T315" s="326" t="s">
        <v>7109</v>
      </c>
      <c r="U315" s="326" t="s">
        <v>7110</v>
      </c>
      <c r="V315" s="61" t="s">
        <v>2513</v>
      </c>
      <c r="W315" s="61" t="s">
        <v>191</v>
      </c>
      <c r="X315" s="61" t="s">
        <v>7111</v>
      </c>
      <c r="Y315" s="61" t="s">
        <v>7112</v>
      </c>
      <c r="Z315" s="61" t="s">
        <v>120</v>
      </c>
      <c r="AA315" s="61">
        <v>2010</v>
      </c>
      <c r="AB315" s="136">
        <v>81.7</v>
      </c>
      <c r="AC315" s="136">
        <v>81.7</v>
      </c>
      <c r="AD315" s="61">
        <v>494</v>
      </c>
      <c r="AE315" s="61">
        <v>600</v>
      </c>
      <c r="AF315" s="61" t="s">
        <v>7113</v>
      </c>
      <c r="AG315" s="61" t="s">
        <v>191</v>
      </c>
      <c r="AH315" s="61" t="s">
        <v>7111</v>
      </c>
      <c r="AI315" s="61" t="s">
        <v>3476</v>
      </c>
      <c r="AJ315" s="61" t="s">
        <v>120</v>
      </c>
      <c r="AK315" s="61">
        <v>2012</v>
      </c>
      <c r="AL315" s="136">
        <v>65.8</v>
      </c>
      <c r="AM315" s="136">
        <v>65.8</v>
      </c>
      <c r="AN315" s="61">
        <v>329</v>
      </c>
      <c r="AO315" s="61">
        <v>500</v>
      </c>
      <c r="AP315" s="61"/>
      <c r="AQ315" s="61"/>
      <c r="AR315" s="61"/>
      <c r="AS315" s="61"/>
      <c r="AT315" s="61"/>
      <c r="AU315" s="152"/>
      <c r="AV315" s="61" t="s">
        <v>124</v>
      </c>
      <c r="AW315" s="61">
        <v>12636</v>
      </c>
      <c r="AX315" s="154">
        <v>12636</v>
      </c>
      <c r="AY315" s="61">
        <v>2013</v>
      </c>
      <c r="AZ315" s="61" t="s">
        <v>125</v>
      </c>
      <c r="BA315" s="100" t="s">
        <v>6479</v>
      </c>
      <c r="BB315" s="61">
        <v>2013</v>
      </c>
      <c r="BC315" s="61">
        <v>2017</v>
      </c>
      <c r="BD315" s="61" t="s">
        <v>120</v>
      </c>
      <c r="BE315" s="159">
        <v>10900313034</v>
      </c>
      <c r="BF315" s="160">
        <v>131090110237</v>
      </c>
      <c r="BG315" s="152">
        <v>7.48</v>
      </c>
      <c r="BH315" s="152">
        <v>7.38</v>
      </c>
      <c r="BI315" s="152">
        <v>6.55</v>
      </c>
      <c r="BJ315" s="152">
        <v>6.81</v>
      </c>
      <c r="BK315" s="152">
        <v>6.58</v>
      </c>
      <c r="BL315" s="223">
        <f t="shared" si="23"/>
        <v>6.9599999999999991</v>
      </c>
      <c r="BM315" s="282" t="s">
        <v>982</v>
      </c>
      <c r="BN315" s="253"/>
      <c r="BO315" s="153" t="s">
        <v>196</v>
      </c>
      <c r="BP315" s="153" t="s">
        <v>197</v>
      </c>
      <c r="BQ315" s="154" t="s">
        <v>1952</v>
      </c>
      <c r="BR315" s="155" t="s">
        <v>1482</v>
      </c>
      <c r="BS315" s="155" t="s">
        <v>127</v>
      </c>
      <c r="BT315" s="124" t="s">
        <v>7114</v>
      </c>
      <c r="BU315" s="124" t="s">
        <v>1732</v>
      </c>
      <c r="BV315" s="124" t="s">
        <v>7115</v>
      </c>
      <c r="BW315" s="124"/>
      <c r="BX315" s="154" t="s">
        <v>982</v>
      </c>
      <c r="BY315" s="154"/>
      <c r="BZ315" s="155"/>
      <c r="CA315" s="124"/>
      <c r="CB315" s="124"/>
      <c r="CC315" s="124"/>
      <c r="CD315" s="124" t="s">
        <v>7116</v>
      </c>
      <c r="CE315" s="124" t="s">
        <v>1708</v>
      </c>
      <c r="CF315" s="124" t="s">
        <v>7117</v>
      </c>
      <c r="CG315" s="124" t="s">
        <v>2433</v>
      </c>
      <c r="CH315" s="124" t="s">
        <v>7118</v>
      </c>
      <c r="CI315" s="124" t="s">
        <v>170</v>
      </c>
      <c r="CJ315" s="124"/>
      <c r="CK315" s="124"/>
      <c r="CL315" s="124" t="s">
        <v>6602</v>
      </c>
      <c r="CM315" s="124" t="s">
        <v>3180</v>
      </c>
      <c r="CN315" s="124" t="s">
        <v>7119</v>
      </c>
      <c r="CO315" s="124" t="s">
        <v>1467</v>
      </c>
      <c r="CP315" s="124" t="s">
        <v>838</v>
      </c>
      <c r="CQ315" s="124" t="s">
        <v>7120</v>
      </c>
      <c r="CR315" s="124" t="s">
        <v>7121</v>
      </c>
      <c r="CS315" s="155" t="s">
        <v>7121</v>
      </c>
      <c r="CT315" s="155" t="s">
        <v>174</v>
      </c>
      <c r="CU315" s="124">
        <v>852201</v>
      </c>
      <c r="CV315" s="155" t="s">
        <v>7122</v>
      </c>
      <c r="CW315" s="155" t="s">
        <v>140</v>
      </c>
      <c r="CX315" s="155" t="s">
        <v>140</v>
      </c>
      <c r="CY315" s="155" t="s">
        <v>142</v>
      </c>
      <c r="CZ315" s="124">
        <v>700094</v>
      </c>
      <c r="DA315" s="61"/>
      <c r="DB315" s="61"/>
      <c r="DC315" s="61"/>
      <c r="DD315" s="61"/>
      <c r="DE315" s="61"/>
      <c r="DF315" s="61"/>
      <c r="DG315" s="61"/>
      <c r="DH315" s="61"/>
      <c r="DI315" s="61"/>
      <c r="DJ315" s="61"/>
      <c r="DK315" s="61"/>
      <c r="DL315" s="61"/>
      <c r="DM315" s="61"/>
      <c r="DN315" s="61"/>
      <c r="DO315" s="61"/>
      <c r="DP315" s="61"/>
      <c r="DQ315" s="61"/>
      <c r="DR315" s="61"/>
      <c r="DS315" s="61"/>
      <c r="DT315" s="61"/>
      <c r="DU315" s="61"/>
      <c r="DV315" s="61"/>
      <c r="DW315" s="61"/>
      <c r="DX315" s="61"/>
      <c r="DY315" s="61"/>
      <c r="DZ315" s="61"/>
      <c r="EA315" s="61"/>
      <c r="EB315" s="61"/>
      <c r="EC315" s="61"/>
      <c r="ED315" s="61"/>
      <c r="EE315" s="61"/>
      <c r="EF315" s="61"/>
      <c r="EG315" s="61"/>
      <c r="EH315" s="61"/>
      <c r="EI315" s="61"/>
      <c r="EJ315" s="61"/>
      <c r="EK315" s="61"/>
      <c r="EL315" s="61"/>
      <c r="EM315" s="61"/>
      <c r="EN315" s="61"/>
      <c r="EO315" s="61"/>
      <c r="EP315" s="61"/>
      <c r="EQ315" s="61"/>
      <c r="ER315" s="61"/>
      <c r="ES315" s="61"/>
      <c r="ET315" s="61"/>
      <c r="EU315" s="61"/>
      <c r="EV315" s="61"/>
      <c r="EW315" s="61"/>
      <c r="EX315" s="61"/>
      <c r="EY315" s="61"/>
      <c r="EZ315" s="61"/>
      <c r="FA315" s="61"/>
      <c r="FB315" s="61"/>
      <c r="FC315" s="61"/>
      <c r="FD315" s="61"/>
      <c r="FE315" s="61"/>
      <c r="FF315" s="61"/>
      <c r="FG315" s="61"/>
      <c r="FH315" s="61"/>
      <c r="FI315" s="61"/>
      <c r="FJ315" s="61"/>
      <c r="FK315" s="61"/>
      <c r="FL315" s="61"/>
      <c r="FM315" s="61"/>
      <c r="FN315" s="61"/>
      <c r="FO315" s="61"/>
      <c r="FP315" s="61"/>
      <c r="FQ315" s="61"/>
      <c r="FR315" s="61"/>
      <c r="FS315" s="61"/>
      <c r="FT315" s="61"/>
      <c r="FU315" s="61"/>
      <c r="FV315" s="61"/>
      <c r="FW315" s="61"/>
      <c r="FX315" s="61"/>
      <c r="FY315" s="61"/>
      <c r="FZ315" s="61"/>
      <c r="GA315" s="61"/>
      <c r="GB315" s="61"/>
      <c r="GC315" s="61"/>
      <c r="GD315" s="61"/>
      <c r="GE315" s="61"/>
      <c r="GF315" s="61"/>
      <c r="GG315" s="61"/>
      <c r="GH315" s="61"/>
      <c r="GI315" s="61"/>
      <c r="GJ315" s="61"/>
      <c r="GK315" s="61"/>
      <c r="GL315" s="61"/>
      <c r="GM315" s="61"/>
      <c r="GN315" s="61"/>
      <c r="GO315" s="61"/>
      <c r="GP315" s="61"/>
      <c r="GQ315" s="61"/>
      <c r="GR315" s="61"/>
      <c r="GS315" s="61"/>
      <c r="GT315" s="61"/>
      <c r="GU315" s="61"/>
      <c r="GV315" s="61"/>
      <c r="GW315" s="61"/>
      <c r="GX315" s="61"/>
      <c r="GY315" s="61"/>
      <c r="GZ315" s="61"/>
      <c r="HA315" s="61"/>
      <c r="HB315" s="61"/>
      <c r="HC315" s="61"/>
      <c r="HD315" s="61"/>
      <c r="HE315" s="61"/>
      <c r="HF315" s="61"/>
      <c r="HG315" s="61"/>
      <c r="HH315" s="61"/>
      <c r="HI315" s="61"/>
      <c r="HJ315" s="61"/>
      <c r="HK315" s="61"/>
      <c r="HL315" s="61"/>
      <c r="HM315" s="61"/>
      <c r="HN315" s="61"/>
      <c r="HO315" s="61"/>
      <c r="HP315" s="61"/>
      <c r="HQ315" s="61"/>
      <c r="HR315" s="61"/>
      <c r="HS315" s="61"/>
      <c r="HT315" s="61"/>
      <c r="HU315" s="61"/>
      <c r="HV315" s="61"/>
      <c r="HW315" s="61"/>
      <c r="HX315" s="61"/>
      <c r="HY315" s="61"/>
      <c r="HZ315" s="61"/>
      <c r="IA315" s="61"/>
      <c r="IB315" s="61"/>
      <c r="IC315" s="61"/>
      <c r="ID315" s="61"/>
      <c r="IE315" s="61"/>
      <c r="IF315" s="61"/>
      <c r="IG315" s="61"/>
      <c r="IH315" s="61"/>
      <c r="II315" s="61"/>
      <c r="IJ315" s="61"/>
      <c r="IK315" s="61"/>
      <c r="IL315" s="61"/>
      <c r="IM315" s="61"/>
      <c r="IN315" s="61"/>
      <c r="IO315" s="61"/>
      <c r="IP315" s="61"/>
      <c r="IQ315" s="61"/>
      <c r="IR315" s="61"/>
      <c r="IS315" s="61"/>
      <c r="IT315" s="61"/>
      <c r="IU315" s="61"/>
      <c r="IV315" s="61"/>
      <c r="IW315" s="61"/>
      <c r="IX315" s="61"/>
      <c r="IY315" s="61"/>
      <c r="IZ315" s="61"/>
      <c r="JA315" s="61"/>
      <c r="JB315" s="61"/>
      <c r="JC315" s="61"/>
      <c r="JD315" s="61"/>
      <c r="JE315" s="61"/>
      <c r="JF315" s="61"/>
      <c r="JG315" s="61"/>
      <c r="JH315" s="61"/>
      <c r="JI315" s="61"/>
      <c r="JJ315" s="61"/>
      <c r="JK315" s="61"/>
      <c r="JL315" s="61"/>
      <c r="JM315" s="61"/>
      <c r="JN315" s="61"/>
      <c r="JO315" s="61"/>
      <c r="JP315" s="61"/>
      <c r="JQ315" s="61"/>
      <c r="JR315" s="61"/>
      <c r="JS315" s="61"/>
      <c r="JT315" s="61"/>
      <c r="JU315" s="61"/>
      <c r="JV315" s="61"/>
      <c r="JW315" s="61"/>
      <c r="JX315" s="61"/>
      <c r="JY315" s="61"/>
      <c r="JZ315" s="61"/>
      <c r="KA315" s="61"/>
      <c r="KB315" s="61"/>
      <c r="KC315" s="61"/>
      <c r="KD315" s="61"/>
      <c r="KE315" s="61"/>
      <c r="KF315" s="61"/>
      <c r="KG315" s="61"/>
      <c r="KH315" s="61"/>
      <c r="KI315" s="61"/>
      <c r="KJ315" s="61"/>
      <c r="KK315" s="61"/>
      <c r="KL315" s="61"/>
      <c r="KM315" s="61"/>
      <c r="KN315" s="61"/>
      <c r="KO315" s="61"/>
      <c r="KP315" s="61"/>
      <c r="KQ315" s="61"/>
      <c r="KR315" s="61"/>
      <c r="KS315" s="61"/>
      <c r="KT315" s="61"/>
      <c r="KU315" s="61"/>
      <c r="KV315" s="61"/>
      <c r="KW315" s="61"/>
      <c r="KX315" s="61"/>
      <c r="KY315" s="61"/>
      <c r="KZ315" s="61"/>
      <c r="LA315" s="61"/>
      <c r="LB315" s="61"/>
      <c r="LC315" s="61"/>
      <c r="LD315" s="61"/>
      <c r="LE315" s="61"/>
      <c r="LF315" s="61"/>
      <c r="LG315" s="61"/>
      <c r="LH315" s="61"/>
      <c r="LI315" s="61"/>
      <c r="LJ315" s="61"/>
      <c r="LK315" s="61"/>
      <c r="LL315" s="61"/>
      <c r="LM315" s="61"/>
      <c r="LN315" s="61"/>
      <c r="LO315" s="61"/>
      <c r="LP315" s="61"/>
      <c r="LQ315" s="61"/>
      <c r="LR315" s="61"/>
      <c r="LS315" s="61"/>
      <c r="LT315" s="61"/>
      <c r="LU315" s="61"/>
      <c r="LV315" s="61"/>
      <c r="LW315" s="61"/>
      <c r="LX315" s="61"/>
      <c r="LY315" s="61"/>
      <c r="LZ315" s="61"/>
      <c r="MA315" s="61"/>
      <c r="MB315" s="61"/>
      <c r="MC315" s="61"/>
      <c r="MD315" s="61"/>
      <c r="ME315" s="61"/>
      <c r="MF315" s="61"/>
      <c r="MG315" s="61"/>
      <c r="MH315" s="61"/>
      <c r="MI315" s="61"/>
      <c r="MJ315" s="61"/>
      <c r="MK315" s="61"/>
      <c r="ML315" s="61"/>
      <c r="MM315" s="61"/>
      <c r="MN315" s="61"/>
      <c r="MO315" s="61"/>
      <c r="MP315" s="61"/>
      <c r="MQ315" s="61"/>
      <c r="MR315" s="61"/>
      <c r="MS315" s="61"/>
      <c r="MT315" s="61"/>
      <c r="MU315" s="61"/>
      <c r="MV315" s="61"/>
      <c r="MW315" s="61"/>
      <c r="MX315" s="61"/>
      <c r="MY315" s="61"/>
      <c r="MZ315" s="61"/>
      <c r="NA315" s="61"/>
      <c r="NB315" s="61"/>
      <c r="NC315" s="61"/>
      <c r="ND315" s="61"/>
      <c r="NE315" s="61"/>
      <c r="NF315" s="61"/>
      <c r="NG315" s="61"/>
      <c r="NH315" s="61"/>
      <c r="NI315" s="61"/>
      <c r="NJ315" s="61"/>
      <c r="NK315" s="61"/>
      <c r="NL315" s="61"/>
      <c r="NM315" s="61"/>
      <c r="NN315" s="61"/>
      <c r="NO315" s="61"/>
      <c r="NP315" s="61"/>
      <c r="NQ315" s="61"/>
      <c r="NR315" s="61"/>
      <c r="NS315" s="61"/>
      <c r="NT315" s="61"/>
      <c r="NU315" s="61"/>
      <c r="NV315" s="61"/>
      <c r="NW315" s="61"/>
      <c r="NX315" s="61"/>
      <c r="NY315" s="61"/>
      <c r="NZ315" s="61"/>
      <c r="OA315" s="61"/>
      <c r="OB315" s="61"/>
      <c r="OC315" s="61"/>
      <c r="OD315" s="61"/>
      <c r="OE315" s="61"/>
      <c r="OF315" s="61"/>
      <c r="OG315" s="61"/>
    </row>
    <row r="316" spans="1:397" s="58" customFormat="1" ht="15.95" customHeight="1">
      <c r="A316" s="39">
        <v>315</v>
      </c>
      <c r="B316" s="61">
        <v>1310903384</v>
      </c>
      <c r="C316" s="61" t="s">
        <v>6479</v>
      </c>
      <c r="D316" s="124" t="s">
        <v>7123</v>
      </c>
      <c r="E316" s="124" t="s">
        <v>7124</v>
      </c>
      <c r="F316" s="124" t="s">
        <v>2155</v>
      </c>
      <c r="G316" s="124" t="s">
        <v>7125</v>
      </c>
      <c r="H316" s="61" t="s">
        <v>7126</v>
      </c>
      <c r="I316" s="61" t="s">
        <v>180</v>
      </c>
      <c r="J316" s="157" t="s">
        <v>7127</v>
      </c>
      <c r="K316" s="61">
        <v>20</v>
      </c>
      <c r="L316" s="61" t="s">
        <v>2155</v>
      </c>
      <c r="M316" s="61" t="s">
        <v>149</v>
      </c>
      <c r="N316" s="61" t="s">
        <v>2654</v>
      </c>
      <c r="O316" s="61" t="s">
        <v>109</v>
      </c>
      <c r="P316" s="124" t="s">
        <v>7128</v>
      </c>
      <c r="Q316" s="61">
        <v>8227907838</v>
      </c>
      <c r="R316" s="158">
        <v>7890938030</v>
      </c>
      <c r="S316" s="158">
        <v>8002255871</v>
      </c>
      <c r="T316" s="326" t="s">
        <v>7129</v>
      </c>
      <c r="U316" s="326" t="s">
        <v>7130</v>
      </c>
      <c r="V316" s="61" t="s">
        <v>378</v>
      </c>
      <c r="W316" s="61" t="s">
        <v>2291</v>
      </c>
      <c r="X316" s="61" t="s">
        <v>7131</v>
      </c>
      <c r="Y316" s="61" t="s">
        <v>7132</v>
      </c>
      <c r="Z316" s="61" t="s">
        <v>158</v>
      </c>
      <c r="AA316" s="61">
        <v>2010</v>
      </c>
      <c r="AB316" s="136">
        <v>59.4</v>
      </c>
      <c r="AC316" s="136">
        <v>59.4</v>
      </c>
      <c r="AD316" s="61">
        <v>297</v>
      </c>
      <c r="AE316" s="61">
        <v>500</v>
      </c>
      <c r="AF316" s="61" t="s">
        <v>688</v>
      </c>
      <c r="AG316" s="61" t="s">
        <v>2291</v>
      </c>
      <c r="AH316" s="61" t="s">
        <v>7133</v>
      </c>
      <c r="AI316" s="61" t="s">
        <v>3554</v>
      </c>
      <c r="AJ316" s="61" t="s">
        <v>158</v>
      </c>
      <c r="AK316" s="61">
        <v>2012</v>
      </c>
      <c r="AL316" s="136">
        <v>60</v>
      </c>
      <c r="AM316" s="136">
        <v>60</v>
      </c>
      <c r="AN316" s="61">
        <v>300</v>
      </c>
      <c r="AO316" s="61">
        <v>500</v>
      </c>
      <c r="AP316" s="61" t="s">
        <v>3081</v>
      </c>
      <c r="AQ316" s="61" t="s">
        <v>2155</v>
      </c>
      <c r="AR316" s="61" t="s">
        <v>2155</v>
      </c>
      <c r="AS316" s="61" t="s">
        <v>2155</v>
      </c>
      <c r="AT316" s="61" t="s">
        <v>2155</v>
      </c>
      <c r="AU316" s="152" t="s">
        <v>2155</v>
      </c>
      <c r="AV316" s="61" t="s">
        <v>124</v>
      </c>
      <c r="AW316" s="61">
        <v>14890</v>
      </c>
      <c r="AX316" s="61" t="s">
        <v>2155</v>
      </c>
      <c r="AY316" s="61">
        <v>2013</v>
      </c>
      <c r="AZ316" s="61" t="s">
        <v>1652</v>
      </c>
      <c r="BA316" s="61" t="s">
        <v>6479</v>
      </c>
      <c r="BB316" s="61">
        <v>2013</v>
      </c>
      <c r="BC316" s="61">
        <v>2017</v>
      </c>
      <c r="BD316" s="61" t="s">
        <v>120</v>
      </c>
      <c r="BE316" s="159">
        <v>10900313036</v>
      </c>
      <c r="BF316" s="160">
        <v>131090110239</v>
      </c>
      <c r="BG316" s="152">
        <v>6.33</v>
      </c>
      <c r="BH316" s="152">
        <v>6.34</v>
      </c>
      <c r="BI316" s="152">
        <v>6.31</v>
      </c>
      <c r="BJ316" s="43">
        <v>5.69</v>
      </c>
      <c r="BK316" s="152">
        <v>5.15</v>
      </c>
      <c r="BL316" s="223">
        <f t="shared" si="23"/>
        <v>5.9640000000000004</v>
      </c>
      <c r="BM316" s="282" t="s">
        <v>196</v>
      </c>
      <c r="BN316" s="253">
        <v>4</v>
      </c>
      <c r="BO316" s="153" t="s">
        <v>196</v>
      </c>
      <c r="BP316" s="153" t="s">
        <v>197</v>
      </c>
      <c r="BQ316" s="154">
        <v>1</v>
      </c>
      <c r="BR316" s="124" t="s">
        <v>7134</v>
      </c>
      <c r="BS316" s="124" t="s">
        <v>7135</v>
      </c>
      <c r="BT316" s="124" t="s">
        <v>2155</v>
      </c>
      <c r="BU316" s="124" t="s">
        <v>2155</v>
      </c>
      <c r="BV316" s="124" t="s">
        <v>2155</v>
      </c>
      <c r="BW316" s="124" t="s">
        <v>2155</v>
      </c>
      <c r="BX316" s="154" t="s">
        <v>2155</v>
      </c>
      <c r="BY316" s="154" t="s">
        <v>2155</v>
      </c>
      <c r="BZ316" s="155" t="s">
        <v>2155</v>
      </c>
      <c r="CA316" s="124" t="s">
        <v>2155</v>
      </c>
      <c r="CB316" s="124" t="s">
        <v>2155</v>
      </c>
      <c r="CC316" s="124" t="s">
        <v>2155</v>
      </c>
      <c r="CD316" s="124" t="s">
        <v>7136</v>
      </c>
      <c r="CE316" s="124" t="s">
        <v>2571</v>
      </c>
      <c r="CF316" s="124" t="s">
        <v>2155</v>
      </c>
      <c r="CG316" s="124" t="s">
        <v>2155</v>
      </c>
      <c r="CH316" s="124" t="s">
        <v>7137</v>
      </c>
      <c r="CI316" s="124" t="s">
        <v>170</v>
      </c>
      <c r="CJ316" s="124" t="s">
        <v>2155</v>
      </c>
      <c r="CK316" s="124" t="s">
        <v>2155</v>
      </c>
      <c r="CL316" s="124" t="s">
        <v>2155</v>
      </c>
      <c r="CM316" s="124" t="s">
        <v>2155</v>
      </c>
      <c r="CN316" s="124" t="s">
        <v>2155</v>
      </c>
      <c r="CO316" s="124" t="s">
        <v>2155</v>
      </c>
      <c r="CP316" s="124" t="s">
        <v>2155</v>
      </c>
      <c r="CQ316" s="124" t="s">
        <v>7138</v>
      </c>
      <c r="CR316" s="124" t="s">
        <v>7139</v>
      </c>
      <c r="CS316" s="124" t="s">
        <v>7140</v>
      </c>
      <c r="CT316" s="124" t="s">
        <v>174</v>
      </c>
      <c r="CU316" s="124">
        <v>800024</v>
      </c>
      <c r="CV316" s="124" t="s">
        <v>6616</v>
      </c>
      <c r="CW316" s="124" t="s">
        <v>140</v>
      </c>
      <c r="CX316" s="124" t="s">
        <v>140</v>
      </c>
      <c r="CY316" s="124" t="s">
        <v>142</v>
      </c>
      <c r="CZ316" s="124">
        <v>700152</v>
      </c>
      <c r="DA316" s="61"/>
      <c r="DB316" s="61"/>
      <c r="DC316" s="61"/>
      <c r="DD316" s="61"/>
      <c r="DE316" s="61"/>
      <c r="DF316" s="61"/>
      <c r="DG316" s="61"/>
      <c r="DH316" s="61"/>
      <c r="DI316" s="61"/>
      <c r="DJ316" s="61"/>
      <c r="DK316" s="61"/>
      <c r="DL316" s="61"/>
      <c r="DM316" s="61"/>
      <c r="DN316" s="61"/>
      <c r="DO316" s="61"/>
      <c r="DP316" s="61"/>
      <c r="DQ316" s="61"/>
      <c r="DR316" s="61"/>
      <c r="DS316" s="61"/>
      <c r="DT316" s="61"/>
      <c r="DU316" s="61"/>
      <c r="DV316" s="61"/>
      <c r="DW316" s="61"/>
      <c r="DX316" s="61"/>
      <c r="DY316" s="61"/>
      <c r="DZ316" s="61"/>
      <c r="EA316" s="61"/>
      <c r="EB316" s="61"/>
      <c r="EC316" s="61"/>
      <c r="ED316" s="61"/>
      <c r="EE316" s="61"/>
      <c r="EF316" s="61"/>
      <c r="EG316" s="61"/>
      <c r="EH316" s="61"/>
      <c r="EI316" s="61"/>
      <c r="EJ316" s="61"/>
      <c r="EK316" s="61"/>
      <c r="EL316" s="61"/>
      <c r="EM316" s="61"/>
      <c r="EN316" s="61"/>
      <c r="EO316" s="61"/>
      <c r="EP316" s="61"/>
      <c r="EQ316" s="61"/>
      <c r="ER316" s="61"/>
      <c r="ES316" s="61"/>
      <c r="ET316" s="61"/>
      <c r="EU316" s="61"/>
      <c r="EV316" s="61"/>
      <c r="EW316" s="61"/>
      <c r="EX316" s="61"/>
      <c r="EY316" s="61"/>
      <c r="EZ316" s="61"/>
      <c r="FA316" s="61"/>
      <c r="FB316" s="61"/>
      <c r="FC316" s="61"/>
      <c r="FD316" s="61"/>
      <c r="FE316" s="61"/>
      <c r="FF316" s="61"/>
      <c r="FG316" s="61"/>
      <c r="FH316" s="61"/>
      <c r="FI316" s="61"/>
      <c r="FJ316" s="61"/>
      <c r="FK316" s="61"/>
      <c r="FL316" s="61"/>
      <c r="FM316" s="61"/>
      <c r="FN316" s="61"/>
      <c r="FO316" s="61"/>
      <c r="FP316" s="61"/>
      <c r="FQ316" s="61"/>
      <c r="FR316" s="61"/>
      <c r="FS316" s="61"/>
      <c r="FT316" s="61"/>
      <c r="FU316" s="61"/>
      <c r="FV316" s="61"/>
      <c r="FW316" s="61"/>
      <c r="FX316" s="61"/>
      <c r="FY316" s="61"/>
      <c r="FZ316" s="61"/>
      <c r="GA316" s="61"/>
      <c r="GB316" s="61"/>
      <c r="GC316" s="61"/>
      <c r="GD316" s="61"/>
      <c r="GE316" s="61"/>
      <c r="GF316" s="61"/>
      <c r="GG316" s="61"/>
      <c r="GH316" s="61"/>
      <c r="GI316" s="61"/>
      <c r="GJ316" s="61"/>
      <c r="GK316" s="61"/>
      <c r="GL316" s="61"/>
      <c r="GM316" s="61"/>
      <c r="GN316" s="61"/>
      <c r="GO316" s="61"/>
      <c r="GP316" s="61"/>
      <c r="GQ316" s="61"/>
      <c r="GR316" s="61"/>
      <c r="GS316" s="61"/>
      <c r="GT316" s="61"/>
      <c r="GU316" s="61"/>
      <c r="GV316" s="61"/>
      <c r="GW316" s="61"/>
      <c r="GX316" s="61"/>
      <c r="GY316" s="61"/>
      <c r="GZ316" s="61"/>
      <c r="HA316" s="61"/>
      <c r="HB316" s="61"/>
      <c r="HC316" s="61"/>
      <c r="HD316" s="61"/>
      <c r="HE316" s="61"/>
      <c r="HF316" s="61"/>
      <c r="HG316" s="61"/>
      <c r="HH316" s="61"/>
      <c r="HI316" s="61"/>
      <c r="HJ316" s="61"/>
      <c r="HK316" s="61"/>
      <c r="HL316" s="61"/>
      <c r="HM316" s="61"/>
      <c r="HN316" s="61"/>
      <c r="HO316" s="61"/>
      <c r="HP316" s="61"/>
      <c r="HQ316" s="61"/>
      <c r="HR316" s="61"/>
      <c r="HS316" s="61"/>
      <c r="HT316" s="61"/>
      <c r="HU316" s="61"/>
      <c r="HV316" s="61"/>
      <c r="HW316" s="61"/>
      <c r="HX316" s="61"/>
      <c r="HY316" s="61"/>
      <c r="HZ316" s="61"/>
      <c r="IA316" s="61"/>
      <c r="IB316" s="61"/>
      <c r="IC316" s="61"/>
      <c r="ID316" s="61"/>
      <c r="IE316" s="61"/>
      <c r="IF316" s="61"/>
      <c r="IG316" s="61"/>
      <c r="IH316" s="61"/>
      <c r="II316" s="61"/>
      <c r="IJ316" s="61"/>
      <c r="IK316" s="61"/>
      <c r="IL316" s="61"/>
      <c r="IM316" s="61"/>
      <c r="IN316" s="61"/>
      <c r="IO316" s="61"/>
      <c r="IP316" s="61"/>
      <c r="IQ316" s="61"/>
      <c r="IR316" s="61"/>
      <c r="IS316" s="61"/>
      <c r="IT316" s="61"/>
      <c r="IU316" s="61"/>
      <c r="IV316" s="61"/>
      <c r="IW316" s="61"/>
      <c r="IX316" s="61"/>
      <c r="IY316" s="61"/>
      <c r="IZ316" s="61"/>
      <c r="JA316" s="61"/>
      <c r="JB316" s="61"/>
      <c r="JC316" s="61"/>
      <c r="JD316" s="61"/>
      <c r="JE316" s="61"/>
      <c r="JF316" s="61"/>
      <c r="JG316" s="61"/>
      <c r="JH316" s="61"/>
      <c r="JI316" s="61"/>
      <c r="JJ316" s="61"/>
      <c r="JK316" s="61"/>
      <c r="JL316" s="61"/>
      <c r="JM316" s="61"/>
      <c r="JN316" s="61"/>
      <c r="JO316" s="61"/>
      <c r="JP316" s="61"/>
      <c r="JQ316" s="61"/>
      <c r="JR316" s="61"/>
      <c r="JS316" s="61"/>
      <c r="JT316" s="61"/>
      <c r="JU316" s="61"/>
      <c r="JV316" s="61"/>
      <c r="JW316" s="61"/>
      <c r="JX316" s="61"/>
      <c r="JY316" s="61"/>
      <c r="JZ316" s="61"/>
      <c r="KA316" s="61"/>
      <c r="KB316" s="61"/>
      <c r="KC316" s="61"/>
      <c r="KD316" s="61"/>
      <c r="KE316" s="61"/>
      <c r="KF316" s="61"/>
      <c r="KG316" s="61"/>
      <c r="KH316" s="61"/>
      <c r="KI316" s="61"/>
      <c r="KJ316" s="61"/>
      <c r="KK316" s="61"/>
      <c r="KL316" s="61"/>
      <c r="KM316" s="61"/>
      <c r="KN316" s="61"/>
      <c r="KO316" s="61"/>
      <c r="KP316" s="61"/>
      <c r="KQ316" s="61"/>
      <c r="KR316" s="61"/>
      <c r="KS316" s="61"/>
      <c r="KT316" s="61"/>
      <c r="KU316" s="61"/>
      <c r="KV316" s="61"/>
      <c r="KW316" s="61"/>
      <c r="KX316" s="61"/>
      <c r="KY316" s="61"/>
      <c r="KZ316" s="61"/>
      <c r="LA316" s="61"/>
      <c r="LB316" s="61"/>
      <c r="LC316" s="61"/>
      <c r="LD316" s="61"/>
      <c r="LE316" s="61"/>
      <c r="LF316" s="61"/>
      <c r="LG316" s="61"/>
      <c r="LH316" s="61"/>
      <c r="LI316" s="61"/>
      <c r="LJ316" s="61"/>
      <c r="LK316" s="61"/>
      <c r="LL316" s="61"/>
      <c r="LM316" s="61"/>
      <c r="LN316" s="61"/>
      <c r="LO316" s="61"/>
      <c r="LP316" s="61"/>
      <c r="LQ316" s="61"/>
      <c r="LR316" s="61"/>
      <c r="LS316" s="61"/>
      <c r="LT316" s="61"/>
      <c r="LU316" s="61"/>
      <c r="LV316" s="61"/>
      <c r="LW316" s="61"/>
      <c r="LX316" s="61"/>
      <c r="LY316" s="61"/>
      <c r="LZ316" s="61"/>
      <c r="MA316" s="61"/>
      <c r="MB316" s="61"/>
      <c r="MC316" s="61"/>
      <c r="MD316" s="61"/>
      <c r="ME316" s="61"/>
      <c r="MF316" s="61"/>
      <c r="MG316" s="61"/>
      <c r="MH316" s="61"/>
      <c r="MI316" s="61"/>
      <c r="MJ316" s="61"/>
      <c r="MK316" s="61"/>
      <c r="ML316" s="61"/>
      <c r="MM316" s="61"/>
      <c r="MN316" s="61"/>
      <c r="MO316" s="61"/>
      <c r="MP316" s="61"/>
      <c r="MQ316" s="61"/>
      <c r="MR316" s="61"/>
      <c r="MS316" s="61"/>
      <c r="MT316" s="61"/>
      <c r="MU316" s="61"/>
      <c r="MV316" s="61"/>
      <c r="MW316" s="61"/>
      <c r="MX316" s="61"/>
      <c r="MY316" s="61"/>
      <c r="MZ316" s="61"/>
      <c r="NA316" s="61"/>
      <c r="NB316" s="61"/>
      <c r="NC316" s="61"/>
      <c r="ND316" s="61"/>
      <c r="NE316" s="61"/>
      <c r="NF316" s="61"/>
      <c r="NG316" s="61"/>
      <c r="NH316" s="61"/>
      <c r="NI316" s="61"/>
      <c r="NJ316" s="61"/>
      <c r="NK316" s="61"/>
      <c r="NL316" s="61"/>
      <c r="NM316" s="61"/>
      <c r="NN316" s="61"/>
      <c r="NO316" s="61"/>
      <c r="NP316" s="61"/>
      <c r="NQ316" s="61"/>
      <c r="NR316" s="61"/>
      <c r="NS316" s="61"/>
      <c r="NT316" s="61"/>
      <c r="NU316" s="61"/>
      <c r="NV316" s="61"/>
      <c r="NW316" s="61"/>
      <c r="NX316" s="61"/>
      <c r="NY316" s="61"/>
      <c r="NZ316" s="61"/>
      <c r="OA316" s="61"/>
      <c r="OB316" s="61"/>
      <c r="OC316" s="61"/>
      <c r="OD316" s="61"/>
      <c r="OE316" s="61"/>
      <c r="OF316" s="61"/>
      <c r="OG316" s="61"/>
    </row>
    <row r="317" spans="1:397" s="58" customFormat="1" ht="15.95" customHeight="1">
      <c r="A317" s="39">
        <v>316</v>
      </c>
      <c r="B317" s="61">
        <v>1310903060</v>
      </c>
      <c r="C317" s="61" t="s">
        <v>6479</v>
      </c>
      <c r="D317" s="124" t="s">
        <v>7141</v>
      </c>
      <c r="E317" s="124" t="s">
        <v>7142</v>
      </c>
      <c r="F317" s="124"/>
      <c r="G317" s="124" t="s">
        <v>1172</v>
      </c>
      <c r="H317" s="61" t="s">
        <v>7143</v>
      </c>
      <c r="I317" s="61" t="s">
        <v>180</v>
      </c>
      <c r="J317" s="157" t="s">
        <v>7144</v>
      </c>
      <c r="K317" s="61">
        <v>21</v>
      </c>
      <c r="L317" s="61" t="s">
        <v>215</v>
      </c>
      <c r="M317" s="61" t="s">
        <v>107</v>
      </c>
      <c r="N317" s="61" t="s">
        <v>967</v>
      </c>
      <c r="O317" s="61" t="s">
        <v>109</v>
      </c>
      <c r="P317" s="124" t="s">
        <v>7145</v>
      </c>
      <c r="Q317" s="61">
        <v>8697846626</v>
      </c>
      <c r="R317" s="158">
        <v>9635445749</v>
      </c>
      <c r="S317" s="158"/>
      <c r="T317" s="326" t="s">
        <v>7146</v>
      </c>
      <c r="U317" s="326" t="s">
        <v>7147</v>
      </c>
      <c r="V317" s="61" t="s">
        <v>1675</v>
      </c>
      <c r="W317" s="61" t="s">
        <v>223</v>
      </c>
      <c r="X317" s="61" t="s">
        <v>7148</v>
      </c>
      <c r="Y317" s="61" t="s">
        <v>7149</v>
      </c>
      <c r="Z317" s="61" t="s">
        <v>333</v>
      </c>
      <c r="AA317" s="61">
        <v>2011</v>
      </c>
      <c r="AB317" s="136">
        <v>84.25</v>
      </c>
      <c r="AC317" s="136">
        <v>84.25</v>
      </c>
      <c r="AD317" s="61">
        <v>674</v>
      </c>
      <c r="AE317" s="61">
        <v>800</v>
      </c>
      <c r="AF317" s="61" t="s">
        <v>1215</v>
      </c>
      <c r="AG317" s="61" t="s">
        <v>279</v>
      </c>
      <c r="AH317" s="61" t="s">
        <v>7150</v>
      </c>
      <c r="AI317" s="61" t="s">
        <v>7151</v>
      </c>
      <c r="AJ317" s="61" t="s">
        <v>333</v>
      </c>
      <c r="AK317" s="61">
        <v>2013</v>
      </c>
      <c r="AL317" s="136">
        <v>83.2</v>
      </c>
      <c r="AM317" s="136">
        <v>82</v>
      </c>
      <c r="AN317" s="61">
        <v>574</v>
      </c>
      <c r="AO317" s="61">
        <v>700</v>
      </c>
      <c r="AP317" s="61"/>
      <c r="AQ317" s="61"/>
      <c r="AR317" s="61"/>
      <c r="AS317" s="61"/>
      <c r="AT317" s="61"/>
      <c r="AU317" s="152"/>
      <c r="AV317" s="61" t="s">
        <v>124</v>
      </c>
      <c r="AW317" s="61"/>
      <c r="AX317" s="154">
        <v>12225</v>
      </c>
      <c r="AY317" s="61">
        <v>2013</v>
      </c>
      <c r="AZ317" s="61" t="s">
        <v>125</v>
      </c>
      <c r="BA317" s="100" t="s">
        <v>6479</v>
      </c>
      <c r="BB317" s="61">
        <v>2013</v>
      </c>
      <c r="BC317" s="61">
        <v>2017</v>
      </c>
      <c r="BD317" s="61" t="s">
        <v>120</v>
      </c>
      <c r="BE317" s="159">
        <v>10900313037</v>
      </c>
      <c r="BF317" s="160">
        <v>131090110240</v>
      </c>
      <c r="BG317" s="152">
        <v>8.89</v>
      </c>
      <c r="BH317" s="152">
        <v>8.59</v>
      </c>
      <c r="BI317" s="152">
        <v>8.52</v>
      </c>
      <c r="BJ317" s="152">
        <v>8.5399999999999991</v>
      </c>
      <c r="BK317" s="152">
        <v>8.3800000000000008</v>
      </c>
      <c r="BL317" s="223">
        <f t="shared" si="23"/>
        <v>8.5839999999999996</v>
      </c>
      <c r="BM317" s="282"/>
      <c r="BN317" s="253"/>
      <c r="BO317" s="153" t="s">
        <v>982</v>
      </c>
      <c r="BP317" s="153"/>
      <c r="BQ317" s="154"/>
      <c r="BR317" s="155" t="s">
        <v>7152</v>
      </c>
      <c r="BS317" s="155" t="s">
        <v>7153</v>
      </c>
      <c r="BT317" s="124"/>
      <c r="BU317" s="124"/>
      <c r="BV317" s="124"/>
      <c r="BW317" s="124"/>
      <c r="BX317" s="154"/>
      <c r="BY317" s="154"/>
      <c r="BZ317" s="155"/>
      <c r="CA317" s="124"/>
      <c r="CB317" s="124" t="s">
        <v>7154</v>
      </c>
      <c r="CC317" s="124"/>
      <c r="CD317" s="124" t="s">
        <v>7155</v>
      </c>
      <c r="CE317" s="124" t="s">
        <v>7156</v>
      </c>
      <c r="CF317" s="124" t="s">
        <v>7157</v>
      </c>
      <c r="CG317" s="124" t="s">
        <v>6564</v>
      </c>
      <c r="CH317" s="124" t="s">
        <v>7158</v>
      </c>
      <c r="CI317" s="124" t="s">
        <v>361</v>
      </c>
      <c r="CJ317" s="124" t="s">
        <v>7159</v>
      </c>
      <c r="CK317" s="124" t="s">
        <v>1845</v>
      </c>
      <c r="CL317" s="124"/>
      <c r="CM317" s="124"/>
      <c r="CN317" s="124"/>
      <c r="CO317" s="124"/>
      <c r="CP317" s="124"/>
      <c r="CQ317" s="124" t="s">
        <v>7160</v>
      </c>
      <c r="CR317" s="124" t="s">
        <v>7161</v>
      </c>
      <c r="CS317" s="155" t="s">
        <v>4378</v>
      </c>
      <c r="CT317" s="155" t="s">
        <v>142</v>
      </c>
      <c r="CU317" s="124">
        <v>721232</v>
      </c>
      <c r="CV317" s="155" t="s">
        <v>7162</v>
      </c>
      <c r="CW317" s="155" t="s">
        <v>140</v>
      </c>
      <c r="CX317" s="155" t="s">
        <v>140</v>
      </c>
      <c r="CY317" s="155" t="s">
        <v>142</v>
      </c>
      <c r="CZ317" s="124">
        <v>700159</v>
      </c>
      <c r="DA317" s="61"/>
      <c r="DB317" s="61"/>
      <c r="DC317" s="61"/>
      <c r="DD317" s="61"/>
      <c r="DE317" s="61"/>
      <c r="DF317" s="61"/>
      <c r="DG317" s="61"/>
      <c r="DH317" s="61"/>
      <c r="DI317" s="61"/>
      <c r="DJ317" s="61"/>
      <c r="DK317" s="61"/>
      <c r="DL317" s="61"/>
      <c r="DM317" s="61"/>
      <c r="DN317" s="61"/>
      <c r="DO317" s="61"/>
      <c r="DP317" s="61"/>
      <c r="DQ317" s="61"/>
      <c r="DR317" s="61"/>
      <c r="DS317" s="61"/>
      <c r="DT317" s="61"/>
      <c r="DU317" s="61"/>
      <c r="DV317" s="61"/>
      <c r="DW317" s="61"/>
      <c r="DX317" s="61"/>
      <c r="DY317" s="61"/>
      <c r="DZ317" s="61"/>
      <c r="EA317" s="61"/>
      <c r="EB317" s="61"/>
      <c r="EC317" s="61"/>
      <c r="ED317" s="61"/>
      <c r="EE317" s="61"/>
      <c r="EF317" s="61"/>
      <c r="EG317" s="61"/>
      <c r="EH317" s="61"/>
      <c r="EI317" s="61"/>
      <c r="EJ317" s="61"/>
      <c r="EK317" s="61"/>
      <c r="EL317" s="61"/>
      <c r="EM317" s="61"/>
      <c r="EN317" s="61"/>
      <c r="EO317" s="61"/>
      <c r="EP317" s="61"/>
      <c r="EQ317" s="61"/>
      <c r="ER317" s="61"/>
      <c r="ES317" s="61"/>
      <c r="ET317" s="61"/>
      <c r="EU317" s="61"/>
      <c r="EV317" s="61"/>
      <c r="EW317" s="61"/>
      <c r="EX317" s="61"/>
      <c r="EY317" s="61"/>
      <c r="EZ317" s="61"/>
      <c r="FA317" s="61"/>
      <c r="FB317" s="61"/>
      <c r="FC317" s="61"/>
      <c r="FD317" s="61"/>
      <c r="FE317" s="61"/>
      <c r="FF317" s="61"/>
      <c r="FG317" s="61"/>
      <c r="FH317" s="61"/>
      <c r="FI317" s="61"/>
      <c r="FJ317" s="61"/>
      <c r="FK317" s="61"/>
      <c r="FL317" s="61"/>
      <c r="FM317" s="61"/>
      <c r="FN317" s="61"/>
      <c r="FO317" s="61"/>
      <c r="FP317" s="61"/>
      <c r="FQ317" s="61"/>
      <c r="FR317" s="61"/>
      <c r="FS317" s="61"/>
      <c r="FT317" s="61"/>
      <c r="FU317" s="61"/>
      <c r="FV317" s="61"/>
      <c r="FW317" s="61"/>
      <c r="FX317" s="61"/>
      <c r="FY317" s="61"/>
      <c r="FZ317" s="61"/>
      <c r="GA317" s="61"/>
      <c r="GB317" s="61"/>
      <c r="GC317" s="61"/>
      <c r="GD317" s="61"/>
      <c r="GE317" s="61"/>
      <c r="GF317" s="61"/>
      <c r="GG317" s="61"/>
      <c r="GH317" s="61"/>
      <c r="GI317" s="61"/>
      <c r="GJ317" s="61"/>
      <c r="GK317" s="61"/>
      <c r="GL317" s="61"/>
      <c r="GM317" s="61"/>
      <c r="GN317" s="61"/>
      <c r="GO317" s="61"/>
      <c r="GP317" s="61"/>
      <c r="GQ317" s="61"/>
      <c r="GR317" s="61"/>
      <c r="GS317" s="61"/>
      <c r="GT317" s="61"/>
      <c r="GU317" s="61"/>
      <c r="GV317" s="61"/>
      <c r="GW317" s="61"/>
      <c r="GX317" s="61"/>
      <c r="GY317" s="61"/>
      <c r="GZ317" s="61"/>
      <c r="HA317" s="61"/>
      <c r="HB317" s="61"/>
      <c r="HC317" s="61"/>
      <c r="HD317" s="61"/>
      <c r="HE317" s="61"/>
      <c r="HF317" s="61"/>
      <c r="HG317" s="61"/>
      <c r="HH317" s="61"/>
      <c r="HI317" s="61"/>
      <c r="HJ317" s="61"/>
      <c r="HK317" s="61"/>
      <c r="HL317" s="61"/>
      <c r="HM317" s="61"/>
      <c r="HN317" s="61"/>
      <c r="HO317" s="61"/>
      <c r="HP317" s="61"/>
      <c r="HQ317" s="61"/>
      <c r="HR317" s="61"/>
      <c r="HS317" s="61"/>
      <c r="HT317" s="61"/>
      <c r="HU317" s="61"/>
      <c r="HV317" s="61"/>
      <c r="HW317" s="61"/>
      <c r="HX317" s="61"/>
      <c r="HY317" s="61"/>
      <c r="HZ317" s="61"/>
      <c r="IA317" s="61"/>
      <c r="IB317" s="61"/>
      <c r="IC317" s="61"/>
      <c r="ID317" s="61"/>
      <c r="IE317" s="61"/>
      <c r="IF317" s="61"/>
      <c r="IG317" s="61"/>
      <c r="IH317" s="61"/>
      <c r="II317" s="61"/>
      <c r="IJ317" s="61"/>
      <c r="IK317" s="61"/>
      <c r="IL317" s="61"/>
      <c r="IM317" s="61"/>
      <c r="IN317" s="61"/>
      <c r="IO317" s="61"/>
      <c r="IP317" s="61"/>
      <c r="IQ317" s="61"/>
      <c r="IR317" s="61"/>
      <c r="IS317" s="61"/>
      <c r="IT317" s="61"/>
      <c r="IU317" s="61"/>
      <c r="IV317" s="61"/>
      <c r="IW317" s="61"/>
      <c r="IX317" s="61"/>
      <c r="IY317" s="61"/>
      <c r="IZ317" s="61"/>
      <c r="JA317" s="61"/>
      <c r="JB317" s="61"/>
      <c r="JC317" s="61"/>
      <c r="JD317" s="61"/>
      <c r="JE317" s="61"/>
      <c r="JF317" s="61"/>
      <c r="JG317" s="61"/>
      <c r="JH317" s="61"/>
      <c r="JI317" s="61"/>
      <c r="JJ317" s="61"/>
      <c r="JK317" s="61"/>
      <c r="JL317" s="61"/>
      <c r="JM317" s="61"/>
      <c r="JN317" s="61"/>
      <c r="JO317" s="61"/>
      <c r="JP317" s="61"/>
      <c r="JQ317" s="61"/>
      <c r="JR317" s="61"/>
      <c r="JS317" s="61"/>
      <c r="JT317" s="61"/>
      <c r="JU317" s="61"/>
      <c r="JV317" s="61"/>
      <c r="JW317" s="61"/>
      <c r="JX317" s="61"/>
      <c r="JY317" s="61"/>
      <c r="JZ317" s="61"/>
      <c r="KA317" s="61"/>
      <c r="KB317" s="61"/>
      <c r="KC317" s="61"/>
      <c r="KD317" s="61"/>
      <c r="KE317" s="61"/>
      <c r="KF317" s="61"/>
      <c r="KG317" s="61"/>
      <c r="KH317" s="61"/>
      <c r="KI317" s="61"/>
      <c r="KJ317" s="61"/>
      <c r="KK317" s="61"/>
      <c r="KL317" s="61"/>
      <c r="KM317" s="61"/>
      <c r="KN317" s="61"/>
      <c r="KO317" s="61"/>
      <c r="KP317" s="61"/>
      <c r="KQ317" s="61"/>
      <c r="KR317" s="61"/>
      <c r="KS317" s="61"/>
      <c r="KT317" s="61"/>
      <c r="KU317" s="61"/>
      <c r="KV317" s="61"/>
      <c r="KW317" s="61"/>
      <c r="KX317" s="61"/>
      <c r="KY317" s="61"/>
      <c r="KZ317" s="61"/>
      <c r="LA317" s="61"/>
      <c r="LB317" s="61"/>
      <c r="LC317" s="61"/>
      <c r="LD317" s="61"/>
      <c r="LE317" s="61"/>
      <c r="LF317" s="61"/>
      <c r="LG317" s="61"/>
      <c r="LH317" s="61"/>
      <c r="LI317" s="61"/>
      <c r="LJ317" s="61"/>
      <c r="LK317" s="61"/>
      <c r="LL317" s="61"/>
      <c r="LM317" s="61"/>
      <c r="LN317" s="61"/>
      <c r="LO317" s="61"/>
      <c r="LP317" s="61"/>
      <c r="LQ317" s="61"/>
      <c r="LR317" s="61"/>
      <c r="LS317" s="61"/>
      <c r="LT317" s="61"/>
      <c r="LU317" s="61"/>
      <c r="LV317" s="61"/>
      <c r="LW317" s="61"/>
      <c r="LX317" s="61"/>
      <c r="LY317" s="61"/>
      <c r="LZ317" s="61"/>
      <c r="MA317" s="61"/>
      <c r="MB317" s="61"/>
      <c r="MC317" s="61"/>
      <c r="MD317" s="61"/>
      <c r="ME317" s="61"/>
      <c r="MF317" s="61"/>
      <c r="MG317" s="61"/>
      <c r="MH317" s="61"/>
      <c r="MI317" s="61"/>
      <c r="MJ317" s="61"/>
      <c r="MK317" s="61"/>
      <c r="ML317" s="61"/>
      <c r="MM317" s="61"/>
      <c r="MN317" s="61"/>
      <c r="MO317" s="61"/>
      <c r="MP317" s="61"/>
      <c r="MQ317" s="61"/>
      <c r="MR317" s="61"/>
      <c r="MS317" s="61"/>
      <c r="MT317" s="61"/>
      <c r="MU317" s="61"/>
      <c r="MV317" s="61"/>
      <c r="MW317" s="61"/>
      <c r="MX317" s="61"/>
      <c r="MY317" s="61"/>
      <c r="MZ317" s="61"/>
      <c r="NA317" s="61"/>
      <c r="NB317" s="61"/>
      <c r="NC317" s="61"/>
      <c r="ND317" s="61"/>
      <c r="NE317" s="61"/>
      <c r="NF317" s="61"/>
      <c r="NG317" s="61"/>
      <c r="NH317" s="61"/>
      <c r="NI317" s="61"/>
      <c r="NJ317" s="61"/>
      <c r="NK317" s="61"/>
      <c r="NL317" s="61"/>
      <c r="NM317" s="61"/>
      <c r="NN317" s="61"/>
      <c r="NO317" s="61"/>
      <c r="NP317" s="61"/>
      <c r="NQ317" s="61"/>
      <c r="NR317" s="61"/>
      <c r="NS317" s="61"/>
      <c r="NT317" s="61"/>
      <c r="NU317" s="61"/>
      <c r="NV317" s="61"/>
      <c r="NW317" s="61"/>
      <c r="NX317" s="61"/>
      <c r="NY317" s="61"/>
      <c r="NZ317" s="61"/>
      <c r="OA317" s="61"/>
      <c r="OB317" s="61"/>
      <c r="OC317" s="61"/>
      <c r="OD317" s="61"/>
      <c r="OE317" s="61"/>
      <c r="OF317" s="61"/>
      <c r="OG317" s="61"/>
    </row>
    <row r="318" spans="1:397" s="58" customFormat="1" ht="15.95" customHeight="1">
      <c r="A318" s="39">
        <v>317</v>
      </c>
      <c r="B318" s="61">
        <v>1310903047</v>
      </c>
      <c r="C318" s="61" t="s">
        <v>6479</v>
      </c>
      <c r="D318" s="124" t="s">
        <v>7163</v>
      </c>
      <c r="E318" s="124" t="s">
        <v>7164</v>
      </c>
      <c r="F318" s="124"/>
      <c r="G318" s="124" t="s">
        <v>178</v>
      </c>
      <c r="H318" s="61" t="s">
        <v>7165</v>
      </c>
      <c r="I318" s="61" t="s">
        <v>180</v>
      </c>
      <c r="J318" s="157" t="s">
        <v>7166</v>
      </c>
      <c r="K318" s="61">
        <v>21</v>
      </c>
      <c r="L318" s="61" t="s">
        <v>148</v>
      </c>
      <c r="M318" s="61" t="s">
        <v>149</v>
      </c>
      <c r="N318" s="61" t="s">
        <v>967</v>
      </c>
      <c r="O318" s="61" t="s">
        <v>109</v>
      </c>
      <c r="P318" s="124" t="s">
        <v>7167</v>
      </c>
      <c r="Q318" s="61"/>
      <c r="R318" s="158">
        <v>7686891488</v>
      </c>
      <c r="S318" s="158">
        <v>8820517483</v>
      </c>
      <c r="T318" s="326" t="s">
        <v>7168</v>
      </c>
      <c r="U318" s="326"/>
      <c r="V318" s="61" t="s">
        <v>378</v>
      </c>
      <c r="W318" s="61" t="s">
        <v>2291</v>
      </c>
      <c r="X318" s="61" t="s">
        <v>7169</v>
      </c>
      <c r="Y318" s="61" t="s">
        <v>6608</v>
      </c>
      <c r="Z318" s="61" t="s">
        <v>158</v>
      </c>
      <c r="AA318" s="61">
        <v>2010</v>
      </c>
      <c r="AB318" s="136">
        <v>73</v>
      </c>
      <c r="AC318" s="136">
        <v>73</v>
      </c>
      <c r="AD318" s="61">
        <v>365</v>
      </c>
      <c r="AE318" s="61">
        <v>500</v>
      </c>
      <c r="AF318" s="61" t="s">
        <v>688</v>
      </c>
      <c r="AG318" s="61" t="s">
        <v>2291</v>
      </c>
      <c r="AH318" s="61" t="s">
        <v>7170</v>
      </c>
      <c r="AI318" s="61" t="s">
        <v>7171</v>
      </c>
      <c r="AJ318" s="61" t="s">
        <v>158</v>
      </c>
      <c r="AK318" s="61">
        <v>2013</v>
      </c>
      <c r="AL318" s="136">
        <v>69.599999999999994</v>
      </c>
      <c r="AM318" s="136">
        <v>69.599999999999994</v>
      </c>
      <c r="AN318" s="61">
        <v>348</v>
      </c>
      <c r="AO318" s="61">
        <v>500</v>
      </c>
      <c r="AP318" s="61" t="s">
        <v>982</v>
      </c>
      <c r="AQ318" s="61"/>
      <c r="AR318" s="61"/>
      <c r="AS318" s="61"/>
      <c r="AT318" s="61"/>
      <c r="AU318" s="152"/>
      <c r="AV318" s="61" t="s">
        <v>124</v>
      </c>
      <c r="AW318" s="61">
        <v>13238</v>
      </c>
      <c r="AX318" s="61">
        <v>13238</v>
      </c>
      <c r="AY318" s="61">
        <v>2013</v>
      </c>
      <c r="AZ318" s="61" t="s">
        <v>1504</v>
      </c>
      <c r="BA318" s="61" t="s">
        <v>6479</v>
      </c>
      <c r="BB318" s="61">
        <v>2013</v>
      </c>
      <c r="BC318" s="61">
        <v>2017</v>
      </c>
      <c r="BD318" s="61" t="s">
        <v>120</v>
      </c>
      <c r="BE318" s="159">
        <v>10900313038</v>
      </c>
      <c r="BF318" s="160">
        <v>131090110241</v>
      </c>
      <c r="BG318" s="152">
        <v>7.04</v>
      </c>
      <c r="BH318" s="152">
        <v>6.97</v>
      </c>
      <c r="BI318" s="152">
        <v>7.97</v>
      </c>
      <c r="BJ318" s="152">
        <v>7.85</v>
      </c>
      <c r="BK318" s="152">
        <v>7.5</v>
      </c>
      <c r="BL318" s="223">
        <f t="shared" si="23"/>
        <v>7.4659999999999993</v>
      </c>
      <c r="BM318" s="282"/>
      <c r="BN318" s="253"/>
      <c r="BO318" s="153" t="s">
        <v>196</v>
      </c>
      <c r="BP318" s="153" t="s">
        <v>197</v>
      </c>
      <c r="BQ318" s="154" t="s">
        <v>5804</v>
      </c>
      <c r="BR318" s="124" t="s">
        <v>7172</v>
      </c>
      <c r="BS318" s="124" t="s">
        <v>3743</v>
      </c>
      <c r="BT318" s="124"/>
      <c r="BU318" s="124"/>
      <c r="BV318" s="124"/>
      <c r="BW318" s="124"/>
      <c r="BX318" s="154"/>
      <c r="BY318" s="154"/>
      <c r="BZ318" s="155"/>
      <c r="CA318" s="124"/>
      <c r="CB318" s="124"/>
      <c r="CC318" s="124"/>
      <c r="CD318" s="124" t="s">
        <v>7173</v>
      </c>
      <c r="CE318" s="124" t="s">
        <v>2571</v>
      </c>
      <c r="CF318" s="124"/>
      <c r="CG318" s="124"/>
      <c r="CH318" s="124" t="s">
        <v>7174</v>
      </c>
      <c r="CI318" s="124" t="s">
        <v>170</v>
      </c>
      <c r="CJ318" s="124"/>
      <c r="CK318" s="124"/>
      <c r="CL318" s="124"/>
      <c r="CM318" s="124"/>
      <c r="CN318" s="124"/>
      <c r="CO318" s="124"/>
      <c r="CP318" s="124"/>
      <c r="CQ318" s="124" t="s">
        <v>7175</v>
      </c>
      <c r="CR318" s="124" t="s">
        <v>7176</v>
      </c>
      <c r="CS318" s="124" t="s">
        <v>7140</v>
      </c>
      <c r="CT318" s="124" t="s">
        <v>174</v>
      </c>
      <c r="CU318" s="124">
        <v>841406</v>
      </c>
      <c r="CV318" s="124" t="s">
        <v>7177</v>
      </c>
      <c r="CW318" s="124" t="s">
        <v>7178</v>
      </c>
      <c r="CX318" s="124" t="s">
        <v>7179</v>
      </c>
      <c r="CY318" s="124" t="s">
        <v>7180</v>
      </c>
      <c r="CZ318" s="124">
        <v>700038</v>
      </c>
      <c r="DA318" s="61"/>
      <c r="DB318" s="61"/>
      <c r="DC318" s="61"/>
      <c r="DD318" s="61"/>
      <c r="DE318" s="61"/>
      <c r="DF318" s="61"/>
      <c r="DG318" s="61"/>
      <c r="DH318" s="61"/>
      <c r="DI318" s="61"/>
      <c r="DJ318" s="61"/>
      <c r="DK318" s="61"/>
      <c r="DL318" s="61"/>
      <c r="DM318" s="61"/>
      <c r="DN318" s="61"/>
      <c r="DO318" s="61"/>
      <c r="DP318" s="61"/>
      <c r="DQ318" s="61"/>
      <c r="DR318" s="61"/>
      <c r="DS318" s="61"/>
      <c r="DT318" s="61"/>
      <c r="DU318" s="61"/>
      <c r="DV318" s="61"/>
      <c r="DW318" s="61"/>
      <c r="DX318" s="61"/>
      <c r="DY318" s="61"/>
      <c r="DZ318" s="61"/>
      <c r="EA318" s="61"/>
      <c r="EB318" s="61"/>
      <c r="EC318" s="61"/>
      <c r="ED318" s="61"/>
      <c r="EE318" s="61"/>
      <c r="EF318" s="61"/>
      <c r="EG318" s="61"/>
      <c r="EH318" s="61"/>
      <c r="EI318" s="61"/>
      <c r="EJ318" s="61"/>
      <c r="EK318" s="61"/>
      <c r="EL318" s="61"/>
      <c r="EM318" s="61"/>
      <c r="EN318" s="61"/>
      <c r="EO318" s="61"/>
      <c r="EP318" s="61"/>
      <c r="EQ318" s="61"/>
      <c r="ER318" s="61"/>
      <c r="ES318" s="61"/>
      <c r="ET318" s="61"/>
      <c r="EU318" s="61"/>
      <c r="EV318" s="61"/>
      <c r="EW318" s="61"/>
      <c r="EX318" s="61"/>
      <c r="EY318" s="61"/>
      <c r="EZ318" s="61"/>
      <c r="FA318" s="61"/>
      <c r="FB318" s="61"/>
      <c r="FC318" s="61"/>
      <c r="FD318" s="61"/>
      <c r="FE318" s="61"/>
      <c r="FF318" s="61"/>
      <c r="FG318" s="61"/>
      <c r="FH318" s="61"/>
      <c r="FI318" s="61"/>
      <c r="FJ318" s="61"/>
      <c r="FK318" s="61"/>
      <c r="FL318" s="61"/>
      <c r="FM318" s="61"/>
      <c r="FN318" s="61"/>
      <c r="FO318" s="61"/>
      <c r="FP318" s="61"/>
      <c r="FQ318" s="61"/>
      <c r="FR318" s="61"/>
      <c r="FS318" s="61"/>
      <c r="FT318" s="61"/>
      <c r="FU318" s="61"/>
      <c r="FV318" s="61"/>
      <c r="FW318" s="61"/>
      <c r="FX318" s="61"/>
      <c r="FY318" s="61"/>
      <c r="FZ318" s="61"/>
      <c r="GA318" s="61"/>
      <c r="GB318" s="61"/>
      <c r="GC318" s="61"/>
      <c r="GD318" s="61"/>
      <c r="GE318" s="61"/>
      <c r="GF318" s="61"/>
      <c r="GG318" s="61"/>
      <c r="GH318" s="61"/>
      <c r="GI318" s="61"/>
      <c r="GJ318" s="61"/>
      <c r="GK318" s="61"/>
      <c r="GL318" s="61"/>
      <c r="GM318" s="61"/>
      <c r="GN318" s="61"/>
      <c r="GO318" s="61"/>
      <c r="GP318" s="61"/>
      <c r="GQ318" s="61"/>
      <c r="GR318" s="61"/>
      <c r="GS318" s="61"/>
      <c r="GT318" s="61"/>
      <c r="GU318" s="61"/>
      <c r="GV318" s="61"/>
      <c r="GW318" s="61"/>
      <c r="GX318" s="61"/>
      <c r="GY318" s="61"/>
      <c r="GZ318" s="61"/>
      <c r="HA318" s="61"/>
      <c r="HB318" s="61"/>
      <c r="HC318" s="61"/>
      <c r="HD318" s="61"/>
      <c r="HE318" s="61"/>
      <c r="HF318" s="61"/>
      <c r="HG318" s="61"/>
      <c r="HH318" s="61"/>
      <c r="HI318" s="61"/>
      <c r="HJ318" s="61"/>
      <c r="HK318" s="61"/>
      <c r="HL318" s="61"/>
      <c r="HM318" s="61"/>
      <c r="HN318" s="61"/>
      <c r="HO318" s="61"/>
      <c r="HP318" s="61"/>
      <c r="HQ318" s="61"/>
      <c r="HR318" s="61"/>
      <c r="HS318" s="61"/>
      <c r="HT318" s="61"/>
      <c r="HU318" s="61"/>
      <c r="HV318" s="61"/>
      <c r="HW318" s="61"/>
      <c r="HX318" s="61"/>
      <c r="HY318" s="61"/>
      <c r="HZ318" s="61"/>
      <c r="IA318" s="61"/>
      <c r="IB318" s="61"/>
      <c r="IC318" s="61"/>
      <c r="ID318" s="61"/>
      <c r="IE318" s="61"/>
      <c r="IF318" s="61"/>
      <c r="IG318" s="61"/>
      <c r="IH318" s="61"/>
      <c r="II318" s="61"/>
      <c r="IJ318" s="61"/>
      <c r="IK318" s="61"/>
      <c r="IL318" s="61"/>
      <c r="IM318" s="61"/>
      <c r="IN318" s="61"/>
      <c r="IO318" s="61"/>
      <c r="IP318" s="61"/>
      <c r="IQ318" s="61"/>
      <c r="IR318" s="61"/>
      <c r="IS318" s="61"/>
      <c r="IT318" s="61"/>
      <c r="IU318" s="61"/>
      <c r="IV318" s="61"/>
      <c r="IW318" s="61"/>
      <c r="IX318" s="61"/>
      <c r="IY318" s="61"/>
      <c r="IZ318" s="61"/>
      <c r="JA318" s="61"/>
      <c r="JB318" s="61"/>
      <c r="JC318" s="61"/>
      <c r="JD318" s="61"/>
      <c r="JE318" s="61"/>
      <c r="JF318" s="61"/>
      <c r="JG318" s="61"/>
      <c r="JH318" s="61"/>
      <c r="JI318" s="61"/>
      <c r="JJ318" s="61"/>
      <c r="JK318" s="61"/>
      <c r="JL318" s="61"/>
      <c r="JM318" s="61"/>
      <c r="JN318" s="61"/>
      <c r="JO318" s="61"/>
      <c r="JP318" s="61"/>
      <c r="JQ318" s="61"/>
      <c r="JR318" s="61"/>
      <c r="JS318" s="61"/>
      <c r="JT318" s="61"/>
      <c r="JU318" s="61"/>
      <c r="JV318" s="61"/>
      <c r="JW318" s="61"/>
      <c r="JX318" s="61"/>
      <c r="JY318" s="61"/>
      <c r="JZ318" s="61"/>
      <c r="KA318" s="61"/>
      <c r="KB318" s="61"/>
      <c r="KC318" s="61"/>
      <c r="KD318" s="61"/>
      <c r="KE318" s="61"/>
      <c r="KF318" s="61"/>
      <c r="KG318" s="61"/>
      <c r="KH318" s="61"/>
      <c r="KI318" s="61"/>
      <c r="KJ318" s="61"/>
      <c r="KK318" s="61"/>
      <c r="KL318" s="61"/>
      <c r="KM318" s="61"/>
      <c r="KN318" s="61"/>
      <c r="KO318" s="61"/>
      <c r="KP318" s="61"/>
      <c r="KQ318" s="61"/>
      <c r="KR318" s="61"/>
      <c r="KS318" s="61"/>
      <c r="KT318" s="61"/>
      <c r="KU318" s="61"/>
      <c r="KV318" s="61"/>
      <c r="KW318" s="61"/>
      <c r="KX318" s="61"/>
      <c r="KY318" s="61"/>
      <c r="KZ318" s="61"/>
      <c r="LA318" s="61"/>
      <c r="LB318" s="61"/>
      <c r="LC318" s="61"/>
      <c r="LD318" s="61"/>
      <c r="LE318" s="61"/>
      <c r="LF318" s="61"/>
      <c r="LG318" s="61"/>
      <c r="LH318" s="61"/>
      <c r="LI318" s="61"/>
      <c r="LJ318" s="61"/>
      <c r="LK318" s="61"/>
      <c r="LL318" s="61"/>
      <c r="LM318" s="61"/>
      <c r="LN318" s="61"/>
      <c r="LO318" s="61"/>
      <c r="LP318" s="61"/>
      <c r="LQ318" s="61"/>
      <c r="LR318" s="61"/>
      <c r="LS318" s="61"/>
      <c r="LT318" s="61"/>
      <c r="LU318" s="61"/>
      <c r="LV318" s="61"/>
      <c r="LW318" s="61"/>
      <c r="LX318" s="61"/>
      <c r="LY318" s="61"/>
      <c r="LZ318" s="61"/>
      <c r="MA318" s="61"/>
      <c r="MB318" s="61"/>
      <c r="MC318" s="61"/>
      <c r="MD318" s="61"/>
      <c r="ME318" s="61"/>
      <c r="MF318" s="61"/>
      <c r="MG318" s="61"/>
      <c r="MH318" s="61"/>
      <c r="MI318" s="61"/>
      <c r="MJ318" s="61"/>
      <c r="MK318" s="61"/>
      <c r="ML318" s="61"/>
      <c r="MM318" s="61"/>
      <c r="MN318" s="61"/>
      <c r="MO318" s="61"/>
      <c r="MP318" s="61"/>
      <c r="MQ318" s="61"/>
      <c r="MR318" s="61"/>
      <c r="MS318" s="61"/>
      <c r="MT318" s="61"/>
      <c r="MU318" s="61"/>
      <c r="MV318" s="61"/>
      <c r="MW318" s="61"/>
      <c r="MX318" s="61"/>
      <c r="MY318" s="61"/>
      <c r="MZ318" s="61"/>
      <c r="NA318" s="61"/>
      <c r="NB318" s="61"/>
      <c r="NC318" s="61"/>
      <c r="ND318" s="61"/>
      <c r="NE318" s="61"/>
      <c r="NF318" s="61"/>
      <c r="NG318" s="61"/>
      <c r="NH318" s="61"/>
      <c r="NI318" s="61"/>
      <c r="NJ318" s="61"/>
      <c r="NK318" s="61"/>
      <c r="NL318" s="61"/>
      <c r="NM318" s="61"/>
      <c r="NN318" s="61"/>
      <c r="NO318" s="61"/>
      <c r="NP318" s="61"/>
      <c r="NQ318" s="61"/>
      <c r="NR318" s="61"/>
      <c r="NS318" s="61"/>
      <c r="NT318" s="61"/>
      <c r="NU318" s="61"/>
      <c r="NV318" s="61"/>
      <c r="NW318" s="61"/>
      <c r="NX318" s="61"/>
      <c r="NY318" s="61"/>
      <c r="NZ318" s="61"/>
      <c r="OA318" s="61"/>
      <c r="OB318" s="61"/>
      <c r="OC318" s="61"/>
      <c r="OD318" s="61"/>
      <c r="OE318" s="61"/>
      <c r="OF318" s="61"/>
      <c r="OG318" s="61"/>
    </row>
    <row r="319" spans="1:397" s="58" customFormat="1" ht="15.95" customHeight="1">
      <c r="A319" s="39">
        <v>318</v>
      </c>
      <c r="B319" s="61">
        <v>1310903032</v>
      </c>
      <c r="C319" s="61" t="s">
        <v>6479</v>
      </c>
      <c r="D319" s="124" t="s">
        <v>7181</v>
      </c>
      <c r="E319" s="124" t="s">
        <v>7182</v>
      </c>
      <c r="F319" s="124"/>
      <c r="G319" s="124" t="s">
        <v>1344</v>
      </c>
      <c r="H319" s="199" t="s">
        <v>7183</v>
      </c>
      <c r="I319" s="61" t="s">
        <v>104</v>
      </c>
      <c r="J319" s="157" t="s">
        <v>5153</v>
      </c>
      <c r="K319" s="61">
        <v>20</v>
      </c>
      <c r="L319" s="61" t="s">
        <v>323</v>
      </c>
      <c r="M319" s="61" t="s">
        <v>107</v>
      </c>
      <c r="N319" s="61" t="s">
        <v>967</v>
      </c>
      <c r="O319" s="61" t="s">
        <v>109</v>
      </c>
      <c r="P319" s="124" t="s">
        <v>5357</v>
      </c>
      <c r="Q319" s="61"/>
      <c r="R319" s="158">
        <v>9830894153</v>
      </c>
      <c r="S319" s="158">
        <v>8697804824</v>
      </c>
      <c r="T319" s="326" t="s">
        <v>7184</v>
      </c>
      <c r="U319" s="326" t="s">
        <v>7185</v>
      </c>
      <c r="V319" s="61" t="s">
        <v>7186</v>
      </c>
      <c r="W319" s="61" t="s">
        <v>7187</v>
      </c>
      <c r="X319" s="61" t="s">
        <v>7188</v>
      </c>
      <c r="Y319" s="61" t="s">
        <v>7189</v>
      </c>
      <c r="Z319" s="61" t="s">
        <v>333</v>
      </c>
      <c r="AA319" s="61">
        <v>2011</v>
      </c>
      <c r="AB319" s="136">
        <v>79.25</v>
      </c>
      <c r="AC319" s="136">
        <v>79.25</v>
      </c>
      <c r="AD319" s="61">
        <v>634</v>
      </c>
      <c r="AE319" s="61">
        <v>800</v>
      </c>
      <c r="AF319" s="61" t="s">
        <v>356</v>
      </c>
      <c r="AG319" s="61" t="s">
        <v>7190</v>
      </c>
      <c r="AH319" s="61" t="s">
        <v>7188</v>
      </c>
      <c r="AI319" s="61" t="s">
        <v>7191</v>
      </c>
      <c r="AJ319" s="61" t="s">
        <v>333</v>
      </c>
      <c r="AK319" s="61">
        <v>2013</v>
      </c>
      <c r="AL319" s="136">
        <v>79.2</v>
      </c>
      <c r="AM319" s="136">
        <v>75.290000000000006</v>
      </c>
      <c r="AN319" s="61">
        <v>527</v>
      </c>
      <c r="AO319" s="61">
        <v>700</v>
      </c>
      <c r="AP319" s="61"/>
      <c r="AQ319" s="61"/>
      <c r="AR319" s="61"/>
      <c r="AS319" s="61"/>
      <c r="AT319" s="61"/>
      <c r="AU319" s="152"/>
      <c r="AV319" s="61" t="s">
        <v>124</v>
      </c>
      <c r="AW319" s="61"/>
      <c r="AX319" s="61">
        <v>10475</v>
      </c>
      <c r="AY319" s="61">
        <v>2013</v>
      </c>
      <c r="AZ319" s="61" t="s">
        <v>125</v>
      </c>
      <c r="BA319" s="61" t="s">
        <v>6479</v>
      </c>
      <c r="BB319" s="61">
        <v>2013</v>
      </c>
      <c r="BC319" s="61">
        <v>2017</v>
      </c>
      <c r="BD319" s="61" t="s">
        <v>120</v>
      </c>
      <c r="BE319" s="159">
        <v>10900313039</v>
      </c>
      <c r="BF319" s="160">
        <v>131090110242</v>
      </c>
      <c r="BG319" s="152">
        <v>8.15</v>
      </c>
      <c r="BH319" s="152">
        <v>8.69</v>
      </c>
      <c r="BI319" s="152">
        <v>8.5500000000000007</v>
      </c>
      <c r="BJ319" s="152">
        <v>8.23</v>
      </c>
      <c r="BK319" s="152">
        <v>7.77</v>
      </c>
      <c r="BL319" s="223">
        <f t="shared" si="23"/>
        <v>8.2780000000000005</v>
      </c>
      <c r="BM319" s="282" t="s">
        <v>982</v>
      </c>
      <c r="BN319" s="253"/>
      <c r="BO319" s="153" t="s">
        <v>982</v>
      </c>
      <c r="BP319" s="153"/>
      <c r="BQ319" s="154"/>
      <c r="BR319" s="124" t="s">
        <v>7192</v>
      </c>
      <c r="BS319" s="124" t="s">
        <v>516</v>
      </c>
      <c r="BT319" s="124"/>
      <c r="BU319" s="124"/>
      <c r="BV319" s="124"/>
      <c r="BW319" s="124" t="s">
        <v>7193</v>
      </c>
      <c r="BX319" s="154"/>
      <c r="BY319" s="154"/>
      <c r="BZ319" s="155"/>
      <c r="CA319" s="124"/>
      <c r="CB319" s="124" t="s">
        <v>7194</v>
      </c>
      <c r="CC319" s="124"/>
      <c r="CD319" s="124" t="s">
        <v>7195</v>
      </c>
      <c r="CE319" s="124" t="s">
        <v>134</v>
      </c>
      <c r="CF319" s="124" t="s">
        <v>7196</v>
      </c>
      <c r="CG319" s="124"/>
      <c r="CH319" s="124" t="s">
        <v>7197</v>
      </c>
      <c r="CI319" s="124" t="s">
        <v>203</v>
      </c>
      <c r="CJ319" s="124"/>
      <c r="CK319" s="124"/>
      <c r="CL319" s="124"/>
      <c r="CM319" s="124"/>
      <c r="CN319" s="124"/>
      <c r="CO319" s="124"/>
      <c r="CP319" s="124"/>
      <c r="CQ319" s="124" t="s">
        <v>7198</v>
      </c>
      <c r="CR319" s="124" t="s">
        <v>7199</v>
      </c>
      <c r="CS319" s="124" t="s">
        <v>140</v>
      </c>
      <c r="CT319" s="124" t="s">
        <v>142</v>
      </c>
      <c r="CU319" s="124">
        <v>700028</v>
      </c>
      <c r="CV319" s="124" t="s">
        <v>7198</v>
      </c>
      <c r="CW319" s="124" t="s">
        <v>7199</v>
      </c>
      <c r="CX319" s="124" t="s">
        <v>140</v>
      </c>
      <c r="CY319" s="124" t="s">
        <v>142</v>
      </c>
      <c r="CZ319" s="124">
        <v>700028</v>
      </c>
      <c r="DA319" s="61"/>
      <c r="DB319" s="61"/>
      <c r="DC319" s="61"/>
      <c r="DD319" s="61"/>
      <c r="DE319" s="61"/>
      <c r="DF319" s="61"/>
      <c r="DG319" s="61"/>
      <c r="DH319" s="61"/>
      <c r="DI319" s="61"/>
      <c r="DJ319" s="61"/>
      <c r="DK319" s="61"/>
      <c r="DL319" s="61"/>
      <c r="DM319" s="61"/>
      <c r="DN319" s="61"/>
      <c r="DO319" s="61"/>
      <c r="DP319" s="61"/>
      <c r="DQ319" s="61"/>
      <c r="DR319" s="61"/>
      <c r="DS319" s="61"/>
      <c r="DT319" s="61"/>
      <c r="DU319" s="61"/>
      <c r="DV319" s="61"/>
      <c r="DW319" s="61"/>
      <c r="DX319" s="61"/>
      <c r="DY319" s="61"/>
      <c r="DZ319" s="61"/>
      <c r="EA319" s="61"/>
      <c r="EB319" s="61"/>
      <c r="EC319" s="61"/>
      <c r="ED319" s="61"/>
      <c r="EE319" s="61"/>
      <c r="EF319" s="61"/>
      <c r="EG319" s="61"/>
      <c r="EH319" s="61"/>
      <c r="EI319" s="61"/>
      <c r="EJ319" s="61"/>
      <c r="EK319" s="61"/>
      <c r="EL319" s="61"/>
      <c r="EM319" s="61"/>
      <c r="EN319" s="61"/>
      <c r="EO319" s="61"/>
      <c r="EP319" s="61"/>
      <c r="EQ319" s="61"/>
      <c r="ER319" s="61"/>
      <c r="ES319" s="61"/>
      <c r="ET319" s="61"/>
      <c r="EU319" s="61"/>
      <c r="EV319" s="61"/>
      <c r="EW319" s="61"/>
      <c r="EX319" s="61"/>
      <c r="EY319" s="61"/>
      <c r="EZ319" s="61"/>
      <c r="FA319" s="61"/>
      <c r="FB319" s="61"/>
      <c r="FC319" s="61"/>
      <c r="FD319" s="61"/>
      <c r="FE319" s="61"/>
      <c r="FF319" s="61"/>
      <c r="FG319" s="61"/>
      <c r="FH319" s="61"/>
      <c r="FI319" s="61"/>
      <c r="FJ319" s="61"/>
      <c r="FK319" s="61"/>
      <c r="FL319" s="61"/>
      <c r="FM319" s="61"/>
      <c r="FN319" s="61"/>
      <c r="FO319" s="61"/>
      <c r="FP319" s="61"/>
      <c r="FQ319" s="61"/>
      <c r="FR319" s="61"/>
      <c r="FS319" s="61"/>
      <c r="FT319" s="61"/>
      <c r="FU319" s="61"/>
      <c r="FV319" s="61"/>
      <c r="FW319" s="61"/>
      <c r="FX319" s="61"/>
      <c r="FY319" s="61"/>
      <c r="FZ319" s="61"/>
      <c r="GA319" s="61"/>
      <c r="GB319" s="61"/>
      <c r="GC319" s="61"/>
      <c r="GD319" s="61"/>
      <c r="GE319" s="61"/>
      <c r="GF319" s="61"/>
      <c r="GG319" s="61"/>
      <c r="GH319" s="61"/>
      <c r="GI319" s="61"/>
      <c r="GJ319" s="61"/>
      <c r="GK319" s="61"/>
      <c r="GL319" s="61"/>
      <c r="GM319" s="61"/>
      <c r="GN319" s="61"/>
      <c r="GO319" s="61"/>
      <c r="GP319" s="61"/>
      <c r="GQ319" s="61"/>
      <c r="GR319" s="61"/>
      <c r="GS319" s="61"/>
      <c r="GT319" s="61"/>
      <c r="GU319" s="61"/>
      <c r="GV319" s="61"/>
      <c r="GW319" s="61"/>
      <c r="GX319" s="61"/>
      <c r="GY319" s="61"/>
      <c r="GZ319" s="61"/>
      <c r="HA319" s="61"/>
      <c r="HB319" s="61"/>
      <c r="HC319" s="61"/>
      <c r="HD319" s="61"/>
      <c r="HE319" s="61"/>
      <c r="HF319" s="61"/>
      <c r="HG319" s="61"/>
      <c r="HH319" s="61"/>
      <c r="HI319" s="61"/>
      <c r="HJ319" s="61"/>
      <c r="HK319" s="61"/>
      <c r="HL319" s="61"/>
      <c r="HM319" s="61"/>
      <c r="HN319" s="61"/>
      <c r="HO319" s="61"/>
      <c r="HP319" s="61"/>
      <c r="HQ319" s="61"/>
      <c r="HR319" s="61"/>
      <c r="HS319" s="61"/>
      <c r="HT319" s="61"/>
      <c r="HU319" s="61"/>
      <c r="HV319" s="61"/>
      <c r="HW319" s="61"/>
      <c r="HX319" s="61"/>
      <c r="HY319" s="61"/>
      <c r="HZ319" s="61"/>
      <c r="IA319" s="61"/>
      <c r="IB319" s="61"/>
      <c r="IC319" s="61"/>
      <c r="ID319" s="61"/>
      <c r="IE319" s="61"/>
      <c r="IF319" s="61"/>
      <c r="IG319" s="61"/>
      <c r="IH319" s="61"/>
      <c r="II319" s="61"/>
      <c r="IJ319" s="61"/>
      <c r="IK319" s="61"/>
      <c r="IL319" s="61"/>
      <c r="IM319" s="61"/>
      <c r="IN319" s="61"/>
      <c r="IO319" s="61"/>
      <c r="IP319" s="61"/>
      <c r="IQ319" s="61"/>
      <c r="IR319" s="61"/>
      <c r="IS319" s="61"/>
      <c r="IT319" s="61"/>
      <c r="IU319" s="61"/>
      <c r="IV319" s="61"/>
      <c r="IW319" s="61"/>
      <c r="IX319" s="61"/>
      <c r="IY319" s="61"/>
      <c r="IZ319" s="61"/>
      <c r="JA319" s="61"/>
      <c r="JB319" s="61"/>
      <c r="JC319" s="61"/>
      <c r="JD319" s="61"/>
      <c r="JE319" s="61"/>
      <c r="JF319" s="61"/>
      <c r="JG319" s="61"/>
      <c r="JH319" s="61"/>
      <c r="JI319" s="61"/>
      <c r="JJ319" s="61"/>
      <c r="JK319" s="61"/>
      <c r="JL319" s="61"/>
      <c r="JM319" s="61"/>
      <c r="JN319" s="61"/>
      <c r="JO319" s="61"/>
      <c r="JP319" s="61"/>
      <c r="JQ319" s="61"/>
      <c r="JR319" s="61"/>
      <c r="JS319" s="61"/>
      <c r="JT319" s="61"/>
      <c r="JU319" s="61"/>
      <c r="JV319" s="61"/>
      <c r="JW319" s="61"/>
      <c r="JX319" s="61"/>
      <c r="JY319" s="61"/>
      <c r="JZ319" s="61"/>
      <c r="KA319" s="61"/>
      <c r="KB319" s="61"/>
      <c r="KC319" s="61"/>
      <c r="KD319" s="61"/>
      <c r="KE319" s="61"/>
      <c r="KF319" s="61"/>
      <c r="KG319" s="61"/>
      <c r="KH319" s="61"/>
      <c r="KI319" s="61"/>
      <c r="KJ319" s="61"/>
      <c r="KK319" s="61"/>
      <c r="KL319" s="61"/>
      <c r="KM319" s="61"/>
      <c r="KN319" s="61"/>
      <c r="KO319" s="61"/>
      <c r="KP319" s="61"/>
      <c r="KQ319" s="61"/>
      <c r="KR319" s="61"/>
      <c r="KS319" s="61"/>
      <c r="KT319" s="61"/>
      <c r="KU319" s="61"/>
      <c r="KV319" s="61"/>
      <c r="KW319" s="61"/>
      <c r="KX319" s="61"/>
      <c r="KY319" s="61"/>
      <c r="KZ319" s="61"/>
      <c r="LA319" s="61"/>
      <c r="LB319" s="61"/>
      <c r="LC319" s="61"/>
      <c r="LD319" s="61"/>
      <c r="LE319" s="61"/>
      <c r="LF319" s="61"/>
      <c r="LG319" s="61"/>
      <c r="LH319" s="61"/>
      <c r="LI319" s="61"/>
      <c r="LJ319" s="61"/>
      <c r="LK319" s="61"/>
      <c r="LL319" s="61"/>
      <c r="LM319" s="61"/>
      <c r="LN319" s="61"/>
      <c r="LO319" s="61"/>
      <c r="LP319" s="61"/>
      <c r="LQ319" s="61"/>
      <c r="LR319" s="61"/>
      <c r="LS319" s="61"/>
      <c r="LT319" s="61"/>
      <c r="LU319" s="61"/>
      <c r="LV319" s="61"/>
      <c r="LW319" s="61"/>
      <c r="LX319" s="61"/>
      <c r="LY319" s="61"/>
      <c r="LZ319" s="61"/>
      <c r="MA319" s="61"/>
      <c r="MB319" s="61"/>
      <c r="MC319" s="61"/>
      <c r="MD319" s="61"/>
      <c r="ME319" s="61"/>
      <c r="MF319" s="61"/>
      <c r="MG319" s="61"/>
      <c r="MH319" s="61"/>
      <c r="MI319" s="61"/>
      <c r="MJ319" s="61"/>
      <c r="MK319" s="61"/>
      <c r="ML319" s="61"/>
      <c r="MM319" s="61"/>
      <c r="MN319" s="61"/>
      <c r="MO319" s="61"/>
      <c r="MP319" s="61"/>
      <c r="MQ319" s="61"/>
      <c r="MR319" s="61"/>
      <c r="MS319" s="61"/>
      <c r="MT319" s="61"/>
      <c r="MU319" s="61"/>
      <c r="MV319" s="61"/>
      <c r="MW319" s="61"/>
      <c r="MX319" s="61"/>
      <c r="MY319" s="61"/>
      <c r="MZ319" s="61"/>
      <c r="NA319" s="61"/>
      <c r="NB319" s="61"/>
      <c r="NC319" s="61"/>
      <c r="ND319" s="61"/>
      <c r="NE319" s="61"/>
      <c r="NF319" s="61"/>
      <c r="NG319" s="61"/>
      <c r="NH319" s="61"/>
      <c r="NI319" s="61"/>
      <c r="NJ319" s="61"/>
      <c r="NK319" s="61"/>
      <c r="NL319" s="61"/>
      <c r="NM319" s="61"/>
      <c r="NN319" s="61"/>
      <c r="NO319" s="61"/>
      <c r="NP319" s="61"/>
      <c r="NQ319" s="61"/>
      <c r="NR319" s="61"/>
      <c r="NS319" s="61"/>
      <c r="NT319" s="61"/>
      <c r="NU319" s="61"/>
      <c r="NV319" s="61"/>
      <c r="NW319" s="61"/>
      <c r="NX319" s="61"/>
      <c r="NY319" s="61"/>
      <c r="NZ319" s="61"/>
      <c r="OA319" s="61"/>
      <c r="OB319" s="61"/>
      <c r="OC319" s="61"/>
      <c r="OD319" s="61"/>
      <c r="OE319" s="61"/>
      <c r="OF319" s="61"/>
      <c r="OG319" s="61"/>
    </row>
    <row r="320" spans="1:397" s="58" customFormat="1" ht="15.95" customHeight="1">
      <c r="A320" s="39">
        <v>319</v>
      </c>
      <c r="B320" s="61">
        <v>1310903376</v>
      </c>
      <c r="C320" s="61" t="s">
        <v>6479</v>
      </c>
      <c r="D320" s="124" t="s">
        <v>7200</v>
      </c>
      <c r="E320" s="124" t="s">
        <v>7201</v>
      </c>
      <c r="F320" s="124" t="s">
        <v>6411</v>
      </c>
      <c r="G320" s="124" t="s">
        <v>7202</v>
      </c>
      <c r="H320" s="61" t="s">
        <v>7203</v>
      </c>
      <c r="I320" s="61" t="s">
        <v>180</v>
      </c>
      <c r="J320" s="157" t="s">
        <v>7204</v>
      </c>
      <c r="K320" s="61">
        <v>21</v>
      </c>
      <c r="L320" s="61"/>
      <c r="M320" s="61" t="s">
        <v>846</v>
      </c>
      <c r="N320" s="61" t="s">
        <v>579</v>
      </c>
      <c r="O320" s="61" t="s">
        <v>109</v>
      </c>
      <c r="P320" s="124" t="s">
        <v>7205</v>
      </c>
      <c r="Q320" s="61">
        <v>7074886218</v>
      </c>
      <c r="R320" s="158">
        <v>9153848023</v>
      </c>
      <c r="S320" s="158">
        <v>9836597179</v>
      </c>
      <c r="T320" s="326" t="s">
        <v>7206</v>
      </c>
      <c r="U320" s="326" t="s">
        <v>7207</v>
      </c>
      <c r="V320" s="61" t="s">
        <v>1675</v>
      </c>
      <c r="W320" s="61" t="s">
        <v>223</v>
      </c>
      <c r="X320" s="61" t="s">
        <v>7208</v>
      </c>
      <c r="Y320" s="61" t="s">
        <v>7209</v>
      </c>
      <c r="Z320" s="61" t="s">
        <v>333</v>
      </c>
      <c r="AA320" s="61">
        <v>2010</v>
      </c>
      <c r="AB320" s="136">
        <v>72.5</v>
      </c>
      <c r="AC320" s="136">
        <v>73.33</v>
      </c>
      <c r="AD320" s="61">
        <v>660</v>
      </c>
      <c r="AE320" s="61">
        <v>900</v>
      </c>
      <c r="AF320" s="61" t="s">
        <v>226</v>
      </c>
      <c r="AG320" s="61" t="s">
        <v>279</v>
      </c>
      <c r="AH320" s="61" t="s">
        <v>7210</v>
      </c>
      <c r="AI320" s="61" t="s">
        <v>7211</v>
      </c>
      <c r="AJ320" s="61" t="s">
        <v>333</v>
      </c>
      <c r="AK320" s="61">
        <v>2012</v>
      </c>
      <c r="AL320" s="136">
        <v>80.599999999999994</v>
      </c>
      <c r="AM320" s="136">
        <v>80.14</v>
      </c>
      <c r="AN320" s="61">
        <v>561</v>
      </c>
      <c r="AO320" s="61">
        <v>700</v>
      </c>
      <c r="AP320" s="61"/>
      <c r="AQ320" s="61"/>
      <c r="AR320" s="61"/>
      <c r="AS320" s="61"/>
      <c r="AT320" s="61"/>
      <c r="AU320" s="152"/>
      <c r="AV320" s="61" t="s">
        <v>124</v>
      </c>
      <c r="AW320" s="61"/>
      <c r="AX320" s="154">
        <v>11251</v>
      </c>
      <c r="AY320" s="61">
        <v>2013</v>
      </c>
      <c r="AZ320" s="61" t="s">
        <v>125</v>
      </c>
      <c r="BA320" s="100" t="s">
        <v>6479</v>
      </c>
      <c r="BB320" s="61">
        <v>2013</v>
      </c>
      <c r="BC320" s="61">
        <v>2017</v>
      </c>
      <c r="BD320" s="61" t="s">
        <v>120</v>
      </c>
      <c r="BE320" s="159">
        <v>10900313040</v>
      </c>
      <c r="BF320" s="160">
        <v>131090110243</v>
      </c>
      <c r="BG320" s="152">
        <v>7.48</v>
      </c>
      <c r="BH320" s="152">
        <v>7.24</v>
      </c>
      <c r="BI320" s="152">
        <v>6.86</v>
      </c>
      <c r="BJ320" s="152">
        <v>7.31</v>
      </c>
      <c r="BK320" s="152">
        <v>7.15</v>
      </c>
      <c r="BL320" s="223">
        <f t="shared" si="23"/>
        <v>7.2080000000000002</v>
      </c>
      <c r="BM320" s="282" t="s">
        <v>982</v>
      </c>
      <c r="BN320" s="253"/>
      <c r="BO320" s="153" t="s">
        <v>196</v>
      </c>
      <c r="BP320" s="153" t="s">
        <v>197</v>
      </c>
      <c r="BQ320" s="154">
        <v>1</v>
      </c>
      <c r="BR320" s="155" t="s">
        <v>7212</v>
      </c>
      <c r="BS320" s="155" t="s">
        <v>127</v>
      </c>
      <c r="BT320" s="124"/>
      <c r="BU320" s="124"/>
      <c r="BV320" s="124"/>
      <c r="BW320" s="124"/>
      <c r="BX320" s="154"/>
      <c r="BY320" s="154"/>
      <c r="BZ320" s="155"/>
      <c r="CA320" s="124"/>
      <c r="CB320" s="124"/>
      <c r="CC320" s="124"/>
      <c r="CD320" s="124" t="s">
        <v>7213</v>
      </c>
      <c r="CE320" s="124" t="s">
        <v>2571</v>
      </c>
      <c r="CF320" s="124"/>
      <c r="CG320" s="124"/>
      <c r="CH320" s="124" t="s">
        <v>7214</v>
      </c>
      <c r="CI320" s="124" t="s">
        <v>170</v>
      </c>
      <c r="CJ320" s="124"/>
      <c r="CK320" s="124"/>
      <c r="CL320" s="124"/>
      <c r="CM320" s="124"/>
      <c r="CN320" s="124"/>
      <c r="CO320" s="124"/>
      <c r="CP320" s="124"/>
      <c r="CQ320" s="124" t="s">
        <v>7215</v>
      </c>
      <c r="CR320" s="124" t="s">
        <v>7216</v>
      </c>
      <c r="CS320" s="155" t="s">
        <v>1536</v>
      </c>
      <c r="CT320" s="155" t="s">
        <v>142</v>
      </c>
      <c r="CU320" s="124">
        <v>722205</v>
      </c>
      <c r="CV320" s="155" t="s">
        <v>7215</v>
      </c>
      <c r="CW320" s="155" t="s">
        <v>7216</v>
      </c>
      <c r="CX320" s="155" t="s">
        <v>1536</v>
      </c>
      <c r="CY320" s="155" t="s">
        <v>142</v>
      </c>
      <c r="CZ320" s="124">
        <v>722205</v>
      </c>
      <c r="DA320" s="61"/>
      <c r="DB320" s="61"/>
      <c r="DC320" s="61"/>
      <c r="DD320" s="61"/>
      <c r="DE320" s="61"/>
      <c r="DF320" s="61"/>
      <c r="DG320" s="61"/>
      <c r="DH320" s="61"/>
      <c r="DI320" s="61"/>
      <c r="DJ320" s="61"/>
      <c r="DK320" s="61"/>
      <c r="DL320" s="61"/>
      <c r="DM320" s="61"/>
      <c r="DN320" s="61"/>
      <c r="DO320" s="61"/>
      <c r="DP320" s="61"/>
      <c r="DQ320" s="61"/>
      <c r="DR320" s="61"/>
      <c r="DS320" s="61"/>
      <c r="DT320" s="61"/>
      <c r="DU320" s="61"/>
      <c r="DV320" s="61"/>
      <c r="DW320" s="61"/>
      <c r="DX320" s="61"/>
      <c r="DY320" s="61"/>
      <c r="DZ320" s="61"/>
      <c r="EA320" s="61"/>
      <c r="EB320" s="61"/>
      <c r="EC320" s="61"/>
      <c r="ED320" s="61"/>
      <c r="EE320" s="61"/>
      <c r="EF320" s="61"/>
      <c r="EG320" s="61"/>
      <c r="EH320" s="61"/>
      <c r="EI320" s="61"/>
      <c r="EJ320" s="61"/>
      <c r="EK320" s="61"/>
      <c r="EL320" s="61"/>
      <c r="EM320" s="61"/>
      <c r="EN320" s="61"/>
      <c r="EO320" s="61"/>
      <c r="EP320" s="61"/>
      <c r="EQ320" s="61"/>
      <c r="ER320" s="61"/>
      <c r="ES320" s="61"/>
      <c r="ET320" s="61"/>
      <c r="EU320" s="61"/>
      <c r="EV320" s="61"/>
      <c r="EW320" s="61"/>
      <c r="EX320" s="61"/>
      <c r="EY320" s="61"/>
      <c r="EZ320" s="61"/>
      <c r="FA320" s="61"/>
      <c r="FB320" s="61"/>
      <c r="FC320" s="61"/>
      <c r="FD320" s="61"/>
      <c r="FE320" s="61"/>
      <c r="FF320" s="61"/>
      <c r="FG320" s="61"/>
      <c r="FH320" s="61"/>
      <c r="FI320" s="61"/>
      <c r="FJ320" s="61"/>
      <c r="FK320" s="61"/>
      <c r="FL320" s="61"/>
      <c r="FM320" s="61"/>
      <c r="FN320" s="61"/>
      <c r="FO320" s="61"/>
      <c r="FP320" s="61"/>
      <c r="FQ320" s="61"/>
      <c r="FR320" s="61"/>
      <c r="FS320" s="61"/>
      <c r="FT320" s="61"/>
      <c r="FU320" s="61"/>
      <c r="FV320" s="61"/>
      <c r="FW320" s="61"/>
      <c r="FX320" s="61"/>
      <c r="FY320" s="61"/>
      <c r="FZ320" s="61"/>
      <c r="GA320" s="61"/>
      <c r="GB320" s="61"/>
      <c r="GC320" s="61"/>
      <c r="GD320" s="61"/>
      <c r="GE320" s="61"/>
      <c r="GF320" s="61"/>
      <c r="GG320" s="61"/>
      <c r="GH320" s="61"/>
      <c r="GI320" s="61"/>
      <c r="GJ320" s="61"/>
      <c r="GK320" s="61"/>
      <c r="GL320" s="61"/>
      <c r="GM320" s="61"/>
      <c r="GN320" s="61"/>
      <c r="GO320" s="61"/>
      <c r="GP320" s="61"/>
      <c r="GQ320" s="61"/>
      <c r="GR320" s="61"/>
      <c r="GS320" s="61"/>
      <c r="GT320" s="61"/>
      <c r="GU320" s="61"/>
      <c r="GV320" s="61"/>
      <c r="GW320" s="61"/>
      <c r="GX320" s="61"/>
      <c r="GY320" s="61"/>
      <c r="GZ320" s="61"/>
      <c r="HA320" s="61"/>
      <c r="HB320" s="61"/>
      <c r="HC320" s="61"/>
      <c r="HD320" s="61"/>
      <c r="HE320" s="61"/>
      <c r="HF320" s="61"/>
      <c r="HG320" s="61"/>
      <c r="HH320" s="61"/>
      <c r="HI320" s="61"/>
      <c r="HJ320" s="61"/>
      <c r="HK320" s="61"/>
      <c r="HL320" s="61"/>
      <c r="HM320" s="61"/>
      <c r="HN320" s="61"/>
      <c r="HO320" s="61"/>
      <c r="HP320" s="61"/>
      <c r="HQ320" s="61"/>
      <c r="HR320" s="61"/>
      <c r="HS320" s="61"/>
      <c r="HT320" s="61"/>
      <c r="HU320" s="61"/>
      <c r="HV320" s="61"/>
      <c r="HW320" s="61"/>
      <c r="HX320" s="61"/>
      <c r="HY320" s="61"/>
      <c r="HZ320" s="61"/>
      <c r="IA320" s="61"/>
      <c r="IB320" s="61"/>
      <c r="IC320" s="61"/>
      <c r="ID320" s="61"/>
      <c r="IE320" s="61"/>
      <c r="IF320" s="61"/>
      <c r="IG320" s="61"/>
      <c r="IH320" s="61"/>
      <c r="II320" s="61"/>
      <c r="IJ320" s="61"/>
      <c r="IK320" s="61"/>
      <c r="IL320" s="61"/>
      <c r="IM320" s="61"/>
      <c r="IN320" s="61"/>
      <c r="IO320" s="61"/>
      <c r="IP320" s="61"/>
      <c r="IQ320" s="61"/>
      <c r="IR320" s="61"/>
      <c r="IS320" s="61"/>
      <c r="IT320" s="61"/>
      <c r="IU320" s="61"/>
      <c r="IV320" s="61"/>
      <c r="IW320" s="61"/>
      <c r="IX320" s="61"/>
      <c r="IY320" s="61"/>
      <c r="IZ320" s="61"/>
      <c r="JA320" s="61"/>
      <c r="JB320" s="61"/>
      <c r="JC320" s="61"/>
      <c r="JD320" s="61"/>
      <c r="JE320" s="61"/>
      <c r="JF320" s="61"/>
      <c r="JG320" s="61"/>
      <c r="JH320" s="61"/>
      <c r="JI320" s="61"/>
      <c r="JJ320" s="61"/>
      <c r="JK320" s="61"/>
      <c r="JL320" s="61"/>
      <c r="JM320" s="61"/>
      <c r="JN320" s="61"/>
      <c r="JO320" s="61"/>
      <c r="JP320" s="61"/>
      <c r="JQ320" s="61"/>
      <c r="JR320" s="61"/>
      <c r="JS320" s="61"/>
      <c r="JT320" s="61"/>
      <c r="JU320" s="61"/>
      <c r="JV320" s="61"/>
      <c r="JW320" s="61"/>
      <c r="JX320" s="61"/>
      <c r="JY320" s="61"/>
      <c r="JZ320" s="61"/>
      <c r="KA320" s="61"/>
      <c r="KB320" s="61"/>
      <c r="KC320" s="61"/>
      <c r="KD320" s="61"/>
      <c r="KE320" s="61"/>
      <c r="KF320" s="61"/>
      <c r="KG320" s="61"/>
      <c r="KH320" s="61"/>
      <c r="KI320" s="61"/>
      <c r="KJ320" s="61"/>
      <c r="KK320" s="61"/>
      <c r="KL320" s="61"/>
      <c r="KM320" s="61"/>
      <c r="KN320" s="61"/>
      <c r="KO320" s="61"/>
      <c r="KP320" s="61"/>
      <c r="KQ320" s="61"/>
      <c r="KR320" s="61"/>
      <c r="KS320" s="61"/>
      <c r="KT320" s="61"/>
      <c r="KU320" s="61"/>
      <c r="KV320" s="61"/>
      <c r="KW320" s="61"/>
      <c r="KX320" s="61"/>
      <c r="KY320" s="61"/>
      <c r="KZ320" s="61"/>
      <c r="LA320" s="61"/>
      <c r="LB320" s="61"/>
      <c r="LC320" s="61"/>
      <c r="LD320" s="61"/>
      <c r="LE320" s="61"/>
      <c r="LF320" s="61"/>
      <c r="LG320" s="61"/>
      <c r="LH320" s="61"/>
      <c r="LI320" s="61"/>
      <c r="LJ320" s="61"/>
      <c r="LK320" s="61"/>
      <c r="LL320" s="61"/>
      <c r="LM320" s="61"/>
      <c r="LN320" s="61"/>
      <c r="LO320" s="61"/>
      <c r="LP320" s="61"/>
      <c r="LQ320" s="61"/>
      <c r="LR320" s="61"/>
      <c r="LS320" s="61"/>
      <c r="LT320" s="61"/>
      <c r="LU320" s="61"/>
      <c r="LV320" s="61"/>
      <c r="LW320" s="61"/>
      <c r="LX320" s="61"/>
      <c r="LY320" s="61"/>
      <c r="LZ320" s="61"/>
      <c r="MA320" s="61"/>
      <c r="MB320" s="61"/>
      <c r="MC320" s="61"/>
      <c r="MD320" s="61"/>
      <c r="ME320" s="61"/>
      <c r="MF320" s="61"/>
      <c r="MG320" s="61"/>
      <c r="MH320" s="61"/>
      <c r="MI320" s="61"/>
      <c r="MJ320" s="61"/>
      <c r="MK320" s="61"/>
      <c r="ML320" s="61"/>
      <c r="MM320" s="61"/>
      <c r="MN320" s="61"/>
      <c r="MO320" s="61"/>
      <c r="MP320" s="61"/>
      <c r="MQ320" s="61"/>
      <c r="MR320" s="61"/>
      <c r="MS320" s="61"/>
      <c r="MT320" s="61"/>
      <c r="MU320" s="61"/>
      <c r="MV320" s="61"/>
      <c r="MW320" s="61"/>
      <c r="MX320" s="61"/>
      <c r="MY320" s="61"/>
      <c r="MZ320" s="61"/>
      <c r="NA320" s="61"/>
      <c r="NB320" s="61"/>
      <c r="NC320" s="61"/>
      <c r="ND320" s="61"/>
      <c r="NE320" s="61"/>
      <c r="NF320" s="61"/>
      <c r="NG320" s="61"/>
      <c r="NH320" s="61"/>
      <c r="NI320" s="61"/>
      <c r="NJ320" s="61"/>
      <c r="NK320" s="61"/>
      <c r="NL320" s="61"/>
      <c r="NM320" s="61"/>
      <c r="NN320" s="61"/>
      <c r="NO320" s="61"/>
      <c r="NP320" s="61"/>
      <c r="NQ320" s="61"/>
      <c r="NR320" s="61"/>
      <c r="NS320" s="61"/>
      <c r="NT320" s="61"/>
      <c r="NU320" s="61"/>
      <c r="NV320" s="61"/>
      <c r="NW320" s="61"/>
      <c r="NX320" s="61"/>
      <c r="NY320" s="61"/>
      <c r="NZ320" s="61"/>
      <c r="OA320" s="61"/>
      <c r="OB320" s="61"/>
      <c r="OC320" s="61"/>
      <c r="OD320" s="61"/>
      <c r="OE320" s="61"/>
      <c r="OF320" s="61"/>
      <c r="OG320" s="61"/>
    </row>
    <row r="321" spans="1:397" s="58" customFormat="1" ht="15.95" customHeight="1">
      <c r="A321" s="39">
        <v>320</v>
      </c>
      <c r="B321" s="61">
        <v>1310903057</v>
      </c>
      <c r="C321" s="61" t="s">
        <v>6479</v>
      </c>
      <c r="D321" s="124" t="s">
        <v>7217</v>
      </c>
      <c r="E321" s="124" t="s">
        <v>7218</v>
      </c>
      <c r="F321" s="124"/>
      <c r="G321" s="124" t="s">
        <v>1172</v>
      </c>
      <c r="H321" s="61" t="s">
        <v>7219</v>
      </c>
      <c r="I321" s="61" t="s">
        <v>104</v>
      </c>
      <c r="J321" s="157" t="s">
        <v>7220</v>
      </c>
      <c r="K321" s="61">
        <v>20</v>
      </c>
      <c r="L321" s="61" t="s">
        <v>506</v>
      </c>
      <c r="M321" s="61" t="s">
        <v>107</v>
      </c>
      <c r="N321" s="61" t="s">
        <v>967</v>
      </c>
      <c r="O321" s="61" t="s">
        <v>109</v>
      </c>
      <c r="P321" s="124" t="s">
        <v>7221</v>
      </c>
      <c r="Q321" s="61" t="s">
        <v>7222</v>
      </c>
      <c r="R321" s="158">
        <v>7686854044</v>
      </c>
      <c r="S321" s="158">
        <v>9830370854</v>
      </c>
      <c r="T321" s="326" t="s">
        <v>7223</v>
      </c>
      <c r="U321" s="124"/>
      <c r="V321" s="61" t="s">
        <v>3309</v>
      </c>
      <c r="W321" s="61" t="s">
        <v>223</v>
      </c>
      <c r="X321" s="61" t="s">
        <v>7224</v>
      </c>
      <c r="Y321" s="61" t="s">
        <v>7225</v>
      </c>
      <c r="Z321" s="61" t="s">
        <v>333</v>
      </c>
      <c r="AA321" s="61">
        <v>2011</v>
      </c>
      <c r="AB321" s="136">
        <v>84.25</v>
      </c>
      <c r="AC321" s="136">
        <v>84.25</v>
      </c>
      <c r="AD321" s="61">
        <v>674</v>
      </c>
      <c r="AE321" s="61">
        <v>800</v>
      </c>
      <c r="AF321" s="61" t="s">
        <v>226</v>
      </c>
      <c r="AG321" s="61" t="s">
        <v>279</v>
      </c>
      <c r="AH321" s="61" t="s">
        <v>7224</v>
      </c>
      <c r="AI321" s="61" t="s">
        <v>1481</v>
      </c>
      <c r="AJ321" s="61" t="s">
        <v>333</v>
      </c>
      <c r="AK321" s="61">
        <v>2013</v>
      </c>
      <c r="AL321" s="136">
        <v>80.400000000000006</v>
      </c>
      <c r="AM321" s="136">
        <v>76.569999999999993</v>
      </c>
      <c r="AN321" s="61">
        <v>536</v>
      </c>
      <c r="AO321" s="61">
        <v>700</v>
      </c>
      <c r="AP321" s="61"/>
      <c r="AQ321" s="61"/>
      <c r="AR321" s="61"/>
      <c r="AS321" s="61"/>
      <c r="AT321" s="61"/>
      <c r="AU321" s="152"/>
      <c r="AV321" s="61" t="s">
        <v>124</v>
      </c>
      <c r="AW321" s="61"/>
      <c r="AX321" s="154">
        <v>10889</v>
      </c>
      <c r="AY321" s="61">
        <v>2013</v>
      </c>
      <c r="AZ321" s="61" t="s">
        <v>125</v>
      </c>
      <c r="BA321" s="100" t="s">
        <v>6479</v>
      </c>
      <c r="BB321" s="61">
        <v>2013</v>
      </c>
      <c r="BC321" s="61">
        <v>2017</v>
      </c>
      <c r="BD321" s="61" t="s">
        <v>120</v>
      </c>
      <c r="BE321" s="159">
        <v>10900313041</v>
      </c>
      <c r="BF321" s="160">
        <v>131090110244</v>
      </c>
      <c r="BG321" s="152">
        <v>7.59</v>
      </c>
      <c r="BH321" s="152">
        <v>9</v>
      </c>
      <c r="BI321" s="152">
        <v>8.9</v>
      </c>
      <c r="BJ321" s="152">
        <v>8.15</v>
      </c>
      <c r="BK321" s="152">
        <v>7.88</v>
      </c>
      <c r="BL321" s="223">
        <f t="shared" si="23"/>
        <v>8.3040000000000003</v>
      </c>
      <c r="BM321" s="282" t="s">
        <v>982</v>
      </c>
      <c r="BN321" s="253"/>
      <c r="BO321" s="153" t="s">
        <v>982</v>
      </c>
      <c r="BP321" s="153"/>
      <c r="BQ321" s="154"/>
      <c r="BR321" s="155" t="s">
        <v>7226</v>
      </c>
      <c r="BS321" s="155" t="s">
        <v>949</v>
      </c>
      <c r="BT321" s="124"/>
      <c r="BU321" s="124"/>
      <c r="BV321" s="124"/>
      <c r="BW321" s="124" t="s">
        <v>7227</v>
      </c>
      <c r="BX321" s="154"/>
      <c r="BY321" s="154"/>
      <c r="BZ321" s="155"/>
      <c r="CA321" s="124"/>
      <c r="CB321" s="124" t="s">
        <v>7228</v>
      </c>
      <c r="CC321" s="124"/>
      <c r="CD321" s="124" t="s">
        <v>7229</v>
      </c>
      <c r="CE321" s="124" t="s">
        <v>7230</v>
      </c>
      <c r="CF321" s="124" t="s">
        <v>7231</v>
      </c>
      <c r="CG321" s="124" t="s">
        <v>7232</v>
      </c>
      <c r="CH321" s="124" t="s">
        <v>7233</v>
      </c>
      <c r="CI321" s="124" t="s">
        <v>203</v>
      </c>
      <c r="CJ321" s="124"/>
      <c r="CK321" s="124"/>
      <c r="CL321" s="124"/>
      <c r="CM321" s="124"/>
      <c r="CN321" s="124"/>
      <c r="CO321" s="124"/>
      <c r="CP321" s="124"/>
      <c r="CQ321" s="124" t="s">
        <v>7234</v>
      </c>
      <c r="CR321" s="124" t="s">
        <v>7235</v>
      </c>
      <c r="CS321" s="155" t="s">
        <v>7236</v>
      </c>
      <c r="CT321" s="155" t="s">
        <v>142</v>
      </c>
      <c r="CU321" s="124">
        <v>700059</v>
      </c>
      <c r="CV321" s="155" t="s">
        <v>7237</v>
      </c>
      <c r="CW321" s="155" t="s">
        <v>7235</v>
      </c>
      <c r="CX321" s="155" t="s">
        <v>7238</v>
      </c>
      <c r="CY321" s="155" t="s">
        <v>142</v>
      </c>
      <c r="CZ321" s="124">
        <v>700059</v>
      </c>
      <c r="DA321" s="61"/>
      <c r="DB321" s="61"/>
      <c r="DC321" s="61"/>
      <c r="DD321" s="61"/>
      <c r="DE321" s="61"/>
      <c r="DF321" s="61"/>
      <c r="DG321" s="61"/>
      <c r="DH321" s="61"/>
      <c r="DI321" s="61"/>
      <c r="DJ321" s="61"/>
      <c r="DK321" s="61"/>
      <c r="DL321" s="61"/>
      <c r="DM321" s="61"/>
      <c r="DN321" s="61"/>
      <c r="DO321" s="61"/>
      <c r="DP321" s="61"/>
      <c r="DQ321" s="61"/>
      <c r="DR321" s="61"/>
      <c r="DS321" s="61"/>
      <c r="DT321" s="61"/>
      <c r="DU321" s="61"/>
      <c r="DV321" s="61"/>
      <c r="DW321" s="61"/>
      <c r="DX321" s="61"/>
      <c r="DY321" s="61"/>
      <c r="DZ321" s="61"/>
      <c r="EA321" s="61"/>
      <c r="EB321" s="61"/>
      <c r="EC321" s="61"/>
      <c r="ED321" s="61"/>
      <c r="EE321" s="61"/>
      <c r="EF321" s="61"/>
      <c r="EG321" s="61"/>
      <c r="EH321" s="61"/>
      <c r="EI321" s="61"/>
      <c r="EJ321" s="61"/>
      <c r="EK321" s="61"/>
      <c r="EL321" s="61"/>
      <c r="EM321" s="61"/>
      <c r="EN321" s="61"/>
      <c r="EO321" s="61"/>
      <c r="EP321" s="61"/>
      <c r="EQ321" s="61"/>
      <c r="ER321" s="61"/>
      <c r="ES321" s="61"/>
      <c r="ET321" s="61"/>
      <c r="EU321" s="61"/>
      <c r="EV321" s="61"/>
      <c r="EW321" s="61"/>
      <c r="EX321" s="61"/>
      <c r="EY321" s="61"/>
      <c r="EZ321" s="61"/>
      <c r="FA321" s="61"/>
      <c r="FB321" s="61"/>
      <c r="FC321" s="61"/>
      <c r="FD321" s="61"/>
      <c r="FE321" s="61"/>
      <c r="FF321" s="61"/>
      <c r="FG321" s="61"/>
      <c r="FH321" s="61"/>
      <c r="FI321" s="61"/>
      <c r="FJ321" s="61"/>
      <c r="FK321" s="61"/>
      <c r="FL321" s="61"/>
      <c r="FM321" s="61"/>
      <c r="FN321" s="61"/>
      <c r="FO321" s="61"/>
      <c r="FP321" s="61"/>
      <c r="FQ321" s="61"/>
      <c r="FR321" s="61"/>
      <c r="FS321" s="61"/>
      <c r="FT321" s="61"/>
      <c r="FU321" s="61"/>
      <c r="FV321" s="61"/>
      <c r="FW321" s="61"/>
      <c r="FX321" s="61"/>
      <c r="FY321" s="61"/>
      <c r="FZ321" s="61"/>
      <c r="GA321" s="61"/>
      <c r="GB321" s="61"/>
      <c r="GC321" s="61"/>
      <c r="GD321" s="61"/>
      <c r="GE321" s="61"/>
      <c r="GF321" s="61"/>
      <c r="GG321" s="61"/>
      <c r="GH321" s="61"/>
      <c r="GI321" s="61"/>
      <c r="GJ321" s="61"/>
      <c r="GK321" s="61"/>
      <c r="GL321" s="61"/>
      <c r="GM321" s="61"/>
      <c r="GN321" s="61"/>
      <c r="GO321" s="61"/>
      <c r="GP321" s="61"/>
      <c r="GQ321" s="61"/>
      <c r="GR321" s="61"/>
      <c r="GS321" s="61"/>
      <c r="GT321" s="61"/>
      <c r="GU321" s="61"/>
      <c r="GV321" s="61"/>
      <c r="GW321" s="61"/>
      <c r="GX321" s="61"/>
      <c r="GY321" s="61"/>
      <c r="GZ321" s="61"/>
      <c r="HA321" s="61"/>
      <c r="HB321" s="61"/>
      <c r="HC321" s="61"/>
      <c r="HD321" s="61"/>
      <c r="HE321" s="61"/>
      <c r="HF321" s="61"/>
      <c r="HG321" s="61"/>
      <c r="HH321" s="61"/>
      <c r="HI321" s="61"/>
      <c r="HJ321" s="61"/>
      <c r="HK321" s="61"/>
      <c r="HL321" s="61"/>
      <c r="HM321" s="61"/>
      <c r="HN321" s="61"/>
      <c r="HO321" s="61"/>
      <c r="HP321" s="61"/>
      <c r="HQ321" s="61"/>
      <c r="HR321" s="61"/>
      <c r="HS321" s="61"/>
      <c r="HT321" s="61"/>
      <c r="HU321" s="61"/>
      <c r="HV321" s="61"/>
      <c r="HW321" s="61"/>
      <c r="HX321" s="61"/>
      <c r="HY321" s="61"/>
      <c r="HZ321" s="61"/>
      <c r="IA321" s="61"/>
      <c r="IB321" s="61"/>
      <c r="IC321" s="61"/>
      <c r="ID321" s="61"/>
      <c r="IE321" s="61"/>
      <c r="IF321" s="61"/>
      <c r="IG321" s="61"/>
      <c r="IH321" s="61"/>
      <c r="II321" s="61"/>
      <c r="IJ321" s="61"/>
      <c r="IK321" s="61"/>
      <c r="IL321" s="61"/>
      <c r="IM321" s="61"/>
      <c r="IN321" s="61"/>
      <c r="IO321" s="61"/>
      <c r="IP321" s="61"/>
      <c r="IQ321" s="61"/>
      <c r="IR321" s="61"/>
      <c r="IS321" s="61"/>
      <c r="IT321" s="61"/>
      <c r="IU321" s="61"/>
      <c r="IV321" s="61"/>
      <c r="IW321" s="61"/>
      <c r="IX321" s="61"/>
      <c r="IY321" s="61"/>
      <c r="IZ321" s="61"/>
      <c r="JA321" s="61"/>
      <c r="JB321" s="61"/>
      <c r="JC321" s="61"/>
      <c r="JD321" s="61"/>
      <c r="JE321" s="61"/>
      <c r="JF321" s="61"/>
      <c r="JG321" s="61"/>
      <c r="JH321" s="61"/>
      <c r="JI321" s="61"/>
      <c r="JJ321" s="61"/>
      <c r="JK321" s="61"/>
      <c r="JL321" s="61"/>
      <c r="JM321" s="61"/>
      <c r="JN321" s="61"/>
      <c r="JO321" s="61"/>
      <c r="JP321" s="61"/>
      <c r="JQ321" s="61"/>
      <c r="JR321" s="61"/>
      <c r="JS321" s="61"/>
      <c r="JT321" s="61"/>
      <c r="JU321" s="61"/>
      <c r="JV321" s="61"/>
      <c r="JW321" s="61"/>
      <c r="JX321" s="61"/>
      <c r="JY321" s="61"/>
      <c r="JZ321" s="61"/>
      <c r="KA321" s="61"/>
      <c r="KB321" s="61"/>
      <c r="KC321" s="61"/>
      <c r="KD321" s="61"/>
      <c r="KE321" s="61"/>
      <c r="KF321" s="61"/>
      <c r="KG321" s="61"/>
      <c r="KH321" s="61"/>
      <c r="KI321" s="61"/>
      <c r="KJ321" s="61"/>
      <c r="KK321" s="61"/>
      <c r="KL321" s="61"/>
      <c r="KM321" s="61"/>
      <c r="KN321" s="61"/>
      <c r="KO321" s="61"/>
      <c r="KP321" s="61"/>
      <c r="KQ321" s="61"/>
      <c r="KR321" s="61"/>
      <c r="KS321" s="61"/>
      <c r="KT321" s="61"/>
      <c r="KU321" s="61"/>
      <c r="KV321" s="61"/>
      <c r="KW321" s="61"/>
      <c r="KX321" s="61"/>
      <c r="KY321" s="61"/>
      <c r="KZ321" s="61"/>
      <c r="LA321" s="61"/>
      <c r="LB321" s="61"/>
      <c r="LC321" s="61"/>
      <c r="LD321" s="61"/>
      <c r="LE321" s="61"/>
      <c r="LF321" s="61"/>
      <c r="LG321" s="61"/>
      <c r="LH321" s="61"/>
      <c r="LI321" s="61"/>
      <c r="LJ321" s="61"/>
      <c r="LK321" s="61"/>
      <c r="LL321" s="61"/>
      <c r="LM321" s="61"/>
      <c r="LN321" s="61"/>
      <c r="LO321" s="61"/>
      <c r="LP321" s="61"/>
      <c r="LQ321" s="61"/>
      <c r="LR321" s="61"/>
      <c r="LS321" s="61"/>
      <c r="LT321" s="61"/>
      <c r="LU321" s="61"/>
      <c r="LV321" s="61"/>
      <c r="LW321" s="61"/>
      <c r="LX321" s="61"/>
      <c r="LY321" s="61"/>
      <c r="LZ321" s="61"/>
      <c r="MA321" s="61"/>
      <c r="MB321" s="61"/>
      <c r="MC321" s="61"/>
      <c r="MD321" s="61"/>
      <c r="ME321" s="61"/>
      <c r="MF321" s="61"/>
      <c r="MG321" s="61"/>
      <c r="MH321" s="61"/>
      <c r="MI321" s="61"/>
      <c r="MJ321" s="61"/>
      <c r="MK321" s="61"/>
      <c r="ML321" s="61"/>
      <c r="MM321" s="61"/>
      <c r="MN321" s="61"/>
      <c r="MO321" s="61"/>
      <c r="MP321" s="61"/>
      <c r="MQ321" s="61"/>
      <c r="MR321" s="61"/>
      <c r="MS321" s="61"/>
      <c r="MT321" s="61"/>
      <c r="MU321" s="61"/>
      <c r="MV321" s="61"/>
      <c r="MW321" s="61"/>
      <c r="MX321" s="61"/>
      <c r="MY321" s="61"/>
      <c r="MZ321" s="61"/>
      <c r="NA321" s="61"/>
      <c r="NB321" s="61"/>
      <c r="NC321" s="61"/>
      <c r="ND321" s="61"/>
      <c r="NE321" s="61"/>
      <c r="NF321" s="61"/>
      <c r="NG321" s="61"/>
      <c r="NH321" s="61"/>
      <c r="NI321" s="61"/>
      <c r="NJ321" s="61"/>
      <c r="NK321" s="61"/>
      <c r="NL321" s="61"/>
      <c r="NM321" s="61"/>
      <c r="NN321" s="61"/>
      <c r="NO321" s="61"/>
      <c r="NP321" s="61"/>
      <c r="NQ321" s="61"/>
      <c r="NR321" s="61"/>
      <c r="NS321" s="61"/>
      <c r="NT321" s="61"/>
      <c r="NU321" s="61"/>
      <c r="NV321" s="61"/>
      <c r="NW321" s="61"/>
      <c r="NX321" s="61"/>
      <c r="NY321" s="61"/>
      <c r="NZ321" s="61"/>
      <c r="OA321" s="61"/>
      <c r="OB321" s="61"/>
      <c r="OC321" s="61"/>
      <c r="OD321" s="61"/>
      <c r="OE321" s="61"/>
      <c r="OF321" s="61"/>
      <c r="OG321" s="61"/>
    </row>
    <row r="322" spans="1:397" s="58" customFormat="1" ht="15.95" customHeight="1">
      <c r="A322" s="39">
        <v>321</v>
      </c>
      <c r="B322" s="61">
        <v>1310903051</v>
      </c>
      <c r="C322" s="61" t="s">
        <v>6479</v>
      </c>
      <c r="D322" s="124" t="s">
        <v>7239</v>
      </c>
      <c r="E322" s="124" t="s">
        <v>7240</v>
      </c>
      <c r="F322" s="124"/>
      <c r="G322" s="124" t="s">
        <v>1172</v>
      </c>
      <c r="H322" s="61" t="s">
        <v>7241</v>
      </c>
      <c r="I322" s="61" t="s">
        <v>104</v>
      </c>
      <c r="J322" s="157" t="s">
        <v>7242</v>
      </c>
      <c r="K322" s="61">
        <v>20</v>
      </c>
      <c r="L322" s="61" t="s">
        <v>215</v>
      </c>
      <c r="M322" s="61" t="s">
        <v>107</v>
      </c>
      <c r="N322" s="61" t="s">
        <v>967</v>
      </c>
      <c r="O322" s="61" t="s">
        <v>109</v>
      </c>
      <c r="P322" s="124" t="s">
        <v>7243</v>
      </c>
      <c r="Q322" s="61" t="s">
        <v>7244</v>
      </c>
      <c r="R322" s="158" t="s">
        <v>7245</v>
      </c>
      <c r="S322" s="158" t="s">
        <v>7246</v>
      </c>
      <c r="T322" s="326" t="s">
        <v>7247</v>
      </c>
      <c r="U322" s="326" t="s">
        <v>7248</v>
      </c>
      <c r="V322" s="61" t="s">
        <v>1675</v>
      </c>
      <c r="W322" s="61" t="s">
        <v>7249</v>
      </c>
      <c r="X322" s="61" t="s">
        <v>7250</v>
      </c>
      <c r="Y322" s="61" t="s">
        <v>853</v>
      </c>
      <c r="Z322" s="61" t="s">
        <v>333</v>
      </c>
      <c r="AA322" s="61">
        <v>2011</v>
      </c>
      <c r="AB322" s="136">
        <v>84</v>
      </c>
      <c r="AC322" s="136">
        <v>84</v>
      </c>
      <c r="AD322" s="61">
        <v>672</v>
      </c>
      <c r="AE322" s="61">
        <v>800</v>
      </c>
      <c r="AF322" s="61" t="s">
        <v>226</v>
      </c>
      <c r="AG322" s="61" t="s">
        <v>279</v>
      </c>
      <c r="AH322" s="61" t="s">
        <v>7250</v>
      </c>
      <c r="AI322" s="61" t="s">
        <v>1920</v>
      </c>
      <c r="AJ322" s="61" t="s">
        <v>333</v>
      </c>
      <c r="AK322" s="61">
        <v>2013</v>
      </c>
      <c r="AL322" s="136">
        <v>77.8</v>
      </c>
      <c r="AM322" s="136">
        <v>78.569999999999993</v>
      </c>
      <c r="AN322" s="61">
        <v>550</v>
      </c>
      <c r="AO322" s="61">
        <v>700</v>
      </c>
      <c r="AP322" s="61" t="s">
        <v>1963</v>
      </c>
      <c r="AQ322" s="61" t="s">
        <v>1963</v>
      </c>
      <c r="AR322" s="61" t="s">
        <v>1963</v>
      </c>
      <c r="AS322" s="61" t="s">
        <v>1963</v>
      </c>
      <c r="AT322" s="61" t="s">
        <v>1963</v>
      </c>
      <c r="AU322" s="152" t="s">
        <v>1963</v>
      </c>
      <c r="AV322" s="61" t="s">
        <v>124</v>
      </c>
      <c r="AW322" s="61">
        <v>5487</v>
      </c>
      <c r="AX322" s="154">
        <v>15487</v>
      </c>
      <c r="AY322" s="61">
        <v>2013</v>
      </c>
      <c r="AZ322" s="61" t="s">
        <v>125</v>
      </c>
      <c r="BA322" s="100" t="s">
        <v>6479</v>
      </c>
      <c r="BB322" s="61">
        <v>2013</v>
      </c>
      <c r="BC322" s="61">
        <v>2017</v>
      </c>
      <c r="BD322" s="61" t="s">
        <v>120</v>
      </c>
      <c r="BE322" s="159">
        <v>10900313042</v>
      </c>
      <c r="BF322" s="160">
        <v>131090110245</v>
      </c>
      <c r="BG322" s="152">
        <v>8.07</v>
      </c>
      <c r="BH322" s="152">
        <v>8.24</v>
      </c>
      <c r="BI322" s="152">
        <v>8.31</v>
      </c>
      <c r="BJ322" s="152">
        <v>8.27</v>
      </c>
      <c r="BK322" s="152">
        <v>8.69</v>
      </c>
      <c r="BL322" s="223">
        <f t="shared" si="23"/>
        <v>8.3159999999999989</v>
      </c>
      <c r="BM322" s="282" t="s">
        <v>982</v>
      </c>
      <c r="BN322" s="253" t="s">
        <v>1963</v>
      </c>
      <c r="BO322" s="153" t="s">
        <v>5852</v>
      </c>
      <c r="BP322" s="153" t="s">
        <v>1963</v>
      </c>
      <c r="BQ322" s="154" t="s">
        <v>1963</v>
      </c>
      <c r="BR322" s="155" t="s">
        <v>7251</v>
      </c>
      <c r="BS322" s="155" t="s">
        <v>6707</v>
      </c>
      <c r="BT322" s="124" t="s">
        <v>6708</v>
      </c>
      <c r="BU322" s="124" t="s">
        <v>4632</v>
      </c>
      <c r="BV322" s="124" t="s">
        <v>6119</v>
      </c>
      <c r="BW322" s="124" t="s">
        <v>7252</v>
      </c>
      <c r="BX322" s="154" t="s">
        <v>1963</v>
      </c>
      <c r="BY322" s="154" t="s">
        <v>1963</v>
      </c>
      <c r="BZ322" s="155" t="s">
        <v>6712</v>
      </c>
      <c r="CA322" s="124" t="s">
        <v>7253</v>
      </c>
      <c r="CB322" s="124" t="s">
        <v>7254</v>
      </c>
      <c r="CC322" s="124" t="s">
        <v>7255</v>
      </c>
      <c r="CD322" s="124" t="s">
        <v>7256</v>
      </c>
      <c r="CE322" s="124" t="s">
        <v>235</v>
      </c>
      <c r="CF322" s="124" t="s">
        <v>7257</v>
      </c>
      <c r="CG322" s="124" t="s">
        <v>7258</v>
      </c>
      <c r="CH322" s="124" t="s">
        <v>7259</v>
      </c>
      <c r="CI322" s="124" t="s">
        <v>203</v>
      </c>
      <c r="CJ322" s="124" t="s">
        <v>1963</v>
      </c>
      <c r="CK322" s="124" t="s">
        <v>1963</v>
      </c>
      <c r="CL322" s="124" t="s">
        <v>1963</v>
      </c>
      <c r="CM322" s="124" t="s">
        <v>1963</v>
      </c>
      <c r="CN322" s="124" t="s">
        <v>1963</v>
      </c>
      <c r="CO322" s="124" t="s">
        <v>1963</v>
      </c>
      <c r="CP322" s="124" t="s">
        <v>1963</v>
      </c>
      <c r="CQ322" s="124" t="s">
        <v>7260</v>
      </c>
      <c r="CR322" s="124" t="s">
        <v>762</v>
      </c>
      <c r="CS322" s="155" t="s">
        <v>763</v>
      </c>
      <c r="CT322" s="155" t="s">
        <v>142</v>
      </c>
      <c r="CU322" s="124">
        <v>721171</v>
      </c>
      <c r="CV322" s="155" t="s">
        <v>7261</v>
      </c>
      <c r="CW322" s="155" t="s">
        <v>762</v>
      </c>
      <c r="CX322" s="155" t="s">
        <v>763</v>
      </c>
      <c r="CY322" s="155" t="s">
        <v>142</v>
      </c>
      <c r="CZ322" s="124">
        <v>721171</v>
      </c>
      <c r="DA322" s="61"/>
      <c r="DB322" s="61"/>
      <c r="DC322" s="61"/>
      <c r="DD322" s="61"/>
      <c r="DE322" s="61"/>
      <c r="DF322" s="61"/>
      <c r="DG322" s="61"/>
      <c r="DH322" s="61"/>
      <c r="DI322" s="61"/>
      <c r="DJ322" s="61"/>
      <c r="DK322" s="61"/>
      <c r="DL322" s="61"/>
      <c r="DM322" s="61"/>
      <c r="DN322" s="61"/>
      <c r="DO322" s="61"/>
      <c r="DP322" s="61"/>
      <c r="DQ322" s="61"/>
      <c r="DR322" s="61"/>
      <c r="DS322" s="61"/>
      <c r="DT322" s="61"/>
      <c r="DU322" s="61"/>
      <c r="DV322" s="61"/>
      <c r="DW322" s="61"/>
      <c r="DX322" s="61"/>
      <c r="DY322" s="61"/>
      <c r="DZ322" s="61"/>
      <c r="EA322" s="61"/>
      <c r="EB322" s="61"/>
      <c r="EC322" s="61"/>
      <c r="ED322" s="61"/>
      <c r="EE322" s="61"/>
      <c r="EF322" s="61"/>
      <c r="EG322" s="61"/>
      <c r="EH322" s="61"/>
      <c r="EI322" s="61"/>
      <c r="EJ322" s="61"/>
      <c r="EK322" s="61"/>
      <c r="EL322" s="61"/>
      <c r="EM322" s="61"/>
      <c r="EN322" s="61"/>
      <c r="EO322" s="61"/>
      <c r="EP322" s="61"/>
      <c r="EQ322" s="61"/>
      <c r="ER322" s="61"/>
      <c r="ES322" s="61"/>
      <c r="ET322" s="61"/>
      <c r="EU322" s="61"/>
      <c r="EV322" s="61"/>
      <c r="EW322" s="61"/>
      <c r="EX322" s="61"/>
      <c r="EY322" s="61"/>
      <c r="EZ322" s="61"/>
      <c r="FA322" s="61"/>
      <c r="FB322" s="61"/>
      <c r="FC322" s="61"/>
      <c r="FD322" s="61"/>
      <c r="FE322" s="61"/>
      <c r="FF322" s="61"/>
      <c r="FG322" s="61"/>
      <c r="FH322" s="61"/>
      <c r="FI322" s="61"/>
      <c r="FJ322" s="61"/>
      <c r="FK322" s="61"/>
      <c r="FL322" s="61"/>
      <c r="FM322" s="61"/>
      <c r="FN322" s="61"/>
      <c r="FO322" s="61"/>
      <c r="FP322" s="61"/>
      <c r="FQ322" s="61"/>
      <c r="FR322" s="61"/>
      <c r="FS322" s="61"/>
      <c r="FT322" s="61"/>
      <c r="FU322" s="61"/>
      <c r="FV322" s="61"/>
      <c r="FW322" s="61"/>
      <c r="FX322" s="61"/>
      <c r="FY322" s="61"/>
      <c r="FZ322" s="61"/>
      <c r="GA322" s="61"/>
      <c r="GB322" s="61"/>
      <c r="GC322" s="61"/>
      <c r="GD322" s="61"/>
      <c r="GE322" s="61"/>
      <c r="GF322" s="61"/>
      <c r="GG322" s="61"/>
      <c r="GH322" s="61"/>
      <c r="GI322" s="61"/>
      <c r="GJ322" s="61"/>
      <c r="GK322" s="61"/>
      <c r="GL322" s="61"/>
      <c r="GM322" s="61"/>
      <c r="GN322" s="61"/>
      <c r="GO322" s="61"/>
      <c r="GP322" s="61"/>
      <c r="GQ322" s="61"/>
      <c r="GR322" s="61"/>
      <c r="GS322" s="61"/>
      <c r="GT322" s="61"/>
      <c r="GU322" s="61"/>
      <c r="GV322" s="61"/>
      <c r="GW322" s="61"/>
      <c r="GX322" s="61"/>
      <c r="GY322" s="61"/>
      <c r="GZ322" s="61"/>
      <c r="HA322" s="61"/>
      <c r="HB322" s="61"/>
      <c r="HC322" s="61"/>
      <c r="HD322" s="61"/>
      <c r="HE322" s="61"/>
      <c r="HF322" s="61"/>
      <c r="HG322" s="61"/>
      <c r="HH322" s="61"/>
      <c r="HI322" s="61"/>
      <c r="HJ322" s="61"/>
      <c r="HK322" s="61"/>
      <c r="HL322" s="61"/>
      <c r="HM322" s="61"/>
      <c r="HN322" s="61"/>
      <c r="HO322" s="61"/>
      <c r="HP322" s="61"/>
      <c r="HQ322" s="61"/>
      <c r="HR322" s="61"/>
      <c r="HS322" s="61"/>
      <c r="HT322" s="61"/>
      <c r="HU322" s="61"/>
      <c r="HV322" s="61"/>
      <c r="HW322" s="61"/>
      <c r="HX322" s="61"/>
      <c r="HY322" s="61"/>
      <c r="HZ322" s="61"/>
      <c r="IA322" s="61"/>
      <c r="IB322" s="61"/>
      <c r="IC322" s="61"/>
      <c r="ID322" s="61"/>
      <c r="IE322" s="61"/>
      <c r="IF322" s="61"/>
      <c r="IG322" s="61"/>
      <c r="IH322" s="61"/>
      <c r="II322" s="61"/>
      <c r="IJ322" s="61"/>
      <c r="IK322" s="61"/>
      <c r="IL322" s="61"/>
      <c r="IM322" s="61"/>
      <c r="IN322" s="61"/>
      <c r="IO322" s="61"/>
      <c r="IP322" s="61"/>
      <c r="IQ322" s="61"/>
      <c r="IR322" s="61"/>
      <c r="IS322" s="61"/>
      <c r="IT322" s="61"/>
      <c r="IU322" s="61"/>
      <c r="IV322" s="61"/>
      <c r="IW322" s="61"/>
      <c r="IX322" s="61"/>
      <c r="IY322" s="61"/>
      <c r="IZ322" s="61"/>
      <c r="JA322" s="61"/>
      <c r="JB322" s="61"/>
      <c r="JC322" s="61"/>
      <c r="JD322" s="61"/>
      <c r="JE322" s="61"/>
      <c r="JF322" s="61"/>
      <c r="JG322" s="61"/>
      <c r="JH322" s="61"/>
      <c r="JI322" s="61"/>
      <c r="JJ322" s="61"/>
      <c r="JK322" s="61"/>
      <c r="JL322" s="61"/>
      <c r="JM322" s="61"/>
      <c r="JN322" s="61"/>
      <c r="JO322" s="61"/>
      <c r="JP322" s="61"/>
      <c r="JQ322" s="61"/>
      <c r="JR322" s="61"/>
      <c r="JS322" s="61"/>
      <c r="JT322" s="61"/>
      <c r="JU322" s="61"/>
      <c r="JV322" s="61"/>
      <c r="JW322" s="61"/>
      <c r="JX322" s="61"/>
      <c r="JY322" s="61"/>
      <c r="JZ322" s="61"/>
      <c r="KA322" s="61"/>
      <c r="KB322" s="61"/>
      <c r="KC322" s="61"/>
      <c r="KD322" s="61"/>
      <c r="KE322" s="61"/>
      <c r="KF322" s="61"/>
      <c r="KG322" s="61"/>
      <c r="KH322" s="61"/>
      <c r="KI322" s="61"/>
      <c r="KJ322" s="61"/>
      <c r="KK322" s="61"/>
      <c r="KL322" s="61"/>
      <c r="KM322" s="61"/>
      <c r="KN322" s="61"/>
      <c r="KO322" s="61"/>
      <c r="KP322" s="61"/>
      <c r="KQ322" s="61"/>
      <c r="KR322" s="61"/>
      <c r="KS322" s="61"/>
      <c r="KT322" s="61"/>
      <c r="KU322" s="61"/>
      <c r="KV322" s="61"/>
      <c r="KW322" s="61"/>
      <c r="KX322" s="61"/>
      <c r="KY322" s="61"/>
      <c r="KZ322" s="61"/>
      <c r="LA322" s="61"/>
      <c r="LB322" s="61"/>
      <c r="LC322" s="61"/>
      <c r="LD322" s="61"/>
      <c r="LE322" s="61"/>
      <c r="LF322" s="61"/>
      <c r="LG322" s="61"/>
      <c r="LH322" s="61"/>
      <c r="LI322" s="61"/>
      <c r="LJ322" s="61"/>
      <c r="LK322" s="61"/>
      <c r="LL322" s="61"/>
      <c r="LM322" s="61"/>
      <c r="LN322" s="61"/>
      <c r="LO322" s="61"/>
      <c r="LP322" s="61"/>
      <c r="LQ322" s="61"/>
      <c r="LR322" s="61"/>
      <c r="LS322" s="61"/>
      <c r="LT322" s="61"/>
      <c r="LU322" s="61"/>
      <c r="LV322" s="61"/>
      <c r="LW322" s="61"/>
      <c r="LX322" s="61"/>
      <c r="LY322" s="61"/>
      <c r="LZ322" s="61"/>
      <c r="MA322" s="61"/>
      <c r="MB322" s="61"/>
      <c r="MC322" s="61"/>
      <c r="MD322" s="61"/>
      <c r="ME322" s="61"/>
      <c r="MF322" s="61"/>
      <c r="MG322" s="61"/>
      <c r="MH322" s="61"/>
      <c r="MI322" s="61"/>
      <c r="MJ322" s="61"/>
      <c r="MK322" s="61"/>
      <c r="ML322" s="61"/>
      <c r="MM322" s="61"/>
      <c r="MN322" s="61"/>
      <c r="MO322" s="61"/>
      <c r="MP322" s="61"/>
      <c r="MQ322" s="61"/>
      <c r="MR322" s="61"/>
      <c r="MS322" s="61"/>
      <c r="MT322" s="61"/>
      <c r="MU322" s="61"/>
      <c r="MV322" s="61"/>
      <c r="MW322" s="61"/>
      <c r="MX322" s="61"/>
      <c r="MY322" s="61"/>
      <c r="MZ322" s="61"/>
      <c r="NA322" s="61"/>
      <c r="NB322" s="61"/>
      <c r="NC322" s="61"/>
      <c r="ND322" s="61"/>
      <c r="NE322" s="61"/>
      <c r="NF322" s="61"/>
      <c r="NG322" s="61"/>
      <c r="NH322" s="61"/>
      <c r="NI322" s="61"/>
      <c r="NJ322" s="61"/>
      <c r="NK322" s="61"/>
      <c r="NL322" s="61"/>
      <c r="NM322" s="61"/>
      <c r="NN322" s="61"/>
      <c r="NO322" s="61"/>
      <c r="NP322" s="61"/>
      <c r="NQ322" s="61"/>
      <c r="NR322" s="61"/>
      <c r="NS322" s="61"/>
      <c r="NT322" s="61"/>
      <c r="NU322" s="61"/>
      <c r="NV322" s="61"/>
      <c r="NW322" s="61"/>
      <c r="NX322" s="61"/>
      <c r="NY322" s="61"/>
      <c r="NZ322" s="61"/>
      <c r="OA322" s="61"/>
      <c r="OB322" s="61"/>
      <c r="OC322" s="61"/>
      <c r="OD322" s="61"/>
      <c r="OE322" s="61"/>
      <c r="OF322" s="61"/>
      <c r="OG322" s="61"/>
    </row>
    <row r="323" spans="1:397" s="58" customFormat="1" ht="15.95" customHeight="1">
      <c r="A323" s="39">
        <v>322</v>
      </c>
      <c r="B323" s="61">
        <v>1310903074</v>
      </c>
      <c r="C323" s="61" t="s">
        <v>6479</v>
      </c>
      <c r="D323" s="124" t="s">
        <v>7262</v>
      </c>
      <c r="E323" s="124" t="s">
        <v>7263</v>
      </c>
      <c r="F323" s="124"/>
      <c r="G323" s="124" t="s">
        <v>6668</v>
      </c>
      <c r="H323" s="61" t="s">
        <v>7264</v>
      </c>
      <c r="I323" s="61" t="s">
        <v>180</v>
      </c>
      <c r="J323" s="157" t="s">
        <v>7265</v>
      </c>
      <c r="K323" s="61" t="s">
        <v>1938</v>
      </c>
      <c r="L323" s="61" t="s">
        <v>3210</v>
      </c>
      <c r="M323" s="61" t="s">
        <v>107</v>
      </c>
      <c r="N323" s="61" t="s">
        <v>967</v>
      </c>
      <c r="O323" s="61" t="s">
        <v>109</v>
      </c>
      <c r="P323" s="124" t="s">
        <v>7266</v>
      </c>
      <c r="Q323" s="61">
        <v>9433961116</v>
      </c>
      <c r="R323" s="158">
        <v>9681734606</v>
      </c>
      <c r="S323" s="158">
        <v>9433021409</v>
      </c>
      <c r="T323" s="326" t="s">
        <v>7267</v>
      </c>
      <c r="U323" s="326" t="s">
        <v>7268</v>
      </c>
      <c r="V323" s="61" t="s">
        <v>276</v>
      </c>
      <c r="W323" s="61" t="s">
        <v>330</v>
      </c>
      <c r="X323" s="61" t="s">
        <v>7269</v>
      </c>
      <c r="Y323" s="61" t="s">
        <v>7270</v>
      </c>
      <c r="Z323" s="61" t="s">
        <v>333</v>
      </c>
      <c r="AA323" s="61">
        <v>2011</v>
      </c>
      <c r="AB323" s="136">
        <v>82</v>
      </c>
      <c r="AC323" s="136">
        <v>81.77</v>
      </c>
      <c r="AD323" s="61">
        <v>736</v>
      </c>
      <c r="AE323" s="61">
        <v>900</v>
      </c>
      <c r="AF323" s="61" t="s">
        <v>6282</v>
      </c>
      <c r="AG323" s="61" t="s">
        <v>334</v>
      </c>
      <c r="AH323" s="61" t="s">
        <v>404</v>
      </c>
      <c r="AI323" s="61" t="s">
        <v>7271</v>
      </c>
      <c r="AJ323" s="61" t="s">
        <v>120</v>
      </c>
      <c r="AK323" s="61">
        <v>2013</v>
      </c>
      <c r="AL323" s="136">
        <v>76.2</v>
      </c>
      <c r="AM323" s="136">
        <v>74.14</v>
      </c>
      <c r="AN323" s="61">
        <v>519</v>
      </c>
      <c r="AO323" s="61">
        <v>700</v>
      </c>
      <c r="AP323" s="61"/>
      <c r="AQ323" s="61"/>
      <c r="AR323" s="61"/>
      <c r="AS323" s="61"/>
      <c r="AT323" s="61"/>
      <c r="AU323" s="152"/>
      <c r="AV323" s="61" t="s">
        <v>124</v>
      </c>
      <c r="AW323" s="61"/>
      <c r="AX323" s="154">
        <v>10570</v>
      </c>
      <c r="AY323" s="61">
        <v>2013</v>
      </c>
      <c r="AZ323" s="61" t="s">
        <v>125</v>
      </c>
      <c r="BA323" s="100" t="s">
        <v>6479</v>
      </c>
      <c r="BB323" s="61">
        <v>2013</v>
      </c>
      <c r="BC323" s="61">
        <v>2017</v>
      </c>
      <c r="BD323" s="61" t="s">
        <v>120</v>
      </c>
      <c r="BE323" s="159">
        <v>10900313043</v>
      </c>
      <c r="BF323" s="160">
        <v>131090110246</v>
      </c>
      <c r="BG323" s="152">
        <v>6.96</v>
      </c>
      <c r="BH323" s="152">
        <v>6.79</v>
      </c>
      <c r="BI323" s="152">
        <v>7</v>
      </c>
      <c r="BJ323" s="152">
        <v>7.46</v>
      </c>
      <c r="BK323" s="152">
        <v>7.5</v>
      </c>
      <c r="BL323" s="223">
        <f t="shared" si="23"/>
        <v>7.1420000000000003</v>
      </c>
      <c r="BM323" s="282" t="s">
        <v>982</v>
      </c>
      <c r="BN323" s="253"/>
      <c r="BO323" s="153" t="s">
        <v>982</v>
      </c>
      <c r="BP323" s="153"/>
      <c r="BQ323" s="154"/>
      <c r="BR323" s="155" t="s">
        <v>7272</v>
      </c>
      <c r="BS323" s="155" t="s">
        <v>7273</v>
      </c>
      <c r="BT323" s="124"/>
      <c r="BU323" s="124"/>
      <c r="BV323" s="124"/>
      <c r="BW323" s="124"/>
      <c r="BX323" s="154"/>
      <c r="BY323" s="154"/>
      <c r="BZ323" s="155" t="s">
        <v>7274</v>
      </c>
      <c r="CA323" s="124"/>
      <c r="CB323" s="124" t="s">
        <v>7275</v>
      </c>
      <c r="CC323" s="124"/>
      <c r="CD323" s="124" t="s">
        <v>7276</v>
      </c>
      <c r="CE323" s="124" t="s">
        <v>235</v>
      </c>
      <c r="CF323" s="124" t="s">
        <v>7277</v>
      </c>
      <c r="CG323" s="124" t="s">
        <v>7278</v>
      </c>
      <c r="CH323" s="124" t="s">
        <v>7279</v>
      </c>
      <c r="CI323" s="124" t="s">
        <v>203</v>
      </c>
      <c r="CJ323" s="124"/>
      <c r="CK323" s="124"/>
      <c r="CL323" s="124"/>
      <c r="CM323" s="124"/>
      <c r="CN323" s="124"/>
      <c r="CO323" s="124"/>
      <c r="CP323" s="124"/>
      <c r="CQ323" s="124" t="s">
        <v>7280</v>
      </c>
      <c r="CR323" s="124" t="s">
        <v>7281</v>
      </c>
      <c r="CS323" s="155" t="s">
        <v>573</v>
      </c>
      <c r="CT323" s="155" t="s">
        <v>142</v>
      </c>
      <c r="CU323" s="124">
        <v>700103</v>
      </c>
      <c r="CV323" s="155" t="s">
        <v>7280</v>
      </c>
      <c r="CW323" s="155" t="s">
        <v>7281</v>
      </c>
      <c r="CX323" s="155" t="s">
        <v>573</v>
      </c>
      <c r="CY323" s="155" t="s">
        <v>142</v>
      </c>
      <c r="CZ323" s="124">
        <v>700103</v>
      </c>
      <c r="DA323" s="3"/>
      <c r="DB323" s="61"/>
      <c r="DC323" s="61"/>
      <c r="DD323" s="61"/>
      <c r="DE323" s="61"/>
      <c r="DF323" s="61"/>
      <c r="DG323" s="61"/>
      <c r="DH323" s="61"/>
      <c r="DI323" s="61"/>
      <c r="DJ323" s="61"/>
      <c r="DK323" s="61"/>
      <c r="DL323" s="61"/>
      <c r="DM323" s="61"/>
      <c r="DN323" s="61"/>
      <c r="DO323" s="61"/>
      <c r="DP323" s="61"/>
      <c r="DQ323" s="61"/>
      <c r="DR323" s="61"/>
      <c r="DS323" s="61"/>
      <c r="DT323" s="61"/>
      <c r="DU323" s="61"/>
      <c r="DV323" s="61"/>
      <c r="DW323" s="61"/>
      <c r="DX323" s="61"/>
      <c r="DY323" s="61"/>
      <c r="DZ323" s="61"/>
      <c r="EA323" s="61"/>
      <c r="EB323" s="61"/>
      <c r="EC323" s="61"/>
      <c r="ED323" s="61"/>
      <c r="EE323" s="61"/>
      <c r="EF323" s="61"/>
      <c r="EG323" s="61"/>
      <c r="EH323" s="61"/>
      <c r="EI323" s="61"/>
      <c r="EJ323" s="61"/>
      <c r="EK323" s="61"/>
      <c r="EL323" s="61"/>
      <c r="EM323" s="61"/>
      <c r="EN323" s="61"/>
      <c r="EO323" s="61"/>
      <c r="EP323" s="61"/>
      <c r="EQ323" s="61"/>
      <c r="ER323" s="61"/>
      <c r="ES323" s="61"/>
      <c r="ET323" s="61"/>
      <c r="EU323" s="61"/>
      <c r="EV323" s="61"/>
      <c r="EW323" s="61"/>
      <c r="EX323" s="61"/>
      <c r="EY323" s="61"/>
      <c r="EZ323" s="61"/>
      <c r="FA323" s="61"/>
      <c r="FB323" s="61"/>
      <c r="FC323" s="61"/>
      <c r="FD323" s="61"/>
      <c r="FE323" s="61"/>
      <c r="FF323" s="61"/>
      <c r="FG323" s="61"/>
      <c r="FH323" s="61"/>
      <c r="FI323" s="61"/>
      <c r="FJ323" s="61"/>
      <c r="FK323" s="61"/>
      <c r="FL323" s="61"/>
      <c r="FM323" s="61"/>
      <c r="FN323" s="61"/>
      <c r="FO323" s="61"/>
      <c r="FP323" s="61"/>
      <c r="FQ323" s="61"/>
      <c r="FR323" s="61"/>
      <c r="FS323" s="61"/>
      <c r="FT323" s="61"/>
      <c r="FU323" s="61"/>
      <c r="FV323" s="61"/>
      <c r="FW323" s="61"/>
      <c r="FX323" s="61"/>
      <c r="FY323" s="61"/>
      <c r="FZ323" s="61"/>
      <c r="GA323" s="61"/>
      <c r="GB323" s="61"/>
      <c r="GC323" s="61"/>
      <c r="GD323" s="61"/>
      <c r="GE323" s="61"/>
      <c r="GF323" s="61"/>
      <c r="GG323" s="61"/>
      <c r="GH323" s="61"/>
      <c r="GI323" s="61"/>
      <c r="GJ323" s="61"/>
      <c r="GK323" s="61"/>
      <c r="GL323" s="61"/>
      <c r="GM323" s="61"/>
      <c r="GN323" s="61"/>
      <c r="GO323" s="61"/>
      <c r="GP323" s="61"/>
      <c r="GQ323" s="61"/>
      <c r="GR323" s="61"/>
      <c r="GS323" s="61"/>
      <c r="GT323" s="61"/>
      <c r="GU323" s="61"/>
      <c r="GV323" s="61"/>
      <c r="GW323" s="61"/>
      <c r="GX323" s="61"/>
      <c r="GY323" s="61"/>
      <c r="GZ323" s="61"/>
      <c r="HA323" s="61"/>
      <c r="HB323" s="61"/>
      <c r="HC323" s="61"/>
      <c r="HD323" s="61"/>
      <c r="HE323" s="61"/>
      <c r="HF323" s="61"/>
      <c r="HG323" s="61"/>
      <c r="HH323" s="61"/>
      <c r="HI323" s="61"/>
      <c r="HJ323" s="61"/>
      <c r="HK323" s="61"/>
      <c r="HL323" s="61"/>
      <c r="HM323" s="61"/>
      <c r="HN323" s="61"/>
      <c r="HO323" s="61"/>
      <c r="HP323" s="61"/>
      <c r="HQ323" s="61"/>
      <c r="HR323" s="61"/>
      <c r="HS323" s="61"/>
      <c r="HT323" s="61"/>
      <c r="HU323" s="61"/>
      <c r="HV323" s="61"/>
      <c r="HW323" s="61"/>
      <c r="HX323" s="61"/>
      <c r="HY323" s="61"/>
      <c r="HZ323" s="61"/>
      <c r="IA323" s="61"/>
      <c r="IB323" s="61"/>
      <c r="IC323" s="61"/>
      <c r="ID323" s="61"/>
      <c r="IE323" s="61"/>
      <c r="IF323" s="61"/>
      <c r="IG323" s="61"/>
      <c r="IH323" s="61"/>
      <c r="II323" s="61"/>
      <c r="IJ323" s="61"/>
      <c r="IK323" s="61"/>
      <c r="IL323" s="61"/>
      <c r="IM323" s="61"/>
      <c r="IN323" s="61"/>
      <c r="IO323" s="61"/>
      <c r="IP323" s="61"/>
      <c r="IQ323" s="61"/>
      <c r="IR323" s="61"/>
      <c r="IS323" s="61"/>
      <c r="IT323" s="61"/>
      <c r="IU323" s="61"/>
      <c r="IV323" s="61"/>
      <c r="IW323" s="61"/>
      <c r="IX323" s="61"/>
      <c r="IY323" s="61"/>
      <c r="IZ323" s="61"/>
      <c r="JA323" s="61"/>
      <c r="JB323" s="61"/>
      <c r="JC323" s="61"/>
      <c r="JD323" s="61"/>
      <c r="JE323" s="61"/>
      <c r="JF323" s="61"/>
      <c r="JG323" s="61"/>
      <c r="JH323" s="61"/>
      <c r="JI323" s="61"/>
      <c r="JJ323" s="61"/>
      <c r="JK323" s="61"/>
      <c r="JL323" s="61"/>
      <c r="JM323" s="61"/>
      <c r="JN323" s="61"/>
      <c r="JO323" s="61"/>
      <c r="JP323" s="61"/>
      <c r="JQ323" s="61"/>
      <c r="JR323" s="61"/>
      <c r="JS323" s="61"/>
      <c r="JT323" s="61"/>
      <c r="JU323" s="61"/>
      <c r="JV323" s="61"/>
      <c r="JW323" s="61"/>
      <c r="JX323" s="61"/>
      <c r="JY323" s="61"/>
      <c r="JZ323" s="61"/>
      <c r="KA323" s="61"/>
      <c r="KB323" s="61"/>
      <c r="KC323" s="61"/>
      <c r="KD323" s="61"/>
      <c r="KE323" s="61"/>
      <c r="KF323" s="61"/>
      <c r="KG323" s="61"/>
      <c r="KH323" s="61"/>
      <c r="KI323" s="61"/>
      <c r="KJ323" s="61"/>
      <c r="KK323" s="61"/>
      <c r="KL323" s="61"/>
      <c r="KM323" s="61"/>
      <c r="KN323" s="61"/>
      <c r="KO323" s="61"/>
      <c r="KP323" s="61"/>
      <c r="KQ323" s="61"/>
      <c r="KR323" s="61"/>
      <c r="KS323" s="61"/>
      <c r="KT323" s="61"/>
      <c r="KU323" s="61"/>
      <c r="KV323" s="61"/>
      <c r="KW323" s="61"/>
      <c r="KX323" s="61"/>
      <c r="KY323" s="61"/>
      <c r="KZ323" s="61"/>
      <c r="LA323" s="61"/>
      <c r="LB323" s="61"/>
      <c r="LC323" s="61"/>
      <c r="LD323" s="61"/>
      <c r="LE323" s="61"/>
      <c r="LF323" s="61"/>
      <c r="LG323" s="61"/>
      <c r="LH323" s="61"/>
      <c r="LI323" s="61"/>
      <c r="LJ323" s="61"/>
      <c r="LK323" s="61"/>
      <c r="LL323" s="61"/>
      <c r="LM323" s="61"/>
      <c r="LN323" s="61"/>
      <c r="LO323" s="61"/>
      <c r="LP323" s="61"/>
      <c r="LQ323" s="61"/>
      <c r="LR323" s="61"/>
      <c r="LS323" s="61"/>
      <c r="LT323" s="61"/>
      <c r="LU323" s="61"/>
      <c r="LV323" s="61"/>
      <c r="LW323" s="61"/>
      <c r="LX323" s="61"/>
      <c r="LY323" s="61"/>
      <c r="LZ323" s="61"/>
      <c r="MA323" s="61"/>
      <c r="MB323" s="61"/>
      <c r="MC323" s="61"/>
      <c r="MD323" s="61"/>
      <c r="ME323" s="61"/>
      <c r="MF323" s="61"/>
      <c r="MG323" s="61"/>
      <c r="MH323" s="61"/>
      <c r="MI323" s="61"/>
      <c r="MJ323" s="61"/>
      <c r="MK323" s="61"/>
      <c r="ML323" s="61"/>
      <c r="MM323" s="61"/>
      <c r="MN323" s="61"/>
      <c r="MO323" s="61"/>
      <c r="MP323" s="61"/>
      <c r="MQ323" s="61"/>
      <c r="MR323" s="61"/>
      <c r="MS323" s="61"/>
      <c r="MT323" s="61"/>
      <c r="MU323" s="61"/>
      <c r="MV323" s="61"/>
      <c r="MW323" s="61"/>
      <c r="MX323" s="61"/>
      <c r="MY323" s="61"/>
      <c r="MZ323" s="61"/>
      <c r="NA323" s="61"/>
      <c r="NB323" s="61"/>
      <c r="NC323" s="61"/>
      <c r="ND323" s="61"/>
      <c r="NE323" s="61"/>
      <c r="NF323" s="61"/>
      <c r="NG323" s="61"/>
      <c r="NH323" s="61"/>
      <c r="NI323" s="61"/>
      <c r="NJ323" s="61"/>
      <c r="NK323" s="61"/>
      <c r="NL323" s="61"/>
      <c r="NM323" s="61"/>
      <c r="NN323" s="61"/>
      <c r="NO323" s="61"/>
      <c r="NP323" s="61"/>
      <c r="NQ323" s="61"/>
      <c r="NR323" s="61"/>
      <c r="NS323" s="61"/>
      <c r="NT323" s="61"/>
      <c r="NU323" s="61"/>
      <c r="NV323" s="61"/>
      <c r="NW323" s="61"/>
      <c r="NX323" s="61"/>
      <c r="NY323" s="61"/>
      <c r="NZ323" s="61"/>
      <c r="OA323" s="61"/>
      <c r="OB323" s="61"/>
      <c r="OC323" s="61"/>
      <c r="OD323" s="61"/>
      <c r="OE323" s="61"/>
      <c r="OF323" s="61"/>
      <c r="OG323" s="61"/>
    </row>
    <row r="324" spans="1:397" s="58" customFormat="1" ht="15.95" customHeight="1">
      <c r="A324" s="39">
        <v>323</v>
      </c>
      <c r="B324" s="3">
        <v>1310903378</v>
      </c>
      <c r="C324" s="61" t="s">
        <v>6479</v>
      </c>
      <c r="D324" s="5" t="s">
        <v>7282</v>
      </c>
      <c r="E324" s="5" t="s">
        <v>7283</v>
      </c>
      <c r="F324" s="5"/>
      <c r="G324" s="5" t="s">
        <v>146</v>
      </c>
      <c r="H324" s="3" t="s">
        <v>7284</v>
      </c>
      <c r="I324" s="3" t="s">
        <v>104</v>
      </c>
      <c r="J324" s="40" t="s">
        <v>7285</v>
      </c>
      <c r="K324" s="3">
        <v>21</v>
      </c>
      <c r="L324" s="3" t="s">
        <v>148</v>
      </c>
      <c r="M324" s="3" t="s">
        <v>107</v>
      </c>
      <c r="N324" s="3" t="s">
        <v>967</v>
      </c>
      <c r="O324" s="3" t="s">
        <v>109</v>
      </c>
      <c r="P324" s="5" t="s">
        <v>6247</v>
      </c>
      <c r="Q324" s="3">
        <v>9852725227</v>
      </c>
      <c r="R324" s="42">
        <v>9674508963</v>
      </c>
      <c r="S324" s="42">
        <v>7739218714</v>
      </c>
      <c r="T324" s="5" t="s">
        <v>7286</v>
      </c>
      <c r="U324" s="5"/>
      <c r="V324" s="3" t="s">
        <v>3008</v>
      </c>
      <c r="W324" s="3" t="s">
        <v>187</v>
      </c>
      <c r="X324" s="3" t="s">
        <v>7287</v>
      </c>
      <c r="Y324" s="3" t="s">
        <v>7288</v>
      </c>
      <c r="Z324" s="3" t="s">
        <v>120</v>
      </c>
      <c r="AA324" s="3">
        <v>2010</v>
      </c>
      <c r="AB324" s="26">
        <v>83.6</v>
      </c>
      <c r="AC324" s="26">
        <v>83.6</v>
      </c>
      <c r="AD324" s="3">
        <v>418</v>
      </c>
      <c r="AE324" s="3">
        <v>500</v>
      </c>
      <c r="AF324" s="3" t="s">
        <v>7289</v>
      </c>
      <c r="AG324" s="3" t="s">
        <v>187</v>
      </c>
      <c r="AH324" s="3" t="s">
        <v>7290</v>
      </c>
      <c r="AI324" s="3" t="s">
        <v>1006</v>
      </c>
      <c r="AJ324" s="3" t="s">
        <v>120</v>
      </c>
      <c r="AK324" s="3">
        <v>2012</v>
      </c>
      <c r="AL324" s="26">
        <v>83.6</v>
      </c>
      <c r="AM324" s="26">
        <v>83.6</v>
      </c>
      <c r="AN324" s="3">
        <v>418</v>
      </c>
      <c r="AO324" s="3">
        <v>500</v>
      </c>
      <c r="AP324" s="3"/>
      <c r="AQ324" s="3"/>
      <c r="AR324" s="3"/>
      <c r="AS324" s="3"/>
      <c r="AT324" s="3"/>
      <c r="AU324" s="43"/>
      <c r="AV324" s="3" t="s">
        <v>124</v>
      </c>
      <c r="AW324" s="3"/>
      <c r="AX324" s="3">
        <v>10864</v>
      </c>
      <c r="AY324" s="3">
        <v>2013</v>
      </c>
      <c r="AZ324" s="3" t="s">
        <v>5460</v>
      </c>
      <c r="BA324" s="3" t="s">
        <v>6479</v>
      </c>
      <c r="BB324" s="3">
        <v>2013</v>
      </c>
      <c r="BC324" s="3">
        <v>2017</v>
      </c>
      <c r="BD324" s="3" t="s">
        <v>120</v>
      </c>
      <c r="BE324" s="44">
        <v>10900313044</v>
      </c>
      <c r="BF324" s="45" t="s">
        <v>7291</v>
      </c>
      <c r="BG324" s="43">
        <v>8.2200000000000006</v>
      </c>
      <c r="BH324" s="43">
        <v>8.59</v>
      </c>
      <c r="BI324" s="43">
        <v>7.93</v>
      </c>
      <c r="BJ324" s="43">
        <v>8.6199999999999992</v>
      </c>
      <c r="BK324" s="43">
        <v>8.65</v>
      </c>
      <c r="BL324" s="223">
        <f t="shared" si="23"/>
        <v>8.4019999999999992</v>
      </c>
      <c r="BM324" s="270"/>
      <c r="BN324" s="255"/>
      <c r="BO324" s="1" t="s">
        <v>196</v>
      </c>
      <c r="BP324" s="1" t="s">
        <v>197</v>
      </c>
      <c r="BQ324" s="46">
        <v>1</v>
      </c>
      <c r="BR324" s="5" t="s">
        <v>1482</v>
      </c>
      <c r="BS324" s="5" t="s">
        <v>7273</v>
      </c>
      <c r="BT324" s="5"/>
      <c r="BU324" s="5"/>
      <c r="BV324" s="5"/>
      <c r="BW324" s="5"/>
      <c r="BX324" s="46"/>
      <c r="BY324" s="46"/>
      <c r="BZ324" s="41"/>
      <c r="CA324" s="5"/>
      <c r="CB324" s="5"/>
      <c r="CC324" s="5"/>
      <c r="CD324" s="5" t="s">
        <v>7292</v>
      </c>
      <c r="CE324" s="5" t="s">
        <v>134</v>
      </c>
      <c r="CF324" s="5"/>
      <c r="CG324" s="5"/>
      <c r="CH324" s="5" t="s">
        <v>4442</v>
      </c>
      <c r="CI324" s="5" t="s">
        <v>203</v>
      </c>
      <c r="CJ324" s="5"/>
      <c r="CK324" s="5"/>
      <c r="CL324" s="5"/>
      <c r="CM324" s="5"/>
      <c r="CN324" s="5"/>
      <c r="CO324" s="5"/>
      <c r="CP324" s="5"/>
      <c r="CQ324" s="5" t="s">
        <v>7293</v>
      </c>
      <c r="CR324" s="5" t="s">
        <v>989</v>
      </c>
      <c r="CS324" s="5" t="s">
        <v>6247</v>
      </c>
      <c r="CT324" s="5" t="s">
        <v>206</v>
      </c>
      <c r="CU324" s="5">
        <v>814112</v>
      </c>
      <c r="CV324" s="5" t="s">
        <v>7294</v>
      </c>
      <c r="CW324" s="5" t="s">
        <v>1667</v>
      </c>
      <c r="CX324" s="5" t="s">
        <v>573</v>
      </c>
      <c r="CY324" s="5" t="s">
        <v>142</v>
      </c>
      <c r="CZ324" s="5">
        <v>700152</v>
      </c>
      <c r="DA324" s="61"/>
      <c r="DB324" s="61"/>
      <c r="DC324" s="61"/>
      <c r="DD324" s="61"/>
      <c r="DE324" s="61"/>
      <c r="DF324" s="61"/>
      <c r="DG324" s="61"/>
      <c r="DH324" s="61"/>
      <c r="DI324" s="61"/>
      <c r="DJ324" s="61"/>
      <c r="DK324" s="61"/>
      <c r="DL324" s="61"/>
      <c r="DM324" s="61"/>
      <c r="DN324" s="61"/>
      <c r="DO324" s="61"/>
      <c r="DP324" s="61"/>
      <c r="DQ324" s="61"/>
      <c r="DR324" s="61"/>
      <c r="DS324" s="61"/>
      <c r="DT324" s="61"/>
      <c r="DU324" s="61"/>
      <c r="DV324" s="61"/>
      <c r="DW324" s="61"/>
      <c r="DX324" s="61"/>
      <c r="DY324" s="61"/>
      <c r="DZ324" s="61"/>
      <c r="EA324" s="61"/>
      <c r="EB324" s="61"/>
      <c r="EC324" s="61"/>
      <c r="ED324" s="61"/>
      <c r="EE324" s="61"/>
      <c r="EF324" s="61"/>
      <c r="EG324" s="61"/>
      <c r="EH324" s="61"/>
      <c r="EI324" s="61"/>
      <c r="EJ324" s="61"/>
      <c r="EK324" s="61"/>
      <c r="EL324" s="61"/>
      <c r="EM324" s="61"/>
      <c r="EN324" s="61"/>
      <c r="EO324" s="61"/>
      <c r="EP324" s="61"/>
      <c r="EQ324" s="61"/>
      <c r="ER324" s="61"/>
      <c r="ES324" s="61"/>
      <c r="ET324" s="61"/>
      <c r="EU324" s="61"/>
      <c r="EV324" s="61"/>
      <c r="EW324" s="61"/>
      <c r="EX324" s="61"/>
      <c r="EY324" s="61"/>
      <c r="EZ324" s="61"/>
      <c r="FA324" s="61"/>
      <c r="FB324" s="61"/>
      <c r="FC324" s="61"/>
      <c r="FD324" s="61"/>
      <c r="FE324" s="61"/>
      <c r="FF324" s="61"/>
      <c r="FG324" s="61"/>
      <c r="FH324" s="61"/>
      <c r="FI324" s="61"/>
      <c r="FJ324" s="61"/>
      <c r="FK324" s="61"/>
      <c r="FL324" s="61"/>
      <c r="FM324" s="61"/>
      <c r="FN324" s="61"/>
      <c r="FO324" s="61"/>
      <c r="FP324" s="61"/>
      <c r="FQ324" s="61"/>
      <c r="FR324" s="61"/>
      <c r="FS324" s="61"/>
      <c r="FT324" s="61"/>
      <c r="FU324" s="61"/>
      <c r="FV324" s="61"/>
      <c r="FW324" s="61"/>
      <c r="FX324" s="61"/>
      <c r="FY324" s="61"/>
      <c r="FZ324" s="61"/>
      <c r="GA324" s="61"/>
      <c r="GB324" s="61"/>
      <c r="GC324" s="61"/>
      <c r="GD324" s="61"/>
      <c r="GE324" s="61"/>
      <c r="GF324" s="61"/>
      <c r="GG324" s="61"/>
      <c r="GH324" s="61"/>
      <c r="GI324" s="61"/>
      <c r="GJ324" s="61"/>
      <c r="GK324" s="61"/>
      <c r="GL324" s="61"/>
      <c r="GM324" s="61"/>
      <c r="GN324" s="61"/>
      <c r="GO324" s="61"/>
      <c r="GP324" s="61"/>
      <c r="GQ324" s="61"/>
      <c r="GR324" s="61"/>
      <c r="GS324" s="61"/>
      <c r="GT324" s="61"/>
      <c r="GU324" s="61"/>
      <c r="GV324" s="61"/>
      <c r="GW324" s="61"/>
      <c r="GX324" s="61"/>
      <c r="GY324" s="61"/>
      <c r="GZ324" s="61"/>
      <c r="HA324" s="61"/>
      <c r="HB324" s="61"/>
      <c r="HC324" s="61"/>
      <c r="HD324" s="61"/>
      <c r="HE324" s="61"/>
      <c r="HF324" s="61"/>
      <c r="HG324" s="61"/>
      <c r="HH324" s="61"/>
      <c r="HI324" s="61"/>
      <c r="HJ324" s="61"/>
      <c r="HK324" s="61"/>
      <c r="HL324" s="61"/>
      <c r="HM324" s="61"/>
      <c r="HN324" s="61"/>
      <c r="HO324" s="61"/>
      <c r="HP324" s="61"/>
      <c r="HQ324" s="61"/>
      <c r="HR324" s="61"/>
      <c r="HS324" s="61"/>
      <c r="HT324" s="61"/>
      <c r="HU324" s="61"/>
      <c r="HV324" s="61"/>
      <c r="HW324" s="61"/>
      <c r="HX324" s="61"/>
      <c r="HY324" s="61"/>
      <c r="HZ324" s="61"/>
      <c r="IA324" s="61"/>
      <c r="IB324" s="61"/>
      <c r="IC324" s="61"/>
      <c r="ID324" s="61"/>
      <c r="IE324" s="61"/>
      <c r="IF324" s="61"/>
      <c r="IG324" s="61"/>
      <c r="IH324" s="61"/>
      <c r="II324" s="61"/>
      <c r="IJ324" s="61"/>
      <c r="IK324" s="61"/>
      <c r="IL324" s="61"/>
      <c r="IM324" s="61"/>
      <c r="IN324" s="61"/>
      <c r="IO324" s="61"/>
      <c r="IP324" s="61"/>
      <c r="IQ324" s="61"/>
      <c r="IR324" s="61"/>
      <c r="IS324" s="61"/>
      <c r="IT324" s="61"/>
      <c r="IU324" s="61"/>
      <c r="IV324" s="61"/>
      <c r="IW324" s="61"/>
      <c r="IX324" s="61"/>
      <c r="IY324" s="61"/>
      <c r="IZ324" s="61"/>
      <c r="JA324" s="61"/>
      <c r="JB324" s="61"/>
      <c r="JC324" s="61"/>
      <c r="JD324" s="61"/>
      <c r="JE324" s="61"/>
      <c r="JF324" s="61"/>
      <c r="JG324" s="61"/>
      <c r="JH324" s="61"/>
      <c r="JI324" s="61"/>
      <c r="JJ324" s="61"/>
      <c r="JK324" s="61"/>
      <c r="JL324" s="61"/>
      <c r="JM324" s="61"/>
      <c r="JN324" s="61"/>
      <c r="JO324" s="61"/>
      <c r="JP324" s="61"/>
      <c r="JQ324" s="61"/>
      <c r="JR324" s="61"/>
      <c r="JS324" s="61"/>
      <c r="JT324" s="61"/>
      <c r="JU324" s="61"/>
      <c r="JV324" s="61"/>
      <c r="JW324" s="61"/>
      <c r="JX324" s="61"/>
      <c r="JY324" s="61"/>
      <c r="JZ324" s="61"/>
      <c r="KA324" s="61"/>
      <c r="KB324" s="61"/>
      <c r="KC324" s="61"/>
      <c r="KD324" s="61"/>
      <c r="KE324" s="61"/>
      <c r="KF324" s="61"/>
      <c r="KG324" s="61"/>
      <c r="KH324" s="61"/>
      <c r="KI324" s="61"/>
      <c r="KJ324" s="61"/>
      <c r="KK324" s="61"/>
      <c r="KL324" s="61"/>
      <c r="KM324" s="61"/>
      <c r="KN324" s="61"/>
      <c r="KO324" s="61"/>
      <c r="KP324" s="61"/>
      <c r="KQ324" s="61"/>
      <c r="KR324" s="61"/>
      <c r="KS324" s="61"/>
      <c r="KT324" s="61"/>
      <c r="KU324" s="61"/>
      <c r="KV324" s="61"/>
      <c r="KW324" s="61"/>
      <c r="KX324" s="61"/>
      <c r="KY324" s="61"/>
      <c r="KZ324" s="61"/>
      <c r="LA324" s="61"/>
      <c r="LB324" s="61"/>
      <c r="LC324" s="61"/>
      <c r="LD324" s="61"/>
      <c r="LE324" s="61"/>
      <c r="LF324" s="61"/>
      <c r="LG324" s="61"/>
      <c r="LH324" s="61"/>
      <c r="LI324" s="61"/>
      <c r="LJ324" s="61"/>
      <c r="LK324" s="61"/>
      <c r="LL324" s="61"/>
      <c r="LM324" s="61"/>
      <c r="LN324" s="61"/>
      <c r="LO324" s="61"/>
      <c r="LP324" s="61"/>
      <c r="LQ324" s="61"/>
      <c r="LR324" s="61"/>
      <c r="LS324" s="61"/>
      <c r="LT324" s="61"/>
      <c r="LU324" s="61"/>
      <c r="LV324" s="61"/>
      <c r="LW324" s="61"/>
      <c r="LX324" s="61"/>
      <c r="LY324" s="61"/>
      <c r="LZ324" s="61"/>
      <c r="MA324" s="61"/>
      <c r="MB324" s="61"/>
      <c r="MC324" s="61"/>
      <c r="MD324" s="61"/>
      <c r="ME324" s="61"/>
      <c r="MF324" s="61"/>
      <c r="MG324" s="61"/>
      <c r="MH324" s="61"/>
      <c r="MI324" s="61"/>
      <c r="MJ324" s="61"/>
      <c r="MK324" s="61"/>
      <c r="ML324" s="61"/>
      <c r="MM324" s="61"/>
      <c r="MN324" s="61"/>
      <c r="MO324" s="61"/>
      <c r="MP324" s="61"/>
      <c r="MQ324" s="61"/>
      <c r="MR324" s="61"/>
      <c r="MS324" s="61"/>
      <c r="MT324" s="61"/>
      <c r="MU324" s="61"/>
      <c r="MV324" s="61"/>
      <c r="MW324" s="61"/>
      <c r="MX324" s="61"/>
      <c r="MY324" s="61"/>
      <c r="MZ324" s="61"/>
      <c r="NA324" s="61"/>
      <c r="NB324" s="61"/>
      <c r="NC324" s="61"/>
      <c r="ND324" s="61"/>
      <c r="NE324" s="61"/>
      <c r="NF324" s="61"/>
      <c r="NG324" s="61"/>
      <c r="NH324" s="61"/>
      <c r="NI324" s="61"/>
      <c r="NJ324" s="61"/>
      <c r="NK324" s="61"/>
      <c r="NL324" s="61"/>
      <c r="NM324" s="61"/>
      <c r="NN324" s="61"/>
      <c r="NO324" s="61"/>
      <c r="NP324" s="61"/>
      <c r="NQ324" s="61"/>
      <c r="NR324" s="61"/>
      <c r="NS324" s="61"/>
      <c r="NT324" s="61"/>
      <c r="NU324" s="61"/>
      <c r="NV324" s="61"/>
      <c r="NW324" s="61"/>
      <c r="NX324" s="61"/>
      <c r="NY324" s="61"/>
      <c r="NZ324" s="61"/>
      <c r="OA324" s="61"/>
      <c r="OB324" s="61"/>
      <c r="OC324" s="61"/>
      <c r="OD324" s="61"/>
      <c r="OE324" s="61"/>
      <c r="OF324" s="61"/>
      <c r="OG324" s="61"/>
    </row>
    <row r="325" spans="1:397" s="58" customFormat="1" ht="15.95" customHeight="1">
      <c r="A325" s="39">
        <v>324</v>
      </c>
      <c r="B325" s="61">
        <v>1310903030</v>
      </c>
      <c r="C325" s="61" t="s">
        <v>6479</v>
      </c>
      <c r="D325" s="124" t="s">
        <v>7295</v>
      </c>
      <c r="E325" s="124" t="s">
        <v>7296</v>
      </c>
      <c r="F325" s="124"/>
      <c r="G325" s="124" t="s">
        <v>1172</v>
      </c>
      <c r="H325" s="61" t="s">
        <v>7297</v>
      </c>
      <c r="I325" s="61" t="s">
        <v>180</v>
      </c>
      <c r="J325" s="157" t="s">
        <v>7298</v>
      </c>
      <c r="K325" s="61" t="s">
        <v>1938</v>
      </c>
      <c r="L325" s="61" t="s">
        <v>148</v>
      </c>
      <c r="M325" s="61" t="s">
        <v>149</v>
      </c>
      <c r="N325" s="61" t="s">
        <v>967</v>
      </c>
      <c r="O325" s="61" t="s">
        <v>109</v>
      </c>
      <c r="P325" s="124" t="s">
        <v>7299</v>
      </c>
      <c r="Q325" s="61">
        <v>9775901869</v>
      </c>
      <c r="R325" s="158">
        <v>9073073250</v>
      </c>
      <c r="S325" s="158">
        <v>9062771204</v>
      </c>
      <c r="T325" s="326" t="s">
        <v>7300</v>
      </c>
      <c r="U325" s="326" t="s">
        <v>7301</v>
      </c>
      <c r="V325" s="61" t="s">
        <v>726</v>
      </c>
      <c r="W325" s="61" t="s">
        <v>1574</v>
      </c>
      <c r="X325" s="61" t="s">
        <v>7302</v>
      </c>
      <c r="Y325" s="61" t="s">
        <v>7303</v>
      </c>
      <c r="Z325" s="61" t="s">
        <v>333</v>
      </c>
      <c r="AA325" s="61">
        <v>2011</v>
      </c>
      <c r="AB325" s="136">
        <v>79</v>
      </c>
      <c r="AC325" s="136">
        <v>79.44</v>
      </c>
      <c r="AD325" s="61">
        <v>715</v>
      </c>
      <c r="AE325" s="61">
        <v>900</v>
      </c>
      <c r="AF325" s="61" t="s">
        <v>7304</v>
      </c>
      <c r="AG325" s="61" t="s">
        <v>1181</v>
      </c>
      <c r="AH325" s="61" t="s">
        <v>7305</v>
      </c>
      <c r="AI325" s="61" t="s">
        <v>7306</v>
      </c>
      <c r="AJ325" s="61" t="s">
        <v>333</v>
      </c>
      <c r="AK325" s="61">
        <v>2013</v>
      </c>
      <c r="AL325" s="136">
        <v>63.6</v>
      </c>
      <c r="AM325" s="136">
        <v>62.57</v>
      </c>
      <c r="AN325" s="61">
        <v>438</v>
      </c>
      <c r="AO325" s="61">
        <v>700</v>
      </c>
      <c r="AP325" s="61"/>
      <c r="AQ325" s="61"/>
      <c r="AR325" s="61"/>
      <c r="AS325" s="61"/>
      <c r="AT325" s="61"/>
      <c r="AU325" s="152"/>
      <c r="AV325" s="61" t="s">
        <v>124</v>
      </c>
      <c r="AW325" s="61"/>
      <c r="AX325" s="154">
        <v>9343</v>
      </c>
      <c r="AY325" s="61">
        <v>2013</v>
      </c>
      <c r="AZ325" s="61" t="s">
        <v>125</v>
      </c>
      <c r="BA325" s="100" t="s">
        <v>6479</v>
      </c>
      <c r="BB325" s="61">
        <v>2013</v>
      </c>
      <c r="BC325" s="61">
        <v>2017</v>
      </c>
      <c r="BD325" s="61" t="s">
        <v>120</v>
      </c>
      <c r="BE325" s="159">
        <v>10900313045</v>
      </c>
      <c r="BF325" s="160">
        <v>131090110248</v>
      </c>
      <c r="BG325" s="152">
        <v>7.07</v>
      </c>
      <c r="BH325" s="152">
        <v>7.28</v>
      </c>
      <c r="BI325" s="152">
        <v>7.41</v>
      </c>
      <c r="BJ325" s="152">
        <v>7.81</v>
      </c>
      <c r="BK325" s="152">
        <v>7.58</v>
      </c>
      <c r="BL325" s="223">
        <f t="shared" si="23"/>
        <v>7.43</v>
      </c>
      <c r="BM325" s="282" t="s">
        <v>982</v>
      </c>
      <c r="BN325" s="253"/>
      <c r="BO325" s="153" t="s">
        <v>982</v>
      </c>
      <c r="BP325" s="153"/>
      <c r="BQ325" s="154"/>
      <c r="BR325" s="155" t="s">
        <v>7307</v>
      </c>
      <c r="BS325" s="155" t="s">
        <v>7308</v>
      </c>
      <c r="BT325" s="124"/>
      <c r="BU325" s="124"/>
      <c r="BV325" s="124"/>
      <c r="BW325" s="124"/>
      <c r="BX325" s="154"/>
      <c r="BY325" s="154"/>
      <c r="BZ325" s="155"/>
      <c r="CA325" s="124"/>
      <c r="CB325" s="124"/>
      <c r="CC325" s="124"/>
      <c r="CD325" s="124" t="s">
        <v>7309</v>
      </c>
      <c r="CE325" s="124" t="s">
        <v>2571</v>
      </c>
      <c r="CF325" s="124"/>
      <c r="CG325" s="124"/>
      <c r="CH325" s="124" t="s">
        <v>7310</v>
      </c>
      <c r="CI325" s="124" t="s">
        <v>203</v>
      </c>
      <c r="CJ325" s="124"/>
      <c r="CK325" s="124"/>
      <c r="CL325" s="124"/>
      <c r="CM325" s="124"/>
      <c r="CN325" s="124"/>
      <c r="CO325" s="124"/>
      <c r="CP325" s="124"/>
      <c r="CQ325" s="124" t="s">
        <v>7311</v>
      </c>
      <c r="CR325" s="124" t="s">
        <v>7312</v>
      </c>
      <c r="CS325" s="155" t="s">
        <v>1536</v>
      </c>
      <c r="CT325" s="155" t="s">
        <v>142</v>
      </c>
      <c r="CU325" s="124">
        <v>722138</v>
      </c>
      <c r="CV325" s="155" t="s">
        <v>7313</v>
      </c>
      <c r="CW325" s="155" t="s">
        <v>7314</v>
      </c>
      <c r="CX325" s="155" t="s">
        <v>573</v>
      </c>
      <c r="CY325" s="155" t="s">
        <v>7180</v>
      </c>
      <c r="CZ325" s="124">
        <v>700152</v>
      </c>
      <c r="DA325" s="61"/>
      <c r="DB325" s="61"/>
      <c r="DC325" s="61"/>
      <c r="DD325" s="61"/>
      <c r="DE325" s="61"/>
      <c r="DF325" s="61"/>
      <c r="DG325" s="61"/>
      <c r="DH325" s="61"/>
      <c r="DI325" s="61"/>
      <c r="DJ325" s="61"/>
      <c r="DK325" s="61"/>
      <c r="DL325" s="61"/>
      <c r="DM325" s="61"/>
      <c r="DN325" s="61"/>
      <c r="DO325" s="61"/>
      <c r="DP325" s="61"/>
      <c r="DQ325" s="61"/>
      <c r="DR325" s="61"/>
      <c r="DS325" s="61"/>
      <c r="DT325" s="61"/>
      <c r="DU325" s="61"/>
      <c r="DV325" s="61"/>
      <c r="DW325" s="61"/>
      <c r="DX325" s="61"/>
      <c r="DY325" s="61"/>
      <c r="DZ325" s="61"/>
      <c r="EA325" s="61"/>
      <c r="EB325" s="61"/>
      <c r="EC325" s="61"/>
      <c r="ED325" s="61"/>
      <c r="EE325" s="61"/>
      <c r="EF325" s="61"/>
      <c r="EG325" s="61"/>
      <c r="EH325" s="61"/>
      <c r="EI325" s="61"/>
      <c r="EJ325" s="61"/>
      <c r="EK325" s="61"/>
      <c r="EL325" s="61"/>
      <c r="EM325" s="61"/>
      <c r="EN325" s="61"/>
      <c r="EO325" s="61"/>
      <c r="EP325" s="61"/>
      <c r="EQ325" s="61"/>
      <c r="ER325" s="61"/>
      <c r="ES325" s="61"/>
      <c r="ET325" s="61"/>
      <c r="EU325" s="61"/>
      <c r="EV325" s="61"/>
      <c r="EW325" s="61"/>
      <c r="EX325" s="61"/>
      <c r="EY325" s="61"/>
      <c r="EZ325" s="61"/>
      <c r="FA325" s="61"/>
      <c r="FB325" s="61"/>
      <c r="FC325" s="61"/>
      <c r="FD325" s="61"/>
      <c r="FE325" s="61"/>
      <c r="FF325" s="61"/>
      <c r="FG325" s="61"/>
      <c r="FH325" s="61"/>
      <c r="FI325" s="61"/>
      <c r="FJ325" s="61"/>
      <c r="FK325" s="61"/>
      <c r="FL325" s="61"/>
      <c r="FM325" s="61"/>
      <c r="FN325" s="61"/>
      <c r="FO325" s="61"/>
      <c r="FP325" s="61"/>
      <c r="FQ325" s="61"/>
      <c r="FR325" s="61"/>
      <c r="FS325" s="61"/>
      <c r="FT325" s="61"/>
      <c r="FU325" s="61"/>
      <c r="FV325" s="61"/>
      <c r="FW325" s="61"/>
      <c r="FX325" s="61"/>
      <c r="FY325" s="61"/>
      <c r="FZ325" s="61"/>
      <c r="GA325" s="61"/>
      <c r="GB325" s="61"/>
      <c r="GC325" s="61"/>
      <c r="GD325" s="61"/>
      <c r="GE325" s="61"/>
      <c r="GF325" s="61"/>
      <c r="GG325" s="61"/>
      <c r="GH325" s="61"/>
      <c r="GI325" s="61"/>
      <c r="GJ325" s="61"/>
      <c r="GK325" s="61"/>
      <c r="GL325" s="61"/>
      <c r="GM325" s="61"/>
      <c r="GN325" s="61"/>
      <c r="GO325" s="61"/>
      <c r="GP325" s="61"/>
      <c r="GQ325" s="61"/>
      <c r="GR325" s="61"/>
      <c r="GS325" s="61"/>
      <c r="GT325" s="61"/>
      <c r="GU325" s="61"/>
      <c r="GV325" s="61"/>
      <c r="GW325" s="61"/>
      <c r="GX325" s="61"/>
      <c r="GY325" s="61"/>
      <c r="GZ325" s="61"/>
      <c r="HA325" s="61"/>
      <c r="HB325" s="61"/>
      <c r="HC325" s="61"/>
      <c r="HD325" s="61"/>
      <c r="HE325" s="61"/>
      <c r="HF325" s="61"/>
      <c r="HG325" s="61"/>
      <c r="HH325" s="61"/>
      <c r="HI325" s="61"/>
      <c r="HJ325" s="61"/>
      <c r="HK325" s="61"/>
      <c r="HL325" s="61"/>
      <c r="HM325" s="61"/>
      <c r="HN325" s="61"/>
      <c r="HO325" s="61"/>
      <c r="HP325" s="61"/>
      <c r="HQ325" s="61"/>
      <c r="HR325" s="61"/>
      <c r="HS325" s="61"/>
      <c r="HT325" s="61"/>
      <c r="HU325" s="61"/>
      <c r="HV325" s="61"/>
      <c r="HW325" s="61"/>
      <c r="HX325" s="61"/>
      <c r="HY325" s="61"/>
      <c r="HZ325" s="61"/>
      <c r="IA325" s="61"/>
      <c r="IB325" s="61"/>
      <c r="IC325" s="61"/>
      <c r="ID325" s="61"/>
      <c r="IE325" s="61"/>
      <c r="IF325" s="61"/>
      <c r="IG325" s="61"/>
      <c r="IH325" s="61"/>
      <c r="II325" s="61"/>
      <c r="IJ325" s="61"/>
      <c r="IK325" s="61"/>
      <c r="IL325" s="61"/>
      <c r="IM325" s="61"/>
      <c r="IN325" s="61"/>
      <c r="IO325" s="61"/>
      <c r="IP325" s="61"/>
      <c r="IQ325" s="61"/>
      <c r="IR325" s="61"/>
      <c r="IS325" s="61"/>
      <c r="IT325" s="61"/>
      <c r="IU325" s="61"/>
      <c r="IV325" s="61"/>
      <c r="IW325" s="61"/>
      <c r="IX325" s="61"/>
      <c r="IY325" s="61"/>
      <c r="IZ325" s="61"/>
      <c r="JA325" s="61"/>
      <c r="JB325" s="61"/>
      <c r="JC325" s="61"/>
      <c r="JD325" s="61"/>
      <c r="JE325" s="61"/>
      <c r="JF325" s="61"/>
      <c r="JG325" s="61"/>
      <c r="JH325" s="61"/>
      <c r="JI325" s="61"/>
      <c r="JJ325" s="61"/>
      <c r="JK325" s="61"/>
      <c r="JL325" s="61"/>
      <c r="JM325" s="61"/>
      <c r="JN325" s="61"/>
      <c r="JO325" s="61"/>
      <c r="JP325" s="61"/>
      <c r="JQ325" s="61"/>
      <c r="JR325" s="61"/>
      <c r="JS325" s="61"/>
      <c r="JT325" s="61"/>
      <c r="JU325" s="61"/>
      <c r="JV325" s="61"/>
      <c r="JW325" s="61"/>
      <c r="JX325" s="61"/>
      <c r="JY325" s="61"/>
      <c r="JZ325" s="61"/>
      <c r="KA325" s="61"/>
      <c r="KB325" s="61"/>
      <c r="KC325" s="61"/>
      <c r="KD325" s="61"/>
      <c r="KE325" s="61"/>
      <c r="KF325" s="61"/>
      <c r="KG325" s="61"/>
      <c r="KH325" s="61"/>
      <c r="KI325" s="61"/>
      <c r="KJ325" s="61"/>
      <c r="KK325" s="61"/>
      <c r="KL325" s="61"/>
      <c r="KM325" s="61"/>
      <c r="KN325" s="61"/>
      <c r="KO325" s="61"/>
      <c r="KP325" s="61"/>
      <c r="KQ325" s="61"/>
      <c r="KR325" s="61"/>
      <c r="KS325" s="61"/>
      <c r="KT325" s="61"/>
      <c r="KU325" s="61"/>
      <c r="KV325" s="61"/>
      <c r="KW325" s="61"/>
      <c r="KX325" s="61"/>
      <c r="KY325" s="61"/>
      <c r="KZ325" s="61"/>
      <c r="LA325" s="61"/>
      <c r="LB325" s="61"/>
      <c r="LC325" s="61"/>
      <c r="LD325" s="61"/>
      <c r="LE325" s="61"/>
      <c r="LF325" s="61"/>
      <c r="LG325" s="61"/>
      <c r="LH325" s="61"/>
      <c r="LI325" s="61"/>
      <c r="LJ325" s="61"/>
      <c r="LK325" s="61"/>
      <c r="LL325" s="61"/>
      <c r="LM325" s="61"/>
      <c r="LN325" s="61"/>
      <c r="LO325" s="61"/>
      <c r="LP325" s="61"/>
      <c r="LQ325" s="61"/>
      <c r="LR325" s="61"/>
      <c r="LS325" s="61"/>
      <c r="LT325" s="61"/>
      <c r="LU325" s="61"/>
      <c r="LV325" s="61"/>
      <c r="LW325" s="61"/>
      <c r="LX325" s="61"/>
      <c r="LY325" s="61"/>
      <c r="LZ325" s="61"/>
      <c r="MA325" s="61"/>
      <c r="MB325" s="61"/>
      <c r="MC325" s="61"/>
      <c r="MD325" s="61"/>
      <c r="ME325" s="61"/>
      <c r="MF325" s="61"/>
      <c r="MG325" s="61"/>
      <c r="MH325" s="61"/>
      <c r="MI325" s="61"/>
      <c r="MJ325" s="61"/>
      <c r="MK325" s="61"/>
      <c r="ML325" s="61"/>
      <c r="MM325" s="61"/>
      <c r="MN325" s="61"/>
      <c r="MO325" s="61"/>
      <c r="MP325" s="61"/>
      <c r="MQ325" s="61"/>
      <c r="MR325" s="61"/>
      <c r="MS325" s="61"/>
      <c r="MT325" s="61"/>
      <c r="MU325" s="61"/>
      <c r="MV325" s="61"/>
      <c r="MW325" s="61"/>
      <c r="MX325" s="61"/>
      <c r="MY325" s="61"/>
      <c r="MZ325" s="61"/>
      <c r="NA325" s="61"/>
      <c r="NB325" s="61"/>
      <c r="NC325" s="61"/>
      <c r="ND325" s="61"/>
      <c r="NE325" s="61"/>
      <c r="NF325" s="61"/>
      <c r="NG325" s="61"/>
      <c r="NH325" s="61"/>
      <c r="NI325" s="61"/>
      <c r="NJ325" s="61"/>
      <c r="NK325" s="61"/>
      <c r="NL325" s="61"/>
      <c r="NM325" s="61"/>
      <c r="NN325" s="61"/>
      <c r="NO325" s="61"/>
      <c r="NP325" s="61"/>
      <c r="NQ325" s="61"/>
      <c r="NR325" s="61"/>
      <c r="NS325" s="61"/>
      <c r="NT325" s="61"/>
      <c r="NU325" s="61"/>
      <c r="NV325" s="61"/>
      <c r="NW325" s="61"/>
      <c r="NX325" s="61"/>
      <c r="NY325" s="61"/>
      <c r="NZ325" s="61"/>
      <c r="OA325" s="61"/>
      <c r="OB325" s="61"/>
      <c r="OC325" s="61"/>
      <c r="OD325" s="61"/>
      <c r="OE325" s="61"/>
      <c r="OF325" s="61"/>
      <c r="OG325" s="61"/>
    </row>
    <row r="326" spans="1:397" s="58" customFormat="1" ht="15.95" customHeight="1">
      <c r="A326" s="39">
        <v>325</v>
      </c>
      <c r="B326" s="61">
        <v>1310903372</v>
      </c>
      <c r="C326" s="61" t="s">
        <v>6479</v>
      </c>
      <c r="D326" s="124" t="s">
        <v>7315</v>
      </c>
      <c r="E326" s="124" t="s">
        <v>7316</v>
      </c>
      <c r="F326" s="124" t="s">
        <v>2155</v>
      </c>
      <c r="G326" s="124" t="s">
        <v>178</v>
      </c>
      <c r="H326" s="61" t="s">
        <v>7317</v>
      </c>
      <c r="I326" s="61" t="s">
        <v>180</v>
      </c>
      <c r="J326" s="157" t="s">
        <v>7318</v>
      </c>
      <c r="K326" s="61">
        <v>20</v>
      </c>
      <c r="L326" s="61" t="s">
        <v>323</v>
      </c>
      <c r="M326" s="61" t="s">
        <v>149</v>
      </c>
      <c r="N326" s="61" t="s">
        <v>967</v>
      </c>
      <c r="O326" s="61" t="s">
        <v>109</v>
      </c>
      <c r="P326" s="124" t="s">
        <v>7319</v>
      </c>
      <c r="Q326" s="61" t="s">
        <v>7320</v>
      </c>
      <c r="R326" s="158">
        <v>919062895848</v>
      </c>
      <c r="S326" s="158">
        <v>7320093793</v>
      </c>
      <c r="T326" s="326" t="s">
        <v>7321</v>
      </c>
      <c r="U326" s="124" t="s">
        <v>2155</v>
      </c>
      <c r="V326" s="61" t="s">
        <v>378</v>
      </c>
      <c r="W326" s="61" t="s">
        <v>2291</v>
      </c>
      <c r="X326" s="61" t="s">
        <v>7322</v>
      </c>
      <c r="Y326" s="61" t="s">
        <v>3552</v>
      </c>
      <c r="Z326" s="61" t="s">
        <v>158</v>
      </c>
      <c r="AA326" s="61">
        <v>2010</v>
      </c>
      <c r="AB326" s="136">
        <v>83.8</v>
      </c>
      <c r="AC326" s="136">
        <v>83.8</v>
      </c>
      <c r="AD326" s="61">
        <v>419</v>
      </c>
      <c r="AE326" s="61">
        <v>500</v>
      </c>
      <c r="AF326" s="61" t="s">
        <v>688</v>
      </c>
      <c r="AG326" s="61" t="s">
        <v>2291</v>
      </c>
      <c r="AH326" s="61" t="s">
        <v>7323</v>
      </c>
      <c r="AI326" s="61" t="s">
        <v>3554</v>
      </c>
      <c r="AJ326" s="61" t="s">
        <v>158</v>
      </c>
      <c r="AK326" s="61">
        <v>2012</v>
      </c>
      <c r="AL326" s="136">
        <v>73.599999999999994</v>
      </c>
      <c r="AM326" s="136">
        <v>73.599999999999994</v>
      </c>
      <c r="AN326" s="61">
        <v>368</v>
      </c>
      <c r="AO326" s="61">
        <v>500</v>
      </c>
      <c r="AP326" s="61" t="s">
        <v>3081</v>
      </c>
      <c r="AQ326" s="61" t="s">
        <v>2155</v>
      </c>
      <c r="AR326" s="61" t="s">
        <v>2155</v>
      </c>
      <c r="AS326" s="61" t="s">
        <v>2155</v>
      </c>
      <c r="AT326" s="61" t="s">
        <v>2155</v>
      </c>
      <c r="AU326" s="152" t="s">
        <v>2155</v>
      </c>
      <c r="AV326" s="61" t="s">
        <v>124</v>
      </c>
      <c r="AW326" s="61">
        <v>14472</v>
      </c>
      <c r="AX326" s="61" t="s">
        <v>2155</v>
      </c>
      <c r="AY326" s="61">
        <v>2013</v>
      </c>
      <c r="AZ326" s="61" t="s">
        <v>1652</v>
      </c>
      <c r="BA326" s="61" t="s">
        <v>6479</v>
      </c>
      <c r="BB326" s="61">
        <v>2013</v>
      </c>
      <c r="BC326" s="61">
        <v>2017</v>
      </c>
      <c r="BD326" s="61" t="s">
        <v>120</v>
      </c>
      <c r="BE326" s="159">
        <v>10900313046</v>
      </c>
      <c r="BF326" s="160">
        <v>131090110249</v>
      </c>
      <c r="BG326" s="152">
        <v>6.74</v>
      </c>
      <c r="BH326" s="152">
        <v>6.9</v>
      </c>
      <c r="BI326" s="152">
        <v>6.79</v>
      </c>
      <c r="BJ326" s="152">
        <v>7.88</v>
      </c>
      <c r="BK326" s="152">
        <v>7.42</v>
      </c>
      <c r="BL326" s="223">
        <f t="shared" si="23"/>
        <v>7.145999999999999</v>
      </c>
      <c r="BM326" s="282" t="s">
        <v>982</v>
      </c>
      <c r="BN326" s="253" t="s">
        <v>2155</v>
      </c>
      <c r="BO326" s="153" t="s">
        <v>196</v>
      </c>
      <c r="BP326" s="153" t="s">
        <v>197</v>
      </c>
      <c r="BQ326" s="154">
        <v>1</v>
      </c>
      <c r="BR326" s="124" t="s">
        <v>7134</v>
      </c>
      <c r="BS326" s="124" t="s">
        <v>3743</v>
      </c>
      <c r="BT326" s="124" t="s">
        <v>2155</v>
      </c>
      <c r="BU326" s="124" t="s">
        <v>2155</v>
      </c>
      <c r="BV326" s="124" t="s">
        <v>2155</v>
      </c>
      <c r="BW326" s="124" t="s">
        <v>2155</v>
      </c>
      <c r="BX326" s="154" t="s">
        <v>2155</v>
      </c>
      <c r="BY326" s="154" t="s">
        <v>2155</v>
      </c>
      <c r="BZ326" s="155" t="s">
        <v>2155</v>
      </c>
      <c r="CA326" s="124" t="s">
        <v>2155</v>
      </c>
      <c r="CB326" s="124" t="s">
        <v>2155</v>
      </c>
      <c r="CC326" s="124" t="s">
        <v>2155</v>
      </c>
      <c r="CD326" s="124" t="s">
        <v>7324</v>
      </c>
      <c r="CE326" s="124" t="s">
        <v>2571</v>
      </c>
      <c r="CF326" s="124" t="s">
        <v>2155</v>
      </c>
      <c r="CG326" s="124" t="s">
        <v>2155</v>
      </c>
      <c r="CH326" s="124" t="s">
        <v>7325</v>
      </c>
      <c r="CI326" s="124" t="s">
        <v>170</v>
      </c>
      <c r="CJ326" s="124" t="s">
        <v>2155</v>
      </c>
      <c r="CK326" s="124" t="s">
        <v>2155</v>
      </c>
      <c r="CL326" s="124" t="s">
        <v>2155</v>
      </c>
      <c r="CM326" s="124" t="s">
        <v>2155</v>
      </c>
      <c r="CN326" s="124" t="s">
        <v>2155</v>
      </c>
      <c r="CO326" s="124" t="s">
        <v>2155</v>
      </c>
      <c r="CP326" s="124" t="s">
        <v>2155</v>
      </c>
      <c r="CQ326" s="124" t="s">
        <v>7326</v>
      </c>
      <c r="CR326" s="124" t="s">
        <v>7327</v>
      </c>
      <c r="CS326" s="124" t="s">
        <v>4212</v>
      </c>
      <c r="CT326" s="124" t="s">
        <v>174</v>
      </c>
      <c r="CU326" s="124">
        <v>805130</v>
      </c>
      <c r="CV326" s="124" t="s">
        <v>7328</v>
      </c>
      <c r="CW326" s="124" t="s">
        <v>140</v>
      </c>
      <c r="CX326" s="124" t="s">
        <v>140</v>
      </c>
      <c r="CY326" s="124" t="s">
        <v>142</v>
      </c>
      <c r="CZ326" s="124">
        <v>700094</v>
      </c>
      <c r="DA326" s="61"/>
      <c r="DB326" s="61"/>
      <c r="DC326" s="61"/>
      <c r="DD326" s="61"/>
      <c r="DE326" s="61"/>
      <c r="DF326" s="61"/>
      <c r="DG326" s="61"/>
      <c r="DH326" s="61"/>
      <c r="DI326" s="61"/>
      <c r="DJ326" s="61"/>
      <c r="DK326" s="61"/>
      <c r="DL326" s="61"/>
      <c r="DM326" s="61"/>
      <c r="DN326" s="61"/>
      <c r="DO326" s="61"/>
      <c r="DP326" s="61"/>
      <c r="DQ326" s="61"/>
      <c r="DR326" s="61"/>
      <c r="DS326" s="61"/>
      <c r="DT326" s="61"/>
      <c r="DU326" s="61"/>
      <c r="DV326" s="61"/>
      <c r="DW326" s="61"/>
      <c r="DX326" s="61"/>
      <c r="DY326" s="61"/>
      <c r="DZ326" s="61"/>
      <c r="EA326" s="61"/>
      <c r="EB326" s="61"/>
      <c r="EC326" s="61"/>
      <c r="ED326" s="61"/>
      <c r="EE326" s="61"/>
      <c r="EF326" s="61"/>
      <c r="EG326" s="61"/>
      <c r="EH326" s="61"/>
      <c r="EI326" s="61"/>
      <c r="EJ326" s="61"/>
      <c r="EK326" s="61"/>
      <c r="EL326" s="61"/>
      <c r="EM326" s="61"/>
      <c r="EN326" s="61"/>
      <c r="EO326" s="61"/>
      <c r="EP326" s="61"/>
      <c r="EQ326" s="61"/>
      <c r="ER326" s="61"/>
      <c r="ES326" s="61"/>
      <c r="ET326" s="61"/>
      <c r="EU326" s="61"/>
      <c r="EV326" s="61"/>
      <c r="EW326" s="61"/>
      <c r="EX326" s="61"/>
      <c r="EY326" s="61"/>
      <c r="EZ326" s="61"/>
      <c r="FA326" s="61"/>
      <c r="FB326" s="61"/>
      <c r="FC326" s="61"/>
      <c r="FD326" s="61"/>
      <c r="FE326" s="61"/>
      <c r="FF326" s="61"/>
      <c r="FG326" s="61"/>
      <c r="FH326" s="61"/>
      <c r="FI326" s="61"/>
      <c r="FJ326" s="61"/>
      <c r="FK326" s="61"/>
      <c r="FL326" s="61"/>
      <c r="FM326" s="61"/>
      <c r="FN326" s="61"/>
      <c r="FO326" s="61"/>
      <c r="FP326" s="61"/>
      <c r="FQ326" s="61"/>
      <c r="FR326" s="61"/>
      <c r="FS326" s="61"/>
      <c r="FT326" s="61"/>
      <c r="FU326" s="61"/>
      <c r="FV326" s="61"/>
      <c r="FW326" s="61"/>
      <c r="FX326" s="61"/>
      <c r="FY326" s="61"/>
      <c r="FZ326" s="61"/>
      <c r="GA326" s="61"/>
      <c r="GB326" s="61"/>
      <c r="GC326" s="61"/>
      <c r="GD326" s="61"/>
      <c r="GE326" s="61"/>
      <c r="GF326" s="61"/>
      <c r="GG326" s="61"/>
      <c r="GH326" s="61"/>
      <c r="GI326" s="61"/>
      <c r="GJ326" s="61"/>
      <c r="GK326" s="61"/>
      <c r="GL326" s="61"/>
      <c r="GM326" s="61"/>
      <c r="GN326" s="61"/>
      <c r="GO326" s="61"/>
      <c r="GP326" s="61"/>
      <c r="GQ326" s="61"/>
      <c r="GR326" s="61"/>
      <c r="GS326" s="61"/>
      <c r="GT326" s="61"/>
      <c r="GU326" s="61"/>
      <c r="GV326" s="61"/>
      <c r="GW326" s="61"/>
      <c r="GX326" s="61"/>
      <c r="GY326" s="61"/>
      <c r="GZ326" s="61"/>
      <c r="HA326" s="61"/>
      <c r="HB326" s="61"/>
      <c r="HC326" s="61"/>
      <c r="HD326" s="61"/>
      <c r="HE326" s="61"/>
      <c r="HF326" s="61"/>
      <c r="HG326" s="61"/>
      <c r="HH326" s="61"/>
      <c r="HI326" s="61"/>
      <c r="HJ326" s="61"/>
      <c r="HK326" s="61"/>
      <c r="HL326" s="61"/>
      <c r="HM326" s="61"/>
      <c r="HN326" s="61"/>
      <c r="HO326" s="61"/>
      <c r="HP326" s="61"/>
      <c r="HQ326" s="61"/>
      <c r="HR326" s="61"/>
      <c r="HS326" s="61"/>
      <c r="HT326" s="61"/>
      <c r="HU326" s="61"/>
      <c r="HV326" s="61"/>
      <c r="HW326" s="61"/>
      <c r="HX326" s="61"/>
      <c r="HY326" s="61"/>
      <c r="HZ326" s="61"/>
      <c r="IA326" s="61"/>
      <c r="IB326" s="61"/>
      <c r="IC326" s="61"/>
      <c r="ID326" s="61"/>
      <c r="IE326" s="61"/>
      <c r="IF326" s="61"/>
      <c r="IG326" s="61"/>
      <c r="IH326" s="61"/>
      <c r="II326" s="61"/>
      <c r="IJ326" s="61"/>
      <c r="IK326" s="61"/>
      <c r="IL326" s="61"/>
      <c r="IM326" s="61"/>
      <c r="IN326" s="61"/>
      <c r="IO326" s="61"/>
      <c r="IP326" s="61"/>
      <c r="IQ326" s="61"/>
      <c r="IR326" s="61"/>
      <c r="IS326" s="61"/>
      <c r="IT326" s="61"/>
      <c r="IU326" s="61"/>
      <c r="IV326" s="61"/>
      <c r="IW326" s="61"/>
      <c r="IX326" s="61"/>
      <c r="IY326" s="61"/>
      <c r="IZ326" s="61"/>
      <c r="JA326" s="61"/>
      <c r="JB326" s="61"/>
      <c r="JC326" s="61"/>
      <c r="JD326" s="61"/>
      <c r="JE326" s="61"/>
      <c r="JF326" s="61"/>
      <c r="JG326" s="61"/>
      <c r="JH326" s="61"/>
      <c r="JI326" s="61"/>
      <c r="JJ326" s="61"/>
      <c r="JK326" s="61"/>
      <c r="JL326" s="61"/>
      <c r="JM326" s="61"/>
      <c r="JN326" s="61"/>
      <c r="JO326" s="61"/>
      <c r="JP326" s="61"/>
      <c r="JQ326" s="61"/>
      <c r="JR326" s="61"/>
      <c r="JS326" s="61"/>
      <c r="JT326" s="61"/>
      <c r="JU326" s="61"/>
      <c r="JV326" s="61"/>
      <c r="JW326" s="61"/>
      <c r="JX326" s="61"/>
      <c r="JY326" s="61"/>
      <c r="JZ326" s="61"/>
      <c r="KA326" s="61"/>
      <c r="KB326" s="61"/>
      <c r="KC326" s="61"/>
      <c r="KD326" s="61"/>
      <c r="KE326" s="61"/>
      <c r="KF326" s="61"/>
      <c r="KG326" s="61"/>
      <c r="KH326" s="61"/>
      <c r="KI326" s="61"/>
      <c r="KJ326" s="61"/>
      <c r="KK326" s="61"/>
      <c r="KL326" s="61"/>
      <c r="KM326" s="61"/>
      <c r="KN326" s="61"/>
      <c r="KO326" s="61"/>
      <c r="KP326" s="61"/>
      <c r="KQ326" s="61"/>
      <c r="KR326" s="61"/>
      <c r="KS326" s="61"/>
      <c r="KT326" s="61"/>
      <c r="KU326" s="61"/>
      <c r="KV326" s="61"/>
      <c r="KW326" s="61"/>
      <c r="KX326" s="61"/>
      <c r="KY326" s="61"/>
      <c r="KZ326" s="61"/>
      <c r="LA326" s="61"/>
      <c r="LB326" s="61"/>
      <c r="LC326" s="61"/>
      <c r="LD326" s="61"/>
      <c r="LE326" s="61"/>
      <c r="LF326" s="61"/>
      <c r="LG326" s="61"/>
      <c r="LH326" s="61"/>
      <c r="LI326" s="61"/>
      <c r="LJ326" s="61"/>
      <c r="LK326" s="61"/>
      <c r="LL326" s="61"/>
      <c r="LM326" s="61"/>
      <c r="LN326" s="61"/>
      <c r="LO326" s="61"/>
      <c r="LP326" s="61"/>
      <c r="LQ326" s="61"/>
      <c r="LR326" s="61"/>
      <c r="LS326" s="61"/>
      <c r="LT326" s="61"/>
      <c r="LU326" s="61"/>
      <c r="LV326" s="61"/>
      <c r="LW326" s="61"/>
      <c r="LX326" s="61"/>
      <c r="LY326" s="61"/>
      <c r="LZ326" s="61"/>
      <c r="MA326" s="61"/>
      <c r="MB326" s="61"/>
      <c r="MC326" s="61"/>
      <c r="MD326" s="61"/>
      <c r="ME326" s="61"/>
      <c r="MF326" s="61"/>
      <c r="MG326" s="61"/>
      <c r="MH326" s="61"/>
      <c r="MI326" s="61"/>
      <c r="MJ326" s="61"/>
      <c r="MK326" s="61"/>
      <c r="ML326" s="61"/>
      <c r="MM326" s="61"/>
      <c r="MN326" s="61"/>
      <c r="MO326" s="61"/>
      <c r="MP326" s="61"/>
      <c r="MQ326" s="61"/>
      <c r="MR326" s="61"/>
      <c r="MS326" s="61"/>
      <c r="MT326" s="61"/>
      <c r="MU326" s="61"/>
      <c r="MV326" s="61"/>
      <c r="MW326" s="61"/>
      <c r="MX326" s="61"/>
      <c r="MY326" s="61"/>
      <c r="MZ326" s="61"/>
      <c r="NA326" s="61"/>
      <c r="NB326" s="61"/>
      <c r="NC326" s="61"/>
      <c r="ND326" s="61"/>
      <c r="NE326" s="61"/>
      <c r="NF326" s="61"/>
      <c r="NG326" s="61"/>
      <c r="NH326" s="61"/>
      <c r="NI326" s="61"/>
      <c r="NJ326" s="61"/>
      <c r="NK326" s="61"/>
      <c r="NL326" s="61"/>
      <c r="NM326" s="61"/>
      <c r="NN326" s="61"/>
      <c r="NO326" s="61"/>
      <c r="NP326" s="61"/>
      <c r="NQ326" s="61"/>
      <c r="NR326" s="61"/>
      <c r="NS326" s="61"/>
      <c r="NT326" s="61"/>
      <c r="NU326" s="61"/>
      <c r="NV326" s="61"/>
      <c r="NW326" s="61"/>
      <c r="NX326" s="61"/>
      <c r="NY326" s="61"/>
      <c r="NZ326" s="61"/>
      <c r="OA326" s="61"/>
      <c r="OB326" s="61"/>
      <c r="OC326" s="61"/>
      <c r="OD326" s="61"/>
      <c r="OE326" s="61"/>
      <c r="OF326" s="61"/>
      <c r="OG326" s="61"/>
    </row>
    <row r="327" spans="1:397" s="58" customFormat="1" ht="15.95" customHeight="1">
      <c r="A327" s="39">
        <v>326</v>
      </c>
      <c r="B327" s="3">
        <v>1310903034</v>
      </c>
      <c r="C327" s="61" t="s">
        <v>6479</v>
      </c>
      <c r="D327" s="5" t="s">
        <v>7329</v>
      </c>
      <c r="E327" s="5" t="s">
        <v>7330</v>
      </c>
      <c r="F327" s="5"/>
      <c r="G327" s="5" t="s">
        <v>296</v>
      </c>
      <c r="H327" s="3" t="s">
        <v>7331</v>
      </c>
      <c r="I327" s="3" t="s">
        <v>180</v>
      </c>
      <c r="J327" s="40" t="s">
        <v>4186</v>
      </c>
      <c r="K327" s="3">
        <v>20</v>
      </c>
      <c r="L327" s="3" t="s">
        <v>148</v>
      </c>
      <c r="M327" s="3" t="s">
        <v>107</v>
      </c>
      <c r="N327" s="61" t="s">
        <v>967</v>
      </c>
      <c r="O327" s="61" t="s">
        <v>109</v>
      </c>
      <c r="P327" s="5" t="s">
        <v>7332</v>
      </c>
      <c r="Q327" s="3"/>
      <c r="R327" s="42">
        <v>9038593122</v>
      </c>
      <c r="S327" s="42">
        <v>7059865951</v>
      </c>
      <c r="T327" s="331" t="s">
        <v>7333</v>
      </c>
      <c r="U327" s="5" t="s">
        <v>7334</v>
      </c>
      <c r="V327" s="3" t="s">
        <v>1600</v>
      </c>
      <c r="W327" s="3" t="s">
        <v>3388</v>
      </c>
      <c r="X327" s="3" t="s">
        <v>7335</v>
      </c>
      <c r="Y327" s="3" t="s">
        <v>7336</v>
      </c>
      <c r="Z327" s="3" t="s">
        <v>120</v>
      </c>
      <c r="AA327" s="3">
        <v>2011</v>
      </c>
      <c r="AB327" s="26">
        <v>83.6</v>
      </c>
      <c r="AC327" s="26">
        <v>79.14</v>
      </c>
      <c r="AD327" s="3">
        <v>554</v>
      </c>
      <c r="AE327" s="3">
        <v>700</v>
      </c>
      <c r="AF327" s="3" t="s">
        <v>921</v>
      </c>
      <c r="AG327" s="3" t="s">
        <v>3388</v>
      </c>
      <c r="AH327" s="3" t="s">
        <v>7335</v>
      </c>
      <c r="AI327" s="3" t="s">
        <v>7337</v>
      </c>
      <c r="AJ327" s="3" t="s">
        <v>120</v>
      </c>
      <c r="AK327" s="3">
        <v>2013</v>
      </c>
      <c r="AL327" s="26">
        <v>82.75</v>
      </c>
      <c r="AM327" s="26">
        <v>81.167000000000002</v>
      </c>
      <c r="AN327" s="3">
        <v>487</v>
      </c>
      <c r="AO327" s="3">
        <v>600</v>
      </c>
      <c r="AP327" s="3"/>
      <c r="AQ327" s="3"/>
      <c r="AR327" s="3"/>
      <c r="AS327" s="3"/>
      <c r="AT327" s="3"/>
      <c r="AU327" s="43"/>
      <c r="AV327" s="3" t="s">
        <v>124</v>
      </c>
      <c r="AW327" s="3"/>
      <c r="AX327" s="46">
        <v>12641</v>
      </c>
      <c r="AY327" s="3">
        <v>2013</v>
      </c>
      <c r="AZ327" s="61" t="s">
        <v>125</v>
      </c>
      <c r="BA327" s="100" t="s">
        <v>6479</v>
      </c>
      <c r="BB327" s="3">
        <v>2013</v>
      </c>
      <c r="BC327" s="3">
        <v>2017</v>
      </c>
      <c r="BD327" s="3" t="s">
        <v>120</v>
      </c>
      <c r="BE327" s="44">
        <v>10900313047</v>
      </c>
      <c r="BF327" s="45">
        <v>131090110250</v>
      </c>
      <c r="BG327" s="43">
        <v>7.37</v>
      </c>
      <c r="BH327" s="43">
        <v>6.72</v>
      </c>
      <c r="BI327" s="43">
        <v>6.66</v>
      </c>
      <c r="BJ327" s="43">
        <v>7.5</v>
      </c>
      <c r="BK327" s="43">
        <v>7.31</v>
      </c>
      <c r="BL327" s="223">
        <f t="shared" si="23"/>
        <v>7.1120000000000001</v>
      </c>
      <c r="BM327" s="270" t="s">
        <v>982</v>
      </c>
      <c r="BN327" s="255"/>
      <c r="BO327" s="1" t="s">
        <v>982</v>
      </c>
      <c r="BP327" s="1"/>
      <c r="BQ327" s="46"/>
      <c r="BR327" s="41" t="s">
        <v>7338</v>
      </c>
      <c r="BS327" s="41" t="s">
        <v>6144</v>
      </c>
      <c r="BT327" s="5"/>
      <c r="BU327" s="5"/>
      <c r="BV327" s="5"/>
      <c r="BW327" s="5"/>
      <c r="BX327" s="46"/>
      <c r="BY327" s="46"/>
      <c r="BZ327" s="41"/>
      <c r="CA327" s="5"/>
      <c r="CB327" s="5"/>
      <c r="CC327" s="5"/>
      <c r="CD327" s="5" t="s">
        <v>7339</v>
      </c>
      <c r="CE327" s="5" t="s">
        <v>288</v>
      </c>
      <c r="CF327" s="5"/>
      <c r="CG327" s="5"/>
      <c r="CH327" s="5" t="s">
        <v>7340</v>
      </c>
      <c r="CI327" s="5" t="s">
        <v>170</v>
      </c>
      <c r="CJ327" s="5"/>
      <c r="CK327" s="5"/>
      <c r="CL327" s="5"/>
      <c r="CM327" s="5"/>
      <c r="CN327" s="5"/>
      <c r="CO327" s="5"/>
      <c r="CP327" s="5"/>
      <c r="CQ327" s="5" t="s">
        <v>7341</v>
      </c>
      <c r="CR327" s="5" t="s">
        <v>140</v>
      </c>
      <c r="CS327" s="41" t="s">
        <v>7342</v>
      </c>
      <c r="CT327" s="41" t="s">
        <v>142</v>
      </c>
      <c r="CU327" s="5">
        <v>700090</v>
      </c>
      <c r="CV327" s="41" t="s">
        <v>7341</v>
      </c>
      <c r="CW327" s="41" t="s">
        <v>140</v>
      </c>
      <c r="CX327" s="41" t="s">
        <v>7342</v>
      </c>
      <c r="CY327" s="41" t="s">
        <v>142</v>
      </c>
      <c r="CZ327" s="5">
        <v>700090</v>
      </c>
      <c r="DA327" s="61"/>
      <c r="DB327" s="61"/>
      <c r="DC327" s="61"/>
      <c r="DD327" s="61"/>
      <c r="DE327" s="61"/>
      <c r="DF327" s="61"/>
      <c r="DG327" s="61"/>
      <c r="DH327" s="61"/>
      <c r="DI327" s="61"/>
      <c r="DJ327" s="61"/>
      <c r="DK327" s="61"/>
      <c r="DL327" s="61"/>
      <c r="DM327" s="61"/>
      <c r="DN327" s="61"/>
      <c r="DO327" s="61"/>
      <c r="DP327" s="61"/>
      <c r="DQ327" s="61"/>
      <c r="DR327" s="61"/>
      <c r="DS327" s="61"/>
      <c r="DT327" s="61"/>
      <c r="DU327" s="61"/>
      <c r="DV327" s="61"/>
      <c r="DW327" s="61"/>
      <c r="DX327" s="61"/>
      <c r="DY327" s="61"/>
      <c r="DZ327" s="61"/>
      <c r="EA327" s="61"/>
      <c r="EB327" s="61"/>
      <c r="EC327" s="61"/>
      <c r="ED327" s="61"/>
      <c r="EE327" s="61"/>
      <c r="EF327" s="61"/>
      <c r="EG327" s="61"/>
      <c r="EH327" s="61"/>
      <c r="EI327" s="61"/>
      <c r="EJ327" s="61"/>
      <c r="EK327" s="61"/>
      <c r="EL327" s="61"/>
      <c r="EM327" s="61"/>
      <c r="EN327" s="61"/>
      <c r="EO327" s="61"/>
      <c r="EP327" s="61"/>
      <c r="EQ327" s="61"/>
      <c r="ER327" s="61"/>
      <c r="ES327" s="61"/>
      <c r="ET327" s="61"/>
      <c r="EU327" s="61"/>
      <c r="EV327" s="61"/>
      <c r="EW327" s="61"/>
      <c r="EX327" s="61"/>
      <c r="EY327" s="61"/>
      <c r="EZ327" s="61"/>
      <c r="FA327" s="61"/>
      <c r="FB327" s="61"/>
      <c r="FC327" s="61"/>
      <c r="FD327" s="61"/>
      <c r="FE327" s="61"/>
      <c r="FF327" s="61"/>
      <c r="FG327" s="61"/>
      <c r="FH327" s="61"/>
      <c r="FI327" s="61"/>
      <c r="FJ327" s="61"/>
      <c r="FK327" s="61"/>
      <c r="FL327" s="61"/>
      <c r="FM327" s="61"/>
      <c r="FN327" s="61"/>
      <c r="FO327" s="61"/>
      <c r="FP327" s="61"/>
      <c r="FQ327" s="61"/>
      <c r="FR327" s="61"/>
      <c r="FS327" s="61"/>
      <c r="FT327" s="61"/>
      <c r="FU327" s="61"/>
      <c r="FV327" s="61"/>
      <c r="FW327" s="61"/>
      <c r="FX327" s="61"/>
      <c r="FY327" s="61"/>
      <c r="FZ327" s="61"/>
      <c r="GA327" s="61"/>
      <c r="GB327" s="61"/>
      <c r="GC327" s="61"/>
      <c r="GD327" s="61"/>
      <c r="GE327" s="61"/>
      <c r="GF327" s="61"/>
      <c r="GG327" s="61"/>
      <c r="GH327" s="61"/>
      <c r="GI327" s="61"/>
      <c r="GJ327" s="61"/>
      <c r="GK327" s="61"/>
      <c r="GL327" s="61"/>
      <c r="GM327" s="61"/>
      <c r="GN327" s="61"/>
      <c r="GO327" s="61"/>
      <c r="GP327" s="61"/>
      <c r="GQ327" s="61"/>
      <c r="GR327" s="61"/>
      <c r="GS327" s="61"/>
      <c r="GT327" s="61"/>
      <c r="GU327" s="61"/>
      <c r="GV327" s="61"/>
      <c r="GW327" s="61"/>
      <c r="GX327" s="61"/>
      <c r="GY327" s="61"/>
      <c r="GZ327" s="61"/>
      <c r="HA327" s="61"/>
      <c r="HB327" s="61"/>
      <c r="HC327" s="61"/>
      <c r="HD327" s="61"/>
      <c r="HE327" s="61"/>
      <c r="HF327" s="61"/>
      <c r="HG327" s="61"/>
      <c r="HH327" s="61"/>
      <c r="HI327" s="61"/>
      <c r="HJ327" s="61"/>
      <c r="HK327" s="61"/>
      <c r="HL327" s="61"/>
      <c r="HM327" s="61"/>
      <c r="HN327" s="61"/>
      <c r="HO327" s="61"/>
      <c r="HP327" s="61"/>
      <c r="HQ327" s="61"/>
      <c r="HR327" s="61"/>
      <c r="HS327" s="61"/>
      <c r="HT327" s="61"/>
      <c r="HU327" s="61"/>
      <c r="HV327" s="61"/>
      <c r="HW327" s="61"/>
      <c r="HX327" s="61"/>
      <c r="HY327" s="61"/>
      <c r="HZ327" s="61"/>
      <c r="IA327" s="61"/>
      <c r="IB327" s="61"/>
      <c r="IC327" s="61"/>
      <c r="ID327" s="61"/>
      <c r="IE327" s="61"/>
      <c r="IF327" s="61"/>
      <c r="IG327" s="61"/>
      <c r="IH327" s="61"/>
      <c r="II327" s="61"/>
      <c r="IJ327" s="61"/>
      <c r="IK327" s="61"/>
      <c r="IL327" s="61"/>
      <c r="IM327" s="61"/>
      <c r="IN327" s="61"/>
      <c r="IO327" s="61"/>
      <c r="IP327" s="61"/>
      <c r="IQ327" s="61"/>
      <c r="IR327" s="61"/>
      <c r="IS327" s="61"/>
      <c r="IT327" s="61"/>
      <c r="IU327" s="61"/>
      <c r="IV327" s="61"/>
      <c r="IW327" s="61"/>
      <c r="IX327" s="61"/>
      <c r="IY327" s="61"/>
      <c r="IZ327" s="61"/>
      <c r="JA327" s="61"/>
      <c r="JB327" s="61"/>
      <c r="JC327" s="61"/>
      <c r="JD327" s="61"/>
      <c r="JE327" s="61"/>
      <c r="JF327" s="61"/>
      <c r="JG327" s="61"/>
      <c r="JH327" s="61"/>
      <c r="JI327" s="61"/>
      <c r="JJ327" s="61"/>
      <c r="JK327" s="61"/>
      <c r="JL327" s="61"/>
      <c r="JM327" s="61"/>
      <c r="JN327" s="61"/>
      <c r="JO327" s="61"/>
      <c r="JP327" s="61"/>
      <c r="JQ327" s="61"/>
      <c r="JR327" s="61"/>
      <c r="JS327" s="61"/>
      <c r="JT327" s="61"/>
      <c r="JU327" s="61"/>
      <c r="JV327" s="61"/>
      <c r="JW327" s="61"/>
      <c r="JX327" s="61"/>
      <c r="JY327" s="61"/>
      <c r="JZ327" s="61"/>
      <c r="KA327" s="61"/>
      <c r="KB327" s="61"/>
      <c r="KC327" s="61"/>
      <c r="KD327" s="61"/>
      <c r="KE327" s="61"/>
      <c r="KF327" s="61"/>
      <c r="KG327" s="61"/>
      <c r="KH327" s="61"/>
      <c r="KI327" s="61"/>
      <c r="KJ327" s="61"/>
      <c r="KK327" s="61"/>
      <c r="KL327" s="61"/>
      <c r="KM327" s="61"/>
      <c r="KN327" s="61"/>
      <c r="KO327" s="61"/>
      <c r="KP327" s="61"/>
      <c r="KQ327" s="61"/>
      <c r="KR327" s="61"/>
      <c r="KS327" s="61"/>
      <c r="KT327" s="61"/>
      <c r="KU327" s="61"/>
      <c r="KV327" s="61"/>
      <c r="KW327" s="61"/>
      <c r="KX327" s="61"/>
      <c r="KY327" s="61"/>
      <c r="KZ327" s="61"/>
      <c r="LA327" s="61"/>
      <c r="LB327" s="61"/>
      <c r="LC327" s="61"/>
      <c r="LD327" s="61"/>
      <c r="LE327" s="61"/>
      <c r="LF327" s="61"/>
      <c r="LG327" s="61"/>
      <c r="LH327" s="61"/>
      <c r="LI327" s="61"/>
      <c r="LJ327" s="61"/>
      <c r="LK327" s="61"/>
      <c r="LL327" s="61"/>
      <c r="LM327" s="61"/>
      <c r="LN327" s="61"/>
      <c r="LO327" s="61"/>
      <c r="LP327" s="61"/>
      <c r="LQ327" s="61"/>
      <c r="LR327" s="61"/>
      <c r="LS327" s="61"/>
      <c r="LT327" s="61"/>
      <c r="LU327" s="61"/>
      <c r="LV327" s="61"/>
      <c r="LW327" s="61"/>
      <c r="LX327" s="61"/>
      <c r="LY327" s="61"/>
      <c r="LZ327" s="61"/>
      <c r="MA327" s="61"/>
      <c r="MB327" s="61"/>
      <c r="MC327" s="61"/>
      <c r="MD327" s="61"/>
      <c r="ME327" s="61"/>
      <c r="MF327" s="61"/>
      <c r="MG327" s="61"/>
      <c r="MH327" s="61"/>
      <c r="MI327" s="61"/>
      <c r="MJ327" s="61"/>
      <c r="MK327" s="61"/>
      <c r="ML327" s="61"/>
      <c r="MM327" s="61"/>
      <c r="MN327" s="61"/>
      <c r="MO327" s="61"/>
      <c r="MP327" s="61"/>
      <c r="MQ327" s="61"/>
      <c r="MR327" s="61"/>
      <c r="MS327" s="61"/>
      <c r="MT327" s="61"/>
      <c r="MU327" s="61"/>
      <c r="MV327" s="61"/>
      <c r="MW327" s="61"/>
      <c r="MX327" s="61"/>
      <c r="MY327" s="61"/>
      <c r="MZ327" s="61"/>
      <c r="NA327" s="61"/>
      <c r="NB327" s="61"/>
      <c r="NC327" s="61"/>
      <c r="ND327" s="61"/>
      <c r="NE327" s="61"/>
      <c r="NF327" s="61"/>
      <c r="NG327" s="61"/>
      <c r="NH327" s="61"/>
      <c r="NI327" s="61"/>
      <c r="NJ327" s="61"/>
      <c r="NK327" s="61"/>
      <c r="NL327" s="61"/>
      <c r="NM327" s="61"/>
      <c r="NN327" s="61"/>
      <c r="NO327" s="61"/>
      <c r="NP327" s="61"/>
      <c r="NQ327" s="61"/>
      <c r="NR327" s="61"/>
      <c r="NS327" s="61"/>
      <c r="NT327" s="61"/>
      <c r="NU327" s="61"/>
      <c r="NV327" s="61"/>
      <c r="NW327" s="61"/>
      <c r="NX327" s="61"/>
      <c r="NY327" s="61"/>
      <c r="NZ327" s="61"/>
      <c r="OA327" s="61"/>
      <c r="OB327" s="61"/>
      <c r="OC327" s="61"/>
      <c r="OD327" s="61"/>
      <c r="OE327" s="61"/>
      <c r="OF327" s="61"/>
      <c r="OG327" s="61"/>
    </row>
    <row r="328" spans="1:397" s="58" customFormat="1" ht="15.95" customHeight="1">
      <c r="A328" s="39">
        <v>327</v>
      </c>
      <c r="B328" s="61">
        <v>1310903001</v>
      </c>
      <c r="C328" s="61" t="s">
        <v>6479</v>
      </c>
      <c r="D328" s="124" t="s">
        <v>7343</v>
      </c>
      <c r="E328" s="124" t="s">
        <v>4325</v>
      </c>
      <c r="F328" s="124"/>
      <c r="G328" s="124" t="s">
        <v>102</v>
      </c>
      <c r="H328" s="61" t="s">
        <v>7344</v>
      </c>
      <c r="I328" s="61" t="s">
        <v>180</v>
      </c>
      <c r="J328" s="157" t="s">
        <v>7345</v>
      </c>
      <c r="K328" s="61">
        <v>21</v>
      </c>
      <c r="L328" s="61" t="s">
        <v>148</v>
      </c>
      <c r="M328" s="61" t="s">
        <v>107</v>
      </c>
      <c r="N328" s="61" t="s">
        <v>967</v>
      </c>
      <c r="O328" s="61" t="s">
        <v>109</v>
      </c>
      <c r="P328" s="124" t="s">
        <v>7346</v>
      </c>
      <c r="Q328" s="61" t="s">
        <v>7347</v>
      </c>
      <c r="R328" s="158" t="s">
        <v>7348</v>
      </c>
      <c r="S328" s="158"/>
      <c r="T328" s="326" t="s">
        <v>7349</v>
      </c>
      <c r="U328" s="326" t="s">
        <v>7350</v>
      </c>
      <c r="V328" s="61" t="s">
        <v>7351</v>
      </c>
      <c r="W328" s="61" t="s">
        <v>7352</v>
      </c>
      <c r="X328" s="61" t="s">
        <v>512</v>
      </c>
      <c r="Y328" s="61" t="s">
        <v>7353</v>
      </c>
      <c r="Z328" s="61" t="s">
        <v>120</v>
      </c>
      <c r="AA328" s="61">
        <v>2011</v>
      </c>
      <c r="AB328" s="136">
        <v>85</v>
      </c>
      <c r="AC328" s="136">
        <v>81.849999999999994</v>
      </c>
      <c r="AD328" s="61">
        <v>573</v>
      </c>
      <c r="AE328" s="61">
        <v>700</v>
      </c>
      <c r="AF328" s="61" t="s">
        <v>7354</v>
      </c>
      <c r="AG328" s="61" t="s">
        <v>7352</v>
      </c>
      <c r="AH328" s="61" t="s">
        <v>7355</v>
      </c>
      <c r="AI328" s="61" t="s">
        <v>7356</v>
      </c>
      <c r="AJ328" s="61" t="s">
        <v>120</v>
      </c>
      <c r="AK328" s="61">
        <v>2013</v>
      </c>
      <c r="AL328" s="136">
        <v>64.5</v>
      </c>
      <c r="AM328" s="136">
        <v>57.83</v>
      </c>
      <c r="AN328" s="61">
        <v>347</v>
      </c>
      <c r="AO328" s="61">
        <v>600</v>
      </c>
      <c r="AP328" s="61"/>
      <c r="AQ328" s="61"/>
      <c r="AR328" s="61"/>
      <c r="AS328" s="61"/>
      <c r="AT328" s="61"/>
      <c r="AU328" s="152"/>
      <c r="AV328" s="61" t="s">
        <v>7357</v>
      </c>
      <c r="AW328" s="61">
        <v>1003264</v>
      </c>
      <c r="AX328" s="154">
        <v>28191</v>
      </c>
      <c r="AY328" s="61">
        <v>2013</v>
      </c>
      <c r="AZ328" s="61" t="s">
        <v>125</v>
      </c>
      <c r="BA328" s="100" t="s">
        <v>6479</v>
      </c>
      <c r="BB328" s="61">
        <v>2013</v>
      </c>
      <c r="BC328" s="61">
        <v>2017</v>
      </c>
      <c r="BD328" s="61" t="s">
        <v>120</v>
      </c>
      <c r="BE328" s="159">
        <v>10900313048</v>
      </c>
      <c r="BF328" s="160">
        <v>131090110251</v>
      </c>
      <c r="BG328" s="152">
        <v>6.41</v>
      </c>
      <c r="BH328" s="152">
        <v>6.52</v>
      </c>
      <c r="BI328" s="152">
        <v>5.14</v>
      </c>
      <c r="BJ328" s="152">
        <v>6.08</v>
      </c>
      <c r="BK328" s="152">
        <v>6.19</v>
      </c>
      <c r="BL328" s="223">
        <f t="shared" si="23"/>
        <v>6.0679999999999996</v>
      </c>
      <c r="BM328" s="282" t="s">
        <v>196</v>
      </c>
      <c r="BN328" s="253">
        <v>3</v>
      </c>
      <c r="BO328" s="153" t="s">
        <v>982</v>
      </c>
      <c r="BP328" s="153"/>
      <c r="BQ328" s="154"/>
      <c r="BR328" s="155" t="s">
        <v>7358</v>
      </c>
      <c r="BS328" s="155" t="s">
        <v>7359</v>
      </c>
      <c r="BT328" s="124"/>
      <c r="BU328" s="124"/>
      <c r="BV328" s="124"/>
      <c r="BW328" s="124"/>
      <c r="BX328" s="154"/>
      <c r="BY328" s="154"/>
      <c r="BZ328" s="155"/>
      <c r="CA328" s="124" t="s">
        <v>7360</v>
      </c>
      <c r="CB328" s="124" t="s">
        <v>7361</v>
      </c>
      <c r="CC328" s="124"/>
      <c r="CD328" s="124" t="s">
        <v>7362</v>
      </c>
      <c r="CE328" s="124" t="s">
        <v>134</v>
      </c>
      <c r="CF328" s="124"/>
      <c r="CG328" s="124"/>
      <c r="CH328" s="124" t="s">
        <v>7363</v>
      </c>
      <c r="CI328" s="124" t="s">
        <v>496</v>
      </c>
      <c r="CJ328" s="124"/>
      <c r="CK328" s="124"/>
      <c r="CL328" s="124"/>
      <c r="CM328" s="124"/>
      <c r="CN328" s="124"/>
      <c r="CO328" s="124"/>
      <c r="CP328" s="124"/>
      <c r="CQ328" s="124" t="s">
        <v>7364</v>
      </c>
      <c r="CR328" s="124" t="s">
        <v>140</v>
      </c>
      <c r="CS328" s="155" t="s">
        <v>209</v>
      </c>
      <c r="CT328" s="155" t="s">
        <v>142</v>
      </c>
      <c r="CU328" s="124">
        <v>700047</v>
      </c>
      <c r="CV328" s="155" t="s">
        <v>7364</v>
      </c>
      <c r="CW328" s="155" t="s">
        <v>140</v>
      </c>
      <c r="CX328" s="155" t="s">
        <v>209</v>
      </c>
      <c r="CY328" s="155" t="s">
        <v>142</v>
      </c>
      <c r="CZ328" s="124">
        <v>700047</v>
      </c>
      <c r="DA328" s="61"/>
      <c r="DB328" s="61"/>
      <c r="DC328" s="61"/>
      <c r="DD328" s="61"/>
      <c r="DE328" s="61"/>
      <c r="DF328" s="61"/>
      <c r="DG328" s="61"/>
      <c r="DH328" s="61"/>
      <c r="DI328" s="61"/>
      <c r="DJ328" s="61"/>
      <c r="DK328" s="61"/>
      <c r="DL328" s="61"/>
      <c r="DM328" s="61"/>
      <c r="DN328" s="61"/>
      <c r="DO328" s="61"/>
      <c r="DP328" s="61"/>
      <c r="DQ328" s="61"/>
      <c r="DR328" s="61"/>
      <c r="DS328" s="61"/>
      <c r="DT328" s="61"/>
      <c r="DU328" s="61"/>
      <c r="DV328" s="61"/>
      <c r="DW328" s="61"/>
      <c r="DX328" s="61"/>
      <c r="DY328" s="61"/>
      <c r="DZ328" s="61"/>
      <c r="EA328" s="61"/>
      <c r="EB328" s="61"/>
      <c r="EC328" s="61"/>
      <c r="ED328" s="61"/>
      <c r="EE328" s="61"/>
      <c r="EF328" s="61"/>
      <c r="EG328" s="61"/>
      <c r="EH328" s="61"/>
      <c r="EI328" s="61"/>
      <c r="EJ328" s="61"/>
      <c r="EK328" s="61"/>
      <c r="EL328" s="61"/>
      <c r="EM328" s="61"/>
      <c r="EN328" s="61"/>
      <c r="EO328" s="61"/>
      <c r="EP328" s="61"/>
      <c r="EQ328" s="61"/>
      <c r="ER328" s="61"/>
      <c r="ES328" s="61"/>
      <c r="ET328" s="61"/>
      <c r="EU328" s="61"/>
      <c r="EV328" s="61"/>
      <c r="EW328" s="61"/>
      <c r="EX328" s="61"/>
      <c r="EY328" s="61"/>
      <c r="EZ328" s="61"/>
      <c r="FA328" s="61"/>
      <c r="FB328" s="61"/>
      <c r="FC328" s="61"/>
      <c r="FD328" s="61"/>
      <c r="FE328" s="61"/>
      <c r="FF328" s="61"/>
      <c r="FG328" s="61"/>
      <c r="FH328" s="61"/>
      <c r="FI328" s="61"/>
      <c r="FJ328" s="61"/>
      <c r="FK328" s="61"/>
      <c r="FL328" s="61"/>
      <c r="FM328" s="61"/>
      <c r="FN328" s="61"/>
      <c r="FO328" s="61"/>
      <c r="FP328" s="61"/>
      <c r="FQ328" s="61"/>
      <c r="FR328" s="61"/>
      <c r="FS328" s="61"/>
      <c r="FT328" s="61"/>
      <c r="FU328" s="61"/>
      <c r="FV328" s="61"/>
      <c r="FW328" s="61"/>
      <c r="FX328" s="61"/>
      <c r="FY328" s="61"/>
      <c r="FZ328" s="61"/>
      <c r="GA328" s="61"/>
      <c r="GB328" s="61"/>
      <c r="GC328" s="61"/>
      <c r="GD328" s="61"/>
      <c r="GE328" s="61"/>
      <c r="GF328" s="61"/>
      <c r="GG328" s="61"/>
      <c r="GH328" s="61"/>
      <c r="GI328" s="61"/>
      <c r="GJ328" s="61"/>
      <c r="GK328" s="61"/>
      <c r="GL328" s="61"/>
      <c r="GM328" s="61"/>
      <c r="GN328" s="61"/>
      <c r="GO328" s="61"/>
      <c r="GP328" s="61"/>
      <c r="GQ328" s="61"/>
      <c r="GR328" s="61"/>
      <c r="GS328" s="61"/>
      <c r="GT328" s="61"/>
      <c r="GU328" s="61"/>
      <c r="GV328" s="61"/>
      <c r="GW328" s="61"/>
      <c r="GX328" s="61"/>
      <c r="GY328" s="61"/>
      <c r="GZ328" s="61"/>
      <c r="HA328" s="61"/>
      <c r="HB328" s="61"/>
      <c r="HC328" s="61"/>
      <c r="HD328" s="61"/>
      <c r="HE328" s="61"/>
      <c r="HF328" s="61"/>
      <c r="HG328" s="61"/>
      <c r="HH328" s="61"/>
      <c r="HI328" s="61"/>
      <c r="HJ328" s="61"/>
      <c r="HK328" s="61"/>
      <c r="HL328" s="61"/>
      <c r="HM328" s="61"/>
      <c r="HN328" s="61"/>
      <c r="HO328" s="61"/>
      <c r="HP328" s="61"/>
      <c r="HQ328" s="61"/>
      <c r="HR328" s="61"/>
      <c r="HS328" s="61"/>
      <c r="HT328" s="61"/>
      <c r="HU328" s="61"/>
      <c r="HV328" s="61"/>
      <c r="HW328" s="61"/>
      <c r="HX328" s="61"/>
      <c r="HY328" s="61"/>
      <c r="HZ328" s="61"/>
      <c r="IA328" s="61"/>
      <c r="IB328" s="61"/>
      <c r="IC328" s="61"/>
      <c r="ID328" s="61"/>
      <c r="IE328" s="61"/>
      <c r="IF328" s="61"/>
      <c r="IG328" s="61"/>
      <c r="IH328" s="61"/>
      <c r="II328" s="61"/>
      <c r="IJ328" s="61"/>
      <c r="IK328" s="61"/>
      <c r="IL328" s="61"/>
      <c r="IM328" s="61"/>
      <c r="IN328" s="61"/>
      <c r="IO328" s="61"/>
      <c r="IP328" s="61"/>
      <c r="IQ328" s="61"/>
      <c r="IR328" s="61"/>
      <c r="IS328" s="61"/>
      <c r="IT328" s="61"/>
      <c r="IU328" s="61"/>
      <c r="IV328" s="61"/>
      <c r="IW328" s="61"/>
      <c r="IX328" s="61"/>
      <c r="IY328" s="61"/>
      <c r="IZ328" s="61"/>
      <c r="JA328" s="61"/>
      <c r="JB328" s="61"/>
      <c r="JC328" s="61"/>
      <c r="JD328" s="61"/>
      <c r="JE328" s="61"/>
      <c r="JF328" s="61"/>
      <c r="JG328" s="61"/>
      <c r="JH328" s="61"/>
      <c r="JI328" s="61"/>
      <c r="JJ328" s="61"/>
      <c r="JK328" s="61"/>
      <c r="JL328" s="61"/>
      <c r="JM328" s="61"/>
      <c r="JN328" s="61"/>
      <c r="JO328" s="61"/>
      <c r="JP328" s="61"/>
      <c r="JQ328" s="61"/>
      <c r="JR328" s="61"/>
      <c r="JS328" s="61"/>
      <c r="JT328" s="61"/>
      <c r="JU328" s="61"/>
      <c r="JV328" s="61"/>
      <c r="JW328" s="61"/>
      <c r="JX328" s="61"/>
      <c r="JY328" s="61"/>
      <c r="JZ328" s="61"/>
      <c r="KA328" s="61"/>
      <c r="KB328" s="61"/>
      <c r="KC328" s="61"/>
      <c r="KD328" s="61"/>
      <c r="KE328" s="61"/>
      <c r="KF328" s="61"/>
      <c r="KG328" s="61"/>
      <c r="KH328" s="61"/>
      <c r="KI328" s="61"/>
      <c r="KJ328" s="61"/>
      <c r="KK328" s="61"/>
      <c r="KL328" s="61"/>
      <c r="KM328" s="61"/>
      <c r="KN328" s="61"/>
      <c r="KO328" s="61"/>
      <c r="KP328" s="61"/>
      <c r="KQ328" s="61"/>
      <c r="KR328" s="61"/>
      <c r="KS328" s="61"/>
      <c r="KT328" s="61"/>
      <c r="KU328" s="61"/>
      <c r="KV328" s="61"/>
      <c r="KW328" s="61"/>
      <c r="KX328" s="61"/>
      <c r="KY328" s="61"/>
      <c r="KZ328" s="61"/>
      <c r="LA328" s="61"/>
      <c r="LB328" s="61"/>
      <c r="LC328" s="61"/>
      <c r="LD328" s="61"/>
      <c r="LE328" s="61"/>
      <c r="LF328" s="61"/>
      <c r="LG328" s="61"/>
      <c r="LH328" s="61"/>
      <c r="LI328" s="61"/>
      <c r="LJ328" s="61"/>
      <c r="LK328" s="61"/>
      <c r="LL328" s="61"/>
      <c r="LM328" s="61"/>
      <c r="LN328" s="61"/>
      <c r="LO328" s="61"/>
      <c r="LP328" s="61"/>
      <c r="LQ328" s="61"/>
      <c r="LR328" s="61"/>
      <c r="LS328" s="61"/>
      <c r="LT328" s="61"/>
      <c r="LU328" s="61"/>
      <c r="LV328" s="61"/>
      <c r="LW328" s="61"/>
      <c r="LX328" s="61"/>
      <c r="LY328" s="61"/>
      <c r="LZ328" s="61"/>
      <c r="MA328" s="61"/>
      <c r="MB328" s="61"/>
      <c r="MC328" s="61"/>
      <c r="MD328" s="61"/>
      <c r="ME328" s="61"/>
      <c r="MF328" s="61"/>
      <c r="MG328" s="61"/>
      <c r="MH328" s="61"/>
      <c r="MI328" s="61"/>
      <c r="MJ328" s="61"/>
      <c r="MK328" s="61"/>
      <c r="ML328" s="61"/>
      <c r="MM328" s="61"/>
      <c r="MN328" s="61"/>
      <c r="MO328" s="61"/>
      <c r="MP328" s="61"/>
      <c r="MQ328" s="61"/>
      <c r="MR328" s="61"/>
      <c r="MS328" s="61"/>
      <c r="MT328" s="61"/>
      <c r="MU328" s="61"/>
      <c r="MV328" s="61"/>
      <c r="MW328" s="61"/>
      <c r="MX328" s="61"/>
      <c r="MY328" s="61"/>
      <c r="MZ328" s="61"/>
      <c r="NA328" s="61"/>
      <c r="NB328" s="61"/>
      <c r="NC328" s="61"/>
      <c r="ND328" s="61"/>
      <c r="NE328" s="61"/>
      <c r="NF328" s="61"/>
      <c r="NG328" s="61"/>
      <c r="NH328" s="61"/>
      <c r="NI328" s="61"/>
      <c r="NJ328" s="61"/>
      <c r="NK328" s="61"/>
      <c r="NL328" s="61"/>
      <c r="NM328" s="61"/>
      <c r="NN328" s="61"/>
      <c r="NO328" s="61"/>
      <c r="NP328" s="61"/>
      <c r="NQ328" s="61"/>
      <c r="NR328" s="61"/>
      <c r="NS328" s="61"/>
      <c r="NT328" s="61"/>
      <c r="NU328" s="61"/>
      <c r="NV328" s="61"/>
      <c r="NW328" s="61"/>
      <c r="NX328" s="61"/>
      <c r="NY328" s="61"/>
      <c r="NZ328" s="61"/>
      <c r="OA328" s="61"/>
      <c r="OB328" s="61"/>
      <c r="OC328" s="61"/>
      <c r="OD328" s="61"/>
      <c r="OE328" s="61"/>
      <c r="OF328" s="61"/>
      <c r="OG328" s="61"/>
    </row>
    <row r="329" spans="1:397" s="58" customFormat="1" ht="15.95" customHeight="1">
      <c r="A329" s="39">
        <v>328</v>
      </c>
      <c r="B329" s="61">
        <v>1310903025</v>
      </c>
      <c r="C329" s="61" t="s">
        <v>6479</v>
      </c>
      <c r="D329" s="124" t="s">
        <v>7365</v>
      </c>
      <c r="E329" s="124" t="s">
        <v>4325</v>
      </c>
      <c r="F329" s="124"/>
      <c r="G329" s="124" t="s">
        <v>1935</v>
      </c>
      <c r="H329" s="61" t="s">
        <v>7366</v>
      </c>
      <c r="I329" s="61" t="s">
        <v>180</v>
      </c>
      <c r="J329" s="157" t="s">
        <v>7367</v>
      </c>
      <c r="K329" s="61">
        <v>21</v>
      </c>
      <c r="L329" s="61" t="s">
        <v>106</v>
      </c>
      <c r="M329" s="61" t="s">
        <v>107</v>
      </c>
      <c r="N329" s="61" t="s">
        <v>967</v>
      </c>
      <c r="O329" s="61" t="s">
        <v>109</v>
      </c>
      <c r="P329" s="124" t="s">
        <v>2757</v>
      </c>
      <c r="Q329" s="61" t="s">
        <v>7368</v>
      </c>
      <c r="R329" s="158">
        <v>9476425456</v>
      </c>
      <c r="S329" s="158">
        <v>7550921806</v>
      </c>
      <c r="T329" s="326" t="s">
        <v>7369</v>
      </c>
      <c r="U329" s="326" t="s">
        <v>7370</v>
      </c>
      <c r="V329" s="61" t="s">
        <v>1422</v>
      </c>
      <c r="W329" s="61" t="s">
        <v>191</v>
      </c>
      <c r="X329" s="61" t="s">
        <v>7371</v>
      </c>
      <c r="Y329" s="61" t="s">
        <v>7372</v>
      </c>
      <c r="Z329" s="61" t="s">
        <v>120</v>
      </c>
      <c r="AA329" s="61">
        <v>2011</v>
      </c>
      <c r="AB329" s="136">
        <v>85.5</v>
      </c>
      <c r="AC329" s="136">
        <v>85.5</v>
      </c>
      <c r="AD329" s="61">
        <v>513</v>
      </c>
      <c r="AE329" s="61">
        <v>600</v>
      </c>
      <c r="AF329" s="61" t="s">
        <v>879</v>
      </c>
      <c r="AG329" s="61" t="s">
        <v>191</v>
      </c>
      <c r="AH329" s="61" t="s">
        <v>7371</v>
      </c>
      <c r="AI329" s="61" t="s">
        <v>7373</v>
      </c>
      <c r="AJ329" s="61" t="s">
        <v>120</v>
      </c>
      <c r="AK329" s="61">
        <v>2013</v>
      </c>
      <c r="AL329" s="136">
        <v>79.33</v>
      </c>
      <c r="AM329" s="136">
        <v>82.8</v>
      </c>
      <c r="AN329" s="61">
        <v>479</v>
      </c>
      <c r="AO329" s="61">
        <v>600</v>
      </c>
      <c r="AP329" s="61"/>
      <c r="AQ329" s="61"/>
      <c r="AR329" s="61"/>
      <c r="AS329" s="61"/>
      <c r="AT329" s="61"/>
      <c r="AU329" s="152"/>
      <c r="AV329" s="61" t="s">
        <v>124</v>
      </c>
      <c r="AW329" s="61">
        <v>13518</v>
      </c>
      <c r="AX329" s="154">
        <v>13518</v>
      </c>
      <c r="AY329" s="61">
        <v>2013</v>
      </c>
      <c r="AZ329" s="61" t="s">
        <v>125</v>
      </c>
      <c r="BA329" s="100" t="s">
        <v>6479</v>
      </c>
      <c r="BB329" s="61">
        <v>2013</v>
      </c>
      <c r="BC329" s="61">
        <v>2017</v>
      </c>
      <c r="BD329" s="61" t="s">
        <v>120</v>
      </c>
      <c r="BE329" s="159">
        <v>10900313049</v>
      </c>
      <c r="BF329" s="160">
        <v>131090110252</v>
      </c>
      <c r="BG329" s="152">
        <v>6.48</v>
      </c>
      <c r="BH329" s="152">
        <v>6.59</v>
      </c>
      <c r="BI329" s="152">
        <v>5.59</v>
      </c>
      <c r="BJ329" s="152">
        <v>6.08</v>
      </c>
      <c r="BK329" s="152">
        <v>6.35</v>
      </c>
      <c r="BL329" s="223">
        <f t="shared" si="23"/>
        <v>6.2180000000000009</v>
      </c>
      <c r="BM329" s="282" t="s">
        <v>196</v>
      </c>
      <c r="BN329" s="253">
        <v>2</v>
      </c>
      <c r="BO329" s="153" t="s">
        <v>982</v>
      </c>
      <c r="BP329" s="153"/>
      <c r="BQ329" s="154"/>
      <c r="BR329" s="155" t="s">
        <v>7374</v>
      </c>
      <c r="BS329" s="155" t="s">
        <v>7375</v>
      </c>
      <c r="BT329" s="124"/>
      <c r="BU329" s="124"/>
      <c r="BV329" s="124"/>
      <c r="BW329" s="124" t="s">
        <v>127</v>
      </c>
      <c r="BX329" s="154"/>
      <c r="BY329" s="154" t="s">
        <v>7376</v>
      </c>
      <c r="BZ329" s="155" t="s">
        <v>7377</v>
      </c>
      <c r="CA329" s="124"/>
      <c r="CB329" s="124" t="s">
        <v>7378</v>
      </c>
      <c r="CC329" s="124"/>
      <c r="CD329" s="124" t="s">
        <v>7379</v>
      </c>
      <c r="CE329" s="124" t="s">
        <v>7380</v>
      </c>
      <c r="CF329" s="124" t="s">
        <v>7381</v>
      </c>
      <c r="CG329" s="124" t="s">
        <v>7382</v>
      </c>
      <c r="CH329" s="124" t="s">
        <v>7383</v>
      </c>
      <c r="CI329" s="124" t="s">
        <v>203</v>
      </c>
      <c r="CJ329" s="124"/>
      <c r="CK329" s="124"/>
      <c r="CL329" s="124"/>
      <c r="CM329" s="124"/>
      <c r="CN329" s="124"/>
      <c r="CO329" s="124"/>
      <c r="CP329" s="124"/>
      <c r="CQ329" s="124" t="s">
        <v>7384</v>
      </c>
      <c r="CR329" s="124" t="s">
        <v>2774</v>
      </c>
      <c r="CS329" s="155" t="s">
        <v>550</v>
      </c>
      <c r="CT329" s="155" t="s">
        <v>142</v>
      </c>
      <c r="CU329" s="124">
        <v>713216</v>
      </c>
      <c r="CV329" s="235" t="s">
        <v>7385</v>
      </c>
      <c r="CW329" s="155" t="s">
        <v>2774</v>
      </c>
      <c r="CX329" s="155" t="s">
        <v>550</v>
      </c>
      <c r="CY329" s="155" t="s">
        <v>142</v>
      </c>
      <c r="CZ329" s="124">
        <v>713204</v>
      </c>
      <c r="DA329" s="61"/>
      <c r="DB329" s="61"/>
      <c r="DC329" s="61"/>
      <c r="DD329" s="61"/>
      <c r="DE329" s="61"/>
      <c r="DF329" s="61"/>
      <c r="DG329" s="61"/>
      <c r="DH329" s="61"/>
      <c r="DI329" s="61"/>
      <c r="DJ329" s="61"/>
      <c r="DK329" s="61"/>
      <c r="DL329" s="61"/>
      <c r="DM329" s="61"/>
      <c r="DN329" s="61"/>
      <c r="DO329" s="61"/>
      <c r="DP329" s="61"/>
      <c r="DQ329" s="61"/>
      <c r="DR329" s="61"/>
      <c r="DS329" s="61"/>
      <c r="DT329" s="61"/>
      <c r="DU329" s="61"/>
      <c r="DV329" s="61"/>
      <c r="DW329" s="61"/>
      <c r="DX329" s="61"/>
      <c r="DY329" s="61"/>
      <c r="DZ329" s="61"/>
      <c r="EA329" s="61"/>
      <c r="EB329" s="61"/>
      <c r="EC329" s="61"/>
      <c r="ED329" s="61"/>
      <c r="EE329" s="61"/>
      <c r="EF329" s="61"/>
      <c r="EG329" s="61"/>
      <c r="EH329" s="61"/>
      <c r="EI329" s="61"/>
      <c r="EJ329" s="61"/>
      <c r="EK329" s="61"/>
      <c r="EL329" s="61"/>
      <c r="EM329" s="61"/>
      <c r="EN329" s="61"/>
      <c r="EO329" s="61"/>
      <c r="EP329" s="61"/>
      <c r="EQ329" s="61"/>
      <c r="ER329" s="61"/>
      <c r="ES329" s="61"/>
      <c r="ET329" s="61"/>
      <c r="EU329" s="61"/>
      <c r="EV329" s="61"/>
      <c r="EW329" s="61"/>
      <c r="EX329" s="61"/>
      <c r="EY329" s="61"/>
      <c r="EZ329" s="61"/>
      <c r="FA329" s="61"/>
      <c r="FB329" s="61"/>
      <c r="FC329" s="61"/>
      <c r="FD329" s="61"/>
      <c r="FE329" s="61"/>
      <c r="FF329" s="61"/>
      <c r="FG329" s="61"/>
      <c r="FH329" s="61"/>
      <c r="FI329" s="61"/>
      <c r="FJ329" s="61"/>
      <c r="FK329" s="61"/>
      <c r="FL329" s="61"/>
      <c r="FM329" s="61"/>
      <c r="FN329" s="61"/>
      <c r="FO329" s="61"/>
      <c r="FP329" s="61"/>
      <c r="FQ329" s="61"/>
      <c r="FR329" s="61"/>
      <c r="FS329" s="61"/>
      <c r="FT329" s="61"/>
      <c r="FU329" s="61"/>
      <c r="FV329" s="61"/>
      <c r="FW329" s="61"/>
      <c r="FX329" s="61"/>
      <c r="FY329" s="61"/>
      <c r="FZ329" s="61"/>
      <c r="GA329" s="61"/>
      <c r="GB329" s="61"/>
      <c r="GC329" s="61"/>
      <c r="GD329" s="61"/>
      <c r="GE329" s="61"/>
      <c r="GF329" s="61"/>
      <c r="GG329" s="61"/>
      <c r="GH329" s="61"/>
      <c r="GI329" s="61"/>
      <c r="GJ329" s="61"/>
      <c r="GK329" s="61"/>
      <c r="GL329" s="61"/>
      <c r="GM329" s="61"/>
      <c r="GN329" s="61"/>
      <c r="GO329" s="61"/>
      <c r="GP329" s="61"/>
      <c r="GQ329" s="61"/>
      <c r="GR329" s="61"/>
      <c r="GS329" s="61"/>
      <c r="GT329" s="61"/>
      <c r="GU329" s="61"/>
      <c r="GV329" s="61"/>
      <c r="GW329" s="61"/>
      <c r="GX329" s="61"/>
      <c r="GY329" s="61"/>
      <c r="GZ329" s="61"/>
      <c r="HA329" s="61"/>
      <c r="HB329" s="61"/>
      <c r="HC329" s="61"/>
      <c r="HD329" s="61"/>
      <c r="HE329" s="61"/>
      <c r="HF329" s="61"/>
      <c r="HG329" s="61"/>
      <c r="HH329" s="61"/>
      <c r="HI329" s="61"/>
      <c r="HJ329" s="61"/>
      <c r="HK329" s="61"/>
      <c r="HL329" s="61"/>
      <c r="HM329" s="61"/>
      <c r="HN329" s="61"/>
      <c r="HO329" s="61"/>
      <c r="HP329" s="61"/>
      <c r="HQ329" s="61"/>
      <c r="HR329" s="61"/>
      <c r="HS329" s="61"/>
      <c r="HT329" s="61"/>
      <c r="HU329" s="61"/>
      <c r="HV329" s="61"/>
      <c r="HW329" s="61"/>
      <c r="HX329" s="61"/>
      <c r="HY329" s="61"/>
      <c r="HZ329" s="61"/>
      <c r="IA329" s="61"/>
      <c r="IB329" s="61"/>
      <c r="IC329" s="61"/>
      <c r="ID329" s="61"/>
      <c r="IE329" s="61"/>
      <c r="IF329" s="61"/>
      <c r="IG329" s="61"/>
      <c r="IH329" s="61"/>
      <c r="II329" s="61"/>
      <c r="IJ329" s="61"/>
      <c r="IK329" s="61"/>
      <c r="IL329" s="61"/>
      <c r="IM329" s="61"/>
      <c r="IN329" s="61"/>
      <c r="IO329" s="61"/>
      <c r="IP329" s="61"/>
      <c r="IQ329" s="61"/>
      <c r="IR329" s="61"/>
      <c r="IS329" s="61"/>
      <c r="IT329" s="61"/>
      <c r="IU329" s="61"/>
      <c r="IV329" s="61"/>
      <c r="IW329" s="61"/>
      <c r="IX329" s="61"/>
      <c r="IY329" s="61"/>
      <c r="IZ329" s="61"/>
      <c r="JA329" s="61"/>
      <c r="JB329" s="61"/>
      <c r="JC329" s="61"/>
      <c r="JD329" s="61"/>
      <c r="JE329" s="61"/>
      <c r="JF329" s="61"/>
      <c r="JG329" s="61"/>
      <c r="JH329" s="61"/>
      <c r="JI329" s="61"/>
      <c r="JJ329" s="61"/>
      <c r="JK329" s="61"/>
      <c r="JL329" s="61"/>
      <c r="JM329" s="61"/>
      <c r="JN329" s="61"/>
      <c r="JO329" s="61"/>
      <c r="JP329" s="61"/>
      <c r="JQ329" s="61"/>
      <c r="JR329" s="61"/>
      <c r="JS329" s="61"/>
      <c r="JT329" s="61"/>
      <c r="JU329" s="61"/>
      <c r="JV329" s="61"/>
      <c r="JW329" s="61"/>
      <c r="JX329" s="61"/>
      <c r="JY329" s="61"/>
      <c r="JZ329" s="61"/>
      <c r="KA329" s="61"/>
      <c r="KB329" s="61"/>
      <c r="KC329" s="61"/>
      <c r="KD329" s="61"/>
      <c r="KE329" s="61"/>
      <c r="KF329" s="61"/>
      <c r="KG329" s="61"/>
      <c r="KH329" s="61"/>
      <c r="KI329" s="61"/>
      <c r="KJ329" s="61"/>
      <c r="KK329" s="61"/>
      <c r="KL329" s="61"/>
      <c r="KM329" s="61"/>
      <c r="KN329" s="61"/>
      <c r="KO329" s="61"/>
      <c r="KP329" s="61"/>
      <c r="KQ329" s="61"/>
      <c r="KR329" s="61"/>
      <c r="KS329" s="61"/>
      <c r="KT329" s="61"/>
      <c r="KU329" s="61"/>
      <c r="KV329" s="61"/>
      <c r="KW329" s="61"/>
      <c r="KX329" s="61"/>
      <c r="KY329" s="61"/>
      <c r="KZ329" s="61"/>
      <c r="LA329" s="61"/>
      <c r="LB329" s="61"/>
      <c r="LC329" s="61"/>
      <c r="LD329" s="61"/>
      <c r="LE329" s="61"/>
      <c r="LF329" s="61"/>
      <c r="LG329" s="61"/>
      <c r="LH329" s="61"/>
      <c r="LI329" s="61"/>
      <c r="LJ329" s="61"/>
      <c r="LK329" s="61"/>
      <c r="LL329" s="61"/>
      <c r="LM329" s="61"/>
      <c r="LN329" s="61"/>
      <c r="LO329" s="61"/>
      <c r="LP329" s="61"/>
      <c r="LQ329" s="61"/>
      <c r="LR329" s="61"/>
      <c r="LS329" s="61"/>
      <c r="LT329" s="61"/>
      <c r="LU329" s="61"/>
      <c r="LV329" s="61"/>
      <c r="LW329" s="61"/>
      <c r="LX329" s="61"/>
      <c r="LY329" s="61"/>
      <c r="LZ329" s="61"/>
      <c r="MA329" s="61"/>
      <c r="MB329" s="61"/>
      <c r="MC329" s="61"/>
      <c r="MD329" s="61"/>
      <c r="ME329" s="61"/>
      <c r="MF329" s="61"/>
      <c r="MG329" s="61"/>
      <c r="MH329" s="61"/>
      <c r="MI329" s="61"/>
      <c r="MJ329" s="61"/>
      <c r="MK329" s="61"/>
      <c r="ML329" s="61"/>
      <c r="MM329" s="61"/>
      <c r="MN329" s="61"/>
      <c r="MO329" s="61"/>
      <c r="MP329" s="61"/>
      <c r="MQ329" s="61"/>
      <c r="MR329" s="61"/>
      <c r="MS329" s="61"/>
      <c r="MT329" s="61"/>
      <c r="MU329" s="61"/>
      <c r="MV329" s="61"/>
      <c r="MW329" s="61"/>
      <c r="MX329" s="61"/>
      <c r="MY329" s="61"/>
      <c r="MZ329" s="61"/>
      <c r="NA329" s="61"/>
      <c r="NB329" s="61"/>
      <c r="NC329" s="61"/>
      <c r="ND329" s="61"/>
      <c r="NE329" s="61"/>
      <c r="NF329" s="61"/>
      <c r="NG329" s="61"/>
      <c r="NH329" s="61"/>
      <c r="NI329" s="61"/>
      <c r="NJ329" s="61"/>
      <c r="NK329" s="61"/>
      <c r="NL329" s="61"/>
      <c r="NM329" s="61"/>
      <c r="NN329" s="61"/>
      <c r="NO329" s="61"/>
      <c r="NP329" s="61"/>
      <c r="NQ329" s="61"/>
      <c r="NR329" s="61"/>
      <c r="NS329" s="61"/>
      <c r="NT329" s="61"/>
      <c r="NU329" s="61"/>
      <c r="NV329" s="61"/>
      <c r="NW329" s="61"/>
      <c r="NX329" s="61"/>
      <c r="NY329" s="61"/>
      <c r="NZ329" s="61"/>
      <c r="OA329" s="61"/>
      <c r="OB329" s="61"/>
      <c r="OC329" s="61"/>
      <c r="OD329" s="61"/>
      <c r="OE329" s="61"/>
      <c r="OF329" s="61"/>
      <c r="OG329" s="61"/>
    </row>
    <row r="330" spans="1:397" s="139" customFormat="1" ht="15.95" customHeight="1">
      <c r="A330" s="39">
        <v>329</v>
      </c>
      <c r="B330" s="61">
        <v>1310903093</v>
      </c>
      <c r="C330" s="61" t="s">
        <v>6479</v>
      </c>
      <c r="D330" s="124" t="s">
        <v>7386</v>
      </c>
      <c r="E330" s="124" t="s">
        <v>178</v>
      </c>
      <c r="F330" s="124"/>
      <c r="G330" s="124" t="s">
        <v>5049</v>
      </c>
      <c r="H330" s="61" t="s">
        <v>7387</v>
      </c>
      <c r="I330" s="61" t="s">
        <v>180</v>
      </c>
      <c r="J330" s="157" t="s">
        <v>7388</v>
      </c>
      <c r="K330" s="61">
        <v>21</v>
      </c>
      <c r="L330" s="61" t="s">
        <v>148</v>
      </c>
      <c r="M330" s="61" t="s">
        <v>3409</v>
      </c>
      <c r="N330" s="61" t="s">
        <v>967</v>
      </c>
      <c r="O330" s="61" t="s">
        <v>109</v>
      </c>
      <c r="P330" s="124" t="s">
        <v>7389</v>
      </c>
      <c r="Q330" s="61">
        <v>8651702477</v>
      </c>
      <c r="R330" s="158">
        <v>8622950929</v>
      </c>
      <c r="S330" s="158">
        <v>9199245153</v>
      </c>
      <c r="T330" s="326" t="s">
        <v>7390</v>
      </c>
      <c r="U330" s="326" t="s">
        <v>7391</v>
      </c>
      <c r="V330" s="61" t="s">
        <v>1422</v>
      </c>
      <c r="W330" s="61" t="s">
        <v>191</v>
      </c>
      <c r="X330" s="61" t="s">
        <v>7392</v>
      </c>
      <c r="Y330" s="61" t="s">
        <v>7393</v>
      </c>
      <c r="Z330" s="61" t="s">
        <v>120</v>
      </c>
      <c r="AA330" s="61">
        <v>2010</v>
      </c>
      <c r="AB330" s="136">
        <v>55</v>
      </c>
      <c r="AC330" s="136">
        <v>55</v>
      </c>
      <c r="AD330" s="61">
        <v>275</v>
      </c>
      <c r="AE330" s="61">
        <v>500</v>
      </c>
      <c r="AF330" s="61" t="s">
        <v>688</v>
      </c>
      <c r="AG330" s="61" t="s">
        <v>2291</v>
      </c>
      <c r="AH330" s="61" t="s">
        <v>7394</v>
      </c>
      <c r="AI330" s="61" t="s">
        <v>7395</v>
      </c>
      <c r="AJ330" s="61" t="s">
        <v>120</v>
      </c>
      <c r="AK330" s="61">
        <v>2013</v>
      </c>
      <c r="AL330" s="136">
        <v>68.8</v>
      </c>
      <c r="AM330" s="136">
        <v>68.8</v>
      </c>
      <c r="AN330" s="61">
        <v>344</v>
      </c>
      <c r="AO330" s="61">
        <v>500</v>
      </c>
      <c r="AP330" s="61"/>
      <c r="AQ330" s="61"/>
      <c r="AR330" s="61"/>
      <c r="AS330" s="61"/>
      <c r="AT330" s="61"/>
      <c r="AU330" s="152"/>
      <c r="AV330" s="61" t="s">
        <v>567</v>
      </c>
      <c r="AW330" s="61">
        <v>108357</v>
      </c>
      <c r="AX330" s="154">
        <v>6136</v>
      </c>
      <c r="AY330" s="61">
        <v>2013</v>
      </c>
      <c r="AZ330" s="61" t="s">
        <v>125</v>
      </c>
      <c r="BA330" s="100" t="s">
        <v>6479</v>
      </c>
      <c r="BB330" s="61">
        <v>2013</v>
      </c>
      <c r="BC330" s="61">
        <v>2017</v>
      </c>
      <c r="BD330" s="61" t="s">
        <v>120</v>
      </c>
      <c r="BE330" s="159">
        <v>10900313050</v>
      </c>
      <c r="BF330" s="160">
        <v>131090110253</v>
      </c>
      <c r="BG330" s="152">
        <v>6.68</v>
      </c>
      <c r="BH330" s="152">
        <v>6</v>
      </c>
      <c r="BI330" s="152">
        <v>5.38</v>
      </c>
      <c r="BJ330" s="152">
        <v>5.45</v>
      </c>
      <c r="BK330" s="152">
        <v>6.85</v>
      </c>
      <c r="BL330" s="223">
        <f t="shared" si="23"/>
        <v>6.0720000000000001</v>
      </c>
      <c r="BM330" s="282" t="s">
        <v>196</v>
      </c>
      <c r="BN330" s="253">
        <v>5</v>
      </c>
      <c r="BO330" s="153" t="s">
        <v>196</v>
      </c>
      <c r="BP330" s="153" t="s">
        <v>387</v>
      </c>
      <c r="BQ330" s="154">
        <v>1</v>
      </c>
      <c r="BR330" s="155" t="s">
        <v>7396</v>
      </c>
      <c r="BS330" s="155" t="s">
        <v>882</v>
      </c>
      <c r="BT330" s="124"/>
      <c r="BU330" s="124"/>
      <c r="BV330" s="124"/>
      <c r="BW330" s="124"/>
      <c r="BX330" s="154"/>
      <c r="BY330" s="154"/>
      <c r="BZ330" s="155" t="s">
        <v>7397</v>
      </c>
      <c r="CA330" s="124" t="s">
        <v>7398</v>
      </c>
      <c r="CB330" s="124"/>
      <c r="CC330" s="124"/>
      <c r="CD330" s="124" t="s">
        <v>7399</v>
      </c>
      <c r="CE330" s="124" t="s">
        <v>7400</v>
      </c>
      <c r="CF330" s="124" t="s">
        <v>7401</v>
      </c>
      <c r="CG330" s="124" t="s">
        <v>2433</v>
      </c>
      <c r="CH330" s="124" t="s">
        <v>7402</v>
      </c>
      <c r="CI330" s="124" t="s">
        <v>203</v>
      </c>
      <c r="CJ330" s="124"/>
      <c r="CK330" s="124"/>
      <c r="CL330" s="124"/>
      <c r="CM330" s="124"/>
      <c r="CN330" s="124"/>
      <c r="CO330" s="124"/>
      <c r="CP330" s="124"/>
      <c r="CQ330" s="124" t="s">
        <v>7403</v>
      </c>
      <c r="CR330" s="124" t="s">
        <v>7404</v>
      </c>
      <c r="CS330" s="155" t="s">
        <v>7405</v>
      </c>
      <c r="CT330" s="155" t="s">
        <v>174</v>
      </c>
      <c r="CU330" s="124">
        <v>802301</v>
      </c>
      <c r="CV330" s="155" t="s">
        <v>7406</v>
      </c>
      <c r="CW330" s="155" t="s">
        <v>7407</v>
      </c>
      <c r="CX330" s="155" t="s">
        <v>7408</v>
      </c>
      <c r="CY330" s="155" t="s">
        <v>142</v>
      </c>
      <c r="CZ330" s="124">
        <v>700194</v>
      </c>
      <c r="DA330" s="61"/>
      <c r="DB330" s="61"/>
      <c r="DC330" s="61"/>
      <c r="DD330" s="61"/>
      <c r="DE330" s="61"/>
      <c r="DF330" s="61"/>
      <c r="DG330" s="61"/>
      <c r="DH330" s="61"/>
      <c r="DI330" s="61"/>
      <c r="DJ330" s="61"/>
      <c r="DK330" s="61"/>
      <c r="DL330" s="61"/>
      <c r="DM330" s="61"/>
      <c r="DN330" s="61"/>
      <c r="DO330" s="61"/>
      <c r="DP330" s="61"/>
      <c r="DQ330" s="36"/>
      <c r="DR330" s="36"/>
      <c r="DS330" s="36"/>
      <c r="DT330" s="36"/>
      <c r="DU330" s="36"/>
      <c r="DV330" s="36"/>
      <c r="DW330" s="36"/>
      <c r="DX330" s="36"/>
      <c r="DY330" s="36"/>
      <c r="DZ330" s="36"/>
      <c r="EA330" s="36"/>
      <c r="EB330" s="36"/>
      <c r="EC330" s="36"/>
      <c r="ED330" s="36"/>
      <c r="EE330" s="36"/>
      <c r="EF330" s="36"/>
      <c r="EG330" s="36"/>
      <c r="EH330" s="36"/>
      <c r="EI330" s="36"/>
      <c r="EJ330" s="36"/>
      <c r="EK330" s="36"/>
      <c r="EL330" s="36"/>
      <c r="EM330" s="36"/>
      <c r="EN330" s="36"/>
      <c r="EO330" s="36"/>
      <c r="EP330" s="36"/>
      <c r="EQ330" s="36"/>
      <c r="ER330" s="36"/>
      <c r="ES330" s="36"/>
      <c r="ET330" s="36"/>
      <c r="EU330" s="36"/>
      <c r="EV330" s="36"/>
      <c r="EW330" s="36"/>
      <c r="EX330" s="36"/>
      <c r="EY330" s="36"/>
      <c r="EZ330" s="36"/>
      <c r="FA330" s="36"/>
      <c r="FB330" s="36"/>
      <c r="FC330" s="36"/>
      <c r="FD330" s="36"/>
      <c r="FE330" s="36"/>
      <c r="FF330" s="36"/>
      <c r="FG330" s="36"/>
      <c r="FH330" s="36"/>
      <c r="FI330" s="36"/>
      <c r="FJ330" s="36"/>
      <c r="FK330" s="36"/>
      <c r="FL330" s="36"/>
      <c r="FM330" s="36"/>
      <c r="FN330" s="36"/>
      <c r="FO330" s="36"/>
      <c r="FP330" s="36"/>
      <c r="FQ330" s="36"/>
      <c r="FR330" s="36"/>
      <c r="FS330" s="36"/>
      <c r="FT330" s="36"/>
      <c r="FU330" s="36"/>
      <c r="FV330" s="36"/>
      <c r="FW330" s="36"/>
      <c r="FX330" s="36"/>
      <c r="FY330" s="36"/>
      <c r="FZ330" s="36"/>
      <c r="GA330" s="36"/>
      <c r="GB330" s="36"/>
      <c r="GC330" s="36"/>
      <c r="GD330" s="36"/>
      <c r="GE330" s="36"/>
      <c r="GF330" s="36"/>
      <c r="GG330" s="36"/>
      <c r="GH330" s="36"/>
      <c r="GI330" s="36"/>
      <c r="GJ330" s="36"/>
      <c r="GK330" s="36"/>
      <c r="GL330" s="36"/>
      <c r="GM330" s="36"/>
      <c r="GN330" s="36"/>
      <c r="GO330" s="36"/>
      <c r="GP330" s="36"/>
      <c r="GQ330" s="36"/>
      <c r="GR330" s="36"/>
      <c r="GS330" s="36"/>
      <c r="GT330" s="36"/>
      <c r="GU330" s="36"/>
      <c r="GV330" s="36"/>
      <c r="GW330" s="36"/>
      <c r="GX330" s="36"/>
      <c r="GY330" s="36"/>
      <c r="GZ330" s="36"/>
      <c r="HA330" s="36"/>
      <c r="HB330" s="36"/>
      <c r="HC330" s="36"/>
      <c r="HD330" s="36"/>
      <c r="HE330" s="36"/>
      <c r="HF330" s="36"/>
      <c r="HG330" s="36"/>
      <c r="HH330" s="36"/>
      <c r="HI330" s="36"/>
      <c r="HJ330" s="36"/>
      <c r="HK330" s="36"/>
      <c r="HL330" s="36"/>
      <c r="HM330" s="36"/>
      <c r="HN330" s="36"/>
      <c r="HO330" s="36"/>
      <c r="HP330" s="36"/>
      <c r="HQ330" s="36"/>
      <c r="HR330" s="36"/>
      <c r="HS330" s="36"/>
      <c r="HT330" s="36"/>
      <c r="HU330" s="36"/>
      <c r="HV330" s="36"/>
      <c r="HW330" s="36"/>
      <c r="HX330" s="36"/>
      <c r="HY330" s="36"/>
      <c r="HZ330" s="36"/>
      <c r="IA330" s="36"/>
      <c r="IB330" s="36"/>
      <c r="IC330" s="36"/>
      <c r="ID330" s="36"/>
      <c r="IE330" s="36"/>
      <c r="IF330" s="36"/>
      <c r="IG330" s="36"/>
      <c r="IH330" s="36"/>
      <c r="II330" s="36"/>
      <c r="IJ330" s="36"/>
      <c r="IK330" s="36"/>
      <c r="IL330" s="36"/>
      <c r="IM330" s="36"/>
      <c r="IN330" s="36"/>
      <c r="IO330" s="36"/>
      <c r="IP330" s="36"/>
      <c r="IQ330" s="36"/>
      <c r="IR330" s="36"/>
      <c r="IS330" s="36"/>
      <c r="IT330" s="36"/>
      <c r="IU330" s="36"/>
      <c r="IV330" s="36"/>
      <c r="IW330" s="36"/>
      <c r="IX330" s="36"/>
      <c r="IY330" s="36"/>
      <c r="IZ330" s="36"/>
      <c r="JA330" s="36"/>
      <c r="JB330" s="36"/>
      <c r="JC330" s="36"/>
      <c r="JD330" s="36"/>
      <c r="JE330" s="36"/>
      <c r="JF330" s="36"/>
      <c r="JG330" s="36"/>
      <c r="JH330" s="36"/>
      <c r="JI330" s="36"/>
      <c r="JJ330" s="36"/>
      <c r="JK330" s="36"/>
      <c r="JL330" s="36"/>
      <c r="JM330" s="36"/>
      <c r="JN330" s="36"/>
      <c r="JO330" s="36"/>
      <c r="JP330" s="36"/>
      <c r="JQ330" s="36"/>
      <c r="JR330" s="36"/>
      <c r="JS330" s="36"/>
      <c r="JT330" s="36"/>
      <c r="JU330" s="36"/>
      <c r="JV330" s="36"/>
      <c r="JW330" s="36"/>
      <c r="JX330" s="36"/>
      <c r="JY330" s="36"/>
      <c r="JZ330" s="36"/>
      <c r="KA330" s="36"/>
      <c r="KB330" s="36"/>
      <c r="KC330" s="36"/>
      <c r="KD330" s="36"/>
      <c r="KE330" s="36"/>
      <c r="KF330" s="36"/>
      <c r="KG330" s="36"/>
      <c r="KH330" s="36"/>
      <c r="KI330" s="36"/>
      <c r="KJ330" s="36"/>
      <c r="KK330" s="36"/>
      <c r="KL330" s="36"/>
      <c r="KM330" s="36"/>
      <c r="KN330" s="36"/>
      <c r="KO330" s="36"/>
      <c r="KP330" s="36"/>
      <c r="KQ330" s="36"/>
      <c r="KR330" s="36"/>
      <c r="KS330" s="36"/>
      <c r="KT330" s="36"/>
      <c r="KU330" s="36"/>
      <c r="KV330" s="36"/>
      <c r="KW330" s="36"/>
      <c r="KX330" s="36"/>
      <c r="KY330" s="36"/>
      <c r="KZ330" s="36"/>
      <c r="LA330" s="36"/>
      <c r="LB330" s="36"/>
      <c r="LC330" s="36"/>
      <c r="LD330" s="36"/>
      <c r="LE330" s="36"/>
      <c r="LF330" s="36"/>
      <c r="LG330" s="36"/>
      <c r="LH330" s="36"/>
      <c r="LI330" s="36"/>
      <c r="LJ330" s="36"/>
      <c r="LK330" s="36"/>
      <c r="LL330" s="36"/>
      <c r="LM330" s="36"/>
      <c r="LN330" s="36"/>
      <c r="LO330" s="36"/>
      <c r="LP330" s="36"/>
      <c r="LQ330" s="36"/>
      <c r="LR330" s="36"/>
      <c r="LS330" s="36"/>
      <c r="LT330" s="36"/>
      <c r="LU330" s="36"/>
      <c r="LV330" s="36"/>
      <c r="LW330" s="36"/>
      <c r="LX330" s="36"/>
      <c r="LY330" s="36"/>
      <c r="LZ330" s="36"/>
      <c r="MA330" s="36"/>
      <c r="MB330" s="36"/>
      <c r="MC330" s="36"/>
      <c r="MD330" s="36"/>
      <c r="ME330" s="36"/>
      <c r="MF330" s="36"/>
      <c r="MG330" s="36"/>
      <c r="MH330" s="36"/>
      <c r="MI330" s="36"/>
      <c r="MJ330" s="36"/>
      <c r="MK330" s="36"/>
      <c r="ML330" s="36"/>
      <c r="MM330" s="36"/>
      <c r="MN330" s="36"/>
      <c r="MO330" s="36"/>
      <c r="MP330" s="36"/>
      <c r="MQ330" s="36"/>
      <c r="MR330" s="36"/>
      <c r="MS330" s="36"/>
      <c r="MT330" s="36"/>
      <c r="MU330" s="36"/>
      <c r="MV330" s="36"/>
      <c r="MW330" s="36"/>
      <c r="MX330" s="36"/>
      <c r="MY330" s="36"/>
      <c r="MZ330" s="36"/>
      <c r="NA330" s="36"/>
      <c r="NB330" s="36"/>
      <c r="NC330" s="36"/>
      <c r="ND330" s="36"/>
      <c r="NE330" s="36"/>
      <c r="NF330" s="36"/>
      <c r="NG330" s="36"/>
      <c r="NH330" s="36"/>
      <c r="NI330" s="36"/>
      <c r="NJ330" s="36"/>
      <c r="NK330" s="36"/>
      <c r="NL330" s="36"/>
      <c r="NM330" s="36"/>
      <c r="NN330" s="36"/>
      <c r="NO330" s="36"/>
      <c r="NP330" s="36"/>
      <c r="NQ330" s="36"/>
      <c r="NR330" s="36"/>
      <c r="NS330" s="36"/>
      <c r="NT330" s="36"/>
      <c r="NU330" s="36"/>
      <c r="NV330" s="36"/>
      <c r="NW330" s="36"/>
      <c r="NX330" s="36"/>
      <c r="NY330" s="36"/>
      <c r="NZ330" s="36"/>
      <c r="OA330" s="36"/>
      <c r="OB330" s="36"/>
      <c r="OC330" s="36"/>
      <c r="OD330" s="36"/>
      <c r="OE330" s="36"/>
      <c r="OF330" s="36"/>
      <c r="OG330" s="36"/>
    </row>
    <row r="331" spans="1:397" s="58" customFormat="1" ht="15.95" customHeight="1">
      <c r="A331" s="39">
        <v>330</v>
      </c>
      <c r="B331" s="61">
        <v>1410903135</v>
      </c>
      <c r="C331" s="61" t="s">
        <v>6479</v>
      </c>
      <c r="D331" s="124" t="s">
        <v>7409</v>
      </c>
      <c r="E331" s="124" t="s">
        <v>7410</v>
      </c>
      <c r="F331" s="124"/>
      <c r="G331" s="124" t="s">
        <v>212</v>
      </c>
      <c r="H331" s="61" t="s">
        <v>7411</v>
      </c>
      <c r="I331" s="61" t="s">
        <v>104</v>
      </c>
      <c r="J331" s="157" t="s">
        <v>7412</v>
      </c>
      <c r="K331" s="61">
        <v>22</v>
      </c>
      <c r="L331" s="61" t="s">
        <v>106</v>
      </c>
      <c r="M331" s="61" t="s">
        <v>846</v>
      </c>
      <c r="N331" s="61" t="s">
        <v>967</v>
      </c>
      <c r="O331" s="61" t="s">
        <v>109</v>
      </c>
      <c r="P331" s="124" t="s">
        <v>7413</v>
      </c>
      <c r="Q331" s="61"/>
      <c r="R331" s="158">
        <v>8981487461</v>
      </c>
      <c r="S331" s="158">
        <v>9433482143</v>
      </c>
      <c r="T331" s="326" t="s">
        <v>7414</v>
      </c>
      <c r="U331" s="124"/>
      <c r="V331" s="61" t="s">
        <v>1675</v>
      </c>
      <c r="W331" s="61" t="s">
        <v>223</v>
      </c>
      <c r="X331" s="61" t="s">
        <v>7415</v>
      </c>
      <c r="Y331" s="61" t="s">
        <v>7416</v>
      </c>
      <c r="Z331" s="61" t="s">
        <v>333</v>
      </c>
      <c r="AA331" s="61">
        <v>2009</v>
      </c>
      <c r="AB331" s="136">
        <v>77</v>
      </c>
      <c r="AC331" s="136">
        <v>77</v>
      </c>
      <c r="AD331" s="61">
        <v>616</v>
      </c>
      <c r="AE331" s="61">
        <v>800</v>
      </c>
      <c r="AF331" s="61" t="s">
        <v>1963</v>
      </c>
      <c r="AG331" s="61" t="s">
        <v>1963</v>
      </c>
      <c r="AH331" s="61" t="s">
        <v>1963</v>
      </c>
      <c r="AI331" s="61" t="s">
        <v>1963</v>
      </c>
      <c r="AJ331" s="61" t="s">
        <v>1963</v>
      </c>
      <c r="AK331" s="61" t="s">
        <v>1963</v>
      </c>
      <c r="AL331" s="136" t="s">
        <v>1963</v>
      </c>
      <c r="AM331" s="136" t="s">
        <v>1963</v>
      </c>
      <c r="AN331" s="61" t="s">
        <v>1963</v>
      </c>
      <c r="AO331" s="61" t="s">
        <v>1963</v>
      </c>
      <c r="AP331" s="61" t="s">
        <v>7417</v>
      </c>
      <c r="AQ331" s="61" t="s">
        <v>1378</v>
      </c>
      <c r="AR331" s="61" t="s">
        <v>7418</v>
      </c>
      <c r="AS331" s="61" t="s">
        <v>120</v>
      </c>
      <c r="AT331" s="61">
        <v>2014</v>
      </c>
      <c r="AU331" s="152">
        <v>81.900000000000006</v>
      </c>
      <c r="AV331" s="61" t="s">
        <v>1356</v>
      </c>
      <c r="AW331" s="61"/>
      <c r="AX331" s="61">
        <v>4113</v>
      </c>
      <c r="AY331" s="61">
        <v>2014</v>
      </c>
      <c r="AZ331" s="61" t="s">
        <v>1504</v>
      </c>
      <c r="BA331" s="100" t="s">
        <v>6479</v>
      </c>
      <c r="BB331" s="61">
        <v>2014</v>
      </c>
      <c r="BC331" s="61">
        <v>2017</v>
      </c>
      <c r="BD331" s="61" t="s">
        <v>120</v>
      </c>
      <c r="BE331" s="159">
        <v>10900314122</v>
      </c>
      <c r="BF331" s="160">
        <v>141090120030</v>
      </c>
      <c r="BG331" s="61" t="s">
        <v>1963</v>
      </c>
      <c r="BH331" s="61" t="s">
        <v>1963</v>
      </c>
      <c r="BI331" s="152">
        <v>6.59</v>
      </c>
      <c r="BJ331" s="152">
        <v>6.65</v>
      </c>
      <c r="BK331" s="152">
        <v>7.77</v>
      </c>
      <c r="BL331" s="223">
        <f t="shared" ref="BL331:BL332" si="25">SUM(BI331:BK331)/3</f>
        <v>7.003333333333333</v>
      </c>
      <c r="BM331" s="282"/>
      <c r="BN331" s="253"/>
      <c r="BO331" s="153" t="s">
        <v>196</v>
      </c>
      <c r="BP331" s="153" t="s">
        <v>1404</v>
      </c>
      <c r="BQ331" s="154">
        <v>2</v>
      </c>
      <c r="BR331" s="124" t="s">
        <v>7419</v>
      </c>
      <c r="BS331" s="124" t="s">
        <v>949</v>
      </c>
      <c r="BT331" s="124"/>
      <c r="BU331" s="124"/>
      <c r="BV331" s="124"/>
      <c r="BW331" s="124" t="s">
        <v>7420</v>
      </c>
      <c r="BX331" s="154"/>
      <c r="BY331" s="154"/>
      <c r="BZ331" s="155"/>
      <c r="CA331" s="124"/>
      <c r="CB331" s="124"/>
      <c r="CC331" s="124" t="s">
        <v>7421</v>
      </c>
      <c r="CD331" s="124" t="s">
        <v>7422</v>
      </c>
      <c r="CE331" s="124" t="s">
        <v>3159</v>
      </c>
      <c r="CF331" s="124" t="s">
        <v>7423</v>
      </c>
      <c r="CG331" s="124" t="s">
        <v>5442</v>
      </c>
      <c r="CH331" s="124" t="s">
        <v>3334</v>
      </c>
      <c r="CI331" s="124" t="s">
        <v>138</v>
      </c>
      <c r="CJ331" s="124"/>
      <c r="CK331" s="124"/>
      <c r="CL331" s="124"/>
      <c r="CM331" s="124"/>
      <c r="CN331" s="124"/>
      <c r="CO331" s="124"/>
      <c r="CP331" s="124"/>
      <c r="CQ331" s="124" t="s">
        <v>7424</v>
      </c>
      <c r="CR331" s="124" t="s">
        <v>7425</v>
      </c>
      <c r="CS331" s="124" t="s">
        <v>7426</v>
      </c>
      <c r="CT331" s="124" t="s">
        <v>142</v>
      </c>
      <c r="CU331" s="124">
        <v>743145</v>
      </c>
      <c r="CV331" s="124" t="s">
        <v>7427</v>
      </c>
      <c r="CW331" s="124" t="s">
        <v>7428</v>
      </c>
      <c r="CX331" s="124" t="s">
        <v>7426</v>
      </c>
      <c r="CY331" s="124" t="s">
        <v>142</v>
      </c>
      <c r="CZ331" s="124">
        <v>743145</v>
      </c>
      <c r="DA331" s="61"/>
      <c r="DB331" s="61"/>
      <c r="DC331" s="61"/>
      <c r="DD331" s="61"/>
      <c r="DE331" s="61"/>
      <c r="DF331" s="61"/>
      <c r="DG331" s="61"/>
      <c r="DH331" s="61"/>
      <c r="DI331" s="61"/>
      <c r="DJ331" s="61"/>
      <c r="DK331" s="61"/>
      <c r="DL331" s="61"/>
      <c r="DM331" s="61"/>
      <c r="DN331" s="61"/>
      <c r="DO331" s="61"/>
      <c r="DP331" s="61"/>
      <c r="DQ331" s="61"/>
      <c r="DR331" s="61"/>
      <c r="DS331" s="61"/>
      <c r="DT331" s="61"/>
      <c r="DU331" s="61"/>
      <c r="DV331" s="61"/>
      <c r="DW331" s="61"/>
      <c r="DX331" s="61"/>
      <c r="DY331" s="61"/>
      <c r="DZ331" s="61"/>
      <c r="EA331" s="61"/>
      <c r="EB331" s="61"/>
      <c r="EC331" s="61"/>
      <c r="ED331" s="61"/>
      <c r="EE331" s="61"/>
      <c r="EF331" s="61"/>
      <c r="EG331" s="61"/>
      <c r="EH331" s="61"/>
      <c r="EI331" s="61"/>
      <c r="EJ331" s="61"/>
      <c r="EK331" s="61"/>
      <c r="EL331" s="61"/>
      <c r="EM331" s="61"/>
      <c r="EN331" s="61"/>
      <c r="EO331" s="61"/>
      <c r="EP331" s="61"/>
      <c r="EQ331" s="61"/>
      <c r="ER331" s="61"/>
      <c r="ES331" s="61"/>
      <c r="ET331" s="61"/>
      <c r="EU331" s="61"/>
      <c r="EV331" s="61"/>
      <c r="EW331" s="61"/>
      <c r="EX331" s="61"/>
      <c r="EY331" s="61"/>
      <c r="EZ331" s="61"/>
      <c r="FA331" s="61"/>
      <c r="FB331" s="61"/>
      <c r="FC331" s="61"/>
      <c r="FD331" s="61"/>
      <c r="FE331" s="61"/>
      <c r="FF331" s="61"/>
      <c r="FG331" s="61"/>
      <c r="FH331" s="61"/>
      <c r="FI331" s="61"/>
      <c r="FJ331" s="61"/>
      <c r="FK331" s="61"/>
      <c r="FL331" s="61"/>
      <c r="FM331" s="61"/>
      <c r="FN331" s="61"/>
      <c r="FO331" s="61"/>
      <c r="FP331" s="61"/>
      <c r="FQ331" s="61"/>
      <c r="FR331" s="61"/>
      <c r="FS331" s="61"/>
      <c r="FT331" s="61"/>
      <c r="FU331" s="61"/>
      <c r="FV331" s="61"/>
      <c r="FW331" s="61"/>
      <c r="FX331" s="61"/>
      <c r="FY331" s="61"/>
      <c r="FZ331" s="61"/>
      <c r="GA331" s="61"/>
      <c r="GB331" s="61"/>
      <c r="GC331" s="61"/>
      <c r="GD331" s="61"/>
      <c r="GE331" s="61"/>
      <c r="GF331" s="61"/>
      <c r="GG331" s="61"/>
      <c r="GH331" s="61"/>
      <c r="GI331" s="61"/>
      <c r="GJ331" s="61"/>
      <c r="GK331" s="61"/>
      <c r="GL331" s="61"/>
      <c r="GM331" s="61"/>
      <c r="GN331" s="61"/>
      <c r="GO331" s="61"/>
      <c r="GP331" s="61"/>
      <c r="GQ331" s="61"/>
      <c r="GR331" s="61"/>
      <c r="GS331" s="61"/>
      <c r="GT331" s="61"/>
      <c r="GU331" s="61"/>
      <c r="GV331" s="61"/>
      <c r="GW331" s="61"/>
      <c r="GX331" s="61"/>
      <c r="GY331" s="61"/>
      <c r="GZ331" s="61"/>
      <c r="HA331" s="61"/>
      <c r="HB331" s="61"/>
      <c r="HC331" s="61"/>
      <c r="HD331" s="61"/>
      <c r="HE331" s="61"/>
      <c r="HF331" s="61"/>
      <c r="HG331" s="61"/>
      <c r="HH331" s="61"/>
      <c r="HI331" s="61"/>
      <c r="HJ331" s="61"/>
      <c r="HK331" s="61"/>
      <c r="HL331" s="61"/>
      <c r="HM331" s="61"/>
      <c r="HN331" s="61"/>
      <c r="HO331" s="61"/>
      <c r="HP331" s="61"/>
      <c r="HQ331" s="61"/>
      <c r="HR331" s="61"/>
      <c r="HS331" s="61"/>
      <c r="HT331" s="61"/>
      <c r="HU331" s="61"/>
      <c r="HV331" s="61"/>
      <c r="HW331" s="61"/>
      <c r="HX331" s="61"/>
      <c r="HY331" s="61"/>
      <c r="HZ331" s="61"/>
      <c r="IA331" s="61"/>
      <c r="IB331" s="61"/>
      <c r="IC331" s="61"/>
      <c r="ID331" s="61"/>
      <c r="IE331" s="61"/>
      <c r="IF331" s="61"/>
      <c r="IG331" s="61"/>
      <c r="IH331" s="61"/>
      <c r="II331" s="61"/>
      <c r="IJ331" s="61"/>
      <c r="IK331" s="61"/>
      <c r="IL331" s="61"/>
      <c r="IM331" s="61"/>
      <c r="IN331" s="61"/>
      <c r="IO331" s="61"/>
      <c r="IP331" s="61"/>
      <c r="IQ331" s="61"/>
      <c r="IR331" s="61"/>
      <c r="IS331" s="61"/>
      <c r="IT331" s="61"/>
      <c r="IU331" s="61"/>
      <c r="IV331" s="61"/>
      <c r="IW331" s="61"/>
      <c r="IX331" s="61"/>
      <c r="IY331" s="61"/>
      <c r="IZ331" s="61"/>
      <c r="JA331" s="61"/>
      <c r="JB331" s="61"/>
      <c r="JC331" s="61"/>
      <c r="JD331" s="61"/>
      <c r="JE331" s="61"/>
      <c r="JF331" s="61"/>
      <c r="JG331" s="61"/>
      <c r="JH331" s="61"/>
      <c r="JI331" s="61"/>
      <c r="JJ331" s="61"/>
      <c r="JK331" s="61"/>
      <c r="JL331" s="61"/>
      <c r="JM331" s="61"/>
      <c r="JN331" s="61"/>
      <c r="JO331" s="61"/>
      <c r="JP331" s="61"/>
      <c r="JQ331" s="61"/>
      <c r="JR331" s="61"/>
      <c r="JS331" s="61"/>
      <c r="JT331" s="61"/>
      <c r="JU331" s="61"/>
      <c r="JV331" s="61"/>
      <c r="JW331" s="61"/>
      <c r="JX331" s="61"/>
      <c r="JY331" s="61"/>
      <c r="JZ331" s="61"/>
      <c r="KA331" s="61"/>
      <c r="KB331" s="61"/>
      <c r="KC331" s="61"/>
      <c r="KD331" s="61"/>
      <c r="KE331" s="61"/>
      <c r="KF331" s="61"/>
      <c r="KG331" s="61"/>
      <c r="KH331" s="61"/>
      <c r="KI331" s="61"/>
      <c r="KJ331" s="61"/>
      <c r="KK331" s="61"/>
      <c r="KL331" s="61"/>
      <c r="KM331" s="61"/>
      <c r="KN331" s="61"/>
      <c r="KO331" s="61"/>
      <c r="KP331" s="61"/>
      <c r="KQ331" s="61"/>
      <c r="KR331" s="61"/>
      <c r="KS331" s="61"/>
      <c r="KT331" s="61"/>
      <c r="KU331" s="61"/>
      <c r="KV331" s="61"/>
      <c r="KW331" s="61"/>
      <c r="KX331" s="61"/>
      <c r="KY331" s="61"/>
      <c r="KZ331" s="61"/>
      <c r="LA331" s="61"/>
      <c r="LB331" s="61"/>
      <c r="LC331" s="61"/>
      <c r="LD331" s="61"/>
      <c r="LE331" s="61"/>
      <c r="LF331" s="61"/>
      <c r="LG331" s="61"/>
      <c r="LH331" s="61"/>
      <c r="LI331" s="61"/>
      <c r="LJ331" s="61"/>
      <c r="LK331" s="61"/>
      <c r="LL331" s="61"/>
      <c r="LM331" s="61"/>
      <c r="LN331" s="61"/>
      <c r="LO331" s="61"/>
      <c r="LP331" s="61"/>
      <c r="LQ331" s="61"/>
      <c r="LR331" s="61"/>
      <c r="LS331" s="61"/>
      <c r="LT331" s="61"/>
      <c r="LU331" s="61"/>
      <c r="LV331" s="61"/>
      <c r="LW331" s="61"/>
      <c r="LX331" s="61"/>
      <c r="LY331" s="61"/>
      <c r="LZ331" s="61"/>
      <c r="MA331" s="61"/>
      <c r="MB331" s="61"/>
      <c r="MC331" s="61"/>
      <c r="MD331" s="61"/>
      <c r="ME331" s="61"/>
      <c r="MF331" s="61"/>
      <c r="MG331" s="61"/>
      <c r="MH331" s="61"/>
      <c r="MI331" s="61"/>
      <c r="MJ331" s="61"/>
      <c r="MK331" s="61"/>
      <c r="ML331" s="61"/>
      <c r="MM331" s="61"/>
      <c r="MN331" s="61"/>
      <c r="MO331" s="61"/>
      <c r="MP331" s="61"/>
      <c r="MQ331" s="61"/>
      <c r="MR331" s="61"/>
      <c r="MS331" s="61"/>
      <c r="MT331" s="61"/>
      <c r="MU331" s="61"/>
      <c r="MV331" s="61"/>
      <c r="MW331" s="61"/>
      <c r="MX331" s="61"/>
      <c r="MY331" s="61"/>
      <c r="MZ331" s="61"/>
      <c r="NA331" s="61"/>
      <c r="NB331" s="61"/>
      <c r="NC331" s="61"/>
      <c r="ND331" s="61"/>
      <c r="NE331" s="61"/>
      <c r="NF331" s="61"/>
      <c r="NG331" s="61"/>
      <c r="NH331" s="61"/>
      <c r="NI331" s="61"/>
      <c r="NJ331" s="61"/>
      <c r="NK331" s="61"/>
      <c r="NL331" s="61"/>
      <c r="NM331" s="61"/>
      <c r="NN331" s="61"/>
      <c r="NO331" s="61"/>
      <c r="NP331" s="61"/>
      <c r="NQ331" s="61"/>
      <c r="NR331" s="61"/>
      <c r="NS331" s="61"/>
      <c r="NT331" s="61"/>
      <c r="NU331" s="61"/>
      <c r="NV331" s="61"/>
      <c r="NW331" s="61"/>
      <c r="NX331" s="61"/>
      <c r="NY331" s="61"/>
      <c r="NZ331" s="61"/>
      <c r="OA331" s="61"/>
      <c r="OB331" s="61"/>
      <c r="OC331" s="61"/>
      <c r="OD331" s="61"/>
      <c r="OE331" s="61"/>
      <c r="OF331" s="61"/>
      <c r="OG331" s="61"/>
    </row>
    <row r="332" spans="1:397" s="58" customFormat="1" ht="15.95" customHeight="1">
      <c r="A332" s="39">
        <v>331</v>
      </c>
      <c r="B332" s="61">
        <v>1410903146</v>
      </c>
      <c r="C332" s="61" t="s">
        <v>6479</v>
      </c>
      <c r="D332" s="124" t="s">
        <v>7429</v>
      </c>
      <c r="E332" s="124" t="s">
        <v>7430</v>
      </c>
      <c r="F332" s="124"/>
      <c r="G332" s="124" t="s">
        <v>1197</v>
      </c>
      <c r="H332" s="61" t="s">
        <v>7431</v>
      </c>
      <c r="I332" s="61" t="s">
        <v>180</v>
      </c>
      <c r="J332" s="157" t="s">
        <v>7318</v>
      </c>
      <c r="K332" s="61">
        <v>21</v>
      </c>
      <c r="L332" s="61" t="s">
        <v>323</v>
      </c>
      <c r="M332" s="61" t="s">
        <v>7432</v>
      </c>
      <c r="N332" s="100" t="s">
        <v>967</v>
      </c>
      <c r="O332" s="61" t="s">
        <v>109</v>
      </c>
      <c r="P332" s="124" t="s">
        <v>7433</v>
      </c>
      <c r="Q332" s="61">
        <v>9774176269</v>
      </c>
      <c r="R332" s="158">
        <v>8450065455</v>
      </c>
      <c r="S332" s="158">
        <v>9774176269</v>
      </c>
      <c r="T332" s="326" t="s">
        <v>7434</v>
      </c>
      <c r="U332" s="326" t="s">
        <v>7435</v>
      </c>
      <c r="V332" s="61" t="s">
        <v>726</v>
      </c>
      <c r="W332" s="61" t="s">
        <v>4673</v>
      </c>
      <c r="X332" s="61" t="s">
        <v>7436</v>
      </c>
      <c r="Y332" s="61" t="s">
        <v>7437</v>
      </c>
      <c r="Z332" s="61" t="s">
        <v>333</v>
      </c>
      <c r="AA332" s="61">
        <v>2011</v>
      </c>
      <c r="AB332" s="136">
        <v>70</v>
      </c>
      <c r="AC332" s="136">
        <v>70.14</v>
      </c>
      <c r="AD332" s="61">
        <v>491</v>
      </c>
      <c r="AE332" s="61">
        <v>700</v>
      </c>
      <c r="AF332" s="61" t="s">
        <v>1963</v>
      </c>
      <c r="AG332" s="61" t="s">
        <v>1963</v>
      </c>
      <c r="AH332" s="61" t="s">
        <v>1963</v>
      </c>
      <c r="AI332" s="61" t="s">
        <v>1963</v>
      </c>
      <c r="AJ332" s="61" t="s">
        <v>1963</v>
      </c>
      <c r="AK332" s="61" t="s">
        <v>1963</v>
      </c>
      <c r="AL332" s="136" t="s">
        <v>1963</v>
      </c>
      <c r="AM332" s="136" t="s">
        <v>1963</v>
      </c>
      <c r="AN332" s="61" t="s">
        <v>1963</v>
      </c>
      <c r="AO332" s="61" t="s">
        <v>1963</v>
      </c>
      <c r="AP332" s="61" t="s">
        <v>7092</v>
      </c>
      <c r="AQ332" s="61" t="s">
        <v>4676</v>
      </c>
      <c r="AR332" s="61" t="s">
        <v>7438</v>
      </c>
      <c r="AS332" s="61" t="s">
        <v>120</v>
      </c>
      <c r="AT332" s="61">
        <v>2014</v>
      </c>
      <c r="AU332" s="137"/>
      <c r="AV332" s="61" t="s">
        <v>1356</v>
      </c>
      <c r="AW332" s="61" t="s">
        <v>494</v>
      </c>
      <c r="AX332" s="61">
        <v>4551</v>
      </c>
      <c r="AY332" s="61">
        <v>2014</v>
      </c>
      <c r="AZ332" s="61" t="s">
        <v>125</v>
      </c>
      <c r="BA332" s="100" t="s">
        <v>6479</v>
      </c>
      <c r="BB332" s="61">
        <v>2014</v>
      </c>
      <c r="BC332" s="61">
        <v>2017</v>
      </c>
      <c r="BD332" s="61" t="s">
        <v>120</v>
      </c>
      <c r="BE332" s="159">
        <v>10900314123</v>
      </c>
      <c r="BF332" s="160">
        <v>141090120031</v>
      </c>
      <c r="BG332" s="61" t="s">
        <v>1963</v>
      </c>
      <c r="BH332" s="61" t="s">
        <v>1963</v>
      </c>
      <c r="BI332" s="152">
        <v>6.17</v>
      </c>
      <c r="BJ332" s="152">
        <v>5.88</v>
      </c>
      <c r="BK332" s="152">
        <v>6.88</v>
      </c>
      <c r="BL332" s="223">
        <f t="shared" si="25"/>
        <v>6.31</v>
      </c>
      <c r="BM332" s="282" t="s">
        <v>196</v>
      </c>
      <c r="BN332" s="253">
        <v>1</v>
      </c>
      <c r="BO332" s="153" t="s">
        <v>982</v>
      </c>
      <c r="BP332" s="153"/>
      <c r="BQ332" s="154"/>
      <c r="BR332" s="155" t="s">
        <v>7439</v>
      </c>
      <c r="BS332" s="155" t="s">
        <v>7440</v>
      </c>
      <c r="BT332" s="61"/>
      <c r="BU332" s="61"/>
      <c r="BV332" s="155"/>
      <c r="BW332" s="124" t="s">
        <v>196</v>
      </c>
      <c r="BX332" s="154"/>
      <c r="BY332" s="154"/>
      <c r="BZ332" s="155" t="s">
        <v>7441</v>
      </c>
      <c r="CA332" s="124" t="s">
        <v>7442</v>
      </c>
      <c r="CB332" s="124"/>
      <c r="CC332" s="124"/>
      <c r="CD332" s="61" t="s">
        <v>7443</v>
      </c>
      <c r="CE332" s="61" t="s">
        <v>830</v>
      </c>
      <c r="CF332" s="61" t="s">
        <v>830</v>
      </c>
      <c r="CG332" s="61" t="s">
        <v>830</v>
      </c>
      <c r="CH332" s="61" t="s">
        <v>7444</v>
      </c>
      <c r="CI332" s="61" t="s">
        <v>203</v>
      </c>
      <c r="CJ332" s="124" t="s">
        <v>830</v>
      </c>
      <c r="CK332" s="124" t="s">
        <v>830</v>
      </c>
      <c r="CL332" s="124" t="s">
        <v>7444</v>
      </c>
      <c r="CM332" s="124" t="s">
        <v>830</v>
      </c>
      <c r="CN332" s="124" t="s">
        <v>830</v>
      </c>
      <c r="CO332" s="124" t="s">
        <v>830</v>
      </c>
      <c r="CP332" s="124"/>
      <c r="CQ332" s="61" t="s">
        <v>7445</v>
      </c>
      <c r="CR332" s="61" t="s">
        <v>7446</v>
      </c>
      <c r="CS332" s="155" t="s">
        <v>1441</v>
      </c>
      <c r="CT332" s="155" t="s">
        <v>1442</v>
      </c>
      <c r="CU332" s="124" t="s">
        <v>7447</v>
      </c>
      <c r="CV332" s="155" t="s">
        <v>7448</v>
      </c>
      <c r="CW332" s="155" t="s">
        <v>140</v>
      </c>
      <c r="CX332" s="155" t="s">
        <v>140</v>
      </c>
      <c r="CY332" s="155" t="s">
        <v>142</v>
      </c>
      <c r="CZ332" s="124" t="s">
        <v>7449</v>
      </c>
      <c r="DA332" s="61"/>
      <c r="DB332" s="61"/>
      <c r="DC332" s="61"/>
      <c r="DD332" s="61"/>
      <c r="DE332" s="61"/>
      <c r="DF332" s="61"/>
      <c r="DG332" s="61"/>
      <c r="DH332" s="61"/>
      <c r="DI332" s="61"/>
      <c r="DJ332" s="61"/>
      <c r="DK332" s="61"/>
      <c r="DL332" s="61"/>
      <c r="DM332" s="61"/>
      <c r="DN332" s="61"/>
      <c r="DO332" s="61"/>
      <c r="DP332" s="61"/>
      <c r="DQ332" s="61"/>
      <c r="DR332" s="61"/>
      <c r="DS332" s="61"/>
      <c r="DT332" s="61"/>
      <c r="DU332" s="61"/>
      <c r="DV332" s="61"/>
      <c r="DW332" s="61"/>
      <c r="DX332" s="61"/>
      <c r="DY332" s="61"/>
      <c r="DZ332" s="61"/>
      <c r="EA332" s="61"/>
      <c r="EB332" s="61"/>
      <c r="EC332" s="61"/>
      <c r="ED332" s="61"/>
      <c r="EE332" s="61"/>
      <c r="EF332" s="61"/>
      <c r="EG332" s="61"/>
      <c r="EH332" s="61"/>
      <c r="EI332" s="61"/>
      <c r="EJ332" s="61"/>
      <c r="EK332" s="61"/>
      <c r="EL332" s="61"/>
      <c r="EM332" s="61"/>
      <c r="EN332" s="61"/>
      <c r="EO332" s="61"/>
      <c r="EP332" s="61"/>
      <c r="EQ332" s="61"/>
      <c r="ER332" s="61"/>
      <c r="ES332" s="61"/>
      <c r="ET332" s="61"/>
      <c r="EU332" s="61"/>
      <c r="EV332" s="61"/>
      <c r="EW332" s="61"/>
      <c r="EX332" s="61"/>
      <c r="EY332" s="61"/>
      <c r="EZ332" s="61"/>
      <c r="FA332" s="61"/>
      <c r="FB332" s="61"/>
      <c r="FC332" s="61"/>
      <c r="FD332" s="61"/>
      <c r="FE332" s="61"/>
      <c r="FF332" s="61"/>
      <c r="FG332" s="61"/>
      <c r="FH332" s="61"/>
      <c r="FI332" s="61"/>
      <c r="FJ332" s="61"/>
      <c r="FK332" s="61"/>
      <c r="FL332" s="61"/>
      <c r="FM332" s="61"/>
      <c r="FN332" s="61"/>
      <c r="FO332" s="61"/>
      <c r="FP332" s="61"/>
      <c r="FQ332" s="61"/>
      <c r="FR332" s="61"/>
      <c r="FS332" s="61"/>
      <c r="FT332" s="61"/>
      <c r="FU332" s="61"/>
      <c r="FV332" s="61"/>
      <c r="FW332" s="61"/>
      <c r="FX332" s="61"/>
      <c r="FY332" s="61"/>
      <c r="FZ332" s="61"/>
      <c r="GA332" s="61"/>
      <c r="GB332" s="61"/>
      <c r="GC332" s="61"/>
      <c r="GD332" s="61"/>
      <c r="GE332" s="61"/>
      <c r="GF332" s="61"/>
      <c r="GG332" s="61"/>
      <c r="GH332" s="61"/>
      <c r="GI332" s="61"/>
      <c r="GJ332" s="61"/>
      <c r="GK332" s="61"/>
      <c r="GL332" s="61"/>
      <c r="GM332" s="61"/>
      <c r="GN332" s="61"/>
      <c r="GO332" s="61"/>
      <c r="GP332" s="61"/>
      <c r="GQ332" s="61"/>
      <c r="GR332" s="61"/>
      <c r="GS332" s="61"/>
      <c r="GT332" s="61"/>
      <c r="GU332" s="61"/>
      <c r="GV332" s="61"/>
      <c r="GW332" s="61"/>
      <c r="GX332" s="61"/>
      <c r="GY332" s="61"/>
      <c r="GZ332" s="61"/>
      <c r="HA332" s="61"/>
      <c r="HB332" s="61"/>
      <c r="HC332" s="61"/>
      <c r="HD332" s="61"/>
      <c r="HE332" s="61"/>
      <c r="HF332" s="61"/>
      <c r="HG332" s="61"/>
      <c r="HH332" s="61"/>
      <c r="HI332" s="61"/>
      <c r="HJ332" s="61"/>
      <c r="HK332" s="61"/>
      <c r="HL332" s="61"/>
      <c r="HM332" s="61"/>
      <c r="HN332" s="61"/>
      <c r="HO332" s="61"/>
      <c r="HP332" s="61"/>
      <c r="HQ332" s="61"/>
      <c r="HR332" s="61"/>
      <c r="HS332" s="61"/>
      <c r="HT332" s="61"/>
      <c r="HU332" s="61"/>
      <c r="HV332" s="61"/>
      <c r="HW332" s="61"/>
      <c r="HX332" s="61"/>
      <c r="HY332" s="61"/>
      <c r="HZ332" s="61"/>
      <c r="IA332" s="61"/>
      <c r="IB332" s="61"/>
      <c r="IC332" s="61"/>
      <c r="ID332" s="61"/>
      <c r="IE332" s="61"/>
      <c r="IF332" s="61"/>
      <c r="IG332" s="61"/>
      <c r="IH332" s="61"/>
      <c r="II332" s="61"/>
      <c r="IJ332" s="61"/>
      <c r="IK332" s="61"/>
      <c r="IL332" s="61"/>
      <c r="IM332" s="61"/>
      <c r="IN332" s="61"/>
      <c r="IO332" s="61"/>
      <c r="IP332" s="61"/>
      <c r="IQ332" s="61"/>
      <c r="IR332" s="61"/>
      <c r="IS332" s="61"/>
      <c r="IT332" s="61"/>
      <c r="IU332" s="61"/>
      <c r="IV332" s="61"/>
      <c r="IW332" s="61"/>
      <c r="IX332" s="61"/>
      <c r="IY332" s="61"/>
      <c r="IZ332" s="61"/>
      <c r="JA332" s="61"/>
      <c r="JB332" s="61"/>
      <c r="JC332" s="61"/>
      <c r="JD332" s="61"/>
      <c r="JE332" s="61"/>
      <c r="JF332" s="61"/>
      <c r="JG332" s="61"/>
      <c r="JH332" s="61"/>
      <c r="JI332" s="61"/>
      <c r="JJ332" s="61"/>
      <c r="JK332" s="61"/>
      <c r="JL332" s="61"/>
      <c r="JM332" s="61"/>
      <c r="JN332" s="61"/>
      <c r="JO332" s="61"/>
      <c r="JP332" s="61"/>
      <c r="JQ332" s="61"/>
      <c r="JR332" s="61"/>
      <c r="JS332" s="61"/>
      <c r="JT332" s="61"/>
      <c r="JU332" s="61"/>
      <c r="JV332" s="61"/>
      <c r="JW332" s="61"/>
      <c r="JX332" s="61"/>
      <c r="JY332" s="61"/>
      <c r="JZ332" s="61"/>
      <c r="KA332" s="61"/>
      <c r="KB332" s="61"/>
      <c r="KC332" s="61"/>
      <c r="KD332" s="61"/>
      <c r="KE332" s="61"/>
      <c r="KF332" s="61"/>
      <c r="KG332" s="61"/>
      <c r="KH332" s="61"/>
      <c r="KI332" s="61"/>
      <c r="KJ332" s="61"/>
      <c r="KK332" s="61"/>
      <c r="KL332" s="61"/>
      <c r="KM332" s="61"/>
      <c r="KN332" s="61"/>
      <c r="KO332" s="61"/>
      <c r="KP332" s="61"/>
      <c r="KQ332" s="61"/>
      <c r="KR332" s="61"/>
      <c r="KS332" s="61"/>
      <c r="KT332" s="61"/>
      <c r="KU332" s="61"/>
      <c r="KV332" s="61"/>
      <c r="KW332" s="61"/>
      <c r="KX332" s="61"/>
      <c r="KY332" s="61"/>
      <c r="KZ332" s="61"/>
      <c r="LA332" s="61"/>
      <c r="LB332" s="61"/>
      <c r="LC332" s="61"/>
      <c r="LD332" s="61"/>
      <c r="LE332" s="61"/>
      <c r="LF332" s="61"/>
      <c r="LG332" s="61"/>
      <c r="LH332" s="61"/>
      <c r="LI332" s="61"/>
      <c r="LJ332" s="61"/>
      <c r="LK332" s="61"/>
      <c r="LL332" s="61"/>
      <c r="LM332" s="61"/>
      <c r="LN332" s="61"/>
      <c r="LO332" s="61"/>
      <c r="LP332" s="61"/>
      <c r="LQ332" s="61"/>
      <c r="LR332" s="61"/>
      <c r="LS332" s="61"/>
      <c r="LT332" s="61"/>
      <c r="LU332" s="61"/>
      <c r="LV332" s="61"/>
      <c r="LW332" s="61"/>
      <c r="LX332" s="61"/>
      <c r="LY332" s="61"/>
      <c r="LZ332" s="61"/>
      <c r="MA332" s="61"/>
      <c r="MB332" s="61"/>
      <c r="MC332" s="61"/>
      <c r="MD332" s="61"/>
      <c r="ME332" s="61"/>
      <c r="MF332" s="61"/>
      <c r="MG332" s="61"/>
      <c r="MH332" s="61"/>
      <c r="MI332" s="61"/>
      <c r="MJ332" s="61"/>
      <c r="MK332" s="61"/>
      <c r="ML332" s="61"/>
      <c r="MM332" s="61"/>
      <c r="MN332" s="61"/>
      <c r="MO332" s="61"/>
      <c r="MP332" s="61"/>
      <c r="MQ332" s="61"/>
      <c r="MR332" s="61"/>
      <c r="MS332" s="61"/>
      <c r="MT332" s="61"/>
      <c r="MU332" s="61"/>
      <c r="MV332" s="61"/>
      <c r="MW332" s="61"/>
      <c r="MX332" s="61"/>
      <c r="MY332" s="61"/>
      <c r="MZ332" s="61"/>
      <c r="NA332" s="61"/>
      <c r="NB332" s="61"/>
      <c r="NC332" s="61"/>
      <c r="ND332" s="61"/>
      <c r="NE332" s="61"/>
      <c r="NF332" s="61"/>
      <c r="NG332" s="61"/>
      <c r="NH332" s="61"/>
      <c r="NI332" s="61"/>
      <c r="NJ332" s="61"/>
      <c r="NK332" s="61"/>
      <c r="NL332" s="61"/>
      <c r="NM332" s="61"/>
      <c r="NN332" s="61"/>
      <c r="NO332" s="61"/>
      <c r="NP332" s="61"/>
      <c r="NQ332" s="61"/>
      <c r="NR332" s="61"/>
      <c r="NS332" s="61"/>
      <c r="NT332" s="61"/>
      <c r="NU332" s="61"/>
      <c r="NV332" s="61"/>
      <c r="NW332" s="61"/>
      <c r="NX332" s="61"/>
      <c r="NY332" s="61"/>
      <c r="NZ332" s="61"/>
      <c r="OA332" s="61"/>
      <c r="OB332" s="61"/>
      <c r="OC332" s="61"/>
      <c r="OD332" s="61"/>
      <c r="OE332" s="61"/>
      <c r="OF332" s="61"/>
      <c r="OG332" s="61"/>
    </row>
    <row r="333" spans="1:397" s="58" customFormat="1" ht="15.95" customHeight="1">
      <c r="A333" s="39">
        <v>332</v>
      </c>
      <c r="B333" s="61">
        <v>1310903021</v>
      </c>
      <c r="C333" s="61" t="s">
        <v>6479</v>
      </c>
      <c r="D333" s="124" t="s">
        <v>7450</v>
      </c>
      <c r="E333" s="124" t="s">
        <v>7451</v>
      </c>
      <c r="F333" s="124"/>
      <c r="G333" s="124" t="s">
        <v>7452</v>
      </c>
      <c r="H333" s="61" t="s">
        <v>7453</v>
      </c>
      <c r="I333" s="61" t="s">
        <v>104</v>
      </c>
      <c r="J333" s="157" t="s">
        <v>7454</v>
      </c>
      <c r="K333" s="61">
        <v>20</v>
      </c>
      <c r="L333" s="61" t="s">
        <v>323</v>
      </c>
      <c r="M333" s="61" t="s">
        <v>107</v>
      </c>
      <c r="N333" s="61" t="s">
        <v>967</v>
      </c>
      <c r="O333" s="61" t="s">
        <v>109</v>
      </c>
      <c r="P333" s="124" t="s">
        <v>7455</v>
      </c>
      <c r="Q333" s="61" t="s">
        <v>7456</v>
      </c>
      <c r="R333" s="158" t="s">
        <v>7457</v>
      </c>
      <c r="S333" s="158" t="s">
        <v>7458</v>
      </c>
      <c r="T333" s="326" t="s">
        <v>7459</v>
      </c>
      <c r="U333" s="124" t="s">
        <v>1963</v>
      </c>
      <c r="V333" s="61" t="s">
        <v>1675</v>
      </c>
      <c r="W333" s="61" t="s">
        <v>7249</v>
      </c>
      <c r="X333" s="61" t="s">
        <v>7460</v>
      </c>
      <c r="Y333" s="61" t="s">
        <v>853</v>
      </c>
      <c r="Z333" s="61" t="s">
        <v>333</v>
      </c>
      <c r="AA333" s="61">
        <v>2011</v>
      </c>
      <c r="AB333" s="136">
        <v>77.75</v>
      </c>
      <c r="AC333" s="136">
        <v>77.75</v>
      </c>
      <c r="AD333" s="61">
        <v>622</v>
      </c>
      <c r="AE333" s="61">
        <v>800</v>
      </c>
      <c r="AF333" s="61" t="s">
        <v>226</v>
      </c>
      <c r="AG333" s="61" t="s">
        <v>279</v>
      </c>
      <c r="AH333" s="61" t="s">
        <v>7460</v>
      </c>
      <c r="AI333" s="61" t="s">
        <v>1920</v>
      </c>
      <c r="AJ333" s="61" t="s">
        <v>333</v>
      </c>
      <c r="AK333" s="61">
        <v>2013</v>
      </c>
      <c r="AL333" s="136">
        <v>79.2</v>
      </c>
      <c r="AM333" s="136">
        <v>77.849999999999994</v>
      </c>
      <c r="AN333" s="61">
        <v>545</v>
      </c>
      <c r="AO333" s="61">
        <v>700</v>
      </c>
      <c r="AP333" s="61" t="s">
        <v>1963</v>
      </c>
      <c r="AQ333" s="61" t="s">
        <v>1963</v>
      </c>
      <c r="AR333" s="61" t="s">
        <v>1963</v>
      </c>
      <c r="AS333" s="61" t="s">
        <v>1963</v>
      </c>
      <c r="AT333" s="61" t="s">
        <v>1963</v>
      </c>
      <c r="AU333" s="152" t="s">
        <v>1963</v>
      </c>
      <c r="AV333" s="61" t="s">
        <v>124</v>
      </c>
      <c r="AW333" s="61">
        <v>10645</v>
      </c>
      <c r="AX333" s="154">
        <v>10645</v>
      </c>
      <c r="AY333" s="61">
        <v>2013</v>
      </c>
      <c r="AZ333" s="61" t="s">
        <v>125</v>
      </c>
      <c r="BA333" s="100" t="s">
        <v>6479</v>
      </c>
      <c r="BB333" s="61">
        <v>2013</v>
      </c>
      <c r="BC333" s="61">
        <v>2017</v>
      </c>
      <c r="BD333" s="61" t="s">
        <v>120</v>
      </c>
      <c r="BE333" s="159">
        <v>10900313051</v>
      </c>
      <c r="BF333" s="160">
        <v>131090110254</v>
      </c>
      <c r="BG333" s="152">
        <v>7.56</v>
      </c>
      <c r="BH333" s="152">
        <v>7.41</v>
      </c>
      <c r="BI333" s="152">
        <v>7.76</v>
      </c>
      <c r="BJ333" s="152">
        <v>8.31</v>
      </c>
      <c r="BK333" s="152">
        <v>7.92</v>
      </c>
      <c r="BL333" s="223">
        <f t="shared" ref="BL333:BL379" si="26">SUM(BG333:BK333)/5</f>
        <v>7.7919999999999998</v>
      </c>
      <c r="BM333" s="282" t="s">
        <v>982</v>
      </c>
      <c r="BN333" s="253" t="s">
        <v>1963</v>
      </c>
      <c r="BO333" s="153" t="s">
        <v>5852</v>
      </c>
      <c r="BP333" s="153" t="s">
        <v>1963</v>
      </c>
      <c r="BQ333" s="154" t="s">
        <v>1963</v>
      </c>
      <c r="BR333" s="155" t="s">
        <v>7251</v>
      </c>
      <c r="BS333" s="155" t="s">
        <v>7461</v>
      </c>
      <c r="BT333" s="124" t="s">
        <v>7462</v>
      </c>
      <c r="BU333" s="124" t="s">
        <v>7463</v>
      </c>
      <c r="BV333" s="124" t="s">
        <v>7464</v>
      </c>
      <c r="BW333" s="124"/>
      <c r="BX333" s="154" t="s">
        <v>1963</v>
      </c>
      <c r="BY333" s="154"/>
      <c r="BZ333" s="155" t="s">
        <v>6712</v>
      </c>
      <c r="CA333" s="124"/>
      <c r="CB333" s="124" t="s">
        <v>7465</v>
      </c>
      <c r="CC333" s="124"/>
      <c r="CD333" s="124" t="s">
        <v>7466</v>
      </c>
      <c r="CE333" s="124" t="s">
        <v>361</v>
      </c>
      <c r="CF333" s="124" t="s">
        <v>7467</v>
      </c>
      <c r="CG333" s="124" t="s">
        <v>1845</v>
      </c>
      <c r="CH333" s="124" t="s">
        <v>7468</v>
      </c>
      <c r="CI333" s="124" t="s">
        <v>361</v>
      </c>
      <c r="CJ333" s="124" t="s">
        <v>7467</v>
      </c>
      <c r="CK333" s="124" t="s">
        <v>1845</v>
      </c>
      <c r="CL333" s="124" t="s">
        <v>1963</v>
      </c>
      <c r="CM333" s="124"/>
      <c r="CN333" s="124"/>
      <c r="CO333" s="124"/>
      <c r="CP333" s="124"/>
      <c r="CQ333" s="124" t="s">
        <v>7469</v>
      </c>
      <c r="CR333" s="124" t="s">
        <v>7470</v>
      </c>
      <c r="CS333" s="155" t="s">
        <v>7470</v>
      </c>
      <c r="CT333" s="155" t="s">
        <v>142</v>
      </c>
      <c r="CU333" s="124">
        <v>723102</v>
      </c>
      <c r="CV333" s="155" t="s">
        <v>7471</v>
      </c>
      <c r="CW333" s="155" t="s">
        <v>140</v>
      </c>
      <c r="CX333" s="155" t="s">
        <v>140</v>
      </c>
      <c r="CY333" s="155" t="s">
        <v>142</v>
      </c>
      <c r="CZ333" s="124">
        <v>700084</v>
      </c>
      <c r="DA333" s="61"/>
      <c r="DB333" s="61"/>
      <c r="DC333" s="61"/>
      <c r="DD333" s="61"/>
      <c r="DE333" s="61"/>
      <c r="DF333" s="61"/>
      <c r="DG333" s="61"/>
      <c r="DH333" s="61"/>
      <c r="DI333" s="61"/>
      <c r="DJ333" s="61"/>
      <c r="DK333" s="61"/>
      <c r="DL333" s="61"/>
      <c r="DM333" s="61"/>
      <c r="DN333" s="61"/>
      <c r="DO333" s="61"/>
      <c r="DP333" s="61"/>
      <c r="DQ333" s="61"/>
      <c r="DR333" s="61"/>
      <c r="DS333" s="61"/>
      <c r="DT333" s="61"/>
      <c r="DU333" s="61"/>
      <c r="DV333" s="61"/>
      <c r="DW333" s="61"/>
      <c r="DX333" s="61"/>
      <c r="DY333" s="61"/>
      <c r="DZ333" s="61"/>
      <c r="EA333" s="61"/>
      <c r="EB333" s="61"/>
      <c r="EC333" s="61"/>
      <c r="ED333" s="61"/>
      <c r="EE333" s="61"/>
      <c r="EF333" s="61"/>
      <c r="EG333" s="61"/>
      <c r="EH333" s="61"/>
      <c r="EI333" s="61"/>
      <c r="EJ333" s="61"/>
      <c r="EK333" s="61"/>
      <c r="EL333" s="61"/>
      <c r="EM333" s="61"/>
      <c r="EN333" s="61"/>
      <c r="EO333" s="61"/>
      <c r="EP333" s="61"/>
      <c r="EQ333" s="61"/>
      <c r="ER333" s="61"/>
      <c r="ES333" s="61"/>
      <c r="ET333" s="61"/>
      <c r="EU333" s="61"/>
      <c r="EV333" s="61"/>
      <c r="EW333" s="61"/>
      <c r="EX333" s="61"/>
      <c r="EY333" s="61"/>
      <c r="EZ333" s="61"/>
      <c r="FA333" s="61"/>
      <c r="FB333" s="61"/>
      <c r="FC333" s="61"/>
      <c r="FD333" s="61"/>
      <c r="FE333" s="61"/>
      <c r="FF333" s="61"/>
      <c r="FG333" s="61"/>
      <c r="FH333" s="61"/>
      <c r="FI333" s="61"/>
      <c r="FJ333" s="61"/>
      <c r="FK333" s="61"/>
      <c r="FL333" s="61"/>
      <c r="FM333" s="61"/>
      <c r="FN333" s="61"/>
      <c r="FO333" s="61"/>
      <c r="FP333" s="61"/>
      <c r="FQ333" s="61"/>
      <c r="FR333" s="61"/>
      <c r="FS333" s="61"/>
      <c r="FT333" s="61"/>
      <c r="FU333" s="61"/>
      <c r="FV333" s="61"/>
      <c r="FW333" s="61"/>
      <c r="FX333" s="61"/>
      <c r="FY333" s="61"/>
      <c r="FZ333" s="61"/>
      <c r="GA333" s="61"/>
      <c r="GB333" s="61"/>
      <c r="GC333" s="61"/>
      <c r="GD333" s="61"/>
      <c r="GE333" s="61"/>
      <c r="GF333" s="61"/>
      <c r="GG333" s="61"/>
      <c r="GH333" s="61"/>
      <c r="GI333" s="61"/>
      <c r="GJ333" s="61"/>
      <c r="GK333" s="61"/>
      <c r="GL333" s="61"/>
      <c r="GM333" s="61"/>
      <c r="GN333" s="61"/>
      <c r="GO333" s="61"/>
      <c r="GP333" s="61"/>
      <c r="GQ333" s="61"/>
      <c r="GR333" s="61"/>
      <c r="GS333" s="61"/>
      <c r="GT333" s="61"/>
      <c r="GU333" s="61"/>
      <c r="GV333" s="61"/>
      <c r="GW333" s="61"/>
      <c r="GX333" s="61"/>
      <c r="GY333" s="61"/>
      <c r="GZ333" s="61"/>
      <c r="HA333" s="61"/>
      <c r="HB333" s="61"/>
      <c r="HC333" s="61"/>
      <c r="HD333" s="61"/>
      <c r="HE333" s="61"/>
      <c r="HF333" s="61"/>
      <c r="HG333" s="61"/>
      <c r="HH333" s="61"/>
      <c r="HI333" s="61"/>
      <c r="HJ333" s="61"/>
      <c r="HK333" s="61"/>
      <c r="HL333" s="61"/>
      <c r="HM333" s="61"/>
      <c r="HN333" s="61"/>
      <c r="HO333" s="61"/>
      <c r="HP333" s="61"/>
      <c r="HQ333" s="61"/>
      <c r="HR333" s="61"/>
      <c r="HS333" s="61"/>
      <c r="HT333" s="61"/>
      <c r="HU333" s="61"/>
      <c r="HV333" s="61"/>
      <c r="HW333" s="61"/>
      <c r="HX333" s="61"/>
      <c r="HY333" s="61"/>
      <c r="HZ333" s="61"/>
      <c r="IA333" s="61"/>
      <c r="IB333" s="61"/>
      <c r="IC333" s="61"/>
      <c r="ID333" s="61"/>
      <c r="IE333" s="61"/>
      <c r="IF333" s="61"/>
      <c r="IG333" s="61"/>
      <c r="IH333" s="61"/>
      <c r="II333" s="61"/>
      <c r="IJ333" s="61"/>
      <c r="IK333" s="61"/>
      <c r="IL333" s="61"/>
      <c r="IM333" s="61"/>
      <c r="IN333" s="61"/>
      <c r="IO333" s="61"/>
      <c r="IP333" s="61"/>
      <c r="IQ333" s="61"/>
      <c r="IR333" s="61"/>
      <c r="IS333" s="61"/>
      <c r="IT333" s="61"/>
      <c r="IU333" s="61"/>
      <c r="IV333" s="61"/>
      <c r="IW333" s="61"/>
      <c r="IX333" s="61"/>
      <c r="IY333" s="61"/>
      <c r="IZ333" s="61"/>
      <c r="JA333" s="61"/>
      <c r="JB333" s="61"/>
      <c r="JC333" s="61"/>
      <c r="JD333" s="61"/>
      <c r="JE333" s="61"/>
      <c r="JF333" s="61"/>
      <c r="JG333" s="61"/>
      <c r="JH333" s="61"/>
      <c r="JI333" s="61"/>
      <c r="JJ333" s="61"/>
      <c r="JK333" s="61"/>
      <c r="JL333" s="61"/>
      <c r="JM333" s="61"/>
      <c r="JN333" s="61"/>
      <c r="JO333" s="61"/>
      <c r="JP333" s="61"/>
      <c r="JQ333" s="61"/>
      <c r="JR333" s="61"/>
      <c r="JS333" s="61"/>
      <c r="JT333" s="61"/>
      <c r="JU333" s="61"/>
      <c r="JV333" s="61"/>
      <c r="JW333" s="61"/>
      <c r="JX333" s="61"/>
      <c r="JY333" s="61"/>
      <c r="JZ333" s="61"/>
      <c r="KA333" s="61"/>
      <c r="KB333" s="61"/>
      <c r="KC333" s="61"/>
      <c r="KD333" s="61"/>
      <c r="KE333" s="61"/>
      <c r="KF333" s="61"/>
      <c r="KG333" s="61"/>
      <c r="KH333" s="61"/>
      <c r="KI333" s="61"/>
      <c r="KJ333" s="61"/>
      <c r="KK333" s="61"/>
      <c r="KL333" s="61"/>
      <c r="KM333" s="61"/>
      <c r="KN333" s="61"/>
      <c r="KO333" s="61"/>
      <c r="KP333" s="61"/>
      <c r="KQ333" s="61"/>
      <c r="KR333" s="61"/>
      <c r="KS333" s="61"/>
      <c r="KT333" s="61"/>
      <c r="KU333" s="61"/>
      <c r="KV333" s="61"/>
      <c r="KW333" s="61"/>
      <c r="KX333" s="61"/>
      <c r="KY333" s="61"/>
      <c r="KZ333" s="61"/>
      <c r="LA333" s="61"/>
      <c r="LB333" s="61"/>
      <c r="LC333" s="61"/>
      <c r="LD333" s="61"/>
      <c r="LE333" s="61"/>
      <c r="LF333" s="61"/>
      <c r="LG333" s="61"/>
      <c r="LH333" s="61"/>
      <c r="LI333" s="61"/>
      <c r="LJ333" s="61"/>
      <c r="LK333" s="61"/>
      <c r="LL333" s="61"/>
      <c r="LM333" s="61"/>
      <c r="LN333" s="61"/>
      <c r="LO333" s="61"/>
      <c r="LP333" s="61"/>
      <c r="LQ333" s="61"/>
      <c r="LR333" s="61"/>
      <c r="LS333" s="61"/>
      <c r="LT333" s="61"/>
      <c r="LU333" s="61"/>
      <c r="LV333" s="61"/>
      <c r="LW333" s="61"/>
      <c r="LX333" s="61"/>
      <c r="LY333" s="61"/>
      <c r="LZ333" s="61"/>
      <c r="MA333" s="61"/>
      <c r="MB333" s="61"/>
      <c r="MC333" s="61"/>
      <c r="MD333" s="61"/>
      <c r="ME333" s="61"/>
      <c r="MF333" s="61"/>
      <c r="MG333" s="61"/>
      <c r="MH333" s="61"/>
      <c r="MI333" s="61"/>
      <c r="MJ333" s="61"/>
      <c r="MK333" s="61"/>
      <c r="ML333" s="61"/>
      <c r="MM333" s="61"/>
      <c r="MN333" s="61"/>
      <c r="MO333" s="61"/>
      <c r="MP333" s="61"/>
      <c r="MQ333" s="61"/>
      <c r="MR333" s="61"/>
      <c r="MS333" s="61"/>
      <c r="MT333" s="61"/>
      <c r="MU333" s="61"/>
      <c r="MV333" s="61"/>
      <c r="MW333" s="61"/>
      <c r="MX333" s="61"/>
      <c r="MY333" s="61"/>
      <c r="MZ333" s="61"/>
      <c r="NA333" s="61"/>
      <c r="NB333" s="61"/>
      <c r="NC333" s="61"/>
      <c r="ND333" s="61"/>
      <c r="NE333" s="61"/>
      <c r="NF333" s="61"/>
      <c r="NG333" s="61"/>
      <c r="NH333" s="61"/>
      <c r="NI333" s="61"/>
      <c r="NJ333" s="61"/>
      <c r="NK333" s="61"/>
      <c r="NL333" s="61"/>
      <c r="NM333" s="61"/>
      <c r="NN333" s="61"/>
      <c r="NO333" s="61"/>
      <c r="NP333" s="61"/>
      <c r="NQ333" s="61"/>
      <c r="NR333" s="61"/>
      <c r="NS333" s="61"/>
      <c r="NT333" s="61"/>
      <c r="NU333" s="61"/>
      <c r="NV333" s="61"/>
      <c r="NW333" s="61"/>
      <c r="NX333" s="61"/>
      <c r="NY333" s="61"/>
      <c r="NZ333" s="61"/>
      <c r="OA333" s="61"/>
      <c r="OB333" s="61"/>
      <c r="OC333" s="61"/>
      <c r="OD333" s="61"/>
      <c r="OE333" s="61"/>
      <c r="OF333" s="61"/>
      <c r="OG333" s="61"/>
    </row>
    <row r="334" spans="1:397" s="58" customFormat="1" ht="15.95" customHeight="1">
      <c r="A334" s="39">
        <v>333</v>
      </c>
      <c r="B334" s="61">
        <v>1310903379</v>
      </c>
      <c r="C334" s="61" t="s">
        <v>6479</v>
      </c>
      <c r="D334" s="124" t="s">
        <v>7362</v>
      </c>
      <c r="E334" s="124" t="s">
        <v>7472</v>
      </c>
      <c r="F334" s="124"/>
      <c r="G334" s="124" t="s">
        <v>102</v>
      </c>
      <c r="H334" s="61" t="s">
        <v>7473</v>
      </c>
      <c r="I334" s="61" t="s">
        <v>180</v>
      </c>
      <c r="J334" s="157" t="s">
        <v>7106</v>
      </c>
      <c r="K334" s="61">
        <v>21</v>
      </c>
      <c r="L334" s="61" t="s">
        <v>106</v>
      </c>
      <c r="M334" s="61" t="s">
        <v>107</v>
      </c>
      <c r="N334" s="61" t="s">
        <v>967</v>
      </c>
      <c r="O334" s="61" t="s">
        <v>109</v>
      </c>
      <c r="P334" s="124" t="s">
        <v>7474</v>
      </c>
      <c r="Q334" s="61" t="s">
        <v>7475</v>
      </c>
      <c r="R334" s="158">
        <v>9732619436</v>
      </c>
      <c r="S334" s="158">
        <v>9679287014</v>
      </c>
      <c r="T334" s="326" t="s">
        <v>7476</v>
      </c>
      <c r="U334" s="124" t="s">
        <v>7476</v>
      </c>
      <c r="V334" s="61" t="s">
        <v>7477</v>
      </c>
      <c r="W334" s="61" t="s">
        <v>223</v>
      </c>
      <c r="X334" s="61" t="s">
        <v>7478</v>
      </c>
      <c r="Y334" s="61" t="s">
        <v>7479</v>
      </c>
      <c r="Z334" s="61" t="s">
        <v>333</v>
      </c>
      <c r="AA334" s="61">
        <v>2010</v>
      </c>
      <c r="AB334" s="136">
        <v>76.62</v>
      </c>
      <c r="AC334" s="136">
        <v>76.62</v>
      </c>
      <c r="AD334" s="61">
        <v>613</v>
      </c>
      <c r="AE334" s="61">
        <v>800</v>
      </c>
      <c r="AF334" s="61" t="s">
        <v>226</v>
      </c>
      <c r="AG334" s="61" t="s">
        <v>279</v>
      </c>
      <c r="AH334" s="61" t="s">
        <v>7480</v>
      </c>
      <c r="AI334" s="61" t="s">
        <v>7481</v>
      </c>
      <c r="AJ334" s="61" t="s">
        <v>333</v>
      </c>
      <c r="AK334" s="61">
        <v>2012</v>
      </c>
      <c r="AL334" s="136">
        <v>66</v>
      </c>
      <c r="AM334" s="136">
        <v>63.43</v>
      </c>
      <c r="AN334" s="61">
        <v>444</v>
      </c>
      <c r="AO334" s="61">
        <v>700</v>
      </c>
      <c r="AP334" s="61" t="s">
        <v>830</v>
      </c>
      <c r="AQ334" s="61" t="s">
        <v>830</v>
      </c>
      <c r="AR334" s="61" t="s">
        <v>830</v>
      </c>
      <c r="AS334" s="61" t="s">
        <v>830</v>
      </c>
      <c r="AT334" s="61" t="s">
        <v>830</v>
      </c>
      <c r="AU334" s="152" t="s">
        <v>830</v>
      </c>
      <c r="AV334" s="61" t="s">
        <v>124</v>
      </c>
      <c r="AW334" s="61"/>
      <c r="AX334" s="61">
        <v>15187</v>
      </c>
      <c r="AY334" s="61">
        <v>2013</v>
      </c>
      <c r="AZ334" s="61" t="s">
        <v>125</v>
      </c>
      <c r="BA334" s="61" t="s">
        <v>6479</v>
      </c>
      <c r="BB334" s="61">
        <v>2013</v>
      </c>
      <c r="BC334" s="61">
        <v>2017</v>
      </c>
      <c r="BD334" s="61" t="s">
        <v>120</v>
      </c>
      <c r="BE334" s="159">
        <v>10900313052</v>
      </c>
      <c r="BF334" s="160">
        <v>131090110255</v>
      </c>
      <c r="BG334" s="152">
        <v>7.52</v>
      </c>
      <c r="BH334" s="152">
        <v>7.66</v>
      </c>
      <c r="BI334" s="152">
        <v>7.41</v>
      </c>
      <c r="BJ334" s="152">
        <v>7.96</v>
      </c>
      <c r="BK334" s="152">
        <v>8.15</v>
      </c>
      <c r="BL334" s="223">
        <f t="shared" si="26"/>
        <v>7.74</v>
      </c>
      <c r="BM334" s="282"/>
      <c r="BN334" s="253"/>
      <c r="BO334" s="153" t="s">
        <v>196</v>
      </c>
      <c r="BP334" s="153" t="s">
        <v>197</v>
      </c>
      <c r="BQ334" s="154">
        <v>1</v>
      </c>
      <c r="BR334" s="124" t="s">
        <v>7482</v>
      </c>
      <c r="BS334" s="124" t="s">
        <v>7483</v>
      </c>
      <c r="BT334" s="124"/>
      <c r="BU334" s="124"/>
      <c r="BV334" s="124"/>
      <c r="BW334" s="124"/>
      <c r="BX334" s="154"/>
      <c r="BY334" s="154"/>
      <c r="BZ334" s="155"/>
      <c r="CA334" s="124"/>
      <c r="CB334" s="124" t="s">
        <v>7484</v>
      </c>
      <c r="CC334" s="124"/>
      <c r="CD334" s="124" t="s">
        <v>7485</v>
      </c>
      <c r="CE334" s="124" t="s">
        <v>263</v>
      </c>
      <c r="CF334" s="124"/>
      <c r="CG334" s="124"/>
      <c r="CH334" s="124" t="s">
        <v>7486</v>
      </c>
      <c r="CI334" s="124" t="s">
        <v>203</v>
      </c>
      <c r="CJ334" s="124"/>
      <c r="CK334" s="124"/>
      <c r="CL334" s="124"/>
      <c r="CM334" s="124"/>
      <c r="CN334" s="124"/>
      <c r="CO334" s="124"/>
      <c r="CP334" s="124"/>
      <c r="CQ334" s="124" t="s">
        <v>7487</v>
      </c>
      <c r="CR334" s="124" t="s">
        <v>7488</v>
      </c>
      <c r="CS334" s="124" t="s">
        <v>1536</v>
      </c>
      <c r="CT334" s="124" t="s">
        <v>142</v>
      </c>
      <c r="CU334" s="124">
        <v>722173</v>
      </c>
      <c r="CV334" s="124" t="s">
        <v>7489</v>
      </c>
      <c r="CW334" s="124" t="s">
        <v>7488</v>
      </c>
      <c r="CX334" s="124" t="s">
        <v>1536</v>
      </c>
      <c r="CY334" s="124" t="s">
        <v>142</v>
      </c>
      <c r="CZ334" s="124">
        <v>722173</v>
      </c>
      <c r="DA334" s="61"/>
      <c r="DB334" s="61"/>
      <c r="DC334" s="61"/>
      <c r="DD334" s="61"/>
      <c r="DE334" s="61"/>
      <c r="DF334" s="61"/>
      <c r="DG334" s="61"/>
      <c r="DH334" s="61"/>
      <c r="DI334" s="61"/>
      <c r="DJ334" s="61"/>
      <c r="DK334" s="61"/>
      <c r="DL334" s="61"/>
      <c r="DM334" s="61"/>
      <c r="DN334" s="61"/>
      <c r="DO334" s="61"/>
      <c r="DP334" s="61"/>
      <c r="DQ334" s="61"/>
      <c r="DR334" s="61"/>
      <c r="DS334" s="61"/>
      <c r="DT334" s="61"/>
      <c r="DU334" s="61"/>
      <c r="DV334" s="61"/>
      <c r="DW334" s="61"/>
      <c r="DX334" s="61"/>
      <c r="DY334" s="61"/>
      <c r="DZ334" s="61"/>
      <c r="EA334" s="61"/>
      <c r="EB334" s="61"/>
      <c r="EC334" s="61"/>
      <c r="ED334" s="61"/>
      <c r="EE334" s="61"/>
      <c r="EF334" s="61"/>
      <c r="EG334" s="61"/>
      <c r="EH334" s="61"/>
      <c r="EI334" s="61"/>
      <c r="EJ334" s="61"/>
      <c r="EK334" s="61"/>
      <c r="EL334" s="61"/>
      <c r="EM334" s="61"/>
      <c r="EN334" s="61"/>
      <c r="EO334" s="61"/>
      <c r="EP334" s="61"/>
      <c r="EQ334" s="61"/>
      <c r="ER334" s="61"/>
      <c r="ES334" s="61"/>
      <c r="ET334" s="61"/>
      <c r="EU334" s="61"/>
      <c r="EV334" s="61"/>
      <c r="EW334" s="61"/>
      <c r="EX334" s="61"/>
      <c r="EY334" s="61"/>
      <c r="EZ334" s="61"/>
      <c r="FA334" s="61"/>
      <c r="FB334" s="61"/>
      <c r="FC334" s="61"/>
      <c r="FD334" s="61"/>
      <c r="FE334" s="61"/>
      <c r="FF334" s="61"/>
      <c r="FG334" s="61"/>
      <c r="FH334" s="61"/>
      <c r="FI334" s="61"/>
      <c r="FJ334" s="61"/>
      <c r="FK334" s="61"/>
      <c r="FL334" s="61"/>
      <c r="FM334" s="61"/>
      <c r="FN334" s="61"/>
      <c r="FO334" s="61"/>
      <c r="FP334" s="61"/>
      <c r="FQ334" s="61"/>
      <c r="FR334" s="61"/>
      <c r="FS334" s="61"/>
      <c r="FT334" s="61"/>
      <c r="FU334" s="61"/>
      <c r="FV334" s="61"/>
      <c r="FW334" s="61"/>
      <c r="FX334" s="61"/>
      <c r="FY334" s="61"/>
      <c r="FZ334" s="61"/>
      <c r="GA334" s="61"/>
      <c r="GB334" s="61"/>
      <c r="GC334" s="61"/>
      <c r="GD334" s="61"/>
      <c r="GE334" s="61"/>
      <c r="GF334" s="61"/>
      <c r="GG334" s="61"/>
      <c r="GH334" s="61"/>
      <c r="GI334" s="61"/>
      <c r="GJ334" s="61"/>
      <c r="GK334" s="61"/>
      <c r="GL334" s="61"/>
      <c r="GM334" s="61"/>
      <c r="GN334" s="61"/>
      <c r="GO334" s="61"/>
      <c r="GP334" s="61"/>
      <c r="GQ334" s="61"/>
      <c r="GR334" s="61"/>
      <c r="GS334" s="61"/>
      <c r="GT334" s="61"/>
      <c r="GU334" s="61"/>
      <c r="GV334" s="61"/>
      <c r="GW334" s="61"/>
      <c r="GX334" s="61"/>
      <c r="GY334" s="61"/>
      <c r="GZ334" s="61"/>
      <c r="HA334" s="61"/>
      <c r="HB334" s="61"/>
      <c r="HC334" s="61"/>
      <c r="HD334" s="61"/>
      <c r="HE334" s="61"/>
      <c r="HF334" s="61"/>
      <c r="HG334" s="61"/>
      <c r="HH334" s="61"/>
      <c r="HI334" s="61"/>
      <c r="HJ334" s="61"/>
      <c r="HK334" s="61"/>
      <c r="HL334" s="61"/>
      <c r="HM334" s="61"/>
      <c r="HN334" s="61"/>
      <c r="HO334" s="61"/>
      <c r="HP334" s="61"/>
      <c r="HQ334" s="61"/>
      <c r="HR334" s="61"/>
      <c r="HS334" s="61"/>
      <c r="HT334" s="61"/>
      <c r="HU334" s="61"/>
      <c r="HV334" s="61"/>
      <c r="HW334" s="61"/>
      <c r="HX334" s="61"/>
      <c r="HY334" s="61"/>
      <c r="HZ334" s="61"/>
      <c r="IA334" s="61"/>
      <c r="IB334" s="61"/>
      <c r="IC334" s="61"/>
      <c r="ID334" s="61"/>
      <c r="IE334" s="61"/>
      <c r="IF334" s="61"/>
      <c r="IG334" s="61"/>
      <c r="IH334" s="61"/>
      <c r="II334" s="61"/>
      <c r="IJ334" s="61"/>
      <c r="IK334" s="61"/>
      <c r="IL334" s="61"/>
      <c r="IM334" s="61"/>
      <c r="IN334" s="61"/>
      <c r="IO334" s="61"/>
      <c r="IP334" s="61"/>
      <c r="IQ334" s="61"/>
      <c r="IR334" s="61"/>
      <c r="IS334" s="61"/>
      <c r="IT334" s="61"/>
      <c r="IU334" s="61"/>
      <c r="IV334" s="61"/>
      <c r="IW334" s="61"/>
      <c r="IX334" s="61"/>
      <c r="IY334" s="61"/>
      <c r="IZ334" s="61"/>
      <c r="JA334" s="61"/>
      <c r="JB334" s="61"/>
      <c r="JC334" s="61"/>
      <c r="JD334" s="61"/>
      <c r="JE334" s="61"/>
      <c r="JF334" s="61"/>
      <c r="JG334" s="61"/>
      <c r="JH334" s="61"/>
      <c r="JI334" s="61"/>
      <c r="JJ334" s="61"/>
      <c r="JK334" s="61"/>
      <c r="JL334" s="61"/>
      <c r="JM334" s="61"/>
      <c r="JN334" s="61"/>
      <c r="JO334" s="61"/>
      <c r="JP334" s="61"/>
      <c r="JQ334" s="61"/>
      <c r="JR334" s="61"/>
      <c r="JS334" s="61"/>
      <c r="JT334" s="61"/>
      <c r="JU334" s="61"/>
      <c r="JV334" s="61"/>
      <c r="JW334" s="61"/>
      <c r="JX334" s="61"/>
      <c r="JY334" s="61"/>
      <c r="JZ334" s="61"/>
      <c r="KA334" s="61"/>
      <c r="KB334" s="61"/>
      <c r="KC334" s="61"/>
      <c r="KD334" s="61"/>
      <c r="KE334" s="61"/>
      <c r="KF334" s="61"/>
      <c r="KG334" s="61"/>
      <c r="KH334" s="61"/>
      <c r="KI334" s="61"/>
      <c r="KJ334" s="61"/>
      <c r="KK334" s="61"/>
      <c r="KL334" s="61"/>
      <c r="KM334" s="61"/>
      <c r="KN334" s="61"/>
      <c r="KO334" s="61"/>
      <c r="KP334" s="61"/>
      <c r="KQ334" s="61"/>
      <c r="KR334" s="61"/>
      <c r="KS334" s="61"/>
      <c r="KT334" s="61"/>
      <c r="KU334" s="61"/>
      <c r="KV334" s="61"/>
      <c r="KW334" s="61"/>
      <c r="KX334" s="61"/>
      <c r="KY334" s="61"/>
      <c r="KZ334" s="61"/>
      <c r="LA334" s="61"/>
      <c r="LB334" s="61"/>
      <c r="LC334" s="61"/>
      <c r="LD334" s="61"/>
      <c r="LE334" s="61"/>
      <c r="LF334" s="61"/>
      <c r="LG334" s="61"/>
      <c r="LH334" s="61"/>
      <c r="LI334" s="61"/>
      <c r="LJ334" s="61"/>
      <c r="LK334" s="61"/>
      <c r="LL334" s="61"/>
      <c r="LM334" s="61"/>
      <c r="LN334" s="61"/>
      <c r="LO334" s="61"/>
      <c r="LP334" s="61"/>
      <c r="LQ334" s="61"/>
      <c r="LR334" s="61"/>
      <c r="LS334" s="61"/>
      <c r="LT334" s="61"/>
      <c r="LU334" s="61"/>
      <c r="LV334" s="61"/>
      <c r="LW334" s="61"/>
      <c r="LX334" s="61"/>
      <c r="LY334" s="61"/>
      <c r="LZ334" s="61"/>
      <c r="MA334" s="61"/>
      <c r="MB334" s="61"/>
      <c r="MC334" s="61"/>
      <c r="MD334" s="61"/>
      <c r="ME334" s="61"/>
      <c r="MF334" s="61"/>
      <c r="MG334" s="61"/>
      <c r="MH334" s="61"/>
      <c r="MI334" s="61"/>
      <c r="MJ334" s="61"/>
      <c r="MK334" s="61"/>
      <c r="ML334" s="61"/>
      <c r="MM334" s="61"/>
      <c r="MN334" s="61"/>
      <c r="MO334" s="61"/>
      <c r="MP334" s="61"/>
      <c r="MQ334" s="61"/>
      <c r="MR334" s="61"/>
      <c r="MS334" s="61"/>
      <c r="MT334" s="61"/>
      <c r="MU334" s="61"/>
      <c r="MV334" s="61"/>
      <c r="MW334" s="61"/>
      <c r="MX334" s="61"/>
      <c r="MY334" s="61"/>
      <c r="MZ334" s="61"/>
      <c r="NA334" s="61"/>
      <c r="NB334" s="61"/>
      <c r="NC334" s="61"/>
      <c r="ND334" s="61"/>
      <c r="NE334" s="61"/>
      <c r="NF334" s="61"/>
      <c r="NG334" s="61"/>
      <c r="NH334" s="61"/>
      <c r="NI334" s="61"/>
      <c r="NJ334" s="61"/>
      <c r="NK334" s="61"/>
      <c r="NL334" s="61"/>
      <c r="NM334" s="61"/>
      <c r="NN334" s="61"/>
      <c r="NO334" s="61"/>
      <c r="NP334" s="61"/>
      <c r="NQ334" s="61"/>
      <c r="NR334" s="61"/>
      <c r="NS334" s="61"/>
      <c r="NT334" s="61"/>
      <c r="NU334" s="61"/>
      <c r="NV334" s="61"/>
      <c r="NW334" s="61"/>
      <c r="NX334" s="61"/>
      <c r="NY334" s="61"/>
      <c r="NZ334" s="61"/>
      <c r="OA334" s="61"/>
      <c r="OB334" s="61"/>
      <c r="OC334" s="61"/>
      <c r="OD334" s="61"/>
      <c r="OE334" s="61"/>
      <c r="OF334" s="61"/>
      <c r="OG334" s="61"/>
    </row>
    <row r="335" spans="1:397" s="58" customFormat="1" ht="15.95" customHeight="1">
      <c r="A335" s="39">
        <v>334</v>
      </c>
      <c r="B335" s="61">
        <v>1310903052</v>
      </c>
      <c r="C335" s="61" t="s">
        <v>6479</v>
      </c>
      <c r="D335" s="124" t="s">
        <v>7490</v>
      </c>
      <c r="E335" s="124" t="s">
        <v>7472</v>
      </c>
      <c r="F335" s="124"/>
      <c r="G335" s="124" t="s">
        <v>7491</v>
      </c>
      <c r="H335" s="61" t="s">
        <v>7492</v>
      </c>
      <c r="I335" s="61" t="s">
        <v>180</v>
      </c>
      <c r="J335" s="157" t="s">
        <v>7493</v>
      </c>
      <c r="K335" s="61">
        <v>21</v>
      </c>
      <c r="L335" s="61" t="s">
        <v>323</v>
      </c>
      <c r="M335" s="61" t="s">
        <v>149</v>
      </c>
      <c r="N335" s="61" t="s">
        <v>967</v>
      </c>
      <c r="O335" s="61" t="s">
        <v>109</v>
      </c>
      <c r="P335" s="124" t="s">
        <v>5072</v>
      </c>
      <c r="Q335" s="61"/>
      <c r="R335" s="158">
        <v>8337098183</v>
      </c>
      <c r="S335" s="158">
        <v>9614850143</v>
      </c>
      <c r="T335" s="326" t="s">
        <v>7494</v>
      </c>
      <c r="U335" s="326">
        <v>0</v>
      </c>
      <c r="V335" s="61" t="s">
        <v>726</v>
      </c>
      <c r="W335" s="61" t="s">
        <v>223</v>
      </c>
      <c r="X335" s="61" t="s">
        <v>2973</v>
      </c>
      <c r="Y335" s="61" t="s">
        <v>7495</v>
      </c>
      <c r="Z335" s="61" t="s">
        <v>333</v>
      </c>
      <c r="AA335" s="61">
        <v>2010</v>
      </c>
      <c r="AB335" s="136">
        <v>93.4</v>
      </c>
      <c r="AC335" s="136">
        <v>88.87</v>
      </c>
      <c r="AD335" s="61">
        <v>711</v>
      </c>
      <c r="AE335" s="61">
        <v>800</v>
      </c>
      <c r="AF335" s="61" t="s">
        <v>356</v>
      </c>
      <c r="AG335" s="61" t="s">
        <v>334</v>
      </c>
      <c r="AH335" s="61" t="s">
        <v>3038</v>
      </c>
      <c r="AI335" s="61" t="s">
        <v>7496</v>
      </c>
      <c r="AJ335" s="61" t="s">
        <v>333</v>
      </c>
      <c r="AK335" s="61">
        <v>2012</v>
      </c>
      <c r="AL335" s="136">
        <v>75</v>
      </c>
      <c r="AM335" s="136">
        <v>75</v>
      </c>
      <c r="AN335" s="61">
        <v>358</v>
      </c>
      <c r="AO335" s="61">
        <v>500</v>
      </c>
      <c r="AP335" s="61"/>
      <c r="AQ335" s="61"/>
      <c r="AR335" s="61"/>
      <c r="AS335" s="61"/>
      <c r="AT335" s="61"/>
      <c r="AU335" s="152"/>
      <c r="AV335" s="61" t="s">
        <v>124</v>
      </c>
      <c r="AW335" s="61"/>
      <c r="AX335" s="154">
        <v>7999</v>
      </c>
      <c r="AY335" s="61">
        <v>2013</v>
      </c>
      <c r="AZ335" s="61" t="s">
        <v>125</v>
      </c>
      <c r="BA335" s="100" t="s">
        <v>6479</v>
      </c>
      <c r="BB335" s="61">
        <v>2013</v>
      </c>
      <c r="BC335" s="61">
        <v>2017</v>
      </c>
      <c r="BD335" s="61" t="s">
        <v>120</v>
      </c>
      <c r="BE335" s="159">
        <v>10900313052</v>
      </c>
      <c r="BF335" s="160">
        <v>131090110256</v>
      </c>
      <c r="BG335" s="152">
        <v>7.15</v>
      </c>
      <c r="BH335" s="152">
        <v>7.14</v>
      </c>
      <c r="BI335" s="152">
        <v>6.79</v>
      </c>
      <c r="BJ335" s="152">
        <v>7.12</v>
      </c>
      <c r="BK335" s="152">
        <v>7.23</v>
      </c>
      <c r="BL335" s="223">
        <f t="shared" si="26"/>
        <v>7.0860000000000003</v>
      </c>
      <c r="BM335" s="282" t="s">
        <v>982</v>
      </c>
      <c r="BN335" s="253"/>
      <c r="BO335" s="153" t="s">
        <v>196</v>
      </c>
      <c r="BP335" s="153" t="s">
        <v>197</v>
      </c>
      <c r="BQ335" s="154">
        <v>1</v>
      </c>
      <c r="BR335" s="155" t="s">
        <v>7497</v>
      </c>
      <c r="BS335" s="155" t="s">
        <v>127</v>
      </c>
      <c r="BT335" s="124"/>
      <c r="BU335" s="124"/>
      <c r="BV335" s="124"/>
      <c r="BW335" s="124" t="s">
        <v>7498</v>
      </c>
      <c r="BX335" s="154"/>
      <c r="BY335" s="154"/>
      <c r="BZ335" s="155"/>
      <c r="CA335" s="124"/>
      <c r="CB335" s="124"/>
      <c r="CC335" s="124"/>
      <c r="CD335" s="124" t="s">
        <v>7499</v>
      </c>
      <c r="CE335" s="124" t="s">
        <v>4806</v>
      </c>
      <c r="CF335" s="124" t="s">
        <v>7500</v>
      </c>
      <c r="CG335" s="124" t="s">
        <v>7501</v>
      </c>
      <c r="CH335" s="124" t="s">
        <v>7502</v>
      </c>
      <c r="CI335" s="124" t="s">
        <v>361</v>
      </c>
      <c r="CJ335" s="124" t="s">
        <v>7503</v>
      </c>
      <c r="CK335" s="124" t="s">
        <v>7504</v>
      </c>
      <c r="CL335" s="124"/>
      <c r="CM335" s="124"/>
      <c r="CN335" s="124"/>
      <c r="CO335" s="124"/>
      <c r="CP335" s="124"/>
      <c r="CQ335" s="124" t="s">
        <v>7505</v>
      </c>
      <c r="CR335" s="124" t="s">
        <v>7506</v>
      </c>
      <c r="CS335" s="155" t="s">
        <v>1138</v>
      </c>
      <c r="CT335" s="155" t="s">
        <v>142</v>
      </c>
      <c r="CU335" s="124">
        <v>721128</v>
      </c>
      <c r="CV335" s="155" t="s">
        <v>7507</v>
      </c>
      <c r="CW335" s="155" t="s">
        <v>3110</v>
      </c>
      <c r="CX335" s="155" t="s">
        <v>140</v>
      </c>
      <c r="CY335" s="155" t="s">
        <v>142</v>
      </c>
      <c r="CZ335" s="124">
        <v>700094</v>
      </c>
      <c r="DA335" s="61"/>
      <c r="DB335" s="61"/>
      <c r="DC335" s="61"/>
      <c r="DD335" s="61"/>
      <c r="DE335" s="61"/>
      <c r="DF335" s="61"/>
      <c r="DG335" s="61"/>
      <c r="DH335" s="61"/>
      <c r="DI335" s="61"/>
      <c r="DJ335" s="61"/>
      <c r="DK335" s="61"/>
      <c r="DL335" s="61"/>
      <c r="DM335" s="61"/>
      <c r="DN335" s="61"/>
      <c r="DO335" s="61"/>
      <c r="DP335" s="61"/>
      <c r="DQ335" s="61"/>
      <c r="DR335" s="61"/>
      <c r="DS335" s="61"/>
      <c r="DT335" s="61"/>
      <c r="DU335" s="61"/>
      <c r="DV335" s="61"/>
      <c r="DW335" s="61"/>
      <c r="DX335" s="61"/>
      <c r="DY335" s="61"/>
      <c r="DZ335" s="61"/>
      <c r="EA335" s="61"/>
      <c r="EB335" s="61"/>
      <c r="EC335" s="61"/>
      <c r="ED335" s="61"/>
      <c r="EE335" s="61"/>
      <c r="EF335" s="61"/>
      <c r="EG335" s="61"/>
      <c r="EH335" s="61"/>
      <c r="EI335" s="61"/>
      <c r="EJ335" s="61"/>
      <c r="EK335" s="61"/>
      <c r="EL335" s="61"/>
      <c r="EM335" s="61"/>
      <c r="EN335" s="61"/>
      <c r="EO335" s="61"/>
      <c r="EP335" s="61"/>
      <c r="EQ335" s="61"/>
      <c r="ER335" s="61"/>
      <c r="ES335" s="61"/>
      <c r="ET335" s="61"/>
      <c r="EU335" s="61"/>
      <c r="EV335" s="61"/>
      <c r="EW335" s="61"/>
      <c r="EX335" s="61"/>
      <c r="EY335" s="61"/>
      <c r="EZ335" s="61"/>
      <c r="FA335" s="61"/>
      <c r="FB335" s="61"/>
      <c r="FC335" s="61"/>
      <c r="FD335" s="61"/>
      <c r="FE335" s="61"/>
      <c r="FF335" s="61"/>
      <c r="FG335" s="61"/>
      <c r="FH335" s="61"/>
      <c r="FI335" s="61"/>
      <c r="FJ335" s="61"/>
      <c r="FK335" s="61"/>
      <c r="FL335" s="61"/>
      <c r="FM335" s="61"/>
      <c r="FN335" s="61"/>
      <c r="FO335" s="61"/>
      <c r="FP335" s="61"/>
      <c r="FQ335" s="61"/>
      <c r="FR335" s="61"/>
      <c r="FS335" s="61"/>
      <c r="FT335" s="61"/>
      <c r="FU335" s="61"/>
      <c r="FV335" s="61"/>
      <c r="FW335" s="61"/>
      <c r="FX335" s="61"/>
      <c r="FY335" s="61"/>
      <c r="FZ335" s="61"/>
      <c r="GA335" s="61"/>
      <c r="GB335" s="61"/>
      <c r="GC335" s="61"/>
      <c r="GD335" s="61"/>
      <c r="GE335" s="61"/>
      <c r="GF335" s="61"/>
      <c r="GG335" s="61"/>
      <c r="GH335" s="61"/>
      <c r="GI335" s="61"/>
      <c r="GJ335" s="61"/>
      <c r="GK335" s="61"/>
      <c r="GL335" s="61"/>
      <c r="GM335" s="61"/>
      <c r="GN335" s="61"/>
      <c r="GO335" s="61"/>
      <c r="GP335" s="61"/>
      <c r="GQ335" s="61"/>
      <c r="GR335" s="61"/>
      <c r="GS335" s="61"/>
      <c r="GT335" s="61"/>
      <c r="GU335" s="61"/>
      <c r="GV335" s="61"/>
      <c r="GW335" s="61"/>
      <c r="GX335" s="61"/>
      <c r="GY335" s="61"/>
      <c r="GZ335" s="61"/>
      <c r="HA335" s="61"/>
      <c r="HB335" s="61"/>
      <c r="HC335" s="61"/>
      <c r="HD335" s="61"/>
      <c r="HE335" s="61"/>
      <c r="HF335" s="61"/>
      <c r="HG335" s="61"/>
      <c r="HH335" s="61"/>
      <c r="HI335" s="61"/>
      <c r="HJ335" s="61"/>
      <c r="HK335" s="61"/>
      <c r="HL335" s="61"/>
      <c r="HM335" s="61"/>
      <c r="HN335" s="61"/>
      <c r="HO335" s="61"/>
      <c r="HP335" s="61"/>
      <c r="HQ335" s="61"/>
      <c r="HR335" s="61"/>
      <c r="HS335" s="61"/>
      <c r="HT335" s="61"/>
      <c r="HU335" s="61"/>
      <c r="HV335" s="61"/>
      <c r="HW335" s="61"/>
      <c r="HX335" s="61"/>
      <c r="HY335" s="61"/>
      <c r="HZ335" s="61"/>
      <c r="IA335" s="61"/>
      <c r="IB335" s="61"/>
      <c r="IC335" s="61"/>
      <c r="ID335" s="61"/>
      <c r="IE335" s="61"/>
      <c r="IF335" s="61"/>
      <c r="IG335" s="61"/>
      <c r="IH335" s="61"/>
      <c r="II335" s="61"/>
      <c r="IJ335" s="61"/>
      <c r="IK335" s="61"/>
      <c r="IL335" s="61"/>
      <c r="IM335" s="61"/>
      <c r="IN335" s="61"/>
      <c r="IO335" s="61"/>
      <c r="IP335" s="61"/>
      <c r="IQ335" s="61"/>
      <c r="IR335" s="61"/>
      <c r="IS335" s="61"/>
      <c r="IT335" s="61"/>
      <c r="IU335" s="61"/>
      <c r="IV335" s="61"/>
      <c r="IW335" s="61"/>
      <c r="IX335" s="61"/>
      <c r="IY335" s="61"/>
      <c r="IZ335" s="61"/>
      <c r="JA335" s="61"/>
      <c r="JB335" s="61"/>
      <c r="JC335" s="61"/>
      <c r="JD335" s="61"/>
      <c r="JE335" s="61"/>
      <c r="JF335" s="61"/>
      <c r="JG335" s="61"/>
      <c r="JH335" s="61"/>
      <c r="JI335" s="61"/>
      <c r="JJ335" s="61"/>
      <c r="JK335" s="61"/>
      <c r="JL335" s="61"/>
      <c r="JM335" s="61"/>
      <c r="JN335" s="61"/>
      <c r="JO335" s="61"/>
      <c r="JP335" s="61"/>
      <c r="JQ335" s="61"/>
      <c r="JR335" s="61"/>
      <c r="JS335" s="61"/>
      <c r="JT335" s="61"/>
      <c r="JU335" s="61"/>
      <c r="JV335" s="61"/>
      <c r="JW335" s="61"/>
      <c r="JX335" s="61"/>
      <c r="JY335" s="61"/>
      <c r="JZ335" s="61"/>
      <c r="KA335" s="61"/>
      <c r="KB335" s="61"/>
      <c r="KC335" s="61"/>
      <c r="KD335" s="61"/>
      <c r="KE335" s="61"/>
      <c r="KF335" s="61"/>
      <c r="KG335" s="61"/>
      <c r="KH335" s="61"/>
      <c r="KI335" s="61"/>
      <c r="KJ335" s="61"/>
      <c r="KK335" s="61"/>
      <c r="KL335" s="61"/>
      <c r="KM335" s="61"/>
      <c r="KN335" s="61"/>
      <c r="KO335" s="61"/>
      <c r="KP335" s="61"/>
      <c r="KQ335" s="61"/>
      <c r="KR335" s="61"/>
      <c r="KS335" s="61"/>
      <c r="KT335" s="61"/>
      <c r="KU335" s="61"/>
      <c r="KV335" s="61"/>
      <c r="KW335" s="61"/>
      <c r="KX335" s="61"/>
      <c r="KY335" s="61"/>
      <c r="KZ335" s="61"/>
      <c r="LA335" s="61"/>
      <c r="LB335" s="61"/>
      <c r="LC335" s="61"/>
      <c r="LD335" s="61"/>
      <c r="LE335" s="61"/>
      <c r="LF335" s="61"/>
      <c r="LG335" s="61"/>
      <c r="LH335" s="61"/>
      <c r="LI335" s="61"/>
      <c r="LJ335" s="61"/>
      <c r="LK335" s="61"/>
      <c r="LL335" s="61"/>
      <c r="LM335" s="61"/>
      <c r="LN335" s="61"/>
      <c r="LO335" s="61"/>
      <c r="LP335" s="61"/>
      <c r="LQ335" s="61"/>
      <c r="LR335" s="61"/>
      <c r="LS335" s="61"/>
      <c r="LT335" s="61"/>
      <c r="LU335" s="61"/>
      <c r="LV335" s="61"/>
      <c r="LW335" s="61"/>
      <c r="LX335" s="61"/>
      <c r="LY335" s="61"/>
      <c r="LZ335" s="61"/>
      <c r="MA335" s="61"/>
      <c r="MB335" s="61"/>
      <c r="MC335" s="61"/>
      <c r="MD335" s="61"/>
      <c r="ME335" s="61"/>
      <c r="MF335" s="61"/>
      <c r="MG335" s="61"/>
      <c r="MH335" s="61"/>
      <c r="MI335" s="61"/>
      <c r="MJ335" s="61"/>
      <c r="MK335" s="61"/>
      <c r="ML335" s="61"/>
      <c r="MM335" s="61"/>
      <c r="MN335" s="61"/>
      <c r="MO335" s="61"/>
      <c r="MP335" s="61"/>
      <c r="MQ335" s="61"/>
      <c r="MR335" s="61"/>
      <c r="MS335" s="61"/>
      <c r="MT335" s="61"/>
      <c r="MU335" s="61"/>
      <c r="MV335" s="61"/>
      <c r="MW335" s="61"/>
      <c r="MX335" s="61"/>
      <c r="MY335" s="61"/>
      <c r="MZ335" s="61"/>
      <c r="NA335" s="61"/>
      <c r="NB335" s="61"/>
      <c r="NC335" s="61"/>
      <c r="ND335" s="61"/>
      <c r="NE335" s="61"/>
      <c r="NF335" s="61"/>
      <c r="NG335" s="61"/>
      <c r="NH335" s="61"/>
      <c r="NI335" s="61"/>
      <c r="NJ335" s="61"/>
      <c r="NK335" s="61"/>
      <c r="NL335" s="61"/>
      <c r="NM335" s="61"/>
      <c r="NN335" s="61"/>
      <c r="NO335" s="61"/>
      <c r="NP335" s="61"/>
      <c r="NQ335" s="61"/>
      <c r="NR335" s="61"/>
      <c r="NS335" s="61"/>
      <c r="NT335" s="61"/>
      <c r="NU335" s="61"/>
      <c r="NV335" s="61"/>
      <c r="NW335" s="61"/>
      <c r="NX335" s="61"/>
      <c r="NY335" s="61"/>
      <c r="NZ335" s="61"/>
      <c r="OA335" s="61"/>
      <c r="OB335" s="61"/>
      <c r="OC335" s="61"/>
      <c r="OD335" s="61"/>
      <c r="OE335" s="61"/>
      <c r="OF335" s="61"/>
      <c r="OG335" s="61"/>
    </row>
    <row r="336" spans="1:397" s="58" customFormat="1" ht="15.95" customHeight="1">
      <c r="A336" s="39">
        <v>335</v>
      </c>
      <c r="B336" s="61">
        <v>1310903006</v>
      </c>
      <c r="C336" s="61" t="s">
        <v>6479</v>
      </c>
      <c r="D336" s="124" t="s">
        <v>7508</v>
      </c>
      <c r="E336" s="124" t="s">
        <v>7509</v>
      </c>
      <c r="F336" s="124"/>
      <c r="G336" s="124" t="s">
        <v>7510</v>
      </c>
      <c r="H336" s="61" t="s">
        <v>7511</v>
      </c>
      <c r="I336" s="61" t="s">
        <v>180</v>
      </c>
      <c r="J336" s="157" t="s">
        <v>7512</v>
      </c>
      <c r="K336" s="61">
        <v>20</v>
      </c>
      <c r="L336" s="61" t="s">
        <v>148</v>
      </c>
      <c r="M336" s="61" t="s">
        <v>107</v>
      </c>
      <c r="N336" s="61" t="s">
        <v>967</v>
      </c>
      <c r="O336" s="61" t="s">
        <v>109</v>
      </c>
      <c r="P336" s="124" t="s">
        <v>140</v>
      </c>
      <c r="Q336" s="61">
        <v>33</v>
      </c>
      <c r="R336" s="158">
        <v>9088220785</v>
      </c>
      <c r="S336" s="158"/>
      <c r="T336" s="326" t="s">
        <v>7513</v>
      </c>
      <c r="U336" s="326" t="s">
        <v>7513</v>
      </c>
      <c r="V336" s="61" t="s">
        <v>1626</v>
      </c>
      <c r="W336" s="61" t="s">
        <v>1600</v>
      </c>
      <c r="X336" s="61" t="s">
        <v>7514</v>
      </c>
      <c r="Y336" s="61" t="s">
        <v>7515</v>
      </c>
      <c r="Z336" s="61" t="s">
        <v>120</v>
      </c>
      <c r="AA336" s="61">
        <v>2011</v>
      </c>
      <c r="AB336" s="136">
        <v>62.2</v>
      </c>
      <c r="AC336" s="136">
        <v>58.71</v>
      </c>
      <c r="AD336" s="61">
        <v>411</v>
      </c>
      <c r="AE336" s="61">
        <v>700</v>
      </c>
      <c r="AF336" s="61" t="s">
        <v>7516</v>
      </c>
      <c r="AG336" s="61" t="s">
        <v>921</v>
      </c>
      <c r="AH336" s="61" t="s">
        <v>7514</v>
      </c>
      <c r="AI336" s="61" t="s">
        <v>7517</v>
      </c>
      <c r="AJ336" s="61" t="s">
        <v>120</v>
      </c>
      <c r="AK336" s="61">
        <v>2013</v>
      </c>
      <c r="AL336" s="136">
        <v>62.75</v>
      </c>
      <c r="AM336" s="136">
        <v>56.5</v>
      </c>
      <c r="AN336" s="61">
        <v>339</v>
      </c>
      <c r="AO336" s="61">
        <v>600</v>
      </c>
      <c r="AP336" s="61"/>
      <c r="AQ336" s="61"/>
      <c r="AR336" s="61"/>
      <c r="AS336" s="61"/>
      <c r="AT336" s="61"/>
      <c r="AU336" s="152"/>
      <c r="AV336" s="61" t="s">
        <v>7518</v>
      </c>
      <c r="AW336" s="61">
        <v>1016864</v>
      </c>
      <c r="AX336" s="154">
        <v>28553</v>
      </c>
      <c r="AY336" s="61">
        <v>2013</v>
      </c>
      <c r="AZ336" s="61" t="s">
        <v>125</v>
      </c>
      <c r="BA336" s="100" t="s">
        <v>6479</v>
      </c>
      <c r="BB336" s="61">
        <v>2013</v>
      </c>
      <c r="BC336" s="61">
        <v>2017</v>
      </c>
      <c r="BD336" s="61" t="s">
        <v>120</v>
      </c>
      <c r="BE336" s="159">
        <v>10900313054</v>
      </c>
      <c r="BF336" s="160">
        <v>131090110257</v>
      </c>
      <c r="BG336" s="152">
        <v>6.04</v>
      </c>
      <c r="BH336" s="152">
        <v>5.83</v>
      </c>
      <c r="BI336" s="152">
        <v>6.21</v>
      </c>
      <c r="BJ336" s="152">
        <v>7.15</v>
      </c>
      <c r="BK336" s="152">
        <v>6.15</v>
      </c>
      <c r="BL336" s="223">
        <f t="shared" si="26"/>
        <v>6.2760000000000007</v>
      </c>
      <c r="BM336" s="282" t="s">
        <v>196</v>
      </c>
      <c r="BN336" s="253">
        <v>2</v>
      </c>
      <c r="BO336" s="153" t="s">
        <v>982</v>
      </c>
      <c r="BP336" s="153"/>
      <c r="BQ336" s="154"/>
      <c r="BR336" s="155" t="s">
        <v>7519</v>
      </c>
      <c r="BS336" s="155" t="s">
        <v>3786</v>
      </c>
      <c r="BT336" s="124"/>
      <c r="BU336" s="124"/>
      <c r="BV336" s="124"/>
      <c r="BW336" s="124"/>
      <c r="BX336" s="154"/>
      <c r="BY336" s="154"/>
      <c r="BZ336" s="155"/>
      <c r="CA336" s="124" t="s">
        <v>7520</v>
      </c>
      <c r="CB336" s="124" t="s">
        <v>7521</v>
      </c>
      <c r="CC336" s="124" t="s">
        <v>7522</v>
      </c>
      <c r="CD336" s="124" t="s">
        <v>7523</v>
      </c>
      <c r="CE336" s="124" t="s">
        <v>235</v>
      </c>
      <c r="CF336" s="124" t="s">
        <v>4978</v>
      </c>
      <c r="CG336" s="124" t="s">
        <v>7524</v>
      </c>
      <c r="CH336" s="124" t="s">
        <v>7525</v>
      </c>
      <c r="CI336" s="124" t="s">
        <v>170</v>
      </c>
      <c r="CJ336" s="124"/>
      <c r="CK336" s="124"/>
      <c r="CL336" s="124"/>
      <c r="CM336" s="124"/>
      <c r="CN336" s="124"/>
      <c r="CO336" s="124"/>
      <c r="CP336" s="124"/>
      <c r="CQ336" s="124" t="s">
        <v>7526</v>
      </c>
      <c r="CR336" s="124" t="s">
        <v>7281</v>
      </c>
      <c r="CS336" s="155" t="s">
        <v>209</v>
      </c>
      <c r="CT336" s="155" t="s">
        <v>142</v>
      </c>
      <c r="CU336" s="124" t="s">
        <v>7527</v>
      </c>
      <c r="CV336" s="155" t="s">
        <v>7526</v>
      </c>
      <c r="CW336" s="155" t="s">
        <v>7281</v>
      </c>
      <c r="CX336" s="155" t="s">
        <v>209</v>
      </c>
      <c r="CY336" s="155" t="s">
        <v>142</v>
      </c>
      <c r="CZ336" s="124" t="s">
        <v>7527</v>
      </c>
      <c r="DA336" s="61"/>
      <c r="DB336" s="61"/>
      <c r="DC336" s="61"/>
      <c r="DD336" s="61"/>
      <c r="DE336" s="61"/>
      <c r="DF336" s="61"/>
      <c r="DG336" s="61"/>
      <c r="DH336" s="61"/>
      <c r="DI336" s="61"/>
      <c r="DJ336" s="61"/>
      <c r="DK336" s="61"/>
      <c r="DL336" s="61"/>
      <c r="DM336" s="61"/>
      <c r="DN336" s="61"/>
      <c r="DO336" s="61"/>
      <c r="DP336" s="61"/>
      <c r="DQ336" s="61"/>
      <c r="DR336" s="61"/>
      <c r="DS336" s="61"/>
      <c r="DT336" s="61"/>
      <c r="DU336" s="61"/>
      <c r="DV336" s="61"/>
      <c r="DW336" s="61"/>
      <c r="DX336" s="61"/>
      <c r="DY336" s="61"/>
      <c r="DZ336" s="61"/>
      <c r="EA336" s="61"/>
      <c r="EB336" s="61"/>
      <c r="EC336" s="61"/>
      <c r="ED336" s="61"/>
      <c r="EE336" s="61"/>
      <c r="EF336" s="61"/>
      <c r="EG336" s="61"/>
      <c r="EH336" s="61"/>
      <c r="EI336" s="61"/>
      <c r="EJ336" s="61"/>
      <c r="EK336" s="61"/>
      <c r="EL336" s="61"/>
      <c r="EM336" s="61"/>
      <c r="EN336" s="61"/>
      <c r="EO336" s="61"/>
      <c r="EP336" s="61"/>
      <c r="EQ336" s="61"/>
      <c r="ER336" s="61"/>
      <c r="ES336" s="61"/>
      <c r="ET336" s="61"/>
      <c r="EU336" s="61"/>
      <c r="EV336" s="61"/>
      <c r="EW336" s="61"/>
      <c r="EX336" s="61"/>
      <c r="EY336" s="61"/>
      <c r="EZ336" s="61"/>
      <c r="FA336" s="61"/>
      <c r="FB336" s="61"/>
      <c r="FC336" s="61"/>
      <c r="FD336" s="61"/>
      <c r="FE336" s="61"/>
      <c r="FF336" s="61"/>
      <c r="FG336" s="61"/>
      <c r="FH336" s="61"/>
      <c r="FI336" s="61"/>
      <c r="FJ336" s="61"/>
      <c r="FK336" s="61"/>
      <c r="FL336" s="61"/>
      <c r="FM336" s="61"/>
      <c r="FN336" s="61"/>
      <c r="FO336" s="61"/>
      <c r="FP336" s="61"/>
      <c r="FQ336" s="61"/>
      <c r="FR336" s="61"/>
      <c r="FS336" s="61"/>
      <c r="FT336" s="61"/>
      <c r="FU336" s="61"/>
      <c r="FV336" s="61"/>
      <c r="FW336" s="61"/>
      <c r="FX336" s="61"/>
      <c r="FY336" s="61"/>
      <c r="FZ336" s="61"/>
      <c r="GA336" s="61"/>
      <c r="GB336" s="61"/>
      <c r="GC336" s="61"/>
      <c r="GD336" s="61"/>
      <c r="GE336" s="61"/>
      <c r="GF336" s="61"/>
      <c r="GG336" s="61"/>
      <c r="GH336" s="61"/>
      <c r="GI336" s="61"/>
      <c r="GJ336" s="61"/>
      <c r="GK336" s="61"/>
      <c r="GL336" s="61"/>
      <c r="GM336" s="61"/>
      <c r="GN336" s="61"/>
      <c r="GO336" s="61"/>
      <c r="GP336" s="61"/>
      <c r="GQ336" s="61"/>
      <c r="GR336" s="61"/>
      <c r="GS336" s="61"/>
      <c r="GT336" s="61"/>
      <c r="GU336" s="61"/>
      <c r="GV336" s="61"/>
      <c r="GW336" s="61"/>
      <c r="GX336" s="61"/>
      <c r="GY336" s="61"/>
      <c r="GZ336" s="61"/>
      <c r="HA336" s="61"/>
      <c r="HB336" s="61"/>
      <c r="HC336" s="61"/>
      <c r="HD336" s="61"/>
      <c r="HE336" s="61"/>
      <c r="HF336" s="61"/>
      <c r="HG336" s="61"/>
      <c r="HH336" s="61"/>
      <c r="HI336" s="61"/>
      <c r="HJ336" s="61"/>
      <c r="HK336" s="61"/>
      <c r="HL336" s="61"/>
      <c r="HM336" s="61"/>
      <c r="HN336" s="61"/>
      <c r="HO336" s="61"/>
      <c r="HP336" s="61"/>
      <c r="HQ336" s="61"/>
      <c r="HR336" s="61"/>
      <c r="HS336" s="61"/>
      <c r="HT336" s="61"/>
      <c r="HU336" s="61"/>
      <c r="HV336" s="61"/>
      <c r="HW336" s="61"/>
      <c r="HX336" s="61"/>
      <c r="HY336" s="61"/>
      <c r="HZ336" s="61"/>
      <c r="IA336" s="61"/>
      <c r="IB336" s="61"/>
      <c r="IC336" s="61"/>
      <c r="ID336" s="61"/>
      <c r="IE336" s="61"/>
      <c r="IF336" s="61"/>
      <c r="IG336" s="61"/>
      <c r="IH336" s="61"/>
      <c r="II336" s="61"/>
      <c r="IJ336" s="61"/>
      <c r="IK336" s="61"/>
      <c r="IL336" s="61"/>
      <c r="IM336" s="61"/>
      <c r="IN336" s="61"/>
      <c r="IO336" s="61"/>
      <c r="IP336" s="61"/>
      <c r="IQ336" s="61"/>
      <c r="IR336" s="61"/>
      <c r="IS336" s="61"/>
      <c r="IT336" s="61"/>
      <c r="IU336" s="61"/>
      <c r="IV336" s="61"/>
      <c r="IW336" s="61"/>
      <c r="IX336" s="61"/>
      <c r="IY336" s="61"/>
      <c r="IZ336" s="61"/>
      <c r="JA336" s="61"/>
      <c r="JB336" s="61"/>
      <c r="JC336" s="61"/>
      <c r="JD336" s="61"/>
      <c r="JE336" s="61"/>
      <c r="JF336" s="61"/>
      <c r="JG336" s="61"/>
      <c r="JH336" s="61"/>
      <c r="JI336" s="61"/>
      <c r="JJ336" s="61"/>
      <c r="JK336" s="61"/>
      <c r="JL336" s="61"/>
      <c r="JM336" s="61"/>
      <c r="JN336" s="61"/>
      <c r="JO336" s="61"/>
      <c r="JP336" s="61"/>
      <c r="JQ336" s="61"/>
      <c r="JR336" s="61"/>
      <c r="JS336" s="61"/>
      <c r="JT336" s="61"/>
      <c r="JU336" s="61"/>
      <c r="JV336" s="61"/>
      <c r="JW336" s="61"/>
      <c r="JX336" s="61"/>
      <c r="JY336" s="61"/>
      <c r="JZ336" s="61"/>
      <c r="KA336" s="61"/>
      <c r="KB336" s="61"/>
      <c r="KC336" s="61"/>
      <c r="KD336" s="61"/>
      <c r="KE336" s="61"/>
      <c r="KF336" s="61"/>
      <c r="KG336" s="61"/>
      <c r="KH336" s="61"/>
      <c r="KI336" s="61"/>
      <c r="KJ336" s="61"/>
      <c r="KK336" s="61"/>
      <c r="KL336" s="61"/>
      <c r="KM336" s="61"/>
      <c r="KN336" s="61"/>
      <c r="KO336" s="61"/>
      <c r="KP336" s="61"/>
      <c r="KQ336" s="61"/>
      <c r="KR336" s="61"/>
      <c r="KS336" s="61"/>
      <c r="KT336" s="61"/>
      <c r="KU336" s="61"/>
      <c r="KV336" s="61"/>
      <c r="KW336" s="61"/>
      <c r="KX336" s="61"/>
      <c r="KY336" s="61"/>
      <c r="KZ336" s="61"/>
      <c r="LA336" s="61"/>
      <c r="LB336" s="61"/>
      <c r="LC336" s="61"/>
      <c r="LD336" s="61"/>
      <c r="LE336" s="61"/>
      <c r="LF336" s="61"/>
      <c r="LG336" s="61"/>
      <c r="LH336" s="61"/>
      <c r="LI336" s="61"/>
      <c r="LJ336" s="61"/>
      <c r="LK336" s="61"/>
      <c r="LL336" s="61"/>
      <c r="LM336" s="61"/>
      <c r="LN336" s="61"/>
      <c r="LO336" s="61"/>
      <c r="LP336" s="61"/>
      <c r="LQ336" s="61"/>
      <c r="LR336" s="61"/>
      <c r="LS336" s="61"/>
      <c r="LT336" s="61"/>
      <c r="LU336" s="61"/>
      <c r="LV336" s="61"/>
      <c r="LW336" s="61"/>
      <c r="LX336" s="61"/>
      <c r="LY336" s="61"/>
      <c r="LZ336" s="61"/>
      <c r="MA336" s="61"/>
      <c r="MB336" s="61"/>
      <c r="MC336" s="61"/>
      <c r="MD336" s="61"/>
      <c r="ME336" s="61"/>
      <c r="MF336" s="61"/>
      <c r="MG336" s="61"/>
      <c r="MH336" s="61"/>
      <c r="MI336" s="61"/>
      <c r="MJ336" s="61"/>
      <c r="MK336" s="61"/>
      <c r="ML336" s="61"/>
      <c r="MM336" s="61"/>
      <c r="MN336" s="61"/>
      <c r="MO336" s="61"/>
      <c r="MP336" s="61"/>
      <c r="MQ336" s="61"/>
      <c r="MR336" s="61"/>
      <c r="MS336" s="61"/>
      <c r="MT336" s="61"/>
      <c r="MU336" s="61"/>
      <c r="MV336" s="61"/>
      <c r="MW336" s="61"/>
      <c r="MX336" s="61"/>
      <c r="MY336" s="61"/>
      <c r="MZ336" s="61"/>
      <c r="NA336" s="61"/>
      <c r="NB336" s="61"/>
      <c r="NC336" s="61"/>
      <c r="ND336" s="61"/>
      <c r="NE336" s="61"/>
      <c r="NF336" s="61"/>
      <c r="NG336" s="61"/>
      <c r="NH336" s="61"/>
      <c r="NI336" s="61"/>
      <c r="NJ336" s="61"/>
      <c r="NK336" s="61"/>
      <c r="NL336" s="61"/>
      <c r="NM336" s="61"/>
      <c r="NN336" s="61"/>
      <c r="NO336" s="61"/>
      <c r="NP336" s="61"/>
      <c r="NQ336" s="61"/>
      <c r="NR336" s="61"/>
      <c r="NS336" s="61"/>
      <c r="NT336" s="61"/>
      <c r="NU336" s="61"/>
      <c r="NV336" s="61"/>
      <c r="NW336" s="61"/>
      <c r="NX336" s="61"/>
      <c r="NY336" s="61"/>
      <c r="NZ336" s="61"/>
      <c r="OA336" s="61"/>
      <c r="OB336" s="61"/>
      <c r="OC336" s="61"/>
      <c r="OD336" s="61"/>
      <c r="OE336" s="61"/>
      <c r="OF336" s="61"/>
      <c r="OG336" s="61"/>
    </row>
    <row r="337" spans="1:397" s="58" customFormat="1" ht="15.95" customHeight="1">
      <c r="A337" s="39">
        <v>336</v>
      </c>
      <c r="B337" s="61">
        <v>1410903133</v>
      </c>
      <c r="C337" s="61" t="s">
        <v>6479</v>
      </c>
      <c r="D337" s="124" t="s">
        <v>7528</v>
      </c>
      <c r="E337" s="124" t="s">
        <v>7529</v>
      </c>
      <c r="F337" s="124"/>
      <c r="G337" s="124" t="s">
        <v>7530</v>
      </c>
      <c r="H337" s="61" t="s">
        <v>7531</v>
      </c>
      <c r="I337" s="61" t="s">
        <v>180</v>
      </c>
      <c r="J337" s="157" t="s">
        <v>7532</v>
      </c>
      <c r="K337" s="61">
        <v>23</v>
      </c>
      <c r="L337" s="61" t="s">
        <v>5988</v>
      </c>
      <c r="M337" s="61" t="s">
        <v>1199</v>
      </c>
      <c r="N337" s="100" t="s">
        <v>967</v>
      </c>
      <c r="O337" s="61" t="s">
        <v>109</v>
      </c>
      <c r="P337" s="124"/>
      <c r="Q337" s="61"/>
      <c r="R337" s="158">
        <v>8336052041</v>
      </c>
      <c r="S337" s="158">
        <v>8336052041</v>
      </c>
      <c r="T337" s="326" t="s">
        <v>7533</v>
      </c>
      <c r="U337" s="326" t="s">
        <v>7533</v>
      </c>
      <c r="V337" s="61" t="s">
        <v>7534</v>
      </c>
      <c r="W337" s="61" t="s">
        <v>7535</v>
      </c>
      <c r="X337" s="61" t="s">
        <v>7536</v>
      </c>
      <c r="Y337" s="61" t="s">
        <v>7537</v>
      </c>
      <c r="Z337" s="61" t="s">
        <v>2920</v>
      </c>
      <c r="AA337" s="61">
        <v>2008</v>
      </c>
      <c r="AB337" s="136">
        <v>61.125</v>
      </c>
      <c r="AC337" s="136">
        <v>61.125</v>
      </c>
      <c r="AD337" s="61">
        <v>489</v>
      </c>
      <c r="AE337" s="61">
        <v>800</v>
      </c>
      <c r="AF337" s="61" t="s">
        <v>1963</v>
      </c>
      <c r="AG337" s="61" t="s">
        <v>1963</v>
      </c>
      <c r="AH337" s="61" t="s">
        <v>1963</v>
      </c>
      <c r="AI337" s="61" t="s">
        <v>1963</v>
      </c>
      <c r="AJ337" s="61" t="s">
        <v>1963</v>
      </c>
      <c r="AK337" s="61" t="s">
        <v>1963</v>
      </c>
      <c r="AL337" s="58" t="s">
        <v>1963</v>
      </c>
      <c r="AM337" s="58" t="s">
        <v>1963</v>
      </c>
      <c r="AN337" s="61" t="s">
        <v>1963</v>
      </c>
      <c r="AO337" s="61" t="s">
        <v>1963</v>
      </c>
      <c r="AP337" s="61" t="s">
        <v>7538</v>
      </c>
      <c r="AQ337" s="61" t="s">
        <v>1378</v>
      </c>
      <c r="AR337" s="61" t="s">
        <v>7539</v>
      </c>
      <c r="AS337" s="61"/>
      <c r="AT337" s="61">
        <v>2014</v>
      </c>
      <c r="AU337" s="152">
        <v>75.7</v>
      </c>
      <c r="AV337" s="61" t="s">
        <v>1356</v>
      </c>
      <c r="AW337" s="61"/>
      <c r="AX337" s="61">
        <v>3616</v>
      </c>
      <c r="AY337" s="61">
        <v>2014</v>
      </c>
      <c r="AZ337" s="61" t="s">
        <v>1606</v>
      </c>
      <c r="BA337" s="100" t="s">
        <v>6479</v>
      </c>
      <c r="BB337" s="61">
        <v>2014</v>
      </c>
      <c r="BC337" s="61">
        <v>2017</v>
      </c>
      <c r="BD337" s="61"/>
      <c r="BE337" s="159">
        <v>10900314124</v>
      </c>
      <c r="BF337" s="160">
        <v>141090120032</v>
      </c>
      <c r="BG337" s="61" t="s">
        <v>1963</v>
      </c>
      <c r="BH337" s="61" t="s">
        <v>1963</v>
      </c>
      <c r="BI337" s="152">
        <v>7.1</v>
      </c>
      <c r="BJ337" s="152">
        <v>6.38</v>
      </c>
      <c r="BK337" s="152">
        <v>7.38</v>
      </c>
      <c r="BL337" s="223">
        <f t="shared" ref="BL337" si="27">SUM(BI337:BK337)/3</f>
        <v>6.9533333333333331</v>
      </c>
      <c r="BM337" s="282" t="s">
        <v>3081</v>
      </c>
      <c r="BN337" s="155"/>
      <c r="BO337" s="153" t="s">
        <v>7540</v>
      </c>
      <c r="BP337" s="153" t="s">
        <v>7541</v>
      </c>
      <c r="BQ337" s="154">
        <v>3</v>
      </c>
      <c r="BR337" s="155"/>
      <c r="BS337" s="155" t="s">
        <v>6402</v>
      </c>
      <c r="BT337" s="61"/>
      <c r="BU337" s="61"/>
      <c r="BV337" s="155"/>
      <c r="BW337" s="155"/>
      <c r="BX337" s="155"/>
      <c r="BY337" s="155"/>
      <c r="BZ337" s="155"/>
      <c r="CA337" s="155"/>
      <c r="CB337" s="155"/>
      <c r="CC337" s="155"/>
      <c r="CD337" s="61" t="s">
        <v>7542</v>
      </c>
      <c r="CE337" s="61" t="s">
        <v>7543</v>
      </c>
      <c r="CF337" s="61"/>
      <c r="CG337" s="61"/>
      <c r="CH337" s="61" t="s">
        <v>7544</v>
      </c>
      <c r="CI337" s="61" t="s">
        <v>1363</v>
      </c>
      <c r="CJ337" s="155"/>
      <c r="CK337" s="155"/>
      <c r="CL337" s="124" t="s">
        <v>7542</v>
      </c>
      <c r="CM337" s="124" t="s">
        <v>7543</v>
      </c>
      <c r="CN337" s="155"/>
      <c r="CO337" s="155"/>
      <c r="CP337" s="124" t="s">
        <v>2382</v>
      </c>
      <c r="CQ337" s="61" t="s">
        <v>7545</v>
      </c>
      <c r="CR337" s="61"/>
      <c r="CS337" s="155" t="s">
        <v>1138</v>
      </c>
      <c r="CT337" s="155" t="s">
        <v>142</v>
      </c>
      <c r="CU337" s="124">
        <v>721212</v>
      </c>
      <c r="CV337" s="155" t="s">
        <v>7546</v>
      </c>
      <c r="CW337" s="155" t="s">
        <v>7547</v>
      </c>
      <c r="CX337" s="155" t="s">
        <v>4571</v>
      </c>
      <c r="CY337" s="155" t="s">
        <v>142</v>
      </c>
      <c r="CZ337" s="124">
        <v>700032</v>
      </c>
      <c r="DA337" s="61"/>
      <c r="DB337" s="61"/>
      <c r="DC337" s="61"/>
      <c r="DD337" s="61"/>
      <c r="DE337" s="61"/>
      <c r="DF337" s="61"/>
      <c r="DG337" s="61"/>
      <c r="DH337" s="61"/>
      <c r="DI337" s="61"/>
      <c r="DJ337" s="61"/>
      <c r="DK337" s="61"/>
      <c r="DL337" s="61"/>
      <c r="DM337" s="61"/>
      <c r="DN337" s="61"/>
      <c r="DO337" s="61"/>
      <c r="DP337" s="61"/>
      <c r="DQ337" s="61"/>
      <c r="DR337" s="61"/>
      <c r="DS337" s="61"/>
      <c r="DT337" s="61"/>
      <c r="DU337" s="61"/>
      <c r="DV337" s="61"/>
      <c r="DW337" s="61"/>
      <c r="DX337" s="61"/>
      <c r="DY337" s="61"/>
      <c r="DZ337" s="61"/>
      <c r="EA337" s="61"/>
      <c r="EB337" s="61"/>
      <c r="EC337" s="61"/>
      <c r="ED337" s="61"/>
      <c r="EE337" s="61"/>
      <c r="EF337" s="61"/>
      <c r="EG337" s="61"/>
      <c r="EH337" s="61"/>
      <c r="EI337" s="61"/>
      <c r="EJ337" s="61"/>
      <c r="EK337" s="61"/>
      <c r="EL337" s="61"/>
      <c r="EM337" s="61"/>
      <c r="EN337" s="61"/>
      <c r="EO337" s="61"/>
      <c r="EP337" s="61"/>
      <c r="EQ337" s="61"/>
      <c r="ER337" s="61"/>
      <c r="ES337" s="61"/>
      <c r="ET337" s="61"/>
      <c r="EU337" s="61"/>
      <c r="EV337" s="61"/>
      <c r="EW337" s="61"/>
      <c r="EX337" s="61"/>
      <c r="EY337" s="61"/>
      <c r="EZ337" s="61"/>
      <c r="FA337" s="61"/>
      <c r="FB337" s="61"/>
      <c r="FC337" s="61"/>
      <c r="FD337" s="61"/>
      <c r="FE337" s="61"/>
      <c r="FF337" s="61"/>
      <c r="FG337" s="61"/>
      <c r="FH337" s="61"/>
      <c r="FI337" s="61"/>
      <c r="FJ337" s="61"/>
      <c r="FK337" s="61"/>
      <c r="FL337" s="61"/>
      <c r="FM337" s="61"/>
      <c r="FN337" s="61"/>
      <c r="FO337" s="61"/>
      <c r="FP337" s="61"/>
      <c r="FQ337" s="61"/>
      <c r="FR337" s="61"/>
      <c r="FS337" s="61"/>
      <c r="FT337" s="61"/>
      <c r="FU337" s="61"/>
      <c r="FV337" s="61"/>
      <c r="FW337" s="61"/>
      <c r="FX337" s="61"/>
      <c r="FY337" s="61"/>
      <c r="FZ337" s="61"/>
      <c r="GA337" s="61"/>
      <c r="GB337" s="61"/>
      <c r="GC337" s="61"/>
      <c r="GD337" s="61"/>
      <c r="GE337" s="61"/>
      <c r="GF337" s="61"/>
      <c r="GG337" s="61"/>
      <c r="GH337" s="61"/>
      <c r="GI337" s="61"/>
      <c r="GJ337" s="61"/>
      <c r="GK337" s="61"/>
      <c r="GL337" s="61"/>
      <c r="GM337" s="61"/>
      <c r="GN337" s="61"/>
      <c r="GO337" s="61"/>
      <c r="GP337" s="61"/>
      <c r="GQ337" s="61"/>
      <c r="GR337" s="61"/>
      <c r="GS337" s="61"/>
      <c r="GT337" s="61"/>
      <c r="GU337" s="61"/>
      <c r="GV337" s="61"/>
      <c r="GW337" s="61"/>
      <c r="GX337" s="61"/>
      <c r="GY337" s="61"/>
      <c r="GZ337" s="61"/>
      <c r="HA337" s="61"/>
      <c r="HB337" s="61"/>
      <c r="HC337" s="61"/>
      <c r="HD337" s="61"/>
      <c r="HE337" s="61"/>
      <c r="HF337" s="61"/>
      <c r="HG337" s="61"/>
      <c r="HH337" s="61"/>
      <c r="HI337" s="61"/>
      <c r="HJ337" s="61"/>
      <c r="HK337" s="61"/>
      <c r="HL337" s="61"/>
      <c r="HM337" s="61"/>
      <c r="HN337" s="61"/>
      <c r="HO337" s="61"/>
      <c r="HP337" s="61"/>
      <c r="HQ337" s="61"/>
      <c r="HR337" s="61"/>
      <c r="HS337" s="61"/>
      <c r="HT337" s="61"/>
      <c r="HU337" s="61"/>
      <c r="HV337" s="61"/>
      <c r="HW337" s="61"/>
      <c r="HX337" s="61"/>
      <c r="HY337" s="61"/>
      <c r="HZ337" s="61"/>
      <c r="IA337" s="61"/>
      <c r="IB337" s="61"/>
      <c r="IC337" s="61"/>
      <c r="ID337" s="61"/>
      <c r="IE337" s="61"/>
      <c r="IF337" s="61"/>
      <c r="IG337" s="61"/>
      <c r="IH337" s="61"/>
      <c r="II337" s="61"/>
      <c r="IJ337" s="61"/>
      <c r="IK337" s="61"/>
      <c r="IL337" s="61"/>
      <c r="IM337" s="61"/>
      <c r="IN337" s="61"/>
      <c r="IO337" s="61"/>
      <c r="IP337" s="61"/>
      <c r="IQ337" s="61"/>
      <c r="IR337" s="61"/>
      <c r="IS337" s="61"/>
      <c r="IT337" s="61"/>
      <c r="IU337" s="61"/>
      <c r="IV337" s="61"/>
      <c r="IW337" s="61"/>
      <c r="IX337" s="61"/>
      <c r="IY337" s="61"/>
      <c r="IZ337" s="61"/>
      <c r="JA337" s="61"/>
      <c r="JB337" s="61"/>
      <c r="JC337" s="61"/>
      <c r="JD337" s="61"/>
      <c r="JE337" s="61"/>
      <c r="JF337" s="61"/>
      <c r="JG337" s="61"/>
      <c r="JH337" s="61"/>
      <c r="JI337" s="61"/>
      <c r="JJ337" s="61"/>
      <c r="JK337" s="61"/>
      <c r="JL337" s="61"/>
      <c r="JM337" s="61"/>
      <c r="JN337" s="61"/>
      <c r="JO337" s="61"/>
      <c r="JP337" s="61"/>
      <c r="JQ337" s="61"/>
      <c r="JR337" s="61"/>
      <c r="JS337" s="61"/>
      <c r="JT337" s="61"/>
      <c r="JU337" s="61"/>
      <c r="JV337" s="61"/>
      <c r="JW337" s="61"/>
      <c r="JX337" s="61"/>
      <c r="JY337" s="61"/>
      <c r="JZ337" s="61"/>
      <c r="KA337" s="61"/>
      <c r="KB337" s="61"/>
      <c r="KC337" s="61"/>
      <c r="KD337" s="61"/>
      <c r="KE337" s="61"/>
      <c r="KF337" s="61"/>
      <c r="KG337" s="61"/>
      <c r="KH337" s="61"/>
      <c r="KI337" s="61"/>
      <c r="KJ337" s="61"/>
      <c r="KK337" s="61"/>
      <c r="KL337" s="61"/>
      <c r="KM337" s="61"/>
      <c r="KN337" s="61"/>
      <c r="KO337" s="61"/>
      <c r="KP337" s="61"/>
      <c r="KQ337" s="61"/>
      <c r="KR337" s="61"/>
      <c r="KS337" s="61"/>
      <c r="KT337" s="61"/>
      <c r="KU337" s="61"/>
      <c r="KV337" s="61"/>
      <c r="KW337" s="61"/>
      <c r="KX337" s="61"/>
      <c r="KY337" s="61"/>
      <c r="KZ337" s="61"/>
      <c r="LA337" s="61"/>
      <c r="LB337" s="61"/>
      <c r="LC337" s="61"/>
      <c r="LD337" s="61"/>
      <c r="LE337" s="61"/>
      <c r="LF337" s="61"/>
      <c r="LG337" s="61"/>
      <c r="LH337" s="61"/>
      <c r="LI337" s="61"/>
      <c r="LJ337" s="61"/>
      <c r="LK337" s="61"/>
      <c r="LL337" s="61"/>
      <c r="LM337" s="61"/>
      <c r="LN337" s="61"/>
      <c r="LO337" s="61"/>
      <c r="LP337" s="61"/>
      <c r="LQ337" s="61"/>
      <c r="LR337" s="61"/>
      <c r="LS337" s="61"/>
      <c r="LT337" s="61"/>
      <c r="LU337" s="61"/>
      <c r="LV337" s="61"/>
      <c r="LW337" s="61"/>
      <c r="LX337" s="61"/>
      <c r="LY337" s="61"/>
      <c r="LZ337" s="61"/>
      <c r="MA337" s="61"/>
      <c r="MB337" s="61"/>
      <c r="MC337" s="61"/>
      <c r="MD337" s="61"/>
      <c r="ME337" s="61"/>
      <c r="MF337" s="61"/>
      <c r="MG337" s="61"/>
      <c r="MH337" s="61"/>
      <c r="MI337" s="61"/>
      <c r="MJ337" s="61"/>
      <c r="MK337" s="61"/>
      <c r="ML337" s="61"/>
      <c r="MM337" s="61"/>
      <c r="MN337" s="61"/>
      <c r="MO337" s="61"/>
      <c r="MP337" s="61"/>
      <c r="MQ337" s="61"/>
      <c r="MR337" s="61"/>
      <c r="MS337" s="61"/>
      <c r="MT337" s="61"/>
      <c r="MU337" s="61"/>
      <c r="MV337" s="61"/>
      <c r="MW337" s="61"/>
      <c r="MX337" s="61"/>
      <c r="MY337" s="61"/>
      <c r="MZ337" s="61"/>
      <c r="NA337" s="61"/>
      <c r="NB337" s="61"/>
      <c r="NC337" s="61"/>
      <c r="ND337" s="61"/>
      <c r="NE337" s="61"/>
      <c r="NF337" s="61"/>
      <c r="NG337" s="61"/>
      <c r="NH337" s="61"/>
      <c r="NI337" s="61"/>
      <c r="NJ337" s="61"/>
      <c r="NK337" s="61"/>
      <c r="NL337" s="61"/>
      <c r="NM337" s="61"/>
      <c r="NN337" s="61"/>
      <c r="NO337" s="61"/>
      <c r="NP337" s="61"/>
      <c r="NQ337" s="61"/>
      <c r="NR337" s="61"/>
      <c r="NS337" s="61"/>
      <c r="NT337" s="61"/>
      <c r="NU337" s="61"/>
      <c r="NV337" s="61"/>
      <c r="NW337" s="61"/>
      <c r="NX337" s="61"/>
      <c r="NY337" s="61"/>
      <c r="NZ337" s="61"/>
      <c r="OA337" s="61"/>
      <c r="OB337" s="61"/>
      <c r="OC337" s="61"/>
      <c r="OD337" s="61"/>
      <c r="OE337" s="61"/>
      <c r="OF337" s="61"/>
      <c r="OG337" s="61"/>
    </row>
    <row r="338" spans="1:397" s="58" customFormat="1" ht="15.95" customHeight="1">
      <c r="A338" s="39">
        <v>337</v>
      </c>
      <c r="B338" s="61">
        <v>1310903050</v>
      </c>
      <c r="C338" s="61" t="s">
        <v>6479</v>
      </c>
      <c r="D338" s="124" t="s">
        <v>7548</v>
      </c>
      <c r="E338" s="124" t="s">
        <v>718</v>
      </c>
      <c r="F338" s="124" t="s">
        <v>7549</v>
      </c>
      <c r="G338" s="124" t="s">
        <v>7550</v>
      </c>
      <c r="H338" s="192" t="s">
        <v>7551</v>
      </c>
      <c r="I338" s="61" t="s">
        <v>180</v>
      </c>
      <c r="J338" s="157" t="s">
        <v>7552</v>
      </c>
      <c r="K338" s="61">
        <v>21</v>
      </c>
      <c r="L338" s="61" t="s">
        <v>323</v>
      </c>
      <c r="M338" s="61" t="s">
        <v>107</v>
      </c>
      <c r="N338" s="61" t="s">
        <v>579</v>
      </c>
      <c r="O338" s="61" t="s">
        <v>109</v>
      </c>
      <c r="P338" s="124" t="s">
        <v>174</v>
      </c>
      <c r="Q338" s="61" t="s">
        <v>7553</v>
      </c>
      <c r="R338" s="158">
        <v>8820269604</v>
      </c>
      <c r="S338" s="158" t="s">
        <v>7554</v>
      </c>
      <c r="T338" s="326" t="s">
        <v>7555</v>
      </c>
      <c r="U338" s="326" t="s">
        <v>7556</v>
      </c>
      <c r="V338" s="61" t="s">
        <v>2513</v>
      </c>
      <c r="W338" s="61" t="s">
        <v>187</v>
      </c>
      <c r="X338" s="61" t="s">
        <v>7557</v>
      </c>
      <c r="Y338" s="61" t="s">
        <v>7558</v>
      </c>
      <c r="Z338" s="61" t="s">
        <v>120</v>
      </c>
      <c r="AA338" s="61">
        <v>2010</v>
      </c>
      <c r="AB338" s="136">
        <v>89.4</v>
      </c>
      <c r="AC338" s="136">
        <v>89.4</v>
      </c>
      <c r="AD338" s="61">
        <v>447</v>
      </c>
      <c r="AE338" s="61">
        <v>500</v>
      </c>
      <c r="AF338" s="61" t="s">
        <v>7559</v>
      </c>
      <c r="AG338" s="61" t="s">
        <v>187</v>
      </c>
      <c r="AH338" s="61" t="s">
        <v>7560</v>
      </c>
      <c r="AI338" s="61" t="s">
        <v>7561</v>
      </c>
      <c r="AJ338" s="61" t="s">
        <v>120</v>
      </c>
      <c r="AK338" s="61">
        <v>2012</v>
      </c>
      <c r="AL338" s="136">
        <v>88.4</v>
      </c>
      <c r="AM338" s="136">
        <v>85.83</v>
      </c>
      <c r="AN338" s="61">
        <v>515</v>
      </c>
      <c r="AO338" s="61">
        <v>600</v>
      </c>
      <c r="AP338" s="61"/>
      <c r="AQ338" s="61"/>
      <c r="AR338" s="61"/>
      <c r="AS338" s="61"/>
      <c r="AT338" s="61"/>
      <c r="AU338" s="152"/>
      <c r="AV338" s="61" t="s">
        <v>124</v>
      </c>
      <c r="AW338" s="61">
        <v>10486</v>
      </c>
      <c r="AX338" s="154">
        <v>10486</v>
      </c>
      <c r="AY338" s="61">
        <v>2013</v>
      </c>
      <c r="AZ338" s="61" t="s">
        <v>125</v>
      </c>
      <c r="BA338" s="100" t="s">
        <v>6479</v>
      </c>
      <c r="BB338" s="61">
        <v>2013</v>
      </c>
      <c r="BC338" s="61">
        <v>2017</v>
      </c>
      <c r="BD338" s="61" t="s">
        <v>120</v>
      </c>
      <c r="BE338" s="159">
        <v>10900313056</v>
      </c>
      <c r="BF338" s="160">
        <v>131090110259</v>
      </c>
      <c r="BG338" s="152">
        <v>8.85</v>
      </c>
      <c r="BH338" s="152">
        <v>8.41</v>
      </c>
      <c r="BI338" s="152">
        <v>8.9</v>
      </c>
      <c r="BJ338" s="152">
        <v>8.6199999999999992</v>
      </c>
      <c r="BK338" s="152">
        <v>8.42</v>
      </c>
      <c r="BL338" s="223">
        <f t="shared" si="26"/>
        <v>8.6399999999999988</v>
      </c>
      <c r="BM338" s="282" t="s">
        <v>982</v>
      </c>
      <c r="BN338" s="253"/>
      <c r="BO338" s="153" t="s">
        <v>196</v>
      </c>
      <c r="BP338" s="153" t="s">
        <v>197</v>
      </c>
      <c r="BQ338" s="154">
        <v>1</v>
      </c>
      <c r="BR338" s="155" t="s">
        <v>7562</v>
      </c>
      <c r="BS338" s="155" t="s">
        <v>516</v>
      </c>
      <c r="BT338" s="124"/>
      <c r="BU338" s="124"/>
      <c r="BV338" s="124"/>
      <c r="BW338" s="124" t="s">
        <v>7563</v>
      </c>
      <c r="BX338" s="154"/>
      <c r="BY338" s="154"/>
      <c r="BZ338" s="155"/>
      <c r="CA338" s="124" t="s">
        <v>7564</v>
      </c>
      <c r="CB338" s="124" t="s">
        <v>7565</v>
      </c>
      <c r="CC338" s="124" t="s">
        <v>7566</v>
      </c>
      <c r="CD338" s="124" t="s">
        <v>7567</v>
      </c>
      <c r="CE338" s="124" t="s">
        <v>465</v>
      </c>
      <c r="CF338" s="124" t="s">
        <v>2316</v>
      </c>
      <c r="CG338" s="124" t="s">
        <v>7568</v>
      </c>
      <c r="CH338" s="124" t="s">
        <v>7569</v>
      </c>
      <c r="CI338" s="124" t="s">
        <v>170</v>
      </c>
      <c r="CJ338" s="124"/>
      <c r="CK338" s="124"/>
      <c r="CL338" s="124"/>
      <c r="CM338" s="124"/>
      <c r="CN338" s="124"/>
      <c r="CO338" s="124"/>
      <c r="CP338" s="124"/>
      <c r="CQ338" s="124" t="s">
        <v>7570</v>
      </c>
      <c r="CR338" s="124" t="s">
        <v>2475</v>
      </c>
      <c r="CS338" s="155" t="s">
        <v>2475</v>
      </c>
      <c r="CT338" s="155" t="s">
        <v>174</v>
      </c>
      <c r="CU338" s="124">
        <v>801505</v>
      </c>
      <c r="CV338" s="155" t="s">
        <v>7571</v>
      </c>
      <c r="CW338" s="155" t="s">
        <v>1539</v>
      </c>
      <c r="CX338" s="155" t="s">
        <v>140</v>
      </c>
      <c r="CY338" s="155" t="s">
        <v>142</v>
      </c>
      <c r="CZ338" s="124">
        <v>700152</v>
      </c>
      <c r="DA338" s="61"/>
      <c r="DB338" s="61"/>
      <c r="DC338" s="61"/>
      <c r="DD338" s="61"/>
      <c r="DE338" s="61"/>
      <c r="DF338" s="61"/>
      <c r="DG338" s="61"/>
      <c r="DH338" s="61"/>
      <c r="DI338" s="61"/>
      <c r="DJ338" s="61"/>
      <c r="DK338" s="61"/>
      <c r="DL338" s="61"/>
      <c r="DM338" s="61"/>
      <c r="DN338" s="61"/>
      <c r="DO338" s="61"/>
      <c r="DP338" s="61"/>
      <c r="DQ338" s="61"/>
      <c r="DR338" s="61"/>
      <c r="DS338" s="61"/>
      <c r="DT338" s="61"/>
      <c r="DU338" s="61"/>
      <c r="DV338" s="61"/>
      <c r="DW338" s="61"/>
      <c r="DX338" s="61"/>
      <c r="DY338" s="61"/>
      <c r="DZ338" s="61"/>
      <c r="EA338" s="61"/>
      <c r="EB338" s="61"/>
      <c r="EC338" s="61"/>
      <c r="ED338" s="61"/>
      <c r="EE338" s="61"/>
      <c r="EF338" s="61"/>
      <c r="EG338" s="61"/>
      <c r="EH338" s="61"/>
      <c r="EI338" s="61"/>
      <c r="EJ338" s="61"/>
      <c r="EK338" s="61"/>
      <c r="EL338" s="61"/>
      <c r="EM338" s="61"/>
      <c r="EN338" s="61"/>
      <c r="EO338" s="61"/>
      <c r="EP338" s="61"/>
      <c r="EQ338" s="61"/>
      <c r="ER338" s="61"/>
      <c r="ES338" s="61"/>
      <c r="ET338" s="61"/>
      <c r="EU338" s="61"/>
      <c r="EV338" s="61"/>
      <c r="EW338" s="61"/>
      <c r="EX338" s="61"/>
      <c r="EY338" s="61"/>
      <c r="EZ338" s="61"/>
      <c r="FA338" s="61"/>
      <c r="FB338" s="61"/>
      <c r="FC338" s="61"/>
      <c r="FD338" s="61"/>
      <c r="FE338" s="61"/>
      <c r="FF338" s="61"/>
      <c r="FG338" s="61"/>
      <c r="FH338" s="61"/>
      <c r="FI338" s="61"/>
      <c r="FJ338" s="61"/>
      <c r="FK338" s="61"/>
      <c r="FL338" s="61"/>
      <c r="FM338" s="61"/>
      <c r="FN338" s="61"/>
      <c r="FO338" s="61"/>
      <c r="FP338" s="61"/>
      <c r="FQ338" s="61"/>
      <c r="FR338" s="61"/>
      <c r="FS338" s="61"/>
      <c r="FT338" s="61"/>
      <c r="FU338" s="61"/>
      <c r="FV338" s="61"/>
      <c r="FW338" s="61"/>
      <c r="FX338" s="61"/>
      <c r="FY338" s="61"/>
      <c r="FZ338" s="61"/>
      <c r="GA338" s="61"/>
      <c r="GB338" s="61"/>
      <c r="GC338" s="61"/>
      <c r="GD338" s="61"/>
      <c r="GE338" s="61"/>
      <c r="GF338" s="61"/>
      <c r="GG338" s="61"/>
      <c r="GH338" s="61"/>
      <c r="GI338" s="61"/>
      <c r="GJ338" s="61"/>
      <c r="GK338" s="61"/>
      <c r="GL338" s="61"/>
      <c r="GM338" s="61"/>
      <c r="GN338" s="61"/>
      <c r="GO338" s="61"/>
      <c r="GP338" s="61"/>
      <c r="GQ338" s="61"/>
      <c r="GR338" s="61"/>
      <c r="GS338" s="61"/>
      <c r="GT338" s="61"/>
      <c r="GU338" s="61"/>
      <c r="GV338" s="61"/>
      <c r="GW338" s="61"/>
      <c r="GX338" s="61"/>
      <c r="GY338" s="61"/>
      <c r="GZ338" s="61"/>
      <c r="HA338" s="61"/>
      <c r="HB338" s="61"/>
      <c r="HC338" s="61"/>
      <c r="HD338" s="61"/>
      <c r="HE338" s="61"/>
      <c r="HF338" s="61"/>
      <c r="HG338" s="61"/>
      <c r="HH338" s="61"/>
      <c r="HI338" s="61"/>
      <c r="HJ338" s="61"/>
      <c r="HK338" s="61"/>
      <c r="HL338" s="61"/>
      <c r="HM338" s="61"/>
      <c r="HN338" s="61"/>
      <c r="HO338" s="61"/>
      <c r="HP338" s="61"/>
      <c r="HQ338" s="61"/>
      <c r="HR338" s="61"/>
      <c r="HS338" s="61"/>
      <c r="HT338" s="61"/>
      <c r="HU338" s="61"/>
      <c r="HV338" s="61"/>
      <c r="HW338" s="61"/>
      <c r="HX338" s="61"/>
      <c r="HY338" s="61"/>
      <c r="HZ338" s="61"/>
      <c r="IA338" s="61"/>
      <c r="IB338" s="61"/>
      <c r="IC338" s="61"/>
      <c r="ID338" s="61"/>
      <c r="IE338" s="61"/>
      <c r="IF338" s="61"/>
      <c r="IG338" s="61"/>
      <c r="IH338" s="61"/>
      <c r="II338" s="61"/>
      <c r="IJ338" s="61"/>
      <c r="IK338" s="61"/>
      <c r="IL338" s="61"/>
      <c r="IM338" s="61"/>
      <c r="IN338" s="61"/>
      <c r="IO338" s="61"/>
      <c r="IP338" s="61"/>
      <c r="IQ338" s="61"/>
      <c r="IR338" s="61"/>
      <c r="IS338" s="61"/>
      <c r="IT338" s="61"/>
      <c r="IU338" s="61"/>
      <c r="IV338" s="61"/>
      <c r="IW338" s="61"/>
      <c r="IX338" s="61"/>
      <c r="IY338" s="61"/>
      <c r="IZ338" s="61"/>
      <c r="JA338" s="61"/>
      <c r="JB338" s="61"/>
      <c r="JC338" s="61"/>
      <c r="JD338" s="61"/>
      <c r="JE338" s="61"/>
      <c r="JF338" s="61"/>
      <c r="JG338" s="61"/>
      <c r="JH338" s="61"/>
      <c r="JI338" s="61"/>
      <c r="JJ338" s="61"/>
      <c r="JK338" s="61"/>
      <c r="JL338" s="61"/>
      <c r="JM338" s="61"/>
      <c r="JN338" s="61"/>
      <c r="JO338" s="61"/>
      <c r="JP338" s="61"/>
      <c r="JQ338" s="61"/>
      <c r="JR338" s="61"/>
      <c r="JS338" s="61"/>
      <c r="JT338" s="61"/>
      <c r="JU338" s="61"/>
      <c r="JV338" s="61"/>
      <c r="JW338" s="61"/>
      <c r="JX338" s="61"/>
      <c r="JY338" s="61"/>
      <c r="JZ338" s="61"/>
      <c r="KA338" s="61"/>
      <c r="KB338" s="61"/>
      <c r="KC338" s="61"/>
      <c r="KD338" s="61"/>
      <c r="KE338" s="61"/>
      <c r="KF338" s="61"/>
      <c r="KG338" s="61"/>
      <c r="KH338" s="61"/>
      <c r="KI338" s="61"/>
      <c r="KJ338" s="61"/>
      <c r="KK338" s="61"/>
      <c r="KL338" s="61"/>
      <c r="KM338" s="61"/>
      <c r="KN338" s="61"/>
      <c r="KO338" s="61"/>
      <c r="KP338" s="61"/>
      <c r="KQ338" s="61"/>
      <c r="KR338" s="61"/>
      <c r="KS338" s="61"/>
      <c r="KT338" s="61"/>
      <c r="KU338" s="61"/>
      <c r="KV338" s="61"/>
      <c r="KW338" s="61"/>
      <c r="KX338" s="61"/>
      <c r="KY338" s="61"/>
      <c r="KZ338" s="61"/>
      <c r="LA338" s="61"/>
      <c r="LB338" s="61"/>
      <c r="LC338" s="61"/>
      <c r="LD338" s="61"/>
      <c r="LE338" s="61"/>
      <c r="LF338" s="61"/>
      <c r="LG338" s="61"/>
      <c r="LH338" s="61"/>
      <c r="LI338" s="61"/>
      <c r="LJ338" s="61"/>
      <c r="LK338" s="61"/>
      <c r="LL338" s="61"/>
      <c r="LM338" s="61"/>
      <c r="LN338" s="61"/>
      <c r="LO338" s="61"/>
      <c r="LP338" s="61"/>
      <c r="LQ338" s="61"/>
      <c r="LR338" s="61"/>
      <c r="LS338" s="61"/>
      <c r="LT338" s="61"/>
      <c r="LU338" s="61"/>
      <c r="LV338" s="61"/>
      <c r="LW338" s="61"/>
      <c r="LX338" s="61"/>
      <c r="LY338" s="61"/>
      <c r="LZ338" s="61"/>
      <c r="MA338" s="61"/>
      <c r="MB338" s="61"/>
      <c r="MC338" s="61"/>
      <c r="MD338" s="61"/>
      <c r="ME338" s="61"/>
      <c r="MF338" s="61"/>
      <c r="MG338" s="61"/>
      <c r="MH338" s="61"/>
      <c r="MI338" s="61"/>
      <c r="MJ338" s="61"/>
      <c r="MK338" s="61"/>
      <c r="ML338" s="61"/>
      <c r="MM338" s="61"/>
      <c r="MN338" s="61"/>
      <c r="MO338" s="61"/>
      <c r="MP338" s="61"/>
      <c r="MQ338" s="61"/>
      <c r="MR338" s="61"/>
      <c r="MS338" s="61"/>
      <c r="MT338" s="61"/>
      <c r="MU338" s="61"/>
      <c r="MV338" s="61"/>
      <c r="MW338" s="61"/>
      <c r="MX338" s="61"/>
      <c r="MY338" s="61"/>
      <c r="MZ338" s="61"/>
      <c r="NA338" s="61"/>
      <c r="NB338" s="61"/>
      <c r="NC338" s="61"/>
      <c r="ND338" s="61"/>
      <c r="NE338" s="61"/>
      <c r="NF338" s="61"/>
      <c r="NG338" s="61"/>
      <c r="NH338" s="61"/>
      <c r="NI338" s="61"/>
      <c r="NJ338" s="61"/>
      <c r="NK338" s="61"/>
      <c r="NL338" s="61"/>
      <c r="NM338" s="61"/>
      <c r="NN338" s="61"/>
      <c r="NO338" s="61"/>
      <c r="NP338" s="61"/>
      <c r="NQ338" s="61"/>
      <c r="NR338" s="61"/>
      <c r="NS338" s="61"/>
      <c r="NT338" s="61"/>
      <c r="NU338" s="61"/>
      <c r="NV338" s="61"/>
      <c r="NW338" s="61"/>
      <c r="NX338" s="61"/>
      <c r="NY338" s="61"/>
      <c r="NZ338" s="61"/>
      <c r="OA338" s="61"/>
      <c r="OB338" s="61"/>
      <c r="OC338" s="61"/>
      <c r="OD338" s="61"/>
      <c r="OE338" s="61"/>
      <c r="OF338" s="61"/>
      <c r="OG338" s="61"/>
    </row>
    <row r="339" spans="1:397" s="58" customFormat="1" ht="15.95" customHeight="1">
      <c r="A339" s="39">
        <v>338</v>
      </c>
      <c r="B339" s="61">
        <v>1310903015</v>
      </c>
      <c r="C339" s="61" t="s">
        <v>6479</v>
      </c>
      <c r="D339" s="124" t="s">
        <v>7572</v>
      </c>
      <c r="E339" s="124" t="s">
        <v>718</v>
      </c>
      <c r="F339" s="124" t="s">
        <v>7573</v>
      </c>
      <c r="G339" s="124" t="s">
        <v>7574</v>
      </c>
      <c r="H339" s="61" t="s">
        <v>7575</v>
      </c>
      <c r="I339" s="61" t="s">
        <v>180</v>
      </c>
      <c r="J339" s="157" t="s">
        <v>7576</v>
      </c>
      <c r="K339" s="61">
        <v>20</v>
      </c>
      <c r="L339" s="61"/>
      <c r="M339" s="61" t="s">
        <v>107</v>
      </c>
      <c r="N339" s="61" t="s">
        <v>579</v>
      </c>
      <c r="O339" s="61" t="s">
        <v>109</v>
      </c>
      <c r="P339" s="124" t="s">
        <v>7577</v>
      </c>
      <c r="Q339" s="61">
        <v>9614571877</v>
      </c>
      <c r="R339" s="158">
        <v>9733333119</v>
      </c>
      <c r="S339" s="158">
        <v>9733040192</v>
      </c>
      <c r="T339" s="326" t="s">
        <v>7578</v>
      </c>
      <c r="U339" s="124"/>
      <c r="V339" s="61" t="s">
        <v>7579</v>
      </c>
      <c r="W339" s="61" t="s">
        <v>7580</v>
      </c>
      <c r="X339" s="61" t="s">
        <v>7581</v>
      </c>
      <c r="Y339" s="61" t="s">
        <v>7582</v>
      </c>
      <c r="Z339" s="61" t="s">
        <v>333</v>
      </c>
      <c r="AA339" s="61">
        <v>2011</v>
      </c>
      <c r="AB339" s="136">
        <v>84.63</v>
      </c>
      <c r="AC339" s="136">
        <v>84.63</v>
      </c>
      <c r="AD339" s="61">
        <v>677</v>
      </c>
      <c r="AE339" s="61">
        <v>800</v>
      </c>
      <c r="AF339" s="61" t="s">
        <v>356</v>
      </c>
      <c r="AG339" s="61" t="s">
        <v>7583</v>
      </c>
      <c r="AH339" s="61" t="s">
        <v>7584</v>
      </c>
      <c r="AI339" s="61" t="s">
        <v>7585</v>
      </c>
      <c r="AJ339" s="61" t="s">
        <v>333</v>
      </c>
      <c r="AK339" s="61">
        <v>2013</v>
      </c>
      <c r="AL339" s="136">
        <v>75.2</v>
      </c>
      <c r="AM339" s="136">
        <v>75.430000000000007</v>
      </c>
      <c r="AN339" s="61">
        <v>528</v>
      </c>
      <c r="AO339" s="61">
        <v>700</v>
      </c>
      <c r="AP339" s="61"/>
      <c r="AQ339" s="61"/>
      <c r="AR339" s="61"/>
      <c r="AS339" s="61"/>
      <c r="AT339" s="61"/>
      <c r="AU339" s="152"/>
      <c r="AV339" s="61" t="s">
        <v>124</v>
      </c>
      <c r="AW339" s="61"/>
      <c r="AX339" s="154">
        <v>7613</v>
      </c>
      <c r="AY339" s="61">
        <v>2013</v>
      </c>
      <c r="AZ339" s="61" t="s">
        <v>125</v>
      </c>
      <c r="BA339" s="100" t="s">
        <v>6479</v>
      </c>
      <c r="BB339" s="61">
        <v>2013</v>
      </c>
      <c r="BC339" s="61">
        <v>2017</v>
      </c>
      <c r="BD339" s="61" t="s">
        <v>120</v>
      </c>
      <c r="BE339" s="159">
        <v>10900313055</v>
      </c>
      <c r="BF339" s="160">
        <v>131090110258</v>
      </c>
      <c r="BG339" s="152">
        <v>7.89</v>
      </c>
      <c r="BH339" s="152">
        <v>7.62</v>
      </c>
      <c r="BI339" s="152">
        <v>7.62</v>
      </c>
      <c r="BJ339" s="152">
        <v>7.46</v>
      </c>
      <c r="BK339" s="152">
        <v>6.81</v>
      </c>
      <c r="BL339" s="223">
        <f t="shared" si="26"/>
        <v>7.4799999999999995</v>
      </c>
      <c r="BM339" s="282" t="s">
        <v>982</v>
      </c>
      <c r="BN339" s="253"/>
      <c r="BO339" s="153" t="s">
        <v>982</v>
      </c>
      <c r="BP339" s="153"/>
      <c r="BQ339" s="154"/>
      <c r="BR339" s="155" t="s">
        <v>7586</v>
      </c>
      <c r="BS339" s="155" t="s">
        <v>7587</v>
      </c>
      <c r="BT339" s="124"/>
      <c r="BU339" s="124"/>
      <c r="BV339" s="124"/>
      <c r="BW339" s="124" t="s">
        <v>7588</v>
      </c>
      <c r="BX339" s="154"/>
      <c r="BY339" s="154"/>
      <c r="BZ339" s="155"/>
      <c r="CA339" s="124"/>
      <c r="CB339" s="124" t="s">
        <v>1133</v>
      </c>
      <c r="CC339" s="124" t="s">
        <v>7589</v>
      </c>
      <c r="CD339" s="124" t="s">
        <v>7590</v>
      </c>
      <c r="CE339" s="124" t="s">
        <v>263</v>
      </c>
      <c r="CF339" s="124" t="s">
        <v>1707</v>
      </c>
      <c r="CG339" s="124" t="s">
        <v>3116</v>
      </c>
      <c r="CH339" s="124" t="s">
        <v>7591</v>
      </c>
      <c r="CI339" s="124" t="s">
        <v>4239</v>
      </c>
      <c r="CJ339" s="124" t="s">
        <v>7592</v>
      </c>
      <c r="CK339" s="124" t="s">
        <v>7593</v>
      </c>
      <c r="CL339" s="124" t="s">
        <v>7594</v>
      </c>
      <c r="CM339" s="124" t="s">
        <v>4806</v>
      </c>
      <c r="CN339" s="124" t="s">
        <v>7595</v>
      </c>
      <c r="CO339" s="124" t="s">
        <v>1845</v>
      </c>
      <c r="CP339" s="124" t="s">
        <v>7596</v>
      </c>
      <c r="CQ339" s="124" t="s">
        <v>7597</v>
      </c>
      <c r="CR339" s="124" t="s">
        <v>7598</v>
      </c>
      <c r="CS339" s="155" t="s">
        <v>990</v>
      </c>
      <c r="CT339" s="155" t="s">
        <v>142</v>
      </c>
      <c r="CU339" s="124">
        <v>732140</v>
      </c>
      <c r="CV339" s="155" t="s">
        <v>7577</v>
      </c>
      <c r="CW339" s="155" t="s">
        <v>7599</v>
      </c>
      <c r="CX339" s="155" t="s">
        <v>140</v>
      </c>
      <c r="CY339" s="155" t="s">
        <v>142</v>
      </c>
      <c r="CZ339" s="124">
        <v>700075</v>
      </c>
      <c r="DA339" s="61"/>
      <c r="DB339" s="61"/>
      <c r="DC339" s="61"/>
      <c r="DD339" s="61"/>
      <c r="DE339" s="61"/>
      <c r="DF339" s="61"/>
      <c r="DG339" s="61"/>
      <c r="DH339" s="61"/>
      <c r="DI339" s="61"/>
      <c r="DJ339" s="61"/>
      <c r="DK339" s="61"/>
      <c r="DL339" s="61"/>
      <c r="DM339" s="61"/>
      <c r="DN339" s="61"/>
      <c r="DO339" s="61"/>
      <c r="DP339" s="61"/>
      <c r="DQ339" s="61"/>
      <c r="DR339" s="61"/>
      <c r="DS339" s="61"/>
      <c r="DT339" s="61"/>
      <c r="DU339" s="61"/>
      <c r="DV339" s="61"/>
      <c r="DW339" s="61"/>
      <c r="DX339" s="61"/>
      <c r="DY339" s="61"/>
      <c r="DZ339" s="61"/>
      <c r="EA339" s="61"/>
      <c r="EB339" s="61"/>
      <c r="EC339" s="61"/>
      <c r="ED339" s="61"/>
      <c r="EE339" s="61"/>
      <c r="EF339" s="61"/>
      <c r="EG339" s="61"/>
      <c r="EH339" s="61"/>
      <c r="EI339" s="61"/>
      <c r="EJ339" s="61"/>
      <c r="EK339" s="61"/>
      <c r="EL339" s="61"/>
      <c r="EM339" s="61"/>
      <c r="EN339" s="61"/>
      <c r="EO339" s="61"/>
      <c r="EP339" s="61"/>
      <c r="EQ339" s="61"/>
      <c r="ER339" s="61"/>
      <c r="ES339" s="61"/>
      <c r="ET339" s="61"/>
      <c r="EU339" s="61"/>
      <c r="EV339" s="61"/>
      <c r="EW339" s="61"/>
      <c r="EX339" s="61"/>
      <c r="EY339" s="61"/>
      <c r="EZ339" s="61"/>
      <c r="FA339" s="61"/>
      <c r="FB339" s="61"/>
      <c r="FC339" s="61"/>
      <c r="FD339" s="61"/>
      <c r="FE339" s="61"/>
      <c r="FF339" s="61"/>
      <c r="FG339" s="61"/>
      <c r="FH339" s="61"/>
      <c r="FI339" s="61"/>
      <c r="FJ339" s="61"/>
      <c r="FK339" s="61"/>
      <c r="FL339" s="61"/>
      <c r="FM339" s="61"/>
      <c r="FN339" s="61"/>
      <c r="FO339" s="61"/>
      <c r="FP339" s="61"/>
      <c r="FQ339" s="61"/>
      <c r="FR339" s="61"/>
      <c r="FS339" s="61"/>
      <c r="FT339" s="61"/>
      <c r="FU339" s="61"/>
      <c r="FV339" s="61"/>
      <c r="FW339" s="61"/>
      <c r="FX339" s="61"/>
      <c r="FY339" s="61"/>
      <c r="FZ339" s="61"/>
      <c r="GA339" s="61"/>
      <c r="GB339" s="61"/>
      <c r="GC339" s="61"/>
      <c r="GD339" s="61"/>
      <c r="GE339" s="61"/>
      <c r="GF339" s="61"/>
      <c r="GG339" s="61"/>
      <c r="GH339" s="61"/>
      <c r="GI339" s="61"/>
      <c r="GJ339" s="61"/>
      <c r="GK339" s="61"/>
      <c r="GL339" s="61"/>
      <c r="GM339" s="61"/>
      <c r="GN339" s="61"/>
      <c r="GO339" s="61"/>
      <c r="GP339" s="61"/>
      <c r="GQ339" s="61"/>
      <c r="GR339" s="61"/>
      <c r="GS339" s="61"/>
      <c r="GT339" s="61"/>
      <c r="GU339" s="61"/>
      <c r="GV339" s="61"/>
      <c r="GW339" s="61"/>
      <c r="GX339" s="61"/>
      <c r="GY339" s="61"/>
      <c r="GZ339" s="61"/>
      <c r="HA339" s="61"/>
      <c r="HB339" s="61"/>
      <c r="HC339" s="61"/>
      <c r="HD339" s="61"/>
      <c r="HE339" s="61"/>
      <c r="HF339" s="61"/>
      <c r="HG339" s="61"/>
      <c r="HH339" s="61"/>
      <c r="HI339" s="61"/>
      <c r="HJ339" s="61"/>
      <c r="HK339" s="61"/>
      <c r="HL339" s="61"/>
      <c r="HM339" s="61"/>
      <c r="HN339" s="61"/>
      <c r="HO339" s="61"/>
      <c r="HP339" s="61"/>
      <c r="HQ339" s="61"/>
      <c r="HR339" s="61"/>
      <c r="HS339" s="61"/>
      <c r="HT339" s="61"/>
      <c r="HU339" s="61"/>
      <c r="HV339" s="61"/>
      <c r="HW339" s="61"/>
      <c r="HX339" s="61"/>
      <c r="HY339" s="61"/>
      <c r="HZ339" s="61"/>
      <c r="IA339" s="61"/>
      <c r="IB339" s="61"/>
      <c r="IC339" s="61"/>
      <c r="ID339" s="61"/>
      <c r="IE339" s="61"/>
      <c r="IF339" s="61"/>
      <c r="IG339" s="61"/>
      <c r="IH339" s="61"/>
      <c r="II339" s="61"/>
      <c r="IJ339" s="61"/>
      <c r="IK339" s="61"/>
      <c r="IL339" s="61"/>
      <c r="IM339" s="61"/>
      <c r="IN339" s="61"/>
      <c r="IO339" s="61"/>
      <c r="IP339" s="61"/>
      <c r="IQ339" s="61"/>
      <c r="IR339" s="61"/>
      <c r="IS339" s="61"/>
      <c r="IT339" s="61"/>
      <c r="IU339" s="61"/>
      <c r="IV339" s="61"/>
      <c r="IW339" s="61"/>
      <c r="IX339" s="61"/>
      <c r="IY339" s="61"/>
      <c r="IZ339" s="61"/>
      <c r="JA339" s="61"/>
      <c r="JB339" s="61"/>
      <c r="JC339" s="61"/>
      <c r="JD339" s="61"/>
      <c r="JE339" s="61"/>
      <c r="JF339" s="61"/>
      <c r="JG339" s="61"/>
      <c r="JH339" s="61"/>
      <c r="JI339" s="61"/>
      <c r="JJ339" s="61"/>
      <c r="JK339" s="61"/>
      <c r="JL339" s="61"/>
      <c r="JM339" s="61"/>
      <c r="JN339" s="61"/>
      <c r="JO339" s="61"/>
      <c r="JP339" s="61"/>
      <c r="JQ339" s="61"/>
      <c r="JR339" s="61"/>
      <c r="JS339" s="61"/>
      <c r="JT339" s="61"/>
      <c r="JU339" s="61"/>
      <c r="JV339" s="61"/>
      <c r="JW339" s="61"/>
      <c r="JX339" s="61"/>
      <c r="JY339" s="61"/>
      <c r="JZ339" s="61"/>
      <c r="KA339" s="61"/>
      <c r="KB339" s="61"/>
      <c r="KC339" s="61"/>
      <c r="KD339" s="61"/>
      <c r="KE339" s="61"/>
      <c r="KF339" s="61"/>
      <c r="KG339" s="61"/>
      <c r="KH339" s="61"/>
      <c r="KI339" s="61"/>
      <c r="KJ339" s="61"/>
      <c r="KK339" s="61"/>
      <c r="KL339" s="61"/>
      <c r="KM339" s="61"/>
      <c r="KN339" s="61"/>
      <c r="KO339" s="61"/>
      <c r="KP339" s="61"/>
      <c r="KQ339" s="61"/>
      <c r="KR339" s="61"/>
      <c r="KS339" s="61"/>
      <c r="KT339" s="61"/>
      <c r="KU339" s="61"/>
      <c r="KV339" s="61"/>
      <c r="KW339" s="61"/>
      <c r="KX339" s="61"/>
      <c r="KY339" s="61"/>
      <c r="KZ339" s="61"/>
      <c r="LA339" s="61"/>
      <c r="LB339" s="61"/>
      <c r="LC339" s="61"/>
      <c r="LD339" s="61"/>
      <c r="LE339" s="61"/>
      <c r="LF339" s="61"/>
      <c r="LG339" s="61"/>
      <c r="LH339" s="61"/>
      <c r="LI339" s="61"/>
      <c r="LJ339" s="61"/>
      <c r="LK339" s="61"/>
      <c r="LL339" s="61"/>
      <c r="LM339" s="61"/>
      <c r="LN339" s="61"/>
      <c r="LO339" s="61"/>
      <c r="LP339" s="61"/>
      <c r="LQ339" s="61"/>
      <c r="LR339" s="61"/>
      <c r="LS339" s="61"/>
      <c r="LT339" s="61"/>
      <c r="LU339" s="61"/>
      <c r="LV339" s="61"/>
      <c r="LW339" s="61"/>
      <c r="LX339" s="61"/>
      <c r="LY339" s="61"/>
      <c r="LZ339" s="61"/>
      <c r="MA339" s="61"/>
      <c r="MB339" s="61"/>
      <c r="MC339" s="61"/>
      <c r="MD339" s="61"/>
      <c r="ME339" s="61"/>
      <c r="MF339" s="61"/>
      <c r="MG339" s="61"/>
      <c r="MH339" s="61"/>
      <c r="MI339" s="61"/>
      <c r="MJ339" s="61"/>
      <c r="MK339" s="61"/>
      <c r="ML339" s="61"/>
      <c r="MM339" s="61"/>
      <c r="MN339" s="61"/>
      <c r="MO339" s="61"/>
      <c r="MP339" s="61"/>
      <c r="MQ339" s="61"/>
      <c r="MR339" s="61"/>
      <c r="MS339" s="61"/>
      <c r="MT339" s="61"/>
      <c r="MU339" s="61"/>
      <c r="MV339" s="61"/>
      <c r="MW339" s="61"/>
      <c r="MX339" s="61"/>
      <c r="MY339" s="61"/>
      <c r="MZ339" s="61"/>
      <c r="NA339" s="61"/>
      <c r="NB339" s="61"/>
      <c r="NC339" s="61"/>
      <c r="ND339" s="61"/>
      <c r="NE339" s="61"/>
      <c r="NF339" s="61"/>
      <c r="NG339" s="61"/>
      <c r="NH339" s="61"/>
      <c r="NI339" s="61"/>
      <c r="NJ339" s="61"/>
      <c r="NK339" s="61"/>
      <c r="NL339" s="61"/>
      <c r="NM339" s="61"/>
      <c r="NN339" s="61"/>
      <c r="NO339" s="61"/>
      <c r="NP339" s="61"/>
      <c r="NQ339" s="61"/>
      <c r="NR339" s="61"/>
      <c r="NS339" s="61"/>
      <c r="NT339" s="61"/>
      <c r="NU339" s="61"/>
      <c r="NV339" s="61"/>
      <c r="NW339" s="61"/>
      <c r="NX339" s="61"/>
      <c r="NY339" s="61"/>
      <c r="NZ339" s="61"/>
      <c r="OA339" s="61"/>
      <c r="OB339" s="61"/>
      <c r="OC339" s="61"/>
      <c r="OD339" s="61"/>
      <c r="OE339" s="61"/>
      <c r="OF339" s="61"/>
      <c r="OG339" s="61"/>
    </row>
    <row r="340" spans="1:397" s="58" customFormat="1" ht="15.95" customHeight="1">
      <c r="A340" s="39">
        <v>339</v>
      </c>
      <c r="B340" s="61">
        <v>1410903141</v>
      </c>
      <c r="C340" s="61" t="s">
        <v>6479</v>
      </c>
      <c r="D340" s="124" t="s">
        <v>7600</v>
      </c>
      <c r="E340" s="124" t="s">
        <v>7601</v>
      </c>
      <c r="F340" s="124"/>
      <c r="G340" s="124" t="s">
        <v>422</v>
      </c>
      <c r="H340" s="61" t="s">
        <v>7602</v>
      </c>
      <c r="I340" s="61" t="s">
        <v>104</v>
      </c>
      <c r="J340" s="157" t="s">
        <v>7603</v>
      </c>
      <c r="K340" s="61">
        <v>23</v>
      </c>
      <c r="L340" s="61" t="s">
        <v>506</v>
      </c>
      <c r="M340" s="61" t="s">
        <v>107</v>
      </c>
      <c r="N340" s="100" t="s">
        <v>967</v>
      </c>
      <c r="O340" s="61" t="s">
        <v>109</v>
      </c>
      <c r="P340" s="124" t="s">
        <v>7604</v>
      </c>
      <c r="Q340" s="61"/>
      <c r="R340" s="158" t="s">
        <v>7605</v>
      </c>
      <c r="S340" s="158" t="s">
        <v>7606</v>
      </c>
      <c r="T340" s="326" t="s">
        <v>7607</v>
      </c>
      <c r="U340" s="326" t="s">
        <v>7608</v>
      </c>
      <c r="V340" s="61" t="s">
        <v>7609</v>
      </c>
      <c r="W340" s="61" t="s">
        <v>223</v>
      </c>
      <c r="X340" s="61" t="s">
        <v>7610</v>
      </c>
      <c r="Y340" s="61" t="s">
        <v>7611</v>
      </c>
      <c r="Z340" s="61" t="s">
        <v>333</v>
      </c>
      <c r="AA340" s="61">
        <v>2009</v>
      </c>
      <c r="AB340" s="136">
        <v>60</v>
      </c>
      <c r="AC340" s="136">
        <v>60</v>
      </c>
      <c r="AD340" s="61">
        <v>480</v>
      </c>
      <c r="AE340" s="61">
        <v>800</v>
      </c>
      <c r="AF340" s="61" t="s">
        <v>1963</v>
      </c>
      <c r="AG340" s="61" t="s">
        <v>1963</v>
      </c>
      <c r="AH340" s="61" t="s">
        <v>1963</v>
      </c>
      <c r="AI340" s="61" t="s">
        <v>1963</v>
      </c>
      <c r="AJ340" s="61" t="s">
        <v>1963</v>
      </c>
      <c r="AK340" s="61" t="s">
        <v>1963</v>
      </c>
      <c r="AL340" s="136" t="s">
        <v>1963</v>
      </c>
      <c r="AM340" s="136" t="s">
        <v>1963</v>
      </c>
      <c r="AN340" s="61" t="s">
        <v>1963</v>
      </c>
      <c r="AO340" s="61" t="s">
        <v>1963</v>
      </c>
      <c r="AP340" s="61" t="s">
        <v>6479</v>
      </c>
      <c r="AQ340" s="61" t="s">
        <v>7612</v>
      </c>
      <c r="AR340" s="61" t="s">
        <v>2957</v>
      </c>
      <c r="AS340" s="61" t="s">
        <v>120</v>
      </c>
      <c r="AT340" s="61">
        <v>2014</v>
      </c>
      <c r="AU340" s="152">
        <v>74.099999999999994</v>
      </c>
      <c r="AV340" s="61" t="s">
        <v>1356</v>
      </c>
      <c r="AW340" s="61"/>
      <c r="AX340" s="61">
        <v>4499</v>
      </c>
      <c r="AY340" s="61">
        <v>2014</v>
      </c>
      <c r="AZ340" s="61" t="s">
        <v>125</v>
      </c>
      <c r="BA340" s="100" t="s">
        <v>6479</v>
      </c>
      <c r="BB340" s="61">
        <v>2014</v>
      </c>
      <c r="BC340" s="61">
        <v>2017</v>
      </c>
      <c r="BD340" s="61" t="s">
        <v>120</v>
      </c>
      <c r="BE340" s="159">
        <v>10900314125</v>
      </c>
      <c r="BF340" s="160">
        <v>141090120033</v>
      </c>
      <c r="BG340" s="152" t="s">
        <v>1963</v>
      </c>
      <c r="BH340" s="152" t="s">
        <v>1963</v>
      </c>
      <c r="BI340" s="152">
        <v>6.34</v>
      </c>
      <c r="BJ340" s="152">
        <v>6.27</v>
      </c>
      <c r="BK340" s="152">
        <v>6.96</v>
      </c>
      <c r="BL340" s="223">
        <f t="shared" ref="BL340" si="28">SUM(BI340:BK340)/3</f>
        <v>6.5233333333333334</v>
      </c>
      <c r="BM340" s="282" t="s">
        <v>982</v>
      </c>
      <c r="BN340" s="253"/>
      <c r="BO340" s="153" t="s">
        <v>196</v>
      </c>
      <c r="BP340" s="153" t="s">
        <v>1404</v>
      </c>
      <c r="BQ340" s="154" t="s">
        <v>7614</v>
      </c>
      <c r="BR340" s="155" t="s">
        <v>7613</v>
      </c>
      <c r="BS340" s="155" t="s">
        <v>127</v>
      </c>
      <c r="BT340" s="61"/>
      <c r="BU340" s="61"/>
      <c r="BV340" s="155"/>
      <c r="BW340" s="124" t="s">
        <v>7420</v>
      </c>
      <c r="BX340" s="154"/>
      <c r="BY340" s="154"/>
      <c r="BZ340" s="155"/>
      <c r="CA340" s="124"/>
      <c r="CB340" s="124" t="s">
        <v>7615</v>
      </c>
      <c r="CC340" s="124" t="s">
        <v>7616</v>
      </c>
      <c r="CD340" s="61" t="s">
        <v>7617</v>
      </c>
      <c r="CE340" s="61" t="s">
        <v>1637</v>
      </c>
      <c r="CF340" s="61" t="s">
        <v>7618</v>
      </c>
      <c r="CG340" s="61" t="s">
        <v>7619</v>
      </c>
      <c r="CH340" s="61" t="s">
        <v>7620</v>
      </c>
      <c r="CI340" s="61" t="s">
        <v>138</v>
      </c>
      <c r="CJ340" s="124"/>
      <c r="CK340" s="124"/>
      <c r="CL340" s="124"/>
      <c r="CM340" s="124"/>
      <c r="CN340" s="124"/>
      <c r="CO340" s="124"/>
      <c r="CP340" s="124"/>
      <c r="CQ340" s="61" t="s">
        <v>7621</v>
      </c>
      <c r="CR340" s="61" t="s">
        <v>7622</v>
      </c>
      <c r="CS340" s="155" t="s">
        <v>344</v>
      </c>
      <c r="CT340" s="155" t="s">
        <v>142</v>
      </c>
      <c r="CU340" s="124">
        <v>712223</v>
      </c>
      <c r="CV340" s="155" t="s">
        <v>7621</v>
      </c>
      <c r="CW340" s="155" t="s">
        <v>7622</v>
      </c>
      <c r="CX340" s="155" t="s">
        <v>344</v>
      </c>
      <c r="CY340" s="155" t="s">
        <v>142</v>
      </c>
      <c r="CZ340" s="124">
        <v>712223</v>
      </c>
      <c r="DA340" s="61"/>
      <c r="DB340" s="61"/>
      <c r="DC340" s="61"/>
      <c r="DD340" s="61"/>
      <c r="DE340" s="61"/>
      <c r="DF340" s="61"/>
      <c r="DG340" s="61"/>
      <c r="DH340" s="61"/>
      <c r="DI340" s="61"/>
      <c r="DJ340" s="61"/>
      <c r="DK340" s="61"/>
      <c r="DL340" s="61"/>
      <c r="DM340" s="61"/>
      <c r="DN340" s="61"/>
      <c r="DO340" s="61"/>
      <c r="DP340" s="61"/>
      <c r="DQ340" s="61"/>
      <c r="DR340" s="61"/>
      <c r="DS340" s="61"/>
      <c r="DT340" s="61"/>
      <c r="DU340" s="61"/>
      <c r="DV340" s="61"/>
      <c r="DW340" s="61"/>
      <c r="DX340" s="61"/>
      <c r="DY340" s="61"/>
      <c r="DZ340" s="61"/>
      <c r="EA340" s="61"/>
      <c r="EB340" s="61"/>
      <c r="EC340" s="61"/>
      <c r="ED340" s="61"/>
      <c r="EE340" s="61"/>
      <c r="EF340" s="61"/>
      <c r="EG340" s="61"/>
      <c r="EH340" s="61"/>
      <c r="EI340" s="61"/>
      <c r="EJ340" s="61"/>
      <c r="EK340" s="61"/>
      <c r="EL340" s="61"/>
      <c r="EM340" s="61"/>
      <c r="EN340" s="61"/>
      <c r="EO340" s="61"/>
      <c r="EP340" s="61"/>
      <c r="EQ340" s="61"/>
      <c r="ER340" s="61"/>
      <c r="ES340" s="61"/>
      <c r="ET340" s="61"/>
      <c r="EU340" s="61"/>
      <c r="EV340" s="61"/>
      <c r="EW340" s="61"/>
      <c r="EX340" s="61"/>
      <c r="EY340" s="61"/>
      <c r="EZ340" s="61"/>
      <c r="FA340" s="61"/>
      <c r="FB340" s="61"/>
      <c r="FC340" s="61"/>
      <c r="FD340" s="61"/>
      <c r="FE340" s="61"/>
      <c r="FF340" s="61"/>
      <c r="FG340" s="61"/>
      <c r="FH340" s="61"/>
      <c r="FI340" s="61"/>
      <c r="FJ340" s="61"/>
      <c r="FK340" s="61"/>
      <c r="FL340" s="61"/>
      <c r="FM340" s="61"/>
      <c r="FN340" s="61"/>
      <c r="FO340" s="61"/>
      <c r="FP340" s="61"/>
      <c r="FQ340" s="61"/>
      <c r="FR340" s="61"/>
      <c r="FS340" s="61"/>
      <c r="FT340" s="61"/>
      <c r="FU340" s="61"/>
      <c r="FV340" s="61"/>
      <c r="FW340" s="61"/>
      <c r="FX340" s="61"/>
      <c r="FY340" s="61"/>
      <c r="FZ340" s="61"/>
      <c r="GA340" s="61"/>
      <c r="GB340" s="61"/>
      <c r="GC340" s="61"/>
      <c r="GD340" s="61"/>
      <c r="GE340" s="61"/>
      <c r="GF340" s="61"/>
      <c r="GG340" s="61"/>
      <c r="GH340" s="61"/>
      <c r="GI340" s="61"/>
      <c r="GJ340" s="61"/>
      <c r="GK340" s="61"/>
      <c r="GL340" s="61"/>
      <c r="GM340" s="61"/>
      <c r="GN340" s="61"/>
      <c r="GO340" s="61"/>
      <c r="GP340" s="61"/>
      <c r="GQ340" s="61"/>
      <c r="GR340" s="61"/>
      <c r="GS340" s="61"/>
      <c r="GT340" s="61"/>
      <c r="GU340" s="61"/>
      <c r="GV340" s="61"/>
      <c r="GW340" s="61"/>
      <c r="GX340" s="61"/>
      <c r="GY340" s="61"/>
      <c r="GZ340" s="61"/>
      <c r="HA340" s="61"/>
      <c r="HB340" s="61"/>
      <c r="HC340" s="61"/>
      <c r="HD340" s="61"/>
      <c r="HE340" s="61"/>
      <c r="HF340" s="61"/>
      <c r="HG340" s="61"/>
      <c r="HH340" s="61"/>
      <c r="HI340" s="61"/>
      <c r="HJ340" s="61"/>
      <c r="HK340" s="61"/>
      <c r="HL340" s="61"/>
      <c r="HM340" s="61"/>
      <c r="HN340" s="61"/>
      <c r="HO340" s="61"/>
      <c r="HP340" s="61"/>
      <c r="HQ340" s="61"/>
      <c r="HR340" s="61"/>
      <c r="HS340" s="61"/>
      <c r="HT340" s="61"/>
      <c r="HU340" s="61"/>
      <c r="HV340" s="61"/>
      <c r="HW340" s="61"/>
      <c r="HX340" s="61"/>
      <c r="HY340" s="61"/>
      <c r="HZ340" s="61"/>
      <c r="IA340" s="61"/>
      <c r="IB340" s="61"/>
      <c r="IC340" s="61"/>
      <c r="ID340" s="61"/>
      <c r="IE340" s="61"/>
      <c r="IF340" s="61"/>
      <c r="IG340" s="61"/>
      <c r="IH340" s="61"/>
      <c r="II340" s="61"/>
      <c r="IJ340" s="61"/>
      <c r="IK340" s="61"/>
      <c r="IL340" s="61"/>
      <c r="IM340" s="61"/>
      <c r="IN340" s="61"/>
      <c r="IO340" s="61"/>
      <c r="IP340" s="61"/>
      <c r="IQ340" s="61"/>
      <c r="IR340" s="61"/>
      <c r="IS340" s="61"/>
      <c r="IT340" s="61"/>
      <c r="IU340" s="61"/>
      <c r="IV340" s="61"/>
      <c r="IW340" s="61"/>
      <c r="IX340" s="61"/>
      <c r="IY340" s="61"/>
      <c r="IZ340" s="61"/>
      <c r="JA340" s="61"/>
      <c r="JB340" s="61"/>
      <c r="JC340" s="61"/>
      <c r="JD340" s="61"/>
      <c r="JE340" s="61"/>
      <c r="JF340" s="61"/>
      <c r="JG340" s="61"/>
      <c r="JH340" s="61"/>
      <c r="JI340" s="61"/>
      <c r="JJ340" s="61"/>
      <c r="JK340" s="61"/>
      <c r="JL340" s="61"/>
      <c r="JM340" s="61"/>
      <c r="JN340" s="61"/>
      <c r="JO340" s="61"/>
      <c r="JP340" s="61"/>
      <c r="JQ340" s="61"/>
      <c r="JR340" s="61"/>
      <c r="JS340" s="61"/>
      <c r="JT340" s="61"/>
      <c r="JU340" s="61"/>
      <c r="JV340" s="61"/>
      <c r="JW340" s="61"/>
      <c r="JX340" s="61"/>
      <c r="JY340" s="61"/>
      <c r="JZ340" s="61"/>
      <c r="KA340" s="61"/>
      <c r="KB340" s="61"/>
      <c r="KC340" s="61"/>
      <c r="KD340" s="61"/>
      <c r="KE340" s="61"/>
      <c r="KF340" s="61"/>
      <c r="KG340" s="61"/>
      <c r="KH340" s="61"/>
      <c r="KI340" s="61"/>
      <c r="KJ340" s="61"/>
      <c r="KK340" s="61"/>
      <c r="KL340" s="61"/>
      <c r="KM340" s="61"/>
      <c r="KN340" s="61"/>
      <c r="KO340" s="61"/>
      <c r="KP340" s="61"/>
      <c r="KQ340" s="61"/>
      <c r="KR340" s="61"/>
      <c r="KS340" s="61"/>
      <c r="KT340" s="61"/>
      <c r="KU340" s="61"/>
      <c r="KV340" s="61"/>
      <c r="KW340" s="61"/>
      <c r="KX340" s="61"/>
      <c r="KY340" s="61"/>
      <c r="KZ340" s="61"/>
      <c r="LA340" s="61"/>
      <c r="LB340" s="61"/>
      <c r="LC340" s="61"/>
      <c r="LD340" s="61"/>
      <c r="LE340" s="61"/>
      <c r="LF340" s="61"/>
      <c r="LG340" s="61"/>
      <c r="LH340" s="61"/>
      <c r="LI340" s="61"/>
      <c r="LJ340" s="61"/>
      <c r="LK340" s="61"/>
      <c r="LL340" s="61"/>
      <c r="LM340" s="61"/>
      <c r="LN340" s="61"/>
      <c r="LO340" s="61"/>
      <c r="LP340" s="61"/>
      <c r="LQ340" s="61"/>
      <c r="LR340" s="61"/>
      <c r="LS340" s="61"/>
      <c r="LT340" s="61"/>
      <c r="LU340" s="61"/>
      <c r="LV340" s="61"/>
      <c r="LW340" s="61"/>
      <c r="LX340" s="61"/>
      <c r="LY340" s="61"/>
      <c r="LZ340" s="61"/>
      <c r="MA340" s="61"/>
      <c r="MB340" s="61"/>
      <c r="MC340" s="61"/>
      <c r="MD340" s="61"/>
      <c r="ME340" s="61"/>
      <c r="MF340" s="61"/>
      <c r="MG340" s="61"/>
      <c r="MH340" s="61"/>
      <c r="MI340" s="61"/>
      <c r="MJ340" s="61"/>
      <c r="MK340" s="61"/>
      <c r="ML340" s="61"/>
      <c r="MM340" s="61"/>
      <c r="MN340" s="61"/>
      <c r="MO340" s="61"/>
      <c r="MP340" s="61"/>
      <c r="MQ340" s="61"/>
      <c r="MR340" s="61"/>
      <c r="MS340" s="61"/>
      <c r="MT340" s="61"/>
      <c r="MU340" s="61"/>
      <c r="MV340" s="61"/>
      <c r="MW340" s="61"/>
      <c r="MX340" s="61"/>
      <c r="MY340" s="61"/>
      <c r="MZ340" s="61"/>
      <c r="NA340" s="61"/>
      <c r="NB340" s="61"/>
      <c r="NC340" s="61"/>
      <c r="ND340" s="61"/>
      <c r="NE340" s="61"/>
      <c r="NF340" s="61"/>
      <c r="NG340" s="61"/>
      <c r="NH340" s="61"/>
      <c r="NI340" s="61"/>
      <c r="NJ340" s="61"/>
      <c r="NK340" s="61"/>
      <c r="NL340" s="61"/>
      <c r="NM340" s="61"/>
      <c r="NN340" s="61"/>
      <c r="NO340" s="61"/>
      <c r="NP340" s="61"/>
      <c r="NQ340" s="61"/>
      <c r="NR340" s="61"/>
      <c r="NS340" s="61"/>
      <c r="NT340" s="61"/>
      <c r="NU340" s="61"/>
      <c r="NV340" s="61"/>
      <c r="NW340" s="61"/>
      <c r="NX340" s="61"/>
      <c r="NY340" s="61"/>
      <c r="NZ340" s="61"/>
      <c r="OA340" s="61"/>
      <c r="OB340" s="61"/>
      <c r="OC340" s="61"/>
      <c r="OD340" s="61"/>
      <c r="OE340" s="61"/>
      <c r="OF340" s="61"/>
      <c r="OG340" s="61"/>
    </row>
    <row r="341" spans="1:397" s="58" customFormat="1" ht="15.95" customHeight="1">
      <c r="A341" s="39">
        <v>340</v>
      </c>
      <c r="B341" s="61">
        <v>1310903007</v>
      </c>
      <c r="C341" s="61" t="s">
        <v>6479</v>
      </c>
      <c r="D341" s="124" t="s">
        <v>7623</v>
      </c>
      <c r="E341" s="124" t="s">
        <v>7624</v>
      </c>
      <c r="F341" s="124"/>
      <c r="G341" s="124" t="s">
        <v>245</v>
      </c>
      <c r="H341" s="61" t="s">
        <v>7625</v>
      </c>
      <c r="I341" s="61" t="s">
        <v>104</v>
      </c>
      <c r="J341" s="40" t="s">
        <v>7626</v>
      </c>
      <c r="K341" s="3">
        <v>21</v>
      </c>
      <c r="L341" s="3" t="s">
        <v>3146</v>
      </c>
      <c r="M341" s="3" t="s">
        <v>107</v>
      </c>
      <c r="N341" s="64" t="s">
        <v>967</v>
      </c>
      <c r="O341" s="3" t="s">
        <v>109</v>
      </c>
      <c r="P341" s="5" t="s">
        <v>1788</v>
      </c>
      <c r="Q341" s="3">
        <v>9163341365</v>
      </c>
      <c r="R341" s="42" t="s">
        <v>7627</v>
      </c>
      <c r="S341" s="42" t="s">
        <v>7628</v>
      </c>
      <c r="T341" s="326" t="s">
        <v>7629</v>
      </c>
      <c r="U341" s="326" t="s">
        <v>7630</v>
      </c>
      <c r="V341" s="3" t="s">
        <v>2513</v>
      </c>
      <c r="W341" s="3" t="s">
        <v>187</v>
      </c>
      <c r="X341" s="3" t="s">
        <v>7631</v>
      </c>
      <c r="Y341" s="3" t="s">
        <v>614</v>
      </c>
      <c r="Z341" s="3" t="s">
        <v>120</v>
      </c>
      <c r="AA341" s="3">
        <v>2010</v>
      </c>
      <c r="AB341" s="26">
        <v>81.7</v>
      </c>
      <c r="AC341" s="26">
        <v>81.7</v>
      </c>
      <c r="AD341" s="3">
        <v>408.5</v>
      </c>
      <c r="AE341" s="3">
        <v>500</v>
      </c>
      <c r="AF341" s="3" t="s">
        <v>708</v>
      </c>
      <c r="AG341" s="3" t="s">
        <v>187</v>
      </c>
      <c r="AH341" s="3" t="s">
        <v>7631</v>
      </c>
      <c r="AI341" s="3" t="s">
        <v>7632</v>
      </c>
      <c r="AJ341" s="3" t="s">
        <v>120</v>
      </c>
      <c r="AK341" s="3">
        <v>2012</v>
      </c>
      <c r="AL341" s="26">
        <v>78.16</v>
      </c>
      <c r="AM341" s="26">
        <v>78.16</v>
      </c>
      <c r="AN341" s="3">
        <v>469</v>
      </c>
      <c r="AO341" s="3">
        <v>600</v>
      </c>
      <c r="AP341" s="3"/>
      <c r="AQ341" s="3"/>
      <c r="AR341" s="3"/>
      <c r="AS341" s="3"/>
      <c r="AT341" s="3"/>
      <c r="AU341" s="43"/>
      <c r="AV341" s="3" t="s">
        <v>124</v>
      </c>
      <c r="AW341" s="3">
        <v>11098</v>
      </c>
      <c r="AX341" s="3">
        <v>11098</v>
      </c>
      <c r="AY341" s="3">
        <v>2013</v>
      </c>
      <c r="AZ341" s="3" t="s">
        <v>125</v>
      </c>
      <c r="BA341" s="3" t="s">
        <v>6479</v>
      </c>
      <c r="BB341" s="3">
        <v>2013</v>
      </c>
      <c r="BC341" s="3">
        <v>2017</v>
      </c>
      <c r="BD341" s="3" t="s">
        <v>120</v>
      </c>
      <c r="BE341" s="44">
        <v>10900313057</v>
      </c>
      <c r="BF341" s="45">
        <v>131090110260</v>
      </c>
      <c r="BG341" s="43">
        <v>7.96</v>
      </c>
      <c r="BH341" s="43">
        <v>7.9</v>
      </c>
      <c r="BI341" s="43">
        <v>6.76</v>
      </c>
      <c r="BJ341" s="43">
        <v>7.81</v>
      </c>
      <c r="BK341" s="43">
        <v>7.81</v>
      </c>
      <c r="BL341" s="223">
        <f t="shared" si="26"/>
        <v>7.6479999999999988</v>
      </c>
      <c r="BM341" s="270" t="s">
        <v>982</v>
      </c>
      <c r="BN341" s="255"/>
      <c r="BO341" s="1" t="s">
        <v>196</v>
      </c>
      <c r="BP341" s="1" t="s">
        <v>197</v>
      </c>
      <c r="BQ341" s="46" t="s">
        <v>7634</v>
      </c>
      <c r="BR341" s="41" t="s">
        <v>7633</v>
      </c>
      <c r="BS341" s="41" t="s">
        <v>2624</v>
      </c>
      <c r="BT341" s="5"/>
      <c r="BU341" s="5"/>
      <c r="BV341" s="5"/>
      <c r="BW341" s="5" t="s">
        <v>3482</v>
      </c>
      <c r="BX341" s="46" t="s">
        <v>982</v>
      </c>
      <c r="BY341" s="46"/>
      <c r="BZ341" s="41"/>
      <c r="CA341" s="5"/>
      <c r="CB341" s="5"/>
      <c r="CC341" s="5"/>
      <c r="CD341" s="5" t="s">
        <v>7635</v>
      </c>
      <c r="CE341" s="5" t="s">
        <v>235</v>
      </c>
      <c r="CF341" s="5" t="s">
        <v>7636</v>
      </c>
      <c r="CG341" s="5" t="s">
        <v>7637</v>
      </c>
      <c r="CH341" s="5" t="s">
        <v>7638</v>
      </c>
      <c r="CI341" s="5" t="s">
        <v>170</v>
      </c>
      <c r="CJ341" s="5"/>
      <c r="CK341" s="5"/>
      <c r="CL341" s="5"/>
      <c r="CM341" s="5"/>
      <c r="CN341" s="5"/>
      <c r="CO341" s="5"/>
      <c r="CP341" s="5"/>
      <c r="CQ341" s="5" t="s">
        <v>7639</v>
      </c>
      <c r="CR341" s="5" t="s">
        <v>140</v>
      </c>
      <c r="CS341" s="41" t="s">
        <v>140</v>
      </c>
      <c r="CT341" s="41" t="s">
        <v>142</v>
      </c>
      <c r="CU341" s="5" t="s">
        <v>7640</v>
      </c>
      <c r="CV341" s="41" t="s">
        <v>7639</v>
      </c>
      <c r="CW341" s="41" t="s">
        <v>140</v>
      </c>
      <c r="CX341" s="41" t="s">
        <v>140</v>
      </c>
      <c r="CY341" s="41" t="s">
        <v>142</v>
      </c>
      <c r="CZ341" s="5" t="s">
        <v>7640</v>
      </c>
      <c r="DA341" s="61"/>
      <c r="DB341" s="61"/>
      <c r="DC341" s="61"/>
      <c r="DD341" s="61"/>
      <c r="DE341" s="61"/>
      <c r="DF341" s="61"/>
      <c r="DG341" s="61"/>
      <c r="DH341" s="61"/>
      <c r="DI341" s="61"/>
      <c r="DJ341" s="61"/>
      <c r="DK341" s="61"/>
      <c r="DL341" s="61"/>
      <c r="DM341" s="61"/>
      <c r="DN341" s="61"/>
      <c r="DO341" s="61"/>
      <c r="DP341" s="61"/>
      <c r="DQ341" s="61"/>
      <c r="DR341" s="61"/>
      <c r="DS341" s="61"/>
      <c r="DT341" s="61"/>
      <c r="DU341" s="61"/>
      <c r="DV341" s="61"/>
      <c r="DW341" s="61"/>
      <c r="DX341" s="61"/>
      <c r="DY341" s="61"/>
      <c r="DZ341" s="61"/>
      <c r="EA341" s="61"/>
      <c r="EB341" s="61"/>
      <c r="EC341" s="61"/>
      <c r="ED341" s="61"/>
      <c r="EE341" s="61"/>
      <c r="EF341" s="61"/>
      <c r="EG341" s="61"/>
      <c r="EH341" s="61"/>
      <c r="EI341" s="61"/>
      <c r="EJ341" s="61"/>
      <c r="EK341" s="61"/>
      <c r="EL341" s="61"/>
      <c r="EM341" s="61"/>
      <c r="EN341" s="61"/>
      <c r="EO341" s="61"/>
      <c r="EP341" s="61"/>
      <c r="EQ341" s="61"/>
      <c r="ER341" s="61"/>
      <c r="ES341" s="61"/>
      <c r="ET341" s="61"/>
      <c r="EU341" s="61"/>
      <c r="EV341" s="61"/>
      <c r="EW341" s="61"/>
      <c r="EX341" s="61"/>
      <c r="EY341" s="61"/>
      <c r="EZ341" s="61"/>
      <c r="FA341" s="61"/>
      <c r="FB341" s="61"/>
      <c r="FC341" s="61"/>
      <c r="FD341" s="61"/>
      <c r="FE341" s="61"/>
      <c r="FF341" s="61"/>
      <c r="FG341" s="61"/>
      <c r="FH341" s="61"/>
      <c r="FI341" s="61"/>
      <c r="FJ341" s="61"/>
      <c r="FK341" s="61"/>
      <c r="FL341" s="61"/>
      <c r="FM341" s="61"/>
      <c r="FN341" s="61"/>
      <c r="FO341" s="61"/>
      <c r="FP341" s="61"/>
      <c r="FQ341" s="61"/>
      <c r="FR341" s="61"/>
      <c r="FS341" s="61"/>
      <c r="FT341" s="61"/>
      <c r="FU341" s="61"/>
      <c r="FV341" s="61"/>
      <c r="FW341" s="61"/>
      <c r="FX341" s="61"/>
      <c r="FY341" s="61"/>
      <c r="FZ341" s="61"/>
      <c r="GA341" s="61"/>
      <c r="GB341" s="61"/>
      <c r="GC341" s="61"/>
      <c r="GD341" s="61"/>
      <c r="GE341" s="61"/>
      <c r="GF341" s="61"/>
      <c r="GG341" s="61"/>
      <c r="GH341" s="61"/>
      <c r="GI341" s="61"/>
      <c r="GJ341" s="61"/>
      <c r="GK341" s="61"/>
      <c r="GL341" s="61"/>
      <c r="GM341" s="61"/>
      <c r="GN341" s="61"/>
      <c r="GO341" s="61"/>
      <c r="GP341" s="61"/>
      <c r="GQ341" s="61"/>
      <c r="GR341" s="61"/>
      <c r="GS341" s="61"/>
      <c r="GT341" s="61"/>
      <c r="GU341" s="61"/>
      <c r="GV341" s="61"/>
      <c r="GW341" s="61"/>
      <c r="GX341" s="61"/>
      <c r="GY341" s="61"/>
      <c r="GZ341" s="61"/>
      <c r="HA341" s="61"/>
      <c r="HB341" s="61"/>
      <c r="HC341" s="61"/>
      <c r="HD341" s="61"/>
      <c r="HE341" s="61"/>
      <c r="HF341" s="61"/>
      <c r="HG341" s="61"/>
      <c r="HH341" s="61"/>
      <c r="HI341" s="61"/>
      <c r="HJ341" s="61"/>
      <c r="HK341" s="61"/>
      <c r="HL341" s="61"/>
      <c r="HM341" s="61"/>
      <c r="HN341" s="61"/>
      <c r="HO341" s="61"/>
      <c r="HP341" s="61"/>
      <c r="HQ341" s="61"/>
      <c r="HR341" s="61"/>
      <c r="HS341" s="61"/>
      <c r="HT341" s="61"/>
      <c r="HU341" s="61"/>
      <c r="HV341" s="61"/>
      <c r="HW341" s="61"/>
      <c r="HX341" s="61"/>
      <c r="HY341" s="61"/>
      <c r="HZ341" s="61"/>
      <c r="IA341" s="61"/>
      <c r="IB341" s="61"/>
      <c r="IC341" s="61"/>
      <c r="ID341" s="61"/>
      <c r="IE341" s="61"/>
      <c r="IF341" s="61"/>
      <c r="IG341" s="61"/>
      <c r="IH341" s="61"/>
      <c r="II341" s="61"/>
      <c r="IJ341" s="61"/>
      <c r="IK341" s="61"/>
      <c r="IL341" s="61"/>
      <c r="IM341" s="61"/>
      <c r="IN341" s="61"/>
      <c r="IO341" s="61"/>
      <c r="IP341" s="61"/>
      <c r="IQ341" s="61"/>
      <c r="IR341" s="61"/>
      <c r="IS341" s="61"/>
      <c r="IT341" s="61"/>
      <c r="IU341" s="61"/>
      <c r="IV341" s="61"/>
      <c r="IW341" s="61"/>
      <c r="IX341" s="61"/>
      <c r="IY341" s="61"/>
      <c r="IZ341" s="61"/>
      <c r="JA341" s="61"/>
      <c r="JB341" s="61"/>
      <c r="JC341" s="61"/>
      <c r="JD341" s="61"/>
      <c r="JE341" s="61"/>
      <c r="JF341" s="61"/>
      <c r="JG341" s="61"/>
      <c r="JH341" s="61"/>
      <c r="JI341" s="61"/>
      <c r="JJ341" s="61"/>
      <c r="JK341" s="61"/>
      <c r="JL341" s="61"/>
      <c r="JM341" s="61"/>
      <c r="JN341" s="61"/>
      <c r="JO341" s="61"/>
      <c r="JP341" s="61"/>
      <c r="JQ341" s="61"/>
      <c r="JR341" s="61"/>
      <c r="JS341" s="61"/>
      <c r="JT341" s="61"/>
      <c r="JU341" s="61"/>
      <c r="JV341" s="61"/>
      <c r="JW341" s="61"/>
      <c r="JX341" s="61"/>
      <c r="JY341" s="61"/>
      <c r="JZ341" s="61"/>
      <c r="KA341" s="61"/>
      <c r="KB341" s="61"/>
      <c r="KC341" s="61"/>
      <c r="KD341" s="61"/>
      <c r="KE341" s="61"/>
      <c r="KF341" s="61"/>
      <c r="KG341" s="61"/>
      <c r="KH341" s="61"/>
      <c r="KI341" s="61"/>
      <c r="KJ341" s="61"/>
      <c r="KK341" s="61"/>
      <c r="KL341" s="61"/>
      <c r="KM341" s="61"/>
      <c r="KN341" s="61"/>
      <c r="KO341" s="61"/>
      <c r="KP341" s="61"/>
      <c r="KQ341" s="61"/>
      <c r="KR341" s="61"/>
      <c r="KS341" s="61"/>
      <c r="KT341" s="61"/>
      <c r="KU341" s="61"/>
      <c r="KV341" s="61"/>
      <c r="KW341" s="61"/>
      <c r="KX341" s="61"/>
      <c r="KY341" s="61"/>
      <c r="KZ341" s="61"/>
      <c r="LA341" s="61"/>
      <c r="LB341" s="61"/>
      <c r="LC341" s="61"/>
      <c r="LD341" s="61"/>
      <c r="LE341" s="61"/>
      <c r="LF341" s="61"/>
      <c r="LG341" s="61"/>
      <c r="LH341" s="61"/>
      <c r="LI341" s="61"/>
      <c r="LJ341" s="61"/>
      <c r="LK341" s="61"/>
      <c r="LL341" s="61"/>
      <c r="LM341" s="61"/>
      <c r="LN341" s="61"/>
      <c r="LO341" s="61"/>
      <c r="LP341" s="61"/>
      <c r="LQ341" s="61"/>
      <c r="LR341" s="61"/>
      <c r="LS341" s="61"/>
      <c r="LT341" s="61"/>
      <c r="LU341" s="61"/>
      <c r="LV341" s="61"/>
      <c r="LW341" s="61"/>
      <c r="LX341" s="61"/>
      <c r="LY341" s="61"/>
      <c r="LZ341" s="61"/>
      <c r="MA341" s="61"/>
      <c r="MB341" s="61"/>
      <c r="MC341" s="61"/>
      <c r="MD341" s="61"/>
      <c r="ME341" s="61"/>
      <c r="MF341" s="61"/>
      <c r="MG341" s="61"/>
      <c r="MH341" s="61"/>
      <c r="MI341" s="61"/>
      <c r="MJ341" s="61"/>
      <c r="MK341" s="61"/>
      <c r="ML341" s="61"/>
      <c r="MM341" s="61"/>
      <c r="MN341" s="61"/>
      <c r="MO341" s="61"/>
      <c r="MP341" s="61"/>
      <c r="MQ341" s="61"/>
      <c r="MR341" s="61"/>
      <c r="MS341" s="61"/>
      <c r="MT341" s="61"/>
      <c r="MU341" s="61"/>
      <c r="MV341" s="61"/>
      <c r="MW341" s="61"/>
      <c r="MX341" s="61"/>
      <c r="MY341" s="61"/>
      <c r="MZ341" s="61"/>
      <c r="NA341" s="61"/>
      <c r="NB341" s="61"/>
      <c r="NC341" s="61"/>
      <c r="ND341" s="61"/>
      <c r="NE341" s="61"/>
      <c r="NF341" s="61"/>
      <c r="NG341" s="61"/>
      <c r="NH341" s="61"/>
      <c r="NI341" s="61"/>
      <c r="NJ341" s="61"/>
      <c r="NK341" s="61"/>
      <c r="NL341" s="61"/>
      <c r="NM341" s="61"/>
      <c r="NN341" s="61"/>
      <c r="NO341" s="61"/>
      <c r="NP341" s="61"/>
      <c r="NQ341" s="61"/>
      <c r="NR341" s="61"/>
      <c r="NS341" s="61"/>
      <c r="NT341" s="61"/>
      <c r="NU341" s="61"/>
      <c r="NV341" s="61"/>
      <c r="NW341" s="61"/>
      <c r="NX341" s="61"/>
      <c r="NY341" s="61"/>
      <c r="NZ341" s="61"/>
      <c r="OA341" s="61"/>
      <c r="OB341" s="61"/>
      <c r="OC341" s="61"/>
      <c r="OD341" s="61"/>
      <c r="OE341" s="61"/>
      <c r="OF341" s="61"/>
      <c r="OG341" s="61"/>
    </row>
    <row r="342" spans="1:397" s="58" customFormat="1" ht="15.95" customHeight="1">
      <c r="A342" s="39">
        <v>341</v>
      </c>
      <c r="B342" s="61">
        <v>1310903059</v>
      </c>
      <c r="C342" s="61" t="s">
        <v>6479</v>
      </c>
      <c r="D342" s="124" t="s">
        <v>7641</v>
      </c>
      <c r="E342" s="124" t="s">
        <v>7642</v>
      </c>
      <c r="F342" s="124"/>
      <c r="G342" s="124" t="s">
        <v>7643</v>
      </c>
      <c r="H342" s="61" t="s">
        <v>7644</v>
      </c>
      <c r="I342" s="61" t="s">
        <v>104</v>
      </c>
      <c r="J342" s="40" t="s">
        <v>7645</v>
      </c>
      <c r="K342" s="3">
        <v>21</v>
      </c>
      <c r="L342" s="3" t="s">
        <v>106</v>
      </c>
      <c r="M342" s="3" t="s">
        <v>107</v>
      </c>
      <c r="N342" s="64" t="s">
        <v>967</v>
      </c>
      <c r="O342" s="3" t="s">
        <v>109</v>
      </c>
      <c r="P342" s="5" t="s">
        <v>939</v>
      </c>
      <c r="Q342" s="3" t="s">
        <v>7646</v>
      </c>
      <c r="R342" s="42">
        <v>8981433923</v>
      </c>
      <c r="S342" s="42">
        <v>8017832301</v>
      </c>
      <c r="T342" s="326" t="s">
        <v>7647</v>
      </c>
      <c r="U342" s="326" t="s">
        <v>7648</v>
      </c>
      <c r="V342" s="3" t="s">
        <v>7649</v>
      </c>
      <c r="W342" s="3" t="s">
        <v>4859</v>
      </c>
      <c r="X342" s="3" t="s">
        <v>1150</v>
      </c>
      <c r="Y342" s="3" t="s">
        <v>7650</v>
      </c>
      <c r="Z342" s="3" t="s">
        <v>333</v>
      </c>
      <c r="AA342" s="3">
        <v>2011</v>
      </c>
      <c r="AB342" s="26">
        <v>88</v>
      </c>
      <c r="AC342" s="26">
        <v>88</v>
      </c>
      <c r="AD342" s="3">
        <v>704</v>
      </c>
      <c r="AE342" s="3">
        <v>800</v>
      </c>
      <c r="AF342" s="3" t="s">
        <v>356</v>
      </c>
      <c r="AG342" s="3" t="s">
        <v>7651</v>
      </c>
      <c r="AH342" s="3" t="s">
        <v>1971</v>
      </c>
      <c r="AI342" s="3" t="s">
        <v>7652</v>
      </c>
      <c r="AJ342" s="3" t="s">
        <v>120</v>
      </c>
      <c r="AK342" s="3">
        <v>2013</v>
      </c>
      <c r="AL342" s="26">
        <v>82</v>
      </c>
      <c r="AM342" s="26">
        <v>81.709999999999994</v>
      </c>
      <c r="AN342" s="3">
        <v>572</v>
      </c>
      <c r="AO342" s="3">
        <v>700</v>
      </c>
      <c r="AP342" s="3"/>
      <c r="AQ342" s="3"/>
      <c r="AR342" s="3"/>
      <c r="AS342" s="3"/>
      <c r="AT342" s="3"/>
      <c r="AU342" s="43"/>
      <c r="AV342" s="3" t="s">
        <v>124</v>
      </c>
      <c r="AW342" s="3"/>
      <c r="AX342" s="3">
        <v>14746</v>
      </c>
      <c r="AY342" s="3">
        <v>2013</v>
      </c>
      <c r="AZ342" s="3" t="s">
        <v>125</v>
      </c>
      <c r="BA342" s="3" t="s">
        <v>6479</v>
      </c>
      <c r="BB342" s="3">
        <v>2013</v>
      </c>
      <c r="BC342" s="3">
        <v>2017</v>
      </c>
      <c r="BD342" s="3" t="s">
        <v>120</v>
      </c>
      <c r="BE342" s="44">
        <v>10900313058</v>
      </c>
      <c r="BF342" s="45">
        <v>131090110261</v>
      </c>
      <c r="BG342" s="43">
        <v>7.85</v>
      </c>
      <c r="BH342" s="43">
        <v>8.17</v>
      </c>
      <c r="BI342" s="43">
        <v>7.76</v>
      </c>
      <c r="BJ342" s="43">
        <v>9</v>
      </c>
      <c r="BK342" s="43">
        <v>8.5399999999999991</v>
      </c>
      <c r="BL342" s="223">
        <f t="shared" si="26"/>
        <v>8.2639999999999993</v>
      </c>
      <c r="BM342" s="270" t="s">
        <v>982</v>
      </c>
      <c r="BN342" s="255"/>
      <c r="BO342" s="1" t="s">
        <v>982</v>
      </c>
      <c r="BP342" s="1"/>
      <c r="BQ342" s="46"/>
      <c r="BR342" s="41" t="s">
        <v>1482</v>
      </c>
      <c r="BS342" s="41" t="s">
        <v>7653</v>
      </c>
      <c r="BT342" s="5"/>
      <c r="BU342" s="5"/>
      <c r="BV342" s="5"/>
      <c r="BW342" s="5" t="s">
        <v>7193</v>
      </c>
      <c r="BX342" s="46"/>
      <c r="BY342" s="46"/>
      <c r="BZ342" s="41" t="s">
        <v>7654</v>
      </c>
      <c r="CA342" s="5" t="s">
        <v>7655</v>
      </c>
      <c r="CB342" s="5" t="s">
        <v>7656</v>
      </c>
      <c r="CC342" s="5" t="s">
        <v>7657</v>
      </c>
      <c r="CD342" s="5" t="s">
        <v>7658</v>
      </c>
      <c r="CE342" s="5" t="s">
        <v>134</v>
      </c>
      <c r="CF342" s="5" t="s">
        <v>7659</v>
      </c>
      <c r="CG342" s="5"/>
      <c r="CH342" s="5" t="s">
        <v>7660</v>
      </c>
      <c r="CI342" s="5" t="s">
        <v>203</v>
      </c>
      <c r="CJ342" s="5"/>
      <c r="CK342" s="5"/>
      <c r="CL342" s="5"/>
      <c r="CM342" s="5"/>
      <c r="CN342" s="5"/>
      <c r="CO342" s="5"/>
      <c r="CP342" s="5"/>
      <c r="CQ342" s="5" t="s">
        <v>7661</v>
      </c>
      <c r="CR342" s="5" t="s">
        <v>140</v>
      </c>
      <c r="CS342" s="41" t="s">
        <v>140</v>
      </c>
      <c r="CT342" s="41" t="s">
        <v>142</v>
      </c>
      <c r="CU342" s="5">
        <v>700075</v>
      </c>
      <c r="CV342" s="41" t="s">
        <v>7661</v>
      </c>
      <c r="CW342" s="41" t="s">
        <v>140</v>
      </c>
      <c r="CX342" s="41" t="s">
        <v>140</v>
      </c>
      <c r="CY342" s="41" t="s">
        <v>142</v>
      </c>
      <c r="CZ342" s="5" t="s">
        <v>7662</v>
      </c>
      <c r="DA342" s="61"/>
      <c r="DB342" s="61"/>
      <c r="DC342" s="61"/>
      <c r="DD342" s="61"/>
      <c r="DE342" s="61"/>
      <c r="DF342" s="61"/>
      <c r="DG342" s="61"/>
      <c r="DH342" s="61"/>
      <c r="DI342" s="61"/>
      <c r="DJ342" s="61"/>
      <c r="DK342" s="61"/>
      <c r="DL342" s="61"/>
      <c r="DM342" s="61"/>
      <c r="DN342" s="61"/>
      <c r="DO342" s="61"/>
      <c r="DP342" s="61"/>
      <c r="DQ342" s="61"/>
      <c r="DR342" s="61"/>
      <c r="DS342" s="61"/>
      <c r="DT342" s="61"/>
      <c r="DU342" s="61"/>
      <c r="DV342" s="61"/>
      <c r="DW342" s="61"/>
      <c r="DX342" s="61"/>
      <c r="DY342" s="61"/>
      <c r="DZ342" s="61"/>
      <c r="EA342" s="61"/>
      <c r="EB342" s="61"/>
      <c r="EC342" s="61"/>
      <c r="ED342" s="61"/>
      <c r="EE342" s="61"/>
      <c r="EF342" s="61"/>
      <c r="EG342" s="61"/>
      <c r="EH342" s="61"/>
      <c r="EI342" s="61"/>
      <c r="EJ342" s="61"/>
      <c r="EK342" s="61"/>
      <c r="EL342" s="61"/>
      <c r="EM342" s="61"/>
      <c r="EN342" s="61"/>
      <c r="EO342" s="61"/>
      <c r="EP342" s="61"/>
      <c r="EQ342" s="61"/>
      <c r="ER342" s="61"/>
      <c r="ES342" s="61"/>
      <c r="ET342" s="61"/>
      <c r="EU342" s="61"/>
      <c r="EV342" s="61"/>
      <c r="EW342" s="61"/>
      <c r="EX342" s="61"/>
      <c r="EY342" s="61"/>
      <c r="EZ342" s="61"/>
      <c r="FA342" s="61"/>
      <c r="FB342" s="61"/>
      <c r="FC342" s="61"/>
      <c r="FD342" s="61"/>
      <c r="FE342" s="61"/>
      <c r="FF342" s="61"/>
      <c r="FG342" s="61"/>
      <c r="FH342" s="61"/>
      <c r="FI342" s="61"/>
      <c r="FJ342" s="61"/>
      <c r="FK342" s="61"/>
      <c r="FL342" s="61"/>
      <c r="FM342" s="61"/>
      <c r="FN342" s="61"/>
      <c r="FO342" s="61"/>
      <c r="FP342" s="61"/>
      <c r="FQ342" s="61"/>
      <c r="FR342" s="61"/>
      <c r="FS342" s="61"/>
      <c r="FT342" s="61"/>
      <c r="FU342" s="61"/>
      <c r="FV342" s="61"/>
      <c r="FW342" s="61"/>
      <c r="FX342" s="61"/>
      <c r="FY342" s="61"/>
      <c r="FZ342" s="61"/>
      <c r="GA342" s="61"/>
      <c r="GB342" s="61"/>
      <c r="GC342" s="61"/>
      <c r="GD342" s="61"/>
      <c r="GE342" s="61"/>
      <c r="GF342" s="61"/>
      <c r="GG342" s="61"/>
      <c r="GH342" s="61"/>
      <c r="GI342" s="61"/>
      <c r="GJ342" s="61"/>
      <c r="GK342" s="61"/>
      <c r="GL342" s="61"/>
      <c r="GM342" s="61"/>
      <c r="GN342" s="61"/>
      <c r="GO342" s="61"/>
      <c r="GP342" s="61"/>
      <c r="GQ342" s="61"/>
      <c r="GR342" s="61"/>
      <c r="GS342" s="61"/>
      <c r="GT342" s="61"/>
      <c r="GU342" s="61"/>
      <c r="GV342" s="61"/>
      <c r="GW342" s="61"/>
      <c r="GX342" s="61"/>
      <c r="GY342" s="61"/>
      <c r="GZ342" s="61"/>
      <c r="HA342" s="61"/>
      <c r="HB342" s="61"/>
      <c r="HC342" s="61"/>
      <c r="HD342" s="61"/>
      <c r="HE342" s="61"/>
      <c r="HF342" s="61"/>
      <c r="HG342" s="61"/>
      <c r="HH342" s="61"/>
      <c r="HI342" s="61"/>
      <c r="HJ342" s="61"/>
      <c r="HK342" s="61"/>
      <c r="HL342" s="61"/>
      <c r="HM342" s="61"/>
      <c r="HN342" s="61"/>
      <c r="HO342" s="61"/>
      <c r="HP342" s="61"/>
      <c r="HQ342" s="61"/>
      <c r="HR342" s="61"/>
      <c r="HS342" s="61"/>
      <c r="HT342" s="61"/>
      <c r="HU342" s="61"/>
      <c r="HV342" s="61"/>
      <c r="HW342" s="61"/>
      <c r="HX342" s="61"/>
      <c r="HY342" s="61"/>
      <c r="HZ342" s="61"/>
      <c r="IA342" s="61"/>
      <c r="IB342" s="61"/>
      <c r="IC342" s="61"/>
      <c r="ID342" s="61"/>
      <c r="IE342" s="61"/>
      <c r="IF342" s="61"/>
      <c r="IG342" s="61"/>
      <c r="IH342" s="61"/>
      <c r="II342" s="61"/>
      <c r="IJ342" s="61"/>
      <c r="IK342" s="61"/>
      <c r="IL342" s="61"/>
      <c r="IM342" s="61"/>
      <c r="IN342" s="61"/>
      <c r="IO342" s="61"/>
      <c r="IP342" s="61"/>
      <c r="IQ342" s="61"/>
      <c r="IR342" s="61"/>
      <c r="IS342" s="61"/>
      <c r="IT342" s="61"/>
      <c r="IU342" s="61"/>
      <c r="IV342" s="61"/>
      <c r="IW342" s="61"/>
      <c r="IX342" s="61"/>
      <c r="IY342" s="61"/>
      <c r="IZ342" s="61"/>
      <c r="JA342" s="61"/>
      <c r="JB342" s="61"/>
      <c r="JC342" s="61"/>
      <c r="JD342" s="61"/>
      <c r="JE342" s="61"/>
      <c r="JF342" s="61"/>
      <c r="JG342" s="61"/>
      <c r="JH342" s="61"/>
      <c r="JI342" s="61"/>
      <c r="JJ342" s="61"/>
      <c r="JK342" s="61"/>
      <c r="JL342" s="61"/>
      <c r="JM342" s="61"/>
      <c r="JN342" s="61"/>
      <c r="JO342" s="61"/>
      <c r="JP342" s="61"/>
      <c r="JQ342" s="61"/>
      <c r="JR342" s="61"/>
      <c r="JS342" s="61"/>
      <c r="JT342" s="61"/>
      <c r="JU342" s="61"/>
      <c r="JV342" s="61"/>
      <c r="JW342" s="61"/>
      <c r="JX342" s="61"/>
      <c r="JY342" s="61"/>
      <c r="JZ342" s="61"/>
      <c r="KA342" s="61"/>
      <c r="KB342" s="61"/>
      <c r="KC342" s="61"/>
      <c r="KD342" s="61"/>
      <c r="KE342" s="61"/>
      <c r="KF342" s="61"/>
      <c r="KG342" s="61"/>
      <c r="KH342" s="61"/>
      <c r="KI342" s="61"/>
      <c r="KJ342" s="61"/>
      <c r="KK342" s="61"/>
      <c r="KL342" s="61"/>
      <c r="KM342" s="61"/>
      <c r="KN342" s="61"/>
      <c r="KO342" s="61"/>
      <c r="KP342" s="61"/>
      <c r="KQ342" s="61"/>
      <c r="KR342" s="61"/>
      <c r="KS342" s="61"/>
      <c r="KT342" s="61"/>
      <c r="KU342" s="61"/>
      <c r="KV342" s="61"/>
      <c r="KW342" s="61"/>
      <c r="KX342" s="61"/>
      <c r="KY342" s="61"/>
      <c r="KZ342" s="61"/>
      <c r="LA342" s="61"/>
      <c r="LB342" s="61"/>
      <c r="LC342" s="61"/>
      <c r="LD342" s="61"/>
      <c r="LE342" s="61"/>
      <c r="LF342" s="61"/>
      <c r="LG342" s="61"/>
      <c r="LH342" s="61"/>
      <c r="LI342" s="61"/>
      <c r="LJ342" s="61"/>
      <c r="LK342" s="61"/>
      <c r="LL342" s="61"/>
      <c r="LM342" s="61"/>
      <c r="LN342" s="61"/>
      <c r="LO342" s="61"/>
      <c r="LP342" s="61"/>
      <c r="LQ342" s="61"/>
      <c r="LR342" s="61"/>
      <c r="LS342" s="61"/>
      <c r="LT342" s="61"/>
      <c r="LU342" s="61"/>
      <c r="LV342" s="61"/>
      <c r="LW342" s="61"/>
      <c r="LX342" s="61"/>
      <c r="LY342" s="61"/>
      <c r="LZ342" s="61"/>
      <c r="MA342" s="61"/>
      <c r="MB342" s="61"/>
      <c r="MC342" s="61"/>
      <c r="MD342" s="61"/>
      <c r="ME342" s="61"/>
      <c r="MF342" s="61"/>
      <c r="MG342" s="61"/>
      <c r="MH342" s="61"/>
      <c r="MI342" s="61"/>
      <c r="MJ342" s="61"/>
      <c r="MK342" s="61"/>
      <c r="ML342" s="61"/>
      <c r="MM342" s="61"/>
      <c r="MN342" s="61"/>
      <c r="MO342" s="61"/>
      <c r="MP342" s="61"/>
      <c r="MQ342" s="61"/>
      <c r="MR342" s="61"/>
      <c r="MS342" s="61"/>
      <c r="MT342" s="61"/>
      <c r="MU342" s="61"/>
      <c r="MV342" s="61"/>
      <c r="MW342" s="61"/>
      <c r="MX342" s="61"/>
      <c r="MY342" s="61"/>
      <c r="MZ342" s="61"/>
      <c r="NA342" s="61"/>
      <c r="NB342" s="61"/>
      <c r="NC342" s="61"/>
      <c r="ND342" s="61"/>
      <c r="NE342" s="61"/>
      <c r="NF342" s="61"/>
      <c r="NG342" s="61"/>
      <c r="NH342" s="61"/>
      <c r="NI342" s="61"/>
      <c r="NJ342" s="61"/>
      <c r="NK342" s="61"/>
      <c r="NL342" s="61"/>
      <c r="NM342" s="61"/>
      <c r="NN342" s="61"/>
      <c r="NO342" s="61"/>
      <c r="NP342" s="61"/>
      <c r="NQ342" s="61"/>
      <c r="NR342" s="61"/>
      <c r="NS342" s="61"/>
      <c r="NT342" s="61"/>
      <c r="NU342" s="61"/>
      <c r="NV342" s="61"/>
      <c r="NW342" s="61"/>
      <c r="NX342" s="61"/>
      <c r="NY342" s="61"/>
      <c r="NZ342" s="61"/>
      <c r="OA342" s="61"/>
      <c r="OB342" s="61"/>
      <c r="OC342" s="61"/>
      <c r="OD342" s="61"/>
      <c r="OE342" s="61"/>
      <c r="OF342" s="61"/>
      <c r="OG342" s="61"/>
    </row>
    <row r="343" spans="1:397" s="58" customFormat="1" ht="15.95" customHeight="1">
      <c r="A343" s="39">
        <v>342</v>
      </c>
      <c r="B343" s="61">
        <v>1310903029</v>
      </c>
      <c r="C343" s="61" t="s">
        <v>6479</v>
      </c>
      <c r="D343" s="124" t="s">
        <v>7663</v>
      </c>
      <c r="E343" s="124" t="s">
        <v>7664</v>
      </c>
      <c r="F343" s="124"/>
      <c r="G343" s="124" t="s">
        <v>3658</v>
      </c>
      <c r="H343" s="61" t="s">
        <v>7665</v>
      </c>
      <c r="I343" s="61" t="s">
        <v>180</v>
      </c>
      <c r="J343" s="40" t="s">
        <v>7666</v>
      </c>
      <c r="K343" s="3">
        <v>22</v>
      </c>
      <c r="L343" s="3" t="s">
        <v>148</v>
      </c>
      <c r="M343" s="3" t="s">
        <v>107</v>
      </c>
      <c r="N343" s="64" t="s">
        <v>967</v>
      </c>
      <c r="O343" s="3" t="s">
        <v>109</v>
      </c>
      <c r="P343" s="5" t="s">
        <v>1716</v>
      </c>
      <c r="Q343" s="3">
        <v>9830960245</v>
      </c>
      <c r="R343" s="42">
        <v>8582869531</v>
      </c>
      <c r="S343" s="42"/>
      <c r="T343" s="326" t="s">
        <v>7667</v>
      </c>
      <c r="U343" s="326" t="s">
        <v>7668</v>
      </c>
      <c r="V343" s="3" t="s">
        <v>1600</v>
      </c>
      <c r="W343" s="3" t="s">
        <v>7669</v>
      </c>
      <c r="X343" s="3" t="s">
        <v>7670</v>
      </c>
      <c r="Y343" s="3" t="s">
        <v>7671</v>
      </c>
      <c r="Z343" s="3" t="s">
        <v>120</v>
      </c>
      <c r="AA343" s="3">
        <v>2010</v>
      </c>
      <c r="AB343" s="26">
        <v>83.8</v>
      </c>
      <c r="AC343" s="26">
        <v>80.290000000000006</v>
      </c>
      <c r="AD343" s="3">
        <v>562</v>
      </c>
      <c r="AE343" s="3">
        <v>700</v>
      </c>
      <c r="AF343" s="3" t="s">
        <v>708</v>
      </c>
      <c r="AG343" s="3" t="s">
        <v>187</v>
      </c>
      <c r="AH343" s="3" t="s">
        <v>7672</v>
      </c>
      <c r="AI343" s="3" t="s">
        <v>7673</v>
      </c>
      <c r="AJ343" s="3" t="s">
        <v>120</v>
      </c>
      <c r="AK343" s="3">
        <v>2012</v>
      </c>
      <c r="AL343" s="26">
        <v>66.8</v>
      </c>
      <c r="AM343" s="26">
        <v>66.8</v>
      </c>
      <c r="AN343" s="3">
        <v>334</v>
      </c>
      <c r="AO343" s="3">
        <v>500</v>
      </c>
      <c r="AP343" s="3"/>
      <c r="AQ343" s="3"/>
      <c r="AR343" s="3"/>
      <c r="AS343" s="3"/>
      <c r="AT343" s="3"/>
      <c r="AU343" s="43"/>
      <c r="AV343" s="3" t="s">
        <v>124</v>
      </c>
      <c r="AW343" s="3"/>
      <c r="AX343" s="3">
        <v>13431</v>
      </c>
      <c r="AY343" s="3">
        <v>2013</v>
      </c>
      <c r="AZ343" s="3" t="s">
        <v>125</v>
      </c>
      <c r="BA343" s="3" t="s">
        <v>6479</v>
      </c>
      <c r="BB343" s="3">
        <v>2013</v>
      </c>
      <c r="BC343" s="3">
        <v>2017</v>
      </c>
      <c r="BD343" s="3" t="s">
        <v>120</v>
      </c>
      <c r="BE343" s="44">
        <v>10900313059</v>
      </c>
      <c r="BF343" s="45">
        <v>131090110262</v>
      </c>
      <c r="BG343" s="43">
        <v>7.41</v>
      </c>
      <c r="BH343" s="43">
        <v>6.86</v>
      </c>
      <c r="BI343" s="43">
        <v>6.93</v>
      </c>
      <c r="BJ343" s="43">
        <v>7.35</v>
      </c>
      <c r="BK343" s="43">
        <v>8.27</v>
      </c>
      <c r="BL343" s="223">
        <f t="shared" si="26"/>
        <v>7.363999999999999</v>
      </c>
      <c r="BM343" s="270" t="s">
        <v>982</v>
      </c>
      <c r="BN343" s="255"/>
      <c r="BO343" s="1" t="s">
        <v>196</v>
      </c>
      <c r="BP343" s="1" t="s">
        <v>197</v>
      </c>
      <c r="BQ343" s="46">
        <v>1</v>
      </c>
      <c r="BR343" s="41" t="s">
        <v>7674</v>
      </c>
      <c r="BS343" s="41" t="s">
        <v>7675</v>
      </c>
      <c r="BT343" s="5"/>
      <c r="BU343" s="5"/>
      <c r="BV343" s="5"/>
      <c r="BW343" s="5" t="s">
        <v>7676</v>
      </c>
      <c r="BX343" s="46"/>
      <c r="BY343" s="46"/>
      <c r="BZ343" s="41" t="s">
        <v>7677</v>
      </c>
      <c r="CA343" s="5" t="s">
        <v>7678</v>
      </c>
      <c r="CB343" s="5" t="s">
        <v>7679</v>
      </c>
      <c r="CC343" s="5" t="s">
        <v>7680</v>
      </c>
      <c r="CD343" s="5" t="s">
        <v>7681</v>
      </c>
      <c r="CE343" s="5" t="s">
        <v>235</v>
      </c>
      <c r="CF343" s="5" t="s">
        <v>3376</v>
      </c>
      <c r="CG343" s="5" t="s">
        <v>6718</v>
      </c>
      <c r="CH343" s="5" t="s">
        <v>7682</v>
      </c>
      <c r="CI343" s="5" t="s">
        <v>203</v>
      </c>
      <c r="CJ343" s="5"/>
      <c r="CK343" s="5"/>
      <c r="CL343" s="5"/>
      <c r="CM343" s="5"/>
      <c r="CN343" s="5"/>
      <c r="CO343" s="5"/>
      <c r="CP343" s="5"/>
      <c r="CQ343" s="5" t="s">
        <v>7683</v>
      </c>
      <c r="CR343" s="5" t="s">
        <v>1740</v>
      </c>
      <c r="CS343" s="41" t="s">
        <v>344</v>
      </c>
      <c r="CT343" s="41" t="s">
        <v>142</v>
      </c>
      <c r="CU343" s="5">
        <v>712311</v>
      </c>
      <c r="CV343" s="41" t="s">
        <v>7683</v>
      </c>
      <c r="CW343" s="41" t="s">
        <v>1740</v>
      </c>
      <c r="CX343" s="41" t="s">
        <v>344</v>
      </c>
      <c r="CY343" s="41" t="s">
        <v>142</v>
      </c>
      <c r="CZ343" s="5">
        <v>712311</v>
      </c>
      <c r="DA343" s="61"/>
      <c r="DB343" s="61"/>
      <c r="DC343" s="61"/>
      <c r="DD343" s="61"/>
      <c r="DE343" s="61"/>
      <c r="DF343" s="61"/>
      <c r="DG343" s="61"/>
      <c r="DH343" s="61"/>
      <c r="DI343" s="61"/>
      <c r="DJ343" s="61"/>
      <c r="DK343" s="61"/>
      <c r="DL343" s="61"/>
      <c r="DM343" s="61"/>
      <c r="DN343" s="61"/>
      <c r="DO343" s="61"/>
      <c r="DP343" s="61"/>
      <c r="DQ343" s="61"/>
      <c r="DR343" s="61"/>
      <c r="DS343" s="61"/>
      <c r="DT343" s="61"/>
      <c r="DU343" s="61"/>
      <c r="DV343" s="61"/>
      <c r="DW343" s="61"/>
      <c r="DX343" s="61"/>
      <c r="DY343" s="61"/>
      <c r="DZ343" s="61"/>
      <c r="EA343" s="61"/>
      <c r="EB343" s="61"/>
      <c r="EC343" s="61"/>
      <c r="ED343" s="61"/>
      <c r="EE343" s="61"/>
      <c r="EF343" s="61"/>
      <c r="EG343" s="61"/>
      <c r="EH343" s="61"/>
      <c r="EI343" s="61"/>
      <c r="EJ343" s="61"/>
      <c r="EK343" s="61"/>
      <c r="EL343" s="61"/>
      <c r="EM343" s="61"/>
      <c r="EN343" s="61"/>
      <c r="EO343" s="61"/>
      <c r="EP343" s="61"/>
      <c r="EQ343" s="61"/>
      <c r="ER343" s="61"/>
      <c r="ES343" s="61"/>
      <c r="ET343" s="61"/>
      <c r="EU343" s="61"/>
      <c r="EV343" s="61"/>
      <c r="EW343" s="61"/>
      <c r="EX343" s="61"/>
      <c r="EY343" s="61"/>
      <c r="EZ343" s="61"/>
      <c r="FA343" s="61"/>
      <c r="FB343" s="61"/>
      <c r="FC343" s="61"/>
      <c r="FD343" s="61"/>
      <c r="FE343" s="61"/>
      <c r="FF343" s="61"/>
      <c r="FG343" s="61"/>
      <c r="FH343" s="61"/>
      <c r="FI343" s="61"/>
      <c r="FJ343" s="61"/>
      <c r="FK343" s="61"/>
      <c r="FL343" s="61"/>
      <c r="FM343" s="61"/>
      <c r="FN343" s="61"/>
      <c r="FO343" s="61"/>
      <c r="FP343" s="61"/>
      <c r="FQ343" s="61"/>
      <c r="FR343" s="61"/>
      <c r="FS343" s="61"/>
      <c r="FT343" s="61"/>
      <c r="FU343" s="61"/>
      <c r="FV343" s="61"/>
      <c r="FW343" s="61"/>
      <c r="FX343" s="61"/>
      <c r="FY343" s="61"/>
      <c r="FZ343" s="61"/>
      <c r="GA343" s="61"/>
      <c r="GB343" s="61"/>
      <c r="GC343" s="61"/>
      <c r="GD343" s="61"/>
      <c r="GE343" s="61"/>
      <c r="GF343" s="61"/>
      <c r="GG343" s="61"/>
      <c r="GH343" s="61"/>
      <c r="GI343" s="61"/>
      <c r="GJ343" s="61"/>
      <c r="GK343" s="61"/>
      <c r="GL343" s="61"/>
      <c r="GM343" s="61"/>
      <c r="GN343" s="61"/>
      <c r="GO343" s="61"/>
      <c r="GP343" s="61"/>
      <c r="GQ343" s="61"/>
      <c r="GR343" s="61"/>
      <c r="GS343" s="61"/>
      <c r="GT343" s="61"/>
      <c r="GU343" s="61"/>
      <c r="GV343" s="61"/>
      <c r="GW343" s="61"/>
      <c r="GX343" s="61"/>
      <c r="GY343" s="61"/>
      <c r="GZ343" s="61"/>
      <c r="HA343" s="61"/>
      <c r="HB343" s="61"/>
      <c r="HC343" s="61"/>
      <c r="HD343" s="61"/>
      <c r="HE343" s="61"/>
      <c r="HF343" s="61"/>
      <c r="HG343" s="61"/>
      <c r="HH343" s="61"/>
      <c r="HI343" s="61"/>
      <c r="HJ343" s="61"/>
      <c r="HK343" s="61"/>
      <c r="HL343" s="61"/>
      <c r="HM343" s="61"/>
      <c r="HN343" s="61"/>
      <c r="HO343" s="61"/>
      <c r="HP343" s="61"/>
      <c r="HQ343" s="61"/>
      <c r="HR343" s="61"/>
      <c r="HS343" s="61"/>
      <c r="HT343" s="61"/>
      <c r="HU343" s="61"/>
      <c r="HV343" s="61"/>
      <c r="HW343" s="61"/>
      <c r="HX343" s="61"/>
      <c r="HY343" s="61"/>
      <c r="HZ343" s="61"/>
      <c r="IA343" s="61"/>
      <c r="IB343" s="61"/>
      <c r="IC343" s="61"/>
      <c r="ID343" s="61"/>
      <c r="IE343" s="61"/>
      <c r="IF343" s="61"/>
      <c r="IG343" s="61"/>
      <c r="IH343" s="61"/>
      <c r="II343" s="61"/>
      <c r="IJ343" s="61"/>
      <c r="IK343" s="61"/>
      <c r="IL343" s="61"/>
      <c r="IM343" s="61"/>
      <c r="IN343" s="61"/>
      <c r="IO343" s="61"/>
      <c r="IP343" s="61"/>
      <c r="IQ343" s="61"/>
      <c r="IR343" s="61"/>
      <c r="IS343" s="61"/>
      <c r="IT343" s="61"/>
      <c r="IU343" s="61"/>
      <c r="IV343" s="61"/>
      <c r="IW343" s="61"/>
      <c r="IX343" s="61"/>
      <c r="IY343" s="61"/>
      <c r="IZ343" s="61"/>
      <c r="JA343" s="61"/>
      <c r="JB343" s="61"/>
      <c r="JC343" s="61"/>
      <c r="JD343" s="61"/>
      <c r="JE343" s="61"/>
      <c r="JF343" s="61"/>
      <c r="JG343" s="61"/>
      <c r="JH343" s="61"/>
      <c r="JI343" s="61"/>
      <c r="JJ343" s="61"/>
      <c r="JK343" s="61"/>
      <c r="JL343" s="61"/>
      <c r="JM343" s="61"/>
      <c r="JN343" s="61"/>
      <c r="JO343" s="61"/>
      <c r="JP343" s="61"/>
      <c r="JQ343" s="61"/>
      <c r="JR343" s="61"/>
      <c r="JS343" s="61"/>
      <c r="JT343" s="61"/>
      <c r="JU343" s="61"/>
      <c r="JV343" s="61"/>
      <c r="JW343" s="61"/>
      <c r="JX343" s="61"/>
      <c r="JY343" s="61"/>
      <c r="JZ343" s="61"/>
      <c r="KA343" s="61"/>
      <c r="KB343" s="61"/>
      <c r="KC343" s="61"/>
      <c r="KD343" s="61"/>
      <c r="KE343" s="61"/>
      <c r="KF343" s="61"/>
      <c r="KG343" s="61"/>
      <c r="KH343" s="61"/>
      <c r="KI343" s="61"/>
      <c r="KJ343" s="61"/>
      <c r="KK343" s="61"/>
      <c r="KL343" s="61"/>
      <c r="KM343" s="61"/>
      <c r="KN343" s="61"/>
      <c r="KO343" s="61"/>
      <c r="KP343" s="61"/>
      <c r="KQ343" s="61"/>
      <c r="KR343" s="61"/>
      <c r="KS343" s="61"/>
      <c r="KT343" s="61"/>
      <c r="KU343" s="61"/>
      <c r="KV343" s="61"/>
      <c r="KW343" s="61"/>
      <c r="KX343" s="61"/>
      <c r="KY343" s="61"/>
      <c r="KZ343" s="61"/>
      <c r="LA343" s="61"/>
      <c r="LB343" s="61"/>
      <c r="LC343" s="61"/>
      <c r="LD343" s="61"/>
      <c r="LE343" s="61"/>
      <c r="LF343" s="61"/>
      <c r="LG343" s="61"/>
      <c r="LH343" s="61"/>
      <c r="LI343" s="61"/>
      <c r="LJ343" s="61"/>
      <c r="LK343" s="61"/>
      <c r="LL343" s="61"/>
      <c r="LM343" s="61"/>
      <c r="LN343" s="61"/>
      <c r="LO343" s="61"/>
      <c r="LP343" s="61"/>
      <c r="LQ343" s="61"/>
      <c r="LR343" s="61"/>
      <c r="LS343" s="61"/>
      <c r="LT343" s="61"/>
      <c r="LU343" s="61"/>
      <c r="LV343" s="61"/>
      <c r="LW343" s="61"/>
      <c r="LX343" s="61"/>
      <c r="LY343" s="61"/>
      <c r="LZ343" s="61"/>
      <c r="MA343" s="61"/>
      <c r="MB343" s="61"/>
      <c r="MC343" s="61"/>
      <c r="MD343" s="61"/>
      <c r="ME343" s="61"/>
      <c r="MF343" s="61"/>
      <c r="MG343" s="61"/>
      <c r="MH343" s="61"/>
      <c r="MI343" s="61"/>
      <c r="MJ343" s="61"/>
      <c r="MK343" s="61"/>
      <c r="ML343" s="61"/>
      <c r="MM343" s="61"/>
      <c r="MN343" s="61"/>
      <c r="MO343" s="61"/>
      <c r="MP343" s="61"/>
      <c r="MQ343" s="61"/>
      <c r="MR343" s="61"/>
      <c r="MS343" s="61"/>
      <c r="MT343" s="61"/>
      <c r="MU343" s="61"/>
      <c r="MV343" s="61"/>
      <c r="MW343" s="61"/>
      <c r="MX343" s="61"/>
      <c r="MY343" s="61"/>
      <c r="MZ343" s="61"/>
      <c r="NA343" s="61"/>
      <c r="NB343" s="61"/>
      <c r="NC343" s="61"/>
      <c r="ND343" s="61"/>
      <c r="NE343" s="61"/>
      <c r="NF343" s="61"/>
      <c r="NG343" s="61"/>
      <c r="NH343" s="61"/>
      <c r="NI343" s="61"/>
      <c r="NJ343" s="61"/>
      <c r="NK343" s="61"/>
      <c r="NL343" s="61"/>
      <c r="NM343" s="61"/>
      <c r="NN343" s="61"/>
      <c r="NO343" s="61"/>
      <c r="NP343" s="61"/>
      <c r="NQ343" s="61"/>
      <c r="NR343" s="61"/>
      <c r="NS343" s="61"/>
      <c r="NT343" s="61"/>
      <c r="NU343" s="61"/>
      <c r="NV343" s="61"/>
      <c r="NW343" s="61"/>
      <c r="NX343" s="61"/>
      <c r="NY343" s="61"/>
      <c r="NZ343" s="61"/>
      <c r="OA343" s="61"/>
      <c r="OB343" s="61"/>
      <c r="OC343" s="61"/>
      <c r="OD343" s="61"/>
      <c r="OE343" s="61"/>
      <c r="OF343" s="61"/>
      <c r="OG343" s="61"/>
    </row>
    <row r="344" spans="1:397" s="58" customFormat="1" ht="15.95" customHeight="1">
      <c r="A344" s="39">
        <v>343</v>
      </c>
      <c r="B344" s="61">
        <v>1310905020</v>
      </c>
      <c r="C344" s="61" t="s">
        <v>6479</v>
      </c>
      <c r="D344" s="124" t="s">
        <v>7684</v>
      </c>
      <c r="E344" s="124" t="s">
        <v>7685</v>
      </c>
      <c r="F344" s="124"/>
      <c r="G344" s="124" t="s">
        <v>7686</v>
      </c>
      <c r="H344" s="61" t="s">
        <v>7687</v>
      </c>
      <c r="I344" s="61" t="s">
        <v>104</v>
      </c>
      <c r="J344" s="157" t="s">
        <v>7688</v>
      </c>
      <c r="K344" s="61">
        <v>21</v>
      </c>
      <c r="L344" s="61" t="s">
        <v>323</v>
      </c>
      <c r="M344" s="61" t="s">
        <v>107</v>
      </c>
      <c r="N344" s="61" t="s">
        <v>967</v>
      </c>
      <c r="O344" s="61" t="s">
        <v>109</v>
      </c>
      <c r="P344" s="124" t="s">
        <v>820</v>
      </c>
      <c r="Q344" s="61" t="s">
        <v>7689</v>
      </c>
      <c r="R344" s="158">
        <v>9874152139</v>
      </c>
      <c r="S344" s="158">
        <v>9830236911</v>
      </c>
      <c r="T344" s="326" t="s">
        <v>7690</v>
      </c>
      <c r="U344" s="326" t="s">
        <v>7691</v>
      </c>
      <c r="V344" s="61" t="s">
        <v>7692</v>
      </c>
      <c r="W344" s="61" t="s">
        <v>223</v>
      </c>
      <c r="X344" s="61" t="s">
        <v>1792</v>
      </c>
      <c r="Y344" s="61" t="s">
        <v>7693</v>
      </c>
      <c r="Z344" s="61" t="s">
        <v>120</v>
      </c>
      <c r="AA344" s="61">
        <v>2011</v>
      </c>
      <c r="AB344" s="136">
        <v>82.25</v>
      </c>
      <c r="AC344" s="136">
        <v>82.25</v>
      </c>
      <c r="AD344" s="61">
        <v>658</v>
      </c>
      <c r="AE344" s="61">
        <v>800</v>
      </c>
      <c r="AF344" s="61" t="s">
        <v>6282</v>
      </c>
      <c r="AG344" s="61" t="s">
        <v>279</v>
      </c>
      <c r="AH344" s="61" t="s">
        <v>7694</v>
      </c>
      <c r="AI344" s="61" t="s">
        <v>7695</v>
      </c>
      <c r="AJ344" s="61" t="s">
        <v>120</v>
      </c>
      <c r="AK344" s="61">
        <v>2013</v>
      </c>
      <c r="AL344" s="136">
        <v>75.2</v>
      </c>
      <c r="AM344" s="136">
        <v>76.400000000000006</v>
      </c>
      <c r="AN344" s="61">
        <v>535</v>
      </c>
      <c r="AO344" s="61">
        <v>700</v>
      </c>
      <c r="AP344" s="61"/>
      <c r="AQ344" s="61"/>
      <c r="AR344" s="61"/>
      <c r="AS344" s="61"/>
      <c r="AT344" s="61"/>
      <c r="AU344" s="152"/>
      <c r="AV344" s="61" t="s">
        <v>124</v>
      </c>
      <c r="AW344" s="61"/>
      <c r="AX344" s="61">
        <v>25254</v>
      </c>
      <c r="AY344" s="61">
        <v>2013</v>
      </c>
      <c r="AZ344" s="61" t="s">
        <v>125</v>
      </c>
      <c r="BA344" s="61" t="s">
        <v>7696</v>
      </c>
      <c r="BB344" s="61">
        <v>2013</v>
      </c>
      <c r="BC344" s="61">
        <v>2017</v>
      </c>
      <c r="BD344" s="61" t="s">
        <v>120</v>
      </c>
      <c r="BE344" s="159">
        <v>10900313060</v>
      </c>
      <c r="BF344" s="160">
        <v>131090110263</v>
      </c>
      <c r="BG344" s="152">
        <v>7.44</v>
      </c>
      <c r="BH344" s="152">
        <v>8.31</v>
      </c>
      <c r="BI344" s="152">
        <v>7.07</v>
      </c>
      <c r="BJ344" s="152">
        <v>8.1199999999999992</v>
      </c>
      <c r="BK344" s="152">
        <v>7.35</v>
      </c>
      <c r="BL344" s="223">
        <f t="shared" si="26"/>
        <v>7.6579999999999995</v>
      </c>
      <c r="BM344" s="282" t="s">
        <v>982</v>
      </c>
      <c r="BN344" s="253"/>
      <c r="BO344" s="153"/>
      <c r="BP344" s="153"/>
      <c r="BQ344" s="154"/>
      <c r="BR344" s="124" t="s">
        <v>1482</v>
      </c>
      <c r="BS344" s="124" t="s">
        <v>1812</v>
      </c>
      <c r="BT344" s="124"/>
      <c r="BU344" s="124"/>
      <c r="BV344" s="124"/>
      <c r="BW344" s="124"/>
      <c r="BX344" s="154"/>
      <c r="BY344" s="154"/>
      <c r="BZ344" s="155"/>
      <c r="CA344" s="124"/>
      <c r="CB344" s="124" t="s">
        <v>7697</v>
      </c>
      <c r="CC344" s="124" t="s">
        <v>7698</v>
      </c>
      <c r="CD344" s="124" t="s">
        <v>7699</v>
      </c>
      <c r="CE344" s="124" t="s">
        <v>235</v>
      </c>
      <c r="CF344" s="124" t="s">
        <v>6761</v>
      </c>
      <c r="CG344" s="124" t="s">
        <v>7700</v>
      </c>
      <c r="CH344" s="124" t="s">
        <v>7701</v>
      </c>
      <c r="CI344" s="124" t="s">
        <v>203</v>
      </c>
      <c r="CJ344" s="124"/>
      <c r="CK344" s="124"/>
      <c r="CL344" s="124"/>
      <c r="CM344" s="124"/>
      <c r="CN344" s="124"/>
      <c r="CO344" s="124"/>
      <c r="CP344" s="124"/>
      <c r="CQ344" s="124" t="s">
        <v>7702</v>
      </c>
      <c r="CR344" s="124" t="s">
        <v>140</v>
      </c>
      <c r="CS344" s="124" t="s">
        <v>140</v>
      </c>
      <c r="CT344" s="124" t="s">
        <v>142</v>
      </c>
      <c r="CU344" s="124">
        <v>700019</v>
      </c>
      <c r="CV344" s="124" t="s">
        <v>7702</v>
      </c>
      <c r="CW344" s="124" t="s">
        <v>140</v>
      </c>
      <c r="CX344" s="124" t="s">
        <v>140</v>
      </c>
      <c r="CY344" s="124" t="s">
        <v>142</v>
      </c>
      <c r="CZ344" s="124">
        <v>700019</v>
      </c>
      <c r="DA344" s="61"/>
      <c r="DB344" s="61"/>
      <c r="DC344" s="61"/>
      <c r="DD344" s="61"/>
      <c r="DE344" s="61"/>
      <c r="DF344" s="61"/>
      <c r="DG344" s="61"/>
      <c r="DH344" s="61"/>
      <c r="DI344" s="61"/>
      <c r="DJ344" s="61"/>
      <c r="DK344" s="61"/>
      <c r="DL344" s="61"/>
      <c r="DM344" s="61"/>
      <c r="DN344" s="61"/>
      <c r="DO344" s="61"/>
      <c r="DP344" s="61"/>
      <c r="DQ344" s="61"/>
      <c r="DR344" s="61"/>
      <c r="DS344" s="61"/>
      <c r="DT344" s="61"/>
      <c r="DU344" s="61"/>
      <c r="DV344" s="61"/>
      <c r="DW344" s="61"/>
      <c r="DX344" s="61"/>
      <c r="DY344" s="61"/>
      <c r="DZ344" s="61"/>
      <c r="EA344" s="61"/>
      <c r="EB344" s="61"/>
      <c r="EC344" s="61"/>
      <c r="ED344" s="61"/>
      <c r="EE344" s="61"/>
      <c r="EF344" s="61"/>
      <c r="EG344" s="61"/>
      <c r="EH344" s="61"/>
      <c r="EI344" s="61"/>
      <c r="EJ344" s="61"/>
      <c r="EK344" s="61"/>
      <c r="EL344" s="61"/>
      <c r="EM344" s="61"/>
      <c r="EN344" s="61"/>
      <c r="EO344" s="61"/>
      <c r="EP344" s="61"/>
      <c r="EQ344" s="61"/>
      <c r="ER344" s="61"/>
      <c r="ES344" s="61"/>
      <c r="ET344" s="61"/>
      <c r="EU344" s="61"/>
      <c r="EV344" s="61"/>
      <c r="EW344" s="61"/>
      <c r="EX344" s="61"/>
      <c r="EY344" s="61"/>
      <c r="EZ344" s="61"/>
      <c r="FA344" s="61"/>
      <c r="FB344" s="61"/>
      <c r="FC344" s="61"/>
      <c r="FD344" s="61"/>
      <c r="FE344" s="61"/>
      <c r="FF344" s="61"/>
      <c r="FG344" s="61"/>
      <c r="FH344" s="61"/>
      <c r="FI344" s="61"/>
      <c r="FJ344" s="61"/>
      <c r="FK344" s="61"/>
      <c r="FL344" s="61"/>
      <c r="FM344" s="61"/>
      <c r="FN344" s="61"/>
      <c r="FO344" s="61"/>
      <c r="FP344" s="61"/>
      <c r="FQ344" s="61"/>
      <c r="FR344" s="61"/>
      <c r="FS344" s="61"/>
      <c r="FT344" s="61"/>
      <c r="FU344" s="61"/>
      <c r="FV344" s="61"/>
      <c r="FW344" s="61"/>
      <c r="FX344" s="61"/>
      <c r="FY344" s="61"/>
      <c r="FZ344" s="61"/>
      <c r="GA344" s="61"/>
      <c r="GB344" s="61"/>
      <c r="GC344" s="61"/>
      <c r="GD344" s="61"/>
      <c r="GE344" s="61"/>
      <c r="GF344" s="61"/>
      <c r="GG344" s="61"/>
      <c r="GH344" s="61"/>
      <c r="GI344" s="61"/>
      <c r="GJ344" s="61"/>
      <c r="GK344" s="61"/>
      <c r="GL344" s="61"/>
      <c r="GM344" s="61"/>
      <c r="GN344" s="61"/>
      <c r="GO344" s="61"/>
      <c r="GP344" s="61"/>
      <c r="GQ344" s="61"/>
      <c r="GR344" s="61"/>
      <c r="GS344" s="61"/>
      <c r="GT344" s="61"/>
      <c r="GU344" s="61"/>
      <c r="GV344" s="61"/>
      <c r="GW344" s="61"/>
      <c r="GX344" s="61"/>
      <c r="GY344" s="61"/>
      <c r="GZ344" s="61"/>
      <c r="HA344" s="61"/>
      <c r="HB344" s="61"/>
      <c r="HC344" s="61"/>
      <c r="HD344" s="61"/>
      <c r="HE344" s="61"/>
      <c r="HF344" s="61"/>
      <c r="HG344" s="61"/>
      <c r="HH344" s="61"/>
      <c r="HI344" s="61"/>
      <c r="HJ344" s="61"/>
      <c r="HK344" s="61"/>
      <c r="HL344" s="61"/>
      <c r="HM344" s="61"/>
      <c r="HN344" s="61"/>
      <c r="HO344" s="61"/>
      <c r="HP344" s="61"/>
      <c r="HQ344" s="61"/>
      <c r="HR344" s="61"/>
      <c r="HS344" s="61"/>
      <c r="HT344" s="61"/>
      <c r="HU344" s="61"/>
      <c r="HV344" s="61"/>
      <c r="HW344" s="61"/>
      <c r="HX344" s="61"/>
      <c r="HY344" s="61"/>
      <c r="HZ344" s="61"/>
      <c r="IA344" s="61"/>
      <c r="IB344" s="61"/>
      <c r="IC344" s="61"/>
      <c r="ID344" s="61"/>
      <c r="IE344" s="61"/>
      <c r="IF344" s="61"/>
      <c r="IG344" s="61"/>
      <c r="IH344" s="61"/>
      <c r="II344" s="61"/>
      <c r="IJ344" s="61"/>
      <c r="IK344" s="61"/>
      <c r="IL344" s="61"/>
      <c r="IM344" s="61"/>
      <c r="IN344" s="61"/>
      <c r="IO344" s="61"/>
      <c r="IP344" s="61"/>
      <c r="IQ344" s="61"/>
      <c r="IR344" s="61"/>
      <c r="IS344" s="61"/>
      <c r="IT344" s="61"/>
      <c r="IU344" s="61"/>
      <c r="IV344" s="61"/>
      <c r="IW344" s="61"/>
      <c r="IX344" s="61"/>
      <c r="IY344" s="61"/>
      <c r="IZ344" s="61"/>
      <c r="JA344" s="61"/>
      <c r="JB344" s="61"/>
      <c r="JC344" s="61"/>
      <c r="JD344" s="61"/>
      <c r="JE344" s="61"/>
      <c r="JF344" s="61"/>
      <c r="JG344" s="61"/>
      <c r="JH344" s="61"/>
      <c r="JI344" s="61"/>
      <c r="JJ344" s="61"/>
      <c r="JK344" s="61"/>
      <c r="JL344" s="61"/>
      <c r="JM344" s="61"/>
      <c r="JN344" s="61"/>
      <c r="JO344" s="61"/>
      <c r="JP344" s="61"/>
      <c r="JQ344" s="61"/>
      <c r="JR344" s="61"/>
      <c r="JS344" s="61"/>
      <c r="JT344" s="61"/>
      <c r="JU344" s="61"/>
      <c r="JV344" s="61"/>
      <c r="JW344" s="61"/>
      <c r="JX344" s="61"/>
      <c r="JY344" s="61"/>
      <c r="JZ344" s="61"/>
      <c r="KA344" s="61"/>
      <c r="KB344" s="61"/>
      <c r="KC344" s="61"/>
      <c r="KD344" s="61"/>
      <c r="KE344" s="61"/>
      <c r="KF344" s="61"/>
      <c r="KG344" s="61"/>
      <c r="KH344" s="61"/>
      <c r="KI344" s="61"/>
      <c r="KJ344" s="61"/>
      <c r="KK344" s="61"/>
      <c r="KL344" s="61"/>
      <c r="KM344" s="61"/>
      <c r="KN344" s="61"/>
      <c r="KO344" s="61"/>
      <c r="KP344" s="61"/>
      <c r="KQ344" s="61"/>
      <c r="KR344" s="61"/>
      <c r="KS344" s="61"/>
      <c r="KT344" s="61"/>
      <c r="KU344" s="61"/>
      <c r="KV344" s="61"/>
      <c r="KW344" s="61"/>
      <c r="KX344" s="61"/>
      <c r="KY344" s="61"/>
      <c r="KZ344" s="61"/>
      <c r="LA344" s="61"/>
      <c r="LB344" s="61"/>
      <c r="LC344" s="61"/>
      <c r="LD344" s="61"/>
      <c r="LE344" s="61"/>
      <c r="LF344" s="61"/>
      <c r="LG344" s="61"/>
      <c r="LH344" s="61"/>
      <c r="LI344" s="61"/>
      <c r="LJ344" s="61"/>
      <c r="LK344" s="61"/>
      <c r="LL344" s="61"/>
      <c r="LM344" s="61"/>
      <c r="LN344" s="61"/>
      <c r="LO344" s="61"/>
      <c r="LP344" s="61"/>
      <c r="LQ344" s="61"/>
      <c r="LR344" s="61"/>
      <c r="LS344" s="61"/>
      <c r="LT344" s="61"/>
      <c r="LU344" s="61"/>
      <c r="LV344" s="61"/>
      <c r="LW344" s="61"/>
      <c r="LX344" s="61"/>
      <c r="LY344" s="61"/>
      <c r="LZ344" s="61"/>
      <c r="MA344" s="61"/>
      <c r="MB344" s="61"/>
      <c r="MC344" s="61"/>
      <c r="MD344" s="61"/>
      <c r="ME344" s="61"/>
      <c r="MF344" s="61"/>
      <c r="MG344" s="61"/>
      <c r="MH344" s="61"/>
      <c r="MI344" s="61"/>
      <c r="MJ344" s="61"/>
      <c r="MK344" s="61"/>
      <c r="ML344" s="61"/>
      <c r="MM344" s="61"/>
      <c r="MN344" s="61"/>
      <c r="MO344" s="61"/>
      <c r="MP344" s="61"/>
      <c r="MQ344" s="61"/>
      <c r="MR344" s="61"/>
      <c r="MS344" s="61"/>
      <c r="MT344" s="61"/>
      <c r="MU344" s="61"/>
      <c r="MV344" s="61"/>
      <c r="MW344" s="61"/>
      <c r="MX344" s="61"/>
      <c r="MY344" s="61"/>
      <c r="MZ344" s="61"/>
      <c r="NA344" s="61"/>
      <c r="NB344" s="61"/>
      <c r="NC344" s="61"/>
      <c r="ND344" s="61"/>
      <c r="NE344" s="61"/>
      <c r="NF344" s="61"/>
      <c r="NG344" s="61"/>
      <c r="NH344" s="61"/>
      <c r="NI344" s="61"/>
      <c r="NJ344" s="61"/>
      <c r="NK344" s="61"/>
      <c r="NL344" s="61"/>
      <c r="NM344" s="61"/>
      <c r="NN344" s="61"/>
      <c r="NO344" s="61"/>
      <c r="NP344" s="61"/>
      <c r="NQ344" s="61"/>
      <c r="NR344" s="61"/>
      <c r="NS344" s="61"/>
      <c r="NT344" s="61"/>
      <c r="NU344" s="61"/>
      <c r="NV344" s="61"/>
      <c r="NW344" s="61"/>
      <c r="NX344" s="61"/>
      <c r="NY344" s="61"/>
      <c r="NZ344" s="61"/>
      <c r="OA344" s="61"/>
      <c r="OB344" s="61"/>
      <c r="OC344" s="61"/>
      <c r="OD344" s="61"/>
      <c r="OE344" s="61"/>
      <c r="OF344" s="61"/>
      <c r="OG344" s="61"/>
    </row>
    <row r="345" spans="1:397" s="58" customFormat="1" ht="15.95" customHeight="1">
      <c r="A345" s="39">
        <v>344</v>
      </c>
      <c r="B345" s="61">
        <v>1310903092</v>
      </c>
      <c r="C345" s="61" t="s">
        <v>6479</v>
      </c>
      <c r="D345" s="124" t="s">
        <v>7703</v>
      </c>
      <c r="E345" s="124" t="s">
        <v>7704</v>
      </c>
      <c r="F345" s="124"/>
      <c r="G345" s="124" t="s">
        <v>178</v>
      </c>
      <c r="H345" s="61" t="s">
        <v>7705</v>
      </c>
      <c r="I345" s="61" t="s">
        <v>180</v>
      </c>
      <c r="J345" s="157" t="s">
        <v>7706</v>
      </c>
      <c r="K345" s="61">
        <v>21</v>
      </c>
      <c r="L345" s="61" t="s">
        <v>148</v>
      </c>
      <c r="M345" s="61" t="s">
        <v>149</v>
      </c>
      <c r="N345" s="200" t="s">
        <v>967</v>
      </c>
      <c r="O345" s="61" t="s">
        <v>109</v>
      </c>
      <c r="P345" s="124" t="s">
        <v>7707</v>
      </c>
      <c r="Q345" s="61">
        <v>8906493381</v>
      </c>
      <c r="R345" s="158" t="s">
        <v>7708</v>
      </c>
      <c r="S345" s="158" t="s">
        <v>7709</v>
      </c>
      <c r="T345" s="326" t="s">
        <v>7710</v>
      </c>
      <c r="U345" s="326" t="s">
        <v>4543</v>
      </c>
      <c r="V345" s="61" t="s">
        <v>3116</v>
      </c>
      <c r="W345" s="61" t="s">
        <v>1600</v>
      </c>
      <c r="X345" s="61" t="s">
        <v>7711</v>
      </c>
      <c r="Y345" s="61" t="s">
        <v>7712</v>
      </c>
      <c r="Z345" s="61" t="s">
        <v>120</v>
      </c>
      <c r="AA345" s="61">
        <v>2010</v>
      </c>
      <c r="AB345" s="136">
        <v>69</v>
      </c>
      <c r="AC345" s="136">
        <v>73.400000000000006</v>
      </c>
      <c r="AD345" s="61">
        <v>483</v>
      </c>
      <c r="AE345" s="61">
        <v>700</v>
      </c>
      <c r="AF345" s="61" t="s">
        <v>356</v>
      </c>
      <c r="AG345" s="61" t="s">
        <v>2445</v>
      </c>
      <c r="AH345" s="61" t="s">
        <v>7713</v>
      </c>
      <c r="AI345" s="61" t="s">
        <v>7714</v>
      </c>
      <c r="AJ345" s="61" t="s">
        <v>120</v>
      </c>
      <c r="AK345" s="61">
        <v>2012</v>
      </c>
      <c r="AL345" s="136">
        <v>69.400000000000006</v>
      </c>
      <c r="AM345" s="136">
        <v>69.400000000000006</v>
      </c>
      <c r="AN345" s="61">
        <v>347</v>
      </c>
      <c r="AO345" s="61">
        <v>500</v>
      </c>
      <c r="AP345" s="61"/>
      <c r="AQ345" s="61"/>
      <c r="AR345" s="61"/>
      <c r="AS345" s="61"/>
      <c r="AT345" s="61"/>
      <c r="AU345" s="152"/>
      <c r="AV345" s="61" t="s">
        <v>124</v>
      </c>
      <c r="AW345" s="61">
        <v>14655</v>
      </c>
      <c r="AX345" s="61"/>
      <c r="AY345" s="61">
        <v>2013</v>
      </c>
      <c r="AZ345" s="61" t="s">
        <v>1504</v>
      </c>
      <c r="BA345" s="61" t="s">
        <v>6479</v>
      </c>
      <c r="BB345" s="61">
        <v>2013</v>
      </c>
      <c r="BC345" s="61">
        <v>2017</v>
      </c>
      <c r="BD345" s="61" t="s">
        <v>120</v>
      </c>
      <c r="BE345" s="159">
        <v>10900313061</v>
      </c>
      <c r="BF345" s="160">
        <v>131090110264</v>
      </c>
      <c r="BG345" s="152">
        <v>6.26</v>
      </c>
      <c r="BH345" s="152">
        <v>6.39</v>
      </c>
      <c r="BI345" s="152">
        <v>6.06</v>
      </c>
      <c r="BJ345" s="152">
        <v>5.79</v>
      </c>
      <c r="BK345" s="152">
        <v>6.5</v>
      </c>
      <c r="BL345" s="223">
        <f t="shared" si="26"/>
        <v>6.1999999999999993</v>
      </c>
      <c r="BM345" s="282" t="s">
        <v>196</v>
      </c>
      <c r="BN345" s="253">
        <v>2</v>
      </c>
      <c r="BO345" s="153" t="s">
        <v>196</v>
      </c>
      <c r="BP345" s="153" t="s">
        <v>197</v>
      </c>
      <c r="BQ345" s="154">
        <v>1</v>
      </c>
      <c r="BR345" s="155" t="s">
        <v>7497</v>
      </c>
      <c r="BS345" s="155" t="s">
        <v>7715</v>
      </c>
      <c r="BT345" s="124" t="s">
        <v>7716</v>
      </c>
      <c r="BU345" s="124" t="s">
        <v>7717</v>
      </c>
      <c r="BV345" s="124" t="s">
        <v>7718</v>
      </c>
      <c r="BW345" s="124"/>
      <c r="BX345" s="154"/>
      <c r="BY345" s="154"/>
      <c r="BZ345" s="155"/>
      <c r="CA345" s="124"/>
      <c r="CB345" s="124"/>
      <c r="CC345" s="124"/>
      <c r="CD345" s="124" t="s">
        <v>7719</v>
      </c>
      <c r="CE345" s="124" t="s">
        <v>288</v>
      </c>
      <c r="CF345" s="124"/>
      <c r="CG345" s="124"/>
      <c r="CH345" s="124" t="s">
        <v>7720</v>
      </c>
      <c r="CI345" s="124" t="s">
        <v>2469</v>
      </c>
      <c r="CJ345" s="124" t="s">
        <v>4204</v>
      </c>
      <c r="CK345" s="124"/>
      <c r="CL345" s="124"/>
      <c r="CM345" s="124"/>
      <c r="CN345" s="124"/>
      <c r="CO345" s="124"/>
      <c r="CP345" s="124"/>
      <c r="CQ345" s="124" t="s">
        <v>7719</v>
      </c>
      <c r="CR345" s="124" t="s">
        <v>7721</v>
      </c>
      <c r="CS345" s="155" t="s">
        <v>173</v>
      </c>
      <c r="CT345" s="155" t="s">
        <v>174</v>
      </c>
      <c r="CU345" s="124">
        <v>813221</v>
      </c>
      <c r="CV345" s="155" t="s">
        <v>7722</v>
      </c>
      <c r="CW345" s="155" t="s">
        <v>7723</v>
      </c>
      <c r="CX345" s="155" t="s">
        <v>140</v>
      </c>
      <c r="CY345" s="155" t="s">
        <v>142</v>
      </c>
      <c r="CZ345" s="124">
        <v>700152</v>
      </c>
      <c r="DA345" s="61"/>
      <c r="DB345" s="61"/>
      <c r="DC345" s="61"/>
      <c r="DD345" s="61"/>
      <c r="DE345" s="61"/>
      <c r="DF345" s="61"/>
      <c r="DG345" s="61"/>
      <c r="DH345" s="61"/>
      <c r="DI345" s="61"/>
      <c r="DJ345" s="61"/>
      <c r="DK345" s="61"/>
      <c r="DL345" s="61"/>
      <c r="DM345" s="61"/>
      <c r="DN345" s="61"/>
      <c r="DO345" s="61"/>
      <c r="DP345" s="61"/>
      <c r="DQ345" s="61"/>
      <c r="DR345" s="61"/>
      <c r="DS345" s="61"/>
      <c r="DT345" s="61"/>
      <c r="DU345" s="61"/>
      <c r="DV345" s="61"/>
      <c r="DW345" s="61"/>
      <c r="DX345" s="61"/>
      <c r="DY345" s="61"/>
      <c r="DZ345" s="61"/>
      <c r="EA345" s="61"/>
      <c r="EB345" s="61"/>
      <c r="EC345" s="61"/>
      <c r="ED345" s="61"/>
      <c r="EE345" s="61"/>
      <c r="EF345" s="61"/>
      <c r="EG345" s="61"/>
      <c r="EH345" s="61"/>
      <c r="EI345" s="61"/>
      <c r="EJ345" s="61"/>
      <c r="EK345" s="61"/>
      <c r="EL345" s="61"/>
      <c r="EM345" s="61"/>
      <c r="EN345" s="61"/>
      <c r="EO345" s="61"/>
      <c r="EP345" s="61"/>
      <c r="EQ345" s="61"/>
      <c r="ER345" s="61"/>
      <c r="ES345" s="61"/>
      <c r="ET345" s="61"/>
      <c r="EU345" s="61"/>
      <c r="EV345" s="61"/>
      <c r="EW345" s="61"/>
      <c r="EX345" s="61"/>
      <c r="EY345" s="61"/>
      <c r="EZ345" s="61"/>
      <c r="FA345" s="61"/>
      <c r="FB345" s="61"/>
      <c r="FC345" s="61"/>
      <c r="FD345" s="61"/>
      <c r="FE345" s="61"/>
      <c r="FF345" s="61"/>
      <c r="FG345" s="61"/>
      <c r="FH345" s="61"/>
      <c r="FI345" s="61"/>
      <c r="FJ345" s="61"/>
      <c r="FK345" s="61"/>
      <c r="FL345" s="61"/>
      <c r="FM345" s="61"/>
      <c r="FN345" s="61"/>
      <c r="FO345" s="61"/>
      <c r="FP345" s="61"/>
      <c r="FQ345" s="61"/>
      <c r="FR345" s="61"/>
      <c r="FS345" s="61"/>
      <c r="FT345" s="61"/>
      <c r="FU345" s="61"/>
      <c r="FV345" s="61"/>
      <c r="FW345" s="61"/>
      <c r="FX345" s="61"/>
      <c r="FY345" s="61"/>
      <c r="FZ345" s="61"/>
      <c r="GA345" s="61"/>
      <c r="GB345" s="61"/>
      <c r="GC345" s="61"/>
      <c r="GD345" s="61"/>
      <c r="GE345" s="61"/>
      <c r="GF345" s="61"/>
      <c r="GG345" s="61"/>
      <c r="GH345" s="61"/>
      <c r="GI345" s="61"/>
      <c r="GJ345" s="61"/>
      <c r="GK345" s="61"/>
      <c r="GL345" s="61"/>
      <c r="GM345" s="61"/>
      <c r="GN345" s="61"/>
      <c r="GO345" s="61"/>
      <c r="GP345" s="61"/>
      <c r="GQ345" s="61"/>
      <c r="GR345" s="61"/>
      <c r="GS345" s="61"/>
      <c r="GT345" s="61"/>
      <c r="GU345" s="61"/>
      <c r="GV345" s="61"/>
      <c r="GW345" s="61"/>
      <c r="GX345" s="61"/>
      <c r="GY345" s="61"/>
      <c r="GZ345" s="61"/>
      <c r="HA345" s="61"/>
      <c r="HB345" s="61"/>
      <c r="HC345" s="61"/>
      <c r="HD345" s="61"/>
      <c r="HE345" s="61"/>
      <c r="HF345" s="61"/>
      <c r="HG345" s="61"/>
      <c r="HH345" s="61"/>
      <c r="HI345" s="61"/>
      <c r="HJ345" s="61"/>
      <c r="HK345" s="61"/>
      <c r="HL345" s="61"/>
      <c r="HM345" s="61"/>
      <c r="HN345" s="61"/>
      <c r="HO345" s="61"/>
      <c r="HP345" s="61"/>
      <c r="HQ345" s="61"/>
      <c r="HR345" s="61"/>
      <c r="HS345" s="61"/>
      <c r="HT345" s="61"/>
      <c r="HU345" s="61"/>
      <c r="HV345" s="61"/>
      <c r="HW345" s="61"/>
      <c r="HX345" s="61"/>
      <c r="HY345" s="61"/>
      <c r="HZ345" s="61"/>
      <c r="IA345" s="61"/>
      <c r="IB345" s="61"/>
      <c r="IC345" s="61"/>
      <c r="ID345" s="61"/>
      <c r="IE345" s="61"/>
      <c r="IF345" s="61"/>
      <c r="IG345" s="61"/>
      <c r="IH345" s="61"/>
      <c r="II345" s="61"/>
      <c r="IJ345" s="61"/>
      <c r="IK345" s="61"/>
      <c r="IL345" s="61"/>
      <c r="IM345" s="61"/>
      <c r="IN345" s="61"/>
      <c r="IO345" s="61"/>
      <c r="IP345" s="61"/>
      <c r="IQ345" s="61"/>
      <c r="IR345" s="61"/>
      <c r="IS345" s="61"/>
      <c r="IT345" s="61"/>
      <c r="IU345" s="61"/>
      <c r="IV345" s="61"/>
      <c r="IW345" s="61"/>
      <c r="IX345" s="61"/>
      <c r="IY345" s="61"/>
      <c r="IZ345" s="61"/>
      <c r="JA345" s="61"/>
      <c r="JB345" s="61"/>
      <c r="JC345" s="61"/>
      <c r="JD345" s="61"/>
      <c r="JE345" s="61"/>
      <c r="JF345" s="61"/>
      <c r="JG345" s="61"/>
      <c r="JH345" s="61"/>
      <c r="JI345" s="61"/>
      <c r="JJ345" s="61"/>
      <c r="JK345" s="61"/>
      <c r="JL345" s="61"/>
      <c r="JM345" s="61"/>
      <c r="JN345" s="61"/>
      <c r="JO345" s="61"/>
      <c r="JP345" s="61"/>
      <c r="JQ345" s="61"/>
      <c r="JR345" s="61"/>
      <c r="JS345" s="61"/>
      <c r="JT345" s="61"/>
      <c r="JU345" s="61"/>
      <c r="JV345" s="61"/>
      <c r="JW345" s="61"/>
      <c r="JX345" s="61"/>
      <c r="JY345" s="61"/>
      <c r="JZ345" s="61"/>
      <c r="KA345" s="61"/>
      <c r="KB345" s="61"/>
      <c r="KC345" s="61"/>
      <c r="KD345" s="61"/>
      <c r="KE345" s="61"/>
      <c r="KF345" s="61"/>
      <c r="KG345" s="61"/>
      <c r="KH345" s="61"/>
      <c r="KI345" s="61"/>
      <c r="KJ345" s="61"/>
      <c r="KK345" s="61"/>
      <c r="KL345" s="61"/>
      <c r="KM345" s="61"/>
      <c r="KN345" s="61"/>
      <c r="KO345" s="61"/>
      <c r="KP345" s="61"/>
      <c r="KQ345" s="61"/>
      <c r="KR345" s="61"/>
      <c r="KS345" s="61"/>
      <c r="KT345" s="61"/>
      <c r="KU345" s="61"/>
      <c r="KV345" s="61"/>
      <c r="KW345" s="61"/>
      <c r="KX345" s="61"/>
      <c r="KY345" s="61"/>
      <c r="KZ345" s="61"/>
      <c r="LA345" s="61"/>
      <c r="LB345" s="61"/>
      <c r="LC345" s="61"/>
      <c r="LD345" s="61"/>
      <c r="LE345" s="61"/>
      <c r="LF345" s="61"/>
      <c r="LG345" s="61"/>
      <c r="LH345" s="61"/>
      <c r="LI345" s="61"/>
      <c r="LJ345" s="61"/>
      <c r="LK345" s="61"/>
      <c r="LL345" s="61"/>
      <c r="LM345" s="61"/>
      <c r="LN345" s="61"/>
      <c r="LO345" s="61"/>
      <c r="LP345" s="61"/>
      <c r="LQ345" s="61"/>
      <c r="LR345" s="61"/>
      <c r="LS345" s="61"/>
      <c r="LT345" s="61"/>
      <c r="LU345" s="61"/>
      <c r="LV345" s="61"/>
      <c r="LW345" s="61"/>
      <c r="LX345" s="61"/>
      <c r="LY345" s="61"/>
      <c r="LZ345" s="61"/>
      <c r="MA345" s="61"/>
      <c r="MB345" s="61"/>
      <c r="MC345" s="61"/>
      <c r="MD345" s="61"/>
      <c r="ME345" s="61"/>
      <c r="MF345" s="61"/>
      <c r="MG345" s="61"/>
      <c r="MH345" s="61"/>
      <c r="MI345" s="61"/>
      <c r="MJ345" s="61"/>
      <c r="MK345" s="61"/>
      <c r="ML345" s="61"/>
      <c r="MM345" s="61"/>
      <c r="MN345" s="61"/>
      <c r="MO345" s="61"/>
      <c r="MP345" s="61"/>
      <c r="MQ345" s="61"/>
      <c r="MR345" s="61"/>
      <c r="MS345" s="61"/>
      <c r="MT345" s="61"/>
      <c r="MU345" s="61"/>
      <c r="MV345" s="61"/>
      <c r="MW345" s="61"/>
      <c r="MX345" s="61"/>
      <c r="MY345" s="61"/>
      <c r="MZ345" s="61"/>
      <c r="NA345" s="61"/>
      <c r="NB345" s="61"/>
      <c r="NC345" s="61"/>
      <c r="ND345" s="61"/>
      <c r="NE345" s="61"/>
      <c r="NF345" s="61"/>
      <c r="NG345" s="61"/>
      <c r="NH345" s="61"/>
      <c r="NI345" s="61"/>
      <c r="NJ345" s="61"/>
      <c r="NK345" s="61"/>
      <c r="NL345" s="61"/>
      <c r="NM345" s="61"/>
      <c r="NN345" s="61"/>
      <c r="NO345" s="61"/>
      <c r="NP345" s="61"/>
      <c r="NQ345" s="61"/>
      <c r="NR345" s="61"/>
      <c r="NS345" s="61"/>
      <c r="NT345" s="61"/>
      <c r="NU345" s="61"/>
      <c r="NV345" s="61"/>
      <c r="NW345" s="61"/>
      <c r="NX345" s="61"/>
      <c r="NY345" s="61"/>
      <c r="NZ345" s="61"/>
      <c r="OA345" s="61"/>
      <c r="OB345" s="61"/>
      <c r="OC345" s="61"/>
      <c r="OD345" s="61"/>
      <c r="OE345" s="61"/>
      <c r="OF345" s="61"/>
      <c r="OG345" s="61"/>
    </row>
    <row r="346" spans="1:397" s="23" customFormat="1" ht="15.95" customHeight="1">
      <c r="A346" s="39">
        <v>345</v>
      </c>
      <c r="B346" s="61">
        <v>1310903054</v>
      </c>
      <c r="C346" s="61" t="s">
        <v>6479</v>
      </c>
      <c r="D346" s="124" t="s">
        <v>7724</v>
      </c>
      <c r="E346" s="124" t="s">
        <v>7725</v>
      </c>
      <c r="F346" s="124"/>
      <c r="G346" s="124" t="s">
        <v>1297</v>
      </c>
      <c r="H346" s="199" t="s">
        <v>7726</v>
      </c>
      <c r="I346" s="61" t="s">
        <v>104</v>
      </c>
      <c r="J346" s="157" t="s">
        <v>6906</v>
      </c>
      <c r="K346" s="61">
        <v>20</v>
      </c>
      <c r="L346" s="61" t="s">
        <v>148</v>
      </c>
      <c r="M346" s="61" t="s">
        <v>107</v>
      </c>
      <c r="N346" s="61" t="s">
        <v>967</v>
      </c>
      <c r="O346" s="61" t="s">
        <v>109</v>
      </c>
      <c r="P346" s="124" t="s">
        <v>7727</v>
      </c>
      <c r="Q346" s="61">
        <v>9471045510</v>
      </c>
      <c r="R346" s="158">
        <v>8820104164</v>
      </c>
      <c r="S346" s="158">
        <v>7763059438</v>
      </c>
      <c r="T346" s="326" t="s">
        <v>7728</v>
      </c>
      <c r="U346" s="326" t="s">
        <v>7729</v>
      </c>
      <c r="V346" s="61" t="s">
        <v>1422</v>
      </c>
      <c r="W346" s="61" t="s">
        <v>191</v>
      </c>
      <c r="X346" s="61" t="s">
        <v>7730</v>
      </c>
      <c r="Y346" s="61" t="s">
        <v>7731</v>
      </c>
      <c r="Z346" s="61" t="s">
        <v>120</v>
      </c>
      <c r="AA346" s="61">
        <v>2011</v>
      </c>
      <c r="AB346" s="136">
        <v>85.5</v>
      </c>
      <c r="AC346" s="136">
        <v>90</v>
      </c>
      <c r="AD346" s="61">
        <v>427.5</v>
      </c>
      <c r="AE346" s="61">
        <v>475</v>
      </c>
      <c r="AF346" s="61" t="s">
        <v>879</v>
      </c>
      <c r="AG346" s="61" t="s">
        <v>191</v>
      </c>
      <c r="AH346" s="61" t="s">
        <v>7732</v>
      </c>
      <c r="AI346" s="61" t="s">
        <v>7733</v>
      </c>
      <c r="AJ346" s="61" t="s">
        <v>120</v>
      </c>
      <c r="AK346" s="61">
        <v>2013</v>
      </c>
      <c r="AL346" s="136">
        <v>74.599999999999994</v>
      </c>
      <c r="AM346" s="136">
        <v>74.599999999999994</v>
      </c>
      <c r="AN346" s="61">
        <v>373</v>
      </c>
      <c r="AO346" s="61">
        <v>500</v>
      </c>
      <c r="AP346" s="61" t="s">
        <v>1963</v>
      </c>
      <c r="AQ346" s="61" t="s">
        <v>1963</v>
      </c>
      <c r="AR346" s="61" t="s">
        <v>1963</v>
      </c>
      <c r="AS346" s="61" t="s">
        <v>1963</v>
      </c>
      <c r="AT346" s="61" t="s">
        <v>1963</v>
      </c>
      <c r="AU346" s="152" t="s">
        <v>1963</v>
      </c>
      <c r="AV346" s="61" t="s">
        <v>124</v>
      </c>
      <c r="AW346" s="61" t="s">
        <v>1963</v>
      </c>
      <c r="AX346" s="61">
        <v>14774</v>
      </c>
      <c r="AY346" s="61">
        <v>2013</v>
      </c>
      <c r="AZ346" s="61" t="s">
        <v>1504</v>
      </c>
      <c r="BA346" s="61" t="s">
        <v>6479</v>
      </c>
      <c r="BB346" s="61">
        <v>2013</v>
      </c>
      <c r="BC346" s="61">
        <v>2017</v>
      </c>
      <c r="BD346" s="61" t="s">
        <v>120</v>
      </c>
      <c r="BE346" s="159">
        <v>10900313062</v>
      </c>
      <c r="BF346" s="160" t="s">
        <v>7734</v>
      </c>
      <c r="BG346" s="152">
        <v>8.19</v>
      </c>
      <c r="BH346" s="152">
        <v>8.4499999999999993</v>
      </c>
      <c r="BI346" s="152">
        <v>7.83</v>
      </c>
      <c r="BJ346" s="152">
        <v>8.31</v>
      </c>
      <c r="BK346" s="152">
        <v>8.31</v>
      </c>
      <c r="BL346" s="223">
        <f t="shared" si="26"/>
        <v>8.218</v>
      </c>
      <c r="BM346" s="282" t="s">
        <v>982</v>
      </c>
      <c r="BN346" s="253"/>
      <c r="BO346" s="153" t="s">
        <v>982</v>
      </c>
      <c r="BP346" s="153"/>
      <c r="BQ346" s="154"/>
      <c r="BR346" s="124" t="s">
        <v>7735</v>
      </c>
      <c r="BS346" s="124" t="s">
        <v>949</v>
      </c>
      <c r="BT346" s="124" t="s">
        <v>7736</v>
      </c>
      <c r="BU346" s="124" t="s">
        <v>7737</v>
      </c>
      <c r="BV346" s="124" t="s">
        <v>7738</v>
      </c>
      <c r="BW346" s="124" t="s">
        <v>7739</v>
      </c>
      <c r="BX346" s="154" t="s">
        <v>1963</v>
      </c>
      <c r="BY346" s="154" t="s">
        <v>1963</v>
      </c>
      <c r="BZ346" s="155"/>
      <c r="CA346" s="124"/>
      <c r="CB346" s="124" t="s">
        <v>7740</v>
      </c>
      <c r="CC346" s="124"/>
      <c r="CD346" s="124" t="s">
        <v>7741</v>
      </c>
      <c r="CE346" s="124" t="s">
        <v>7742</v>
      </c>
      <c r="CF346" s="124"/>
      <c r="CG346" s="124"/>
      <c r="CH346" s="124" t="s">
        <v>7743</v>
      </c>
      <c r="CI346" s="124" t="s">
        <v>361</v>
      </c>
      <c r="CJ346" s="124" t="s">
        <v>7744</v>
      </c>
      <c r="CK346" s="124" t="s">
        <v>7745</v>
      </c>
      <c r="CL346" s="124" t="s">
        <v>7746</v>
      </c>
      <c r="CM346" s="124" t="s">
        <v>3180</v>
      </c>
      <c r="CN346" s="124" t="s">
        <v>7747</v>
      </c>
      <c r="CO346" s="124" t="s">
        <v>7748</v>
      </c>
      <c r="CP346" s="124" t="s">
        <v>1167</v>
      </c>
      <c r="CQ346" s="124" t="s">
        <v>7749</v>
      </c>
      <c r="CR346" s="124" t="s">
        <v>7750</v>
      </c>
      <c r="CS346" s="124" t="s">
        <v>7751</v>
      </c>
      <c r="CT346" s="124" t="s">
        <v>174</v>
      </c>
      <c r="CU346" s="124">
        <v>851129</v>
      </c>
      <c r="CV346" s="124" t="s">
        <v>7752</v>
      </c>
      <c r="CW346" s="124" t="s">
        <v>7753</v>
      </c>
      <c r="CX346" s="124" t="s">
        <v>140</v>
      </c>
      <c r="CY346" s="124" t="s">
        <v>142</v>
      </c>
      <c r="CZ346" s="124">
        <v>700152</v>
      </c>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50"/>
      <c r="IY346" s="50"/>
      <c r="IZ346" s="50"/>
      <c r="JA346" s="50"/>
      <c r="JB346" s="50"/>
      <c r="JC346" s="50"/>
      <c r="JD346" s="50"/>
      <c r="JE346" s="50"/>
      <c r="JF346" s="50"/>
      <c r="JG346" s="50"/>
      <c r="JH346" s="50"/>
      <c r="JI346" s="50"/>
      <c r="JJ346" s="50"/>
      <c r="JK346" s="50"/>
      <c r="JL346" s="50"/>
      <c r="JM346" s="50"/>
      <c r="JN346" s="50"/>
      <c r="JO346" s="50"/>
      <c r="JP346" s="50"/>
      <c r="JQ346" s="50"/>
      <c r="JR346" s="50"/>
      <c r="JS346" s="50"/>
      <c r="JT346" s="50"/>
      <c r="JU346" s="50"/>
      <c r="JV346" s="50"/>
      <c r="JW346" s="50"/>
      <c r="JX346" s="50"/>
      <c r="JY346" s="50"/>
      <c r="JZ346" s="50"/>
      <c r="KA346" s="50"/>
      <c r="KB346" s="50"/>
      <c r="KC346" s="50"/>
      <c r="KD346" s="50"/>
      <c r="KE346" s="50"/>
      <c r="KF346" s="50"/>
      <c r="KG346" s="50"/>
      <c r="KH346" s="50"/>
      <c r="KI346" s="50"/>
      <c r="KJ346" s="50"/>
      <c r="KK346" s="50"/>
      <c r="KL346" s="50"/>
      <c r="KM346" s="50"/>
      <c r="KN346" s="50"/>
      <c r="KO346" s="50"/>
      <c r="KP346" s="50"/>
      <c r="KQ346" s="50"/>
      <c r="KR346" s="50"/>
      <c r="KS346" s="50"/>
      <c r="KT346" s="50"/>
      <c r="KU346" s="50"/>
      <c r="KV346" s="50"/>
      <c r="KW346" s="50"/>
      <c r="KX346" s="50"/>
      <c r="KY346" s="50"/>
      <c r="KZ346" s="50"/>
      <c r="LA346" s="50"/>
      <c r="LB346" s="50"/>
      <c r="LC346" s="50"/>
      <c r="LD346" s="50"/>
      <c r="LE346" s="50"/>
      <c r="LF346" s="50"/>
      <c r="LG346" s="50"/>
      <c r="LH346" s="50"/>
      <c r="LI346" s="50"/>
      <c r="LJ346" s="50"/>
      <c r="LK346" s="50"/>
      <c r="LL346" s="50"/>
      <c r="LM346" s="50"/>
      <c r="LN346" s="50"/>
      <c r="LO346" s="50"/>
      <c r="LP346" s="50"/>
      <c r="LQ346" s="50"/>
      <c r="LR346" s="50"/>
      <c r="LS346" s="50"/>
      <c r="LT346" s="50"/>
      <c r="LU346" s="50"/>
      <c r="LV346" s="50"/>
      <c r="LW346" s="50"/>
      <c r="LX346" s="50"/>
      <c r="LY346" s="50"/>
      <c r="LZ346" s="50"/>
      <c r="MA346" s="50"/>
      <c r="MB346" s="50"/>
      <c r="MC346" s="50"/>
      <c r="MD346" s="50"/>
      <c r="ME346" s="50"/>
      <c r="MF346" s="50"/>
      <c r="MG346" s="50"/>
      <c r="MH346" s="50"/>
      <c r="MI346" s="50"/>
      <c r="MJ346" s="50"/>
      <c r="MK346" s="50"/>
      <c r="ML346" s="50"/>
      <c r="MM346" s="50"/>
      <c r="MN346" s="50"/>
      <c r="MO346" s="50"/>
      <c r="MP346" s="50"/>
      <c r="MQ346" s="50"/>
      <c r="MR346" s="50"/>
      <c r="MS346" s="50"/>
      <c r="MT346" s="50"/>
      <c r="MU346" s="50"/>
      <c r="MV346" s="50"/>
      <c r="MW346" s="50"/>
      <c r="MX346" s="50"/>
      <c r="MY346" s="50"/>
      <c r="MZ346" s="50"/>
      <c r="NA346" s="50"/>
      <c r="NB346" s="50"/>
      <c r="NC346" s="50"/>
      <c r="ND346" s="50"/>
      <c r="NE346" s="50"/>
      <c r="NF346" s="50"/>
      <c r="NG346" s="50"/>
      <c r="NH346" s="50"/>
      <c r="NI346" s="50"/>
      <c r="NJ346" s="50"/>
      <c r="NK346" s="50"/>
      <c r="NL346" s="50"/>
      <c r="NM346" s="50"/>
      <c r="NN346" s="50"/>
      <c r="NO346" s="50"/>
      <c r="NP346" s="50"/>
      <c r="NQ346" s="50"/>
      <c r="NR346" s="50"/>
      <c r="NS346" s="50"/>
      <c r="NT346" s="50"/>
      <c r="NU346" s="50"/>
      <c r="NV346" s="50"/>
      <c r="NW346" s="50"/>
      <c r="NX346" s="50"/>
      <c r="NY346" s="50"/>
      <c r="NZ346" s="50"/>
      <c r="OA346" s="50"/>
      <c r="OB346" s="50"/>
      <c r="OC346" s="50"/>
      <c r="OD346" s="50"/>
      <c r="OE346" s="50"/>
      <c r="OF346" s="50"/>
      <c r="OG346" s="50"/>
    </row>
    <row r="347" spans="1:397" s="58" customFormat="1" ht="15.95" customHeight="1">
      <c r="A347" s="39">
        <v>346</v>
      </c>
      <c r="B347" s="61">
        <v>1310903079</v>
      </c>
      <c r="C347" s="61" t="s">
        <v>6479</v>
      </c>
      <c r="D347" s="124" t="s">
        <v>7754</v>
      </c>
      <c r="E347" s="124" t="s">
        <v>7755</v>
      </c>
      <c r="F347" s="124"/>
      <c r="G347" s="124" t="s">
        <v>296</v>
      </c>
      <c r="H347" s="61" t="s">
        <v>7756</v>
      </c>
      <c r="I347" s="61" t="s">
        <v>104</v>
      </c>
      <c r="J347" s="40" t="s">
        <v>7757</v>
      </c>
      <c r="K347" s="3">
        <v>21</v>
      </c>
      <c r="L347" s="3" t="s">
        <v>106</v>
      </c>
      <c r="M347" s="3" t="s">
        <v>107</v>
      </c>
      <c r="N347" s="64" t="s">
        <v>967</v>
      </c>
      <c r="O347" s="3" t="s">
        <v>109</v>
      </c>
      <c r="P347" s="5" t="s">
        <v>7758</v>
      </c>
      <c r="Q347" s="3" t="s">
        <v>7759</v>
      </c>
      <c r="R347" s="42">
        <v>8981655478</v>
      </c>
      <c r="S347" s="42">
        <v>9903912428</v>
      </c>
      <c r="T347" s="326" t="s">
        <v>7760</v>
      </c>
      <c r="U347" s="5"/>
      <c r="V347" s="3" t="s">
        <v>222</v>
      </c>
      <c r="W347" s="3" t="s">
        <v>330</v>
      </c>
      <c r="X347" s="3" t="s">
        <v>7761</v>
      </c>
      <c r="Y347" s="3" t="s">
        <v>1793</v>
      </c>
      <c r="Z347" s="3" t="s">
        <v>2920</v>
      </c>
      <c r="AA347" s="3">
        <v>2010</v>
      </c>
      <c r="AB347" s="26">
        <v>84.87</v>
      </c>
      <c r="AC347" s="26">
        <v>84.87</v>
      </c>
      <c r="AD347" s="3">
        <v>679</v>
      </c>
      <c r="AE347" s="3">
        <v>800</v>
      </c>
      <c r="AF347" s="3" t="s">
        <v>226</v>
      </c>
      <c r="AG347" s="3" t="s">
        <v>334</v>
      </c>
      <c r="AH347" s="3" t="s">
        <v>7761</v>
      </c>
      <c r="AI347" s="3" t="s">
        <v>7762</v>
      </c>
      <c r="AJ347" s="3" t="s">
        <v>333</v>
      </c>
      <c r="AK347" s="3">
        <v>2012</v>
      </c>
      <c r="AL347" s="26">
        <v>82.6</v>
      </c>
      <c r="AM347" s="26">
        <v>81.42</v>
      </c>
      <c r="AN347" s="3">
        <v>570</v>
      </c>
      <c r="AO347" s="3">
        <v>700</v>
      </c>
      <c r="AP347" s="3"/>
      <c r="AQ347" s="3"/>
      <c r="AR347" s="3"/>
      <c r="AS347" s="3"/>
      <c r="AT347" s="3"/>
      <c r="AU347" s="43"/>
      <c r="AV347" s="3" t="s">
        <v>124</v>
      </c>
      <c r="AW347" s="3"/>
      <c r="AX347" s="3">
        <v>11238</v>
      </c>
      <c r="AY347" s="3">
        <v>2013</v>
      </c>
      <c r="AZ347" s="3" t="s">
        <v>1504</v>
      </c>
      <c r="BA347" s="3" t="s">
        <v>6479</v>
      </c>
      <c r="BB347" s="3">
        <v>2013</v>
      </c>
      <c r="BC347" s="3">
        <v>2017</v>
      </c>
      <c r="BD347" s="3" t="s">
        <v>120</v>
      </c>
      <c r="BE347" s="44">
        <v>10900313063</v>
      </c>
      <c r="BF347" s="45">
        <v>131090110266</v>
      </c>
      <c r="BG347" s="43">
        <v>8.3699999999999992</v>
      </c>
      <c r="BH347" s="43">
        <v>8.9</v>
      </c>
      <c r="BI347" s="43">
        <v>8.59</v>
      </c>
      <c r="BJ347" s="43">
        <v>9.08</v>
      </c>
      <c r="BK347" s="43">
        <v>8.81</v>
      </c>
      <c r="BL347" s="223">
        <f t="shared" si="26"/>
        <v>8.75</v>
      </c>
      <c r="BM347" s="270" t="s">
        <v>982</v>
      </c>
      <c r="BN347" s="255"/>
      <c r="BO347" s="1" t="s">
        <v>196</v>
      </c>
      <c r="BP347" s="1" t="s">
        <v>197</v>
      </c>
      <c r="BQ347" s="46">
        <v>1</v>
      </c>
      <c r="BR347" s="41" t="s">
        <v>1482</v>
      </c>
      <c r="BS347" s="41" t="s">
        <v>4460</v>
      </c>
      <c r="BT347" s="5"/>
      <c r="BU347" s="5"/>
      <c r="BV347" s="5"/>
      <c r="BW347" s="5"/>
      <c r="BX347" s="46"/>
      <c r="BY347" s="46"/>
      <c r="BZ347" s="41"/>
      <c r="CA347" s="5"/>
      <c r="CB347" s="5" t="s">
        <v>7763</v>
      </c>
      <c r="CC347" s="5"/>
      <c r="CD347" s="5" t="s">
        <v>7764</v>
      </c>
      <c r="CE347" s="5" t="s">
        <v>288</v>
      </c>
      <c r="CF347" s="5"/>
      <c r="CG347" s="5"/>
      <c r="CH347" s="5" t="s">
        <v>7765</v>
      </c>
      <c r="CI347" s="5" t="s">
        <v>1871</v>
      </c>
      <c r="CJ347" s="5"/>
      <c r="CK347" s="5"/>
      <c r="CL347" s="5"/>
      <c r="CM347" s="5"/>
      <c r="CN347" s="5"/>
      <c r="CO347" s="5"/>
      <c r="CP347" s="5"/>
      <c r="CQ347" s="5" t="s">
        <v>7766</v>
      </c>
      <c r="CR347" s="5" t="s">
        <v>7767</v>
      </c>
      <c r="CS347" s="41" t="s">
        <v>7768</v>
      </c>
      <c r="CT347" s="41" t="s">
        <v>142</v>
      </c>
      <c r="CU347" s="5">
        <v>700079</v>
      </c>
      <c r="CV347" s="41" t="s">
        <v>7769</v>
      </c>
      <c r="CW347" s="41" t="s">
        <v>7767</v>
      </c>
      <c r="CX347" s="41" t="s">
        <v>7768</v>
      </c>
      <c r="CY347" s="41" t="s">
        <v>142</v>
      </c>
      <c r="CZ347" s="5">
        <v>700079</v>
      </c>
      <c r="DA347" s="155"/>
      <c r="DB347" s="61"/>
      <c r="DC347" s="61"/>
      <c r="DD347" s="61"/>
      <c r="DE347" s="61"/>
      <c r="DF347" s="61"/>
      <c r="DG347" s="61"/>
      <c r="DH347" s="61"/>
      <c r="DI347" s="61"/>
      <c r="DJ347" s="61"/>
      <c r="DK347" s="61"/>
      <c r="DL347" s="61"/>
      <c r="DM347" s="61"/>
      <c r="DN347" s="61"/>
      <c r="DO347" s="61"/>
      <c r="DP347" s="61"/>
      <c r="DQ347" s="61"/>
      <c r="DR347" s="61"/>
      <c r="DS347" s="61"/>
      <c r="DT347" s="61"/>
      <c r="DU347" s="61"/>
      <c r="DV347" s="61"/>
      <c r="DW347" s="61"/>
      <c r="DX347" s="61"/>
      <c r="DY347" s="61"/>
      <c r="DZ347" s="61"/>
      <c r="EA347" s="61"/>
      <c r="EB347" s="61"/>
      <c r="EC347" s="61"/>
      <c r="ED347" s="61"/>
      <c r="EE347" s="61"/>
      <c r="EF347" s="61"/>
      <c r="EG347" s="61"/>
      <c r="EH347" s="61"/>
      <c r="EI347" s="61"/>
      <c r="EJ347" s="61"/>
      <c r="EK347" s="61"/>
      <c r="EL347" s="61"/>
      <c r="EM347" s="61"/>
      <c r="EN347" s="61"/>
      <c r="EO347" s="61"/>
      <c r="EP347" s="61"/>
      <c r="EQ347" s="61"/>
      <c r="ER347" s="61"/>
      <c r="ES347" s="61"/>
      <c r="ET347" s="61"/>
      <c r="EU347" s="61"/>
      <c r="EV347" s="61"/>
      <c r="EW347" s="61"/>
      <c r="EX347" s="61"/>
      <c r="EY347" s="61"/>
      <c r="EZ347" s="61"/>
      <c r="FA347" s="61"/>
      <c r="FB347" s="61"/>
      <c r="FC347" s="61"/>
      <c r="FD347" s="61"/>
      <c r="FE347" s="61"/>
      <c r="FF347" s="61"/>
      <c r="FG347" s="61"/>
      <c r="FH347" s="61"/>
      <c r="FI347" s="61"/>
      <c r="FJ347" s="61"/>
      <c r="FK347" s="61"/>
      <c r="FL347" s="61"/>
      <c r="FM347" s="61"/>
      <c r="FN347" s="61"/>
      <c r="FO347" s="61"/>
      <c r="FP347" s="61"/>
      <c r="FQ347" s="61"/>
      <c r="FR347" s="61"/>
      <c r="FS347" s="61"/>
      <c r="FT347" s="61"/>
      <c r="FU347" s="61"/>
      <c r="FV347" s="61"/>
      <c r="FW347" s="61"/>
      <c r="FX347" s="61"/>
      <c r="FY347" s="61"/>
      <c r="FZ347" s="61"/>
      <c r="GA347" s="61"/>
      <c r="GB347" s="61"/>
      <c r="GC347" s="61"/>
      <c r="GD347" s="61"/>
      <c r="GE347" s="61"/>
      <c r="GF347" s="61"/>
      <c r="GG347" s="61"/>
      <c r="GH347" s="61"/>
      <c r="GI347" s="61"/>
      <c r="GJ347" s="61"/>
      <c r="GK347" s="61"/>
      <c r="GL347" s="61"/>
      <c r="GM347" s="61"/>
      <c r="GN347" s="61"/>
      <c r="GO347" s="61"/>
      <c r="GP347" s="61"/>
      <c r="GQ347" s="61"/>
      <c r="GR347" s="61"/>
      <c r="GS347" s="61"/>
      <c r="GT347" s="61"/>
      <c r="GU347" s="61"/>
      <c r="GV347" s="61"/>
      <c r="GW347" s="61"/>
      <c r="GX347" s="61"/>
      <c r="GY347" s="61"/>
      <c r="GZ347" s="61"/>
      <c r="HA347" s="61"/>
      <c r="HB347" s="61"/>
      <c r="HC347" s="61"/>
      <c r="HD347" s="61"/>
      <c r="HE347" s="61"/>
      <c r="HF347" s="61"/>
      <c r="HG347" s="61"/>
      <c r="HH347" s="61"/>
      <c r="HI347" s="61"/>
      <c r="HJ347" s="61"/>
      <c r="HK347" s="61"/>
      <c r="HL347" s="61"/>
      <c r="HM347" s="61"/>
      <c r="HN347" s="61"/>
      <c r="HO347" s="61"/>
      <c r="HP347" s="61"/>
      <c r="HQ347" s="61"/>
      <c r="HR347" s="61"/>
      <c r="HS347" s="61"/>
      <c r="HT347" s="61"/>
      <c r="HU347" s="61"/>
      <c r="HV347" s="61"/>
      <c r="HW347" s="61"/>
      <c r="HX347" s="61"/>
      <c r="HY347" s="61"/>
      <c r="HZ347" s="61"/>
      <c r="IA347" s="61"/>
      <c r="IB347" s="61"/>
      <c r="IC347" s="61"/>
      <c r="ID347" s="61"/>
      <c r="IE347" s="61"/>
      <c r="IF347" s="61"/>
      <c r="IG347" s="61"/>
      <c r="IH347" s="61"/>
      <c r="II347" s="61"/>
      <c r="IJ347" s="61"/>
      <c r="IK347" s="61"/>
      <c r="IL347" s="61"/>
      <c r="IM347" s="61"/>
      <c r="IN347" s="61"/>
      <c r="IO347" s="61"/>
      <c r="IP347" s="61"/>
      <c r="IQ347" s="61"/>
      <c r="IR347" s="61"/>
      <c r="IS347" s="61"/>
      <c r="IT347" s="61"/>
      <c r="IU347" s="61"/>
      <c r="IV347" s="61"/>
      <c r="IW347" s="61"/>
      <c r="IX347" s="61"/>
      <c r="IY347" s="61"/>
      <c r="IZ347" s="61"/>
      <c r="JA347" s="61"/>
      <c r="JB347" s="61"/>
      <c r="JC347" s="61"/>
      <c r="JD347" s="61"/>
      <c r="JE347" s="61"/>
      <c r="JF347" s="61"/>
      <c r="JG347" s="61"/>
      <c r="JH347" s="61"/>
      <c r="JI347" s="61"/>
      <c r="JJ347" s="61"/>
      <c r="JK347" s="61"/>
      <c r="JL347" s="61"/>
      <c r="JM347" s="61"/>
      <c r="JN347" s="61"/>
      <c r="JO347" s="61"/>
      <c r="JP347" s="61"/>
      <c r="JQ347" s="61"/>
      <c r="JR347" s="61"/>
      <c r="JS347" s="61"/>
      <c r="JT347" s="61"/>
      <c r="JU347" s="61"/>
      <c r="JV347" s="61"/>
      <c r="JW347" s="61"/>
      <c r="JX347" s="61"/>
      <c r="JY347" s="61"/>
      <c r="JZ347" s="61"/>
      <c r="KA347" s="61"/>
      <c r="KB347" s="61"/>
      <c r="KC347" s="61"/>
      <c r="KD347" s="61"/>
      <c r="KE347" s="61"/>
      <c r="KF347" s="61"/>
      <c r="KG347" s="61"/>
      <c r="KH347" s="61"/>
      <c r="KI347" s="61"/>
      <c r="KJ347" s="61"/>
      <c r="KK347" s="61"/>
      <c r="KL347" s="61"/>
      <c r="KM347" s="61"/>
      <c r="KN347" s="61"/>
      <c r="KO347" s="61"/>
      <c r="KP347" s="61"/>
      <c r="KQ347" s="61"/>
      <c r="KR347" s="61"/>
      <c r="KS347" s="61"/>
      <c r="KT347" s="61"/>
      <c r="KU347" s="61"/>
      <c r="KV347" s="61"/>
      <c r="KW347" s="61"/>
      <c r="KX347" s="61"/>
      <c r="KY347" s="61"/>
      <c r="KZ347" s="61"/>
      <c r="LA347" s="61"/>
      <c r="LB347" s="61"/>
      <c r="LC347" s="61"/>
      <c r="LD347" s="61"/>
      <c r="LE347" s="61"/>
      <c r="LF347" s="61"/>
      <c r="LG347" s="61"/>
      <c r="LH347" s="61"/>
      <c r="LI347" s="61"/>
      <c r="LJ347" s="61"/>
      <c r="LK347" s="61"/>
      <c r="LL347" s="61"/>
      <c r="LM347" s="61"/>
      <c r="LN347" s="61"/>
      <c r="LO347" s="61"/>
      <c r="LP347" s="61"/>
      <c r="LQ347" s="61"/>
      <c r="LR347" s="61"/>
      <c r="LS347" s="61"/>
      <c r="LT347" s="61"/>
      <c r="LU347" s="61"/>
      <c r="LV347" s="61"/>
      <c r="LW347" s="61"/>
      <c r="LX347" s="61"/>
      <c r="LY347" s="61"/>
      <c r="LZ347" s="61"/>
      <c r="MA347" s="61"/>
      <c r="MB347" s="61"/>
      <c r="MC347" s="61"/>
      <c r="MD347" s="61"/>
      <c r="ME347" s="61"/>
      <c r="MF347" s="61"/>
      <c r="MG347" s="61"/>
      <c r="MH347" s="61"/>
      <c r="MI347" s="61"/>
      <c r="MJ347" s="61"/>
      <c r="MK347" s="61"/>
      <c r="ML347" s="61"/>
      <c r="MM347" s="61"/>
      <c r="MN347" s="61"/>
      <c r="MO347" s="61"/>
      <c r="MP347" s="61"/>
      <c r="MQ347" s="61"/>
      <c r="MR347" s="61"/>
      <c r="MS347" s="61"/>
      <c r="MT347" s="61"/>
      <c r="MU347" s="61"/>
      <c r="MV347" s="61"/>
      <c r="MW347" s="61"/>
      <c r="MX347" s="61"/>
      <c r="MY347" s="61"/>
      <c r="MZ347" s="61"/>
      <c r="NA347" s="61"/>
      <c r="NB347" s="61"/>
      <c r="NC347" s="61"/>
      <c r="ND347" s="61"/>
      <c r="NE347" s="61"/>
      <c r="NF347" s="61"/>
      <c r="NG347" s="61"/>
      <c r="NH347" s="61"/>
      <c r="NI347" s="61"/>
      <c r="NJ347" s="61"/>
      <c r="NK347" s="61"/>
      <c r="NL347" s="61"/>
      <c r="NM347" s="61"/>
      <c r="NN347" s="61"/>
      <c r="NO347" s="61"/>
      <c r="NP347" s="61"/>
      <c r="NQ347" s="61"/>
      <c r="NR347" s="61"/>
      <c r="NS347" s="61"/>
      <c r="NT347" s="61"/>
      <c r="NU347" s="61"/>
      <c r="NV347" s="61"/>
      <c r="NW347" s="61"/>
      <c r="NX347" s="61"/>
      <c r="NY347" s="61"/>
      <c r="NZ347" s="61"/>
      <c r="OA347" s="61"/>
      <c r="OB347" s="61"/>
      <c r="OC347" s="61"/>
      <c r="OD347" s="61"/>
      <c r="OE347" s="61"/>
      <c r="OF347" s="61"/>
      <c r="OG347" s="61"/>
    </row>
    <row r="348" spans="1:397" s="58" customFormat="1" ht="15.95" customHeight="1">
      <c r="A348" s="39">
        <v>347</v>
      </c>
      <c r="B348" s="10">
        <v>1310903003</v>
      </c>
      <c r="C348" s="61" t="s">
        <v>6479</v>
      </c>
      <c r="D348" s="90" t="s">
        <v>7770</v>
      </c>
      <c r="E348" s="90" t="s">
        <v>7771</v>
      </c>
      <c r="F348" s="90"/>
      <c r="G348" s="90" t="s">
        <v>1121</v>
      </c>
      <c r="H348" s="10" t="s">
        <v>7772</v>
      </c>
      <c r="I348" s="10" t="s">
        <v>104</v>
      </c>
      <c r="J348" s="40" t="s">
        <v>14023</v>
      </c>
      <c r="K348" s="10">
        <v>20</v>
      </c>
      <c r="L348" s="10" t="s">
        <v>3210</v>
      </c>
      <c r="M348" s="10" t="s">
        <v>107</v>
      </c>
      <c r="N348" s="200" t="s">
        <v>967</v>
      </c>
      <c r="O348" s="10" t="s">
        <v>109</v>
      </c>
      <c r="P348" s="90" t="s">
        <v>7773</v>
      </c>
      <c r="Q348" s="10" t="s">
        <v>7774</v>
      </c>
      <c r="R348" s="42" t="s">
        <v>7775</v>
      </c>
      <c r="S348" s="42" t="s">
        <v>7776</v>
      </c>
      <c r="T348" s="332" t="s">
        <v>7777</v>
      </c>
      <c r="U348" s="332" t="s">
        <v>7778</v>
      </c>
      <c r="V348" s="10" t="s">
        <v>223</v>
      </c>
      <c r="W348" s="10" t="s">
        <v>6229</v>
      </c>
      <c r="X348" s="10" t="s">
        <v>7779</v>
      </c>
      <c r="Y348" s="10" t="s">
        <v>7780</v>
      </c>
      <c r="Z348" s="10" t="s">
        <v>333</v>
      </c>
      <c r="AA348" s="10">
        <v>2011</v>
      </c>
      <c r="AB348" s="26">
        <v>71</v>
      </c>
      <c r="AC348" s="26">
        <v>70.569999999999993</v>
      </c>
      <c r="AD348" s="10">
        <v>494</v>
      </c>
      <c r="AE348" s="10">
        <v>800</v>
      </c>
      <c r="AF348" s="10" t="s">
        <v>279</v>
      </c>
      <c r="AG348" s="10" t="s">
        <v>6229</v>
      </c>
      <c r="AH348" s="10" t="s">
        <v>7781</v>
      </c>
      <c r="AI348" s="10" t="s">
        <v>7782</v>
      </c>
      <c r="AJ348" s="10" t="s">
        <v>120</v>
      </c>
      <c r="AK348" s="10">
        <v>2013</v>
      </c>
      <c r="AL348" s="26">
        <v>59</v>
      </c>
      <c r="AM348" s="26">
        <v>58.42</v>
      </c>
      <c r="AN348" s="10">
        <v>409</v>
      </c>
      <c r="AO348" s="10">
        <v>700</v>
      </c>
      <c r="AP348" s="10" t="s">
        <v>1963</v>
      </c>
      <c r="AQ348" s="10" t="s">
        <v>1963</v>
      </c>
      <c r="AR348" s="10" t="s">
        <v>1963</v>
      </c>
      <c r="AS348" s="10" t="s">
        <v>1963</v>
      </c>
      <c r="AT348" s="10" t="s">
        <v>1963</v>
      </c>
      <c r="AU348" s="43" t="s">
        <v>1963</v>
      </c>
      <c r="AV348" s="10" t="s">
        <v>567</v>
      </c>
      <c r="AW348" s="10">
        <v>614826</v>
      </c>
      <c r="AX348" s="10" t="s">
        <v>1963</v>
      </c>
      <c r="AY348" s="10">
        <v>2013</v>
      </c>
      <c r="AZ348" s="61" t="s">
        <v>125</v>
      </c>
      <c r="BA348" s="61" t="s">
        <v>6732</v>
      </c>
      <c r="BB348" s="10">
        <v>2013</v>
      </c>
      <c r="BC348" s="10">
        <v>2017</v>
      </c>
      <c r="BD348" s="10" t="s">
        <v>120</v>
      </c>
      <c r="BE348" s="44">
        <v>10900313064</v>
      </c>
      <c r="BF348" s="45">
        <v>131090110267</v>
      </c>
      <c r="BG348" s="43">
        <v>6.44</v>
      </c>
      <c r="BH348" s="43">
        <v>7.45</v>
      </c>
      <c r="BI348" s="43">
        <v>6.86</v>
      </c>
      <c r="BJ348" s="43">
        <v>7.5</v>
      </c>
      <c r="BK348" s="43">
        <v>7</v>
      </c>
      <c r="BL348" s="223">
        <f t="shared" si="26"/>
        <v>7.05</v>
      </c>
      <c r="BM348" s="270" t="s">
        <v>982</v>
      </c>
      <c r="BN348" s="255" t="s">
        <v>1963</v>
      </c>
      <c r="BO348" s="1" t="s">
        <v>982</v>
      </c>
      <c r="BP348" s="1" t="s">
        <v>1963</v>
      </c>
      <c r="BQ348" s="46" t="s">
        <v>1963</v>
      </c>
      <c r="BR348" s="53" t="s">
        <v>7783</v>
      </c>
      <c r="BS348" s="53" t="s">
        <v>7784</v>
      </c>
      <c r="BT348" s="90"/>
      <c r="BU348" s="90"/>
      <c r="BV348" s="90"/>
      <c r="BW348" s="90" t="s">
        <v>1963</v>
      </c>
      <c r="BX348" s="46" t="s">
        <v>1963</v>
      </c>
      <c r="BY348" s="46" t="s">
        <v>1963</v>
      </c>
      <c r="BZ348" s="53" t="s">
        <v>6712</v>
      </c>
      <c r="CA348" s="90" t="s">
        <v>7785</v>
      </c>
      <c r="CB348" s="90" t="s">
        <v>7786</v>
      </c>
      <c r="CC348" s="90" t="s">
        <v>7787</v>
      </c>
      <c r="CD348" s="90" t="s">
        <v>7788</v>
      </c>
      <c r="CE348" s="90" t="s">
        <v>288</v>
      </c>
      <c r="CF348" s="90" t="s">
        <v>7789</v>
      </c>
      <c r="CG348" s="90" t="s">
        <v>7790</v>
      </c>
      <c r="CH348" s="90" t="s">
        <v>7791</v>
      </c>
      <c r="CI348" s="90" t="s">
        <v>203</v>
      </c>
      <c r="CJ348" s="90" t="s">
        <v>1963</v>
      </c>
      <c r="CK348" s="90" t="s">
        <v>1963</v>
      </c>
      <c r="CL348" s="90" t="s">
        <v>1963</v>
      </c>
      <c r="CM348" s="90" t="s">
        <v>1963</v>
      </c>
      <c r="CN348" s="90" t="s">
        <v>1963</v>
      </c>
      <c r="CO348" s="90" t="s">
        <v>1963</v>
      </c>
      <c r="CP348" s="90" t="s">
        <v>1963</v>
      </c>
      <c r="CQ348" s="90" t="s">
        <v>7792</v>
      </c>
      <c r="CR348" s="90" t="s">
        <v>140</v>
      </c>
      <c r="CS348" s="53" t="s">
        <v>140</v>
      </c>
      <c r="CT348" s="53" t="s">
        <v>735</v>
      </c>
      <c r="CU348" s="90">
        <v>700032</v>
      </c>
      <c r="CV348" s="53" t="s">
        <v>7792</v>
      </c>
      <c r="CW348" s="53" t="s">
        <v>140</v>
      </c>
      <c r="CX348" s="53" t="s">
        <v>140</v>
      </c>
      <c r="CY348" s="53" t="s">
        <v>735</v>
      </c>
      <c r="CZ348" s="90">
        <v>700032</v>
      </c>
      <c r="DA348" s="61"/>
      <c r="DB348" s="61"/>
      <c r="DC348" s="61"/>
      <c r="DD348" s="61"/>
      <c r="DE348" s="61"/>
      <c r="DF348" s="61"/>
      <c r="DG348" s="61"/>
      <c r="DH348" s="61"/>
      <c r="DI348" s="61"/>
      <c r="DJ348" s="61"/>
      <c r="DK348" s="61"/>
      <c r="DL348" s="61"/>
      <c r="DM348" s="61"/>
      <c r="DN348" s="61"/>
      <c r="DO348" s="61"/>
      <c r="DP348" s="61"/>
      <c r="DQ348" s="61"/>
      <c r="DR348" s="61"/>
      <c r="DS348" s="61"/>
      <c r="DT348" s="61"/>
      <c r="DU348" s="61"/>
      <c r="DV348" s="61"/>
      <c r="DW348" s="61"/>
      <c r="DX348" s="61"/>
      <c r="DY348" s="61"/>
      <c r="DZ348" s="61"/>
      <c r="EA348" s="61"/>
      <c r="EB348" s="61"/>
      <c r="EC348" s="61"/>
      <c r="ED348" s="61"/>
      <c r="EE348" s="61"/>
      <c r="EF348" s="61"/>
      <c r="EG348" s="61"/>
      <c r="EH348" s="61"/>
      <c r="EI348" s="61"/>
      <c r="EJ348" s="61"/>
      <c r="EK348" s="61"/>
      <c r="EL348" s="61"/>
      <c r="EM348" s="61"/>
      <c r="EN348" s="61"/>
      <c r="EO348" s="61"/>
      <c r="EP348" s="61"/>
      <c r="EQ348" s="61"/>
      <c r="ER348" s="61"/>
      <c r="ES348" s="61"/>
      <c r="ET348" s="61"/>
      <c r="EU348" s="61"/>
      <c r="EV348" s="61"/>
      <c r="EW348" s="61"/>
      <c r="EX348" s="61"/>
      <c r="EY348" s="61"/>
      <c r="EZ348" s="61"/>
      <c r="FA348" s="61"/>
      <c r="FB348" s="61"/>
      <c r="FC348" s="61"/>
      <c r="FD348" s="61"/>
      <c r="FE348" s="61"/>
      <c r="FF348" s="61"/>
      <c r="FG348" s="61"/>
      <c r="FH348" s="61"/>
      <c r="FI348" s="61"/>
      <c r="FJ348" s="61"/>
      <c r="FK348" s="61"/>
      <c r="FL348" s="61"/>
      <c r="FM348" s="61"/>
      <c r="FN348" s="61"/>
      <c r="FO348" s="61"/>
      <c r="FP348" s="61"/>
      <c r="FQ348" s="61"/>
      <c r="FR348" s="61"/>
      <c r="FS348" s="61"/>
      <c r="FT348" s="61"/>
      <c r="FU348" s="61"/>
      <c r="FV348" s="61"/>
      <c r="FW348" s="61"/>
      <c r="FX348" s="61"/>
      <c r="FY348" s="61"/>
      <c r="FZ348" s="61"/>
      <c r="GA348" s="61"/>
      <c r="GB348" s="61"/>
      <c r="GC348" s="61"/>
      <c r="GD348" s="61"/>
      <c r="GE348" s="61"/>
      <c r="GF348" s="61"/>
      <c r="GG348" s="61"/>
      <c r="GH348" s="61"/>
      <c r="GI348" s="61"/>
      <c r="GJ348" s="61"/>
      <c r="GK348" s="61"/>
      <c r="GL348" s="61"/>
      <c r="GM348" s="61"/>
      <c r="GN348" s="61"/>
      <c r="GO348" s="61"/>
      <c r="GP348" s="61"/>
      <c r="GQ348" s="61"/>
      <c r="GR348" s="61"/>
      <c r="GS348" s="61"/>
      <c r="GT348" s="61"/>
      <c r="GU348" s="61"/>
      <c r="GV348" s="61"/>
      <c r="GW348" s="61"/>
      <c r="GX348" s="61"/>
      <c r="GY348" s="61"/>
      <c r="GZ348" s="61"/>
      <c r="HA348" s="61"/>
      <c r="HB348" s="61"/>
      <c r="HC348" s="61"/>
      <c r="HD348" s="61"/>
      <c r="HE348" s="61"/>
      <c r="HF348" s="61"/>
      <c r="HG348" s="61"/>
      <c r="HH348" s="61"/>
      <c r="HI348" s="61"/>
      <c r="HJ348" s="61"/>
      <c r="HK348" s="61"/>
      <c r="HL348" s="61"/>
      <c r="HM348" s="61"/>
      <c r="HN348" s="61"/>
      <c r="HO348" s="61"/>
      <c r="HP348" s="61"/>
      <c r="HQ348" s="61"/>
      <c r="HR348" s="61"/>
      <c r="HS348" s="61"/>
      <c r="HT348" s="61"/>
      <c r="HU348" s="61"/>
      <c r="HV348" s="61"/>
      <c r="HW348" s="61"/>
      <c r="HX348" s="61"/>
      <c r="HY348" s="61"/>
      <c r="HZ348" s="61"/>
      <c r="IA348" s="61"/>
      <c r="IB348" s="61"/>
      <c r="IC348" s="61"/>
      <c r="ID348" s="61"/>
      <c r="IE348" s="61"/>
      <c r="IF348" s="61"/>
      <c r="IG348" s="61"/>
      <c r="IH348" s="61"/>
      <c r="II348" s="61"/>
      <c r="IJ348" s="61"/>
      <c r="IK348" s="61"/>
      <c r="IL348" s="61"/>
      <c r="IM348" s="61"/>
      <c r="IN348" s="61"/>
      <c r="IO348" s="61"/>
      <c r="IP348" s="61"/>
      <c r="IQ348" s="61"/>
      <c r="IR348" s="61"/>
      <c r="IS348" s="61"/>
      <c r="IT348" s="61"/>
      <c r="IU348" s="61"/>
      <c r="IV348" s="61"/>
      <c r="IW348" s="61"/>
      <c r="IX348" s="61"/>
      <c r="IY348" s="61"/>
      <c r="IZ348" s="61"/>
      <c r="JA348" s="61"/>
      <c r="JB348" s="61"/>
      <c r="JC348" s="61"/>
      <c r="JD348" s="61"/>
      <c r="JE348" s="61"/>
      <c r="JF348" s="61"/>
      <c r="JG348" s="61"/>
      <c r="JH348" s="61"/>
      <c r="JI348" s="61"/>
      <c r="JJ348" s="61"/>
      <c r="JK348" s="61"/>
      <c r="JL348" s="61"/>
      <c r="JM348" s="61"/>
      <c r="JN348" s="61"/>
      <c r="JO348" s="61"/>
      <c r="JP348" s="61"/>
      <c r="JQ348" s="61"/>
      <c r="JR348" s="61"/>
      <c r="JS348" s="61"/>
      <c r="JT348" s="61"/>
      <c r="JU348" s="61"/>
      <c r="JV348" s="61"/>
      <c r="JW348" s="61"/>
      <c r="JX348" s="61"/>
      <c r="JY348" s="61"/>
      <c r="JZ348" s="61"/>
      <c r="KA348" s="61"/>
      <c r="KB348" s="61"/>
      <c r="KC348" s="61"/>
      <c r="KD348" s="61"/>
      <c r="KE348" s="61"/>
      <c r="KF348" s="61"/>
      <c r="KG348" s="61"/>
      <c r="KH348" s="61"/>
      <c r="KI348" s="61"/>
      <c r="KJ348" s="61"/>
      <c r="KK348" s="61"/>
      <c r="KL348" s="61"/>
      <c r="KM348" s="61"/>
      <c r="KN348" s="61"/>
      <c r="KO348" s="61"/>
      <c r="KP348" s="61"/>
      <c r="KQ348" s="61"/>
      <c r="KR348" s="61"/>
      <c r="KS348" s="61"/>
      <c r="KT348" s="61"/>
      <c r="KU348" s="61"/>
      <c r="KV348" s="61"/>
      <c r="KW348" s="61"/>
      <c r="KX348" s="61"/>
      <c r="KY348" s="61"/>
      <c r="KZ348" s="61"/>
      <c r="LA348" s="61"/>
      <c r="LB348" s="61"/>
      <c r="LC348" s="61"/>
      <c r="LD348" s="61"/>
      <c r="LE348" s="61"/>
      <c r="LF348" s="61"/>
      <c r="LG348" s="61"/>
      <c r="LH348" s="61"/>
      <c r="LI348" s="61"/>
      <c r="LJ348" s="61"/>
      <c r="LK348" s="61"/>
      <c r="LL348" s="61"/>
      <c r="LM348" s="61"/>
      <c r="LN348" s="61"/>
      <c r="LO348" s="61"/>
      <c r="LP348" s="61"/>
      <c r="LQ348" s="61"/>
      <c r="LR348" s="61"/>
      <c r="LS348" s="61"/>
      <c r="LT348" s="61"/>
      <c r="LU348" s="61"/>
      <c r="LV348" s="61"/>
      <c r="LW348" s="61"/>
      <c r="LX348" s="61"/>
      <c r="LY348" s="61"/>
      <c r="LZ348" s="61"/>
      <c r="MA348" s="61"/>
      <c r="MB348" s="61"/>
      <c r="MC348" s="61"/>
      <c r="MD348" s="61"/>
      <c r="ME348" s="61"/>
      <c r="MF348" s="61"/>
      <c r="MG348" s="61"/>
      <c r="MH348" s="61"/>
      <c r="MI348" s="61"/>
      <c r="MJ348" s="61"/>
      <c r="MK348" s="61"/>
      <c r="ML348" s="61"/>
      <c r="MM348" s="61"/>
      <c r="MN348" s="61"/>
      <c r="MO348" s="61"/>
      <c r="MP348" s="61"/>
      <c r="MQ348" s="61"/>
      <c r="MR348" s="61"/>
      <c r="MS348" s="61"/>
      <c r="MT348" s="61"/>
      <c r="MU348" s="61"/>
      <c r="MV348" s="61"/>
      <c r="MW348" s="61"/>
      <c r="MX348" s="61"/>
      <c r="MY348" s="61"/>
      <c r="MZ348" s="61"/>
      <c r="NA348" s="61"/>
      <c r="NB348" s="61"/>
      <c r="NC348" s="61"/>
      <c r="ND348" s="61"/>
      <c r="NE348" s="61"/>
      <c r="NF348" s="61"/>
      <c r="NG348" s="61"/>
      <c r="NH348" s="61"/>
      <c r="NI348" s="61"/>
      <c r="NJ348" s="61"/>
      <c r="NK348" s="61"/>
      <c r="NL348" s="61"/>
      <c r="NM348" s="61"/>
      <c r="NN348" s="61"/>
      <c r="NO348" s="61"/>
      <c r="NP348" s="61"/>
      <c r="NQ348" s="61"/>
      <c r="NR348" s="61"/>
      <c r="NS348" s="61"/>
      <c r="NT348" s="61"/>
      <c r="NU348" s="61"/>
      <c r="NV348" s="61"/>
      <c r="NW348" s="61"/>
      <c r="NX348" s="61"/>
      <c r="NY348" s="61"/>
      <c r="NZ348" s="61"/>
      <c r="OA348" s="61"/>
      <c r="OB348" s="61"/>
      <c r="OC348" s="61"/>
      <c r="OD348" s="61"/>
      <c r="OE348" s="61"/>
      <c r="OF348" s="61"/>
      <c r="OG348" s="61"/>
    </row>
    <row r="349" spans="1:397" s="58" customFormat="1" ht="15.95" customHeight="1">
      <c r="A349" s="39">
        <v>348</v>
      </c>
      <c r="B349" s="61">
        <v>1410903145</v>
      </c>
      <c r="C349" s="61" t="s">
        <v>6479</v>
      </c>
      <c r="D349" s="124" t="s">
        <v>7793</v>
      </c>
      <c r="E349" s="124" t="s">
        <v>7794</v>
      </c>
      <c r="F349" s="124" t="s">
        <v>2155</v>
      </c>
      <c r="G349" s="124" t="s">
        <v>7795</v>
      </c>
      <c r="H349" s="61"/>
      <c r="I349" s="61" t="s">
        <v>180</v>
      </c>
      <c r="J349" s="157" t="s">
        <v>7796</v>
      </c>
      <c r="K349" s="61">
        <v>23</v>
      </c>
      <c r="L349" s="61" t="s">
        <v>106</v>
      </c>
      <c r="M349" s="61" t="s">
        <v>1622</v>
      </c>
      <c r="N349" s="100" t="s">
        <v>967</v>
      </c>
      <c r="O349" s="61" t="s">
        <v>109</v>
      </c>
      <c r="P349" s="124" t="s">
        <v>7797</v>
      </c>
      <c r="Q349" s="61" t="s">
        <v>7798</v>
      </c>
      <c r="R349" s="158" t="s">
        <v>7799</v>
      </c>
      <c r="S349" s="158">
        <v>8981629134</v>
      </c>
      <c r="T349" s="326" t="s">
        <v>7800</v>
      </c>
      <c r="U349" s="326" t="s">
        <v>7801</v>
      </c>
      <c r="V349" s="61" t="s">
        <v>378</v>
      </c>
      <c r="W349" s="61" t="s">
        <v>7802</v>
      </c>
      <c r="X349" s="61" t="s">
        <v>7803</v>
      </c>
      <c r="Y349" s="61" t="s">
        <v>7804</v>
      </c>
      <c r="Z349" s="61" t="s">
        <v>158</v>
      </c>
      <c r="AA349" s="61">
        <v>2008</v>
      </c>
      <c r="AB349" s="136">
        <v>68</v>
      </c>
      <c r="AC349" s="136">
        <v>68</v>
      </c>
      <c r="AD349" s="61">
        <v>340</v>
      </c>
      <c r="AE349" s="61">
        <v>500</v>
      </c>
      <c r="AF349" s="61" t="s">
        <v>688</v>
      </c>
      <c r="AG349" s="61" t="s">
        <v>7802</v>
      </c>
      <c r="AH349" s="61" t="s">
        <v>7805</v>
      </c>
      <c r="AI349" s="61" t="s">
        <v>7806</v>
      </c>
      <c r="AJ349" s="61" t="s">
        <v>120</v>
      </c>
      <c r="AK349" s="61">
        <v>2010</v>
      </c>
      <c r="AL349" s="136">
        <v>43.2</v>
      </c>
      <c r="AM349" s="136">
        <v>43.2</v>
      </c>
      <c r="AN349" s="61">
        <v>217</v>
      </c>
      <c r="AO349" s="61">
        <v>500</v>
      </c>
      <c r="AP349" s="61" t="s">
        <v>7807</v>
      </c>
      <c r="AQ349" s="61" t="s">
        <v>3275</v>
      </c>
      <c r="AR349" s="61" t="s">
        <v>7808</v>
      </c>
      <c r="AS349" s="61" t="s">
        <v>120</v>
      </c>
      <c r="AT349" s="61">
        <v>2013</v>
      </c>
      <c r="AU349" s="152">
        <v>72.099999999999994</v>
      </c>
      <c r="AV349" s="61" t="s">
        <v>1356</v>
      </c>
      <c r="AW349" s="61" t="s">
        <v>2155</v>
      </c>
      <c r="AX349" s="61">
        <v>234</v>
      </c>
      <c r="AY349" s="61">
        <v>2014</v>
      </c>
      <c r="AZ349" s="61" t="s">
        <v>1652</v>
      </c>
      <c r="BA349" s="100" t="s">
        <v>6479</v>
      </c>
      <c r="BB349" s="61">
        <v>2014</v>
      </c>
      <c r="BC349" s="61">
        <v>2017</v>
      </c>
      <c r="BD349" s="61" t="s">
        <v>120</v>
      </c>
      <c r="BE349" s="159">
        <v>10900314126</v>
      </c>
      <c r="BF349" s="160">
        <v>141090120034</v>
      </c>
      <c r="BG349" s="152" t="s">
        <v>1963</v>
      </c>
      <c r="BH349" s="152" t="s">
        <v>1963</v>
      </c>
      <c r="BI349" s="152">
        <v>5.0999999999999996</v>
      </c>
      <c r="BJ349" s="152">
        <v>3.12</v>
      </c>
      <c r="BK349" s="152">
        <v>6.12</v>
      </c>
      <c r="BL349" s="223">
        <f t="shared" ref="BL349" si="29">SUM(BI349:BK349)/3</f>
        <v>4.78</v>
      </c>
      <c r="BM349" s="282" t="s">
        <v>196</v>
      </c>
      <c r="BN349" s="253">
        <v>4</v>
      </c>
      <c r="BO349" s="153" t="s">
        <v>196</v>
      </c>
      <c r="BP349" s="153" t="s">
        <v>4729</v>
      </c>
      <c r="BQ349" s="154">
        <v>1</v>
      </c>
      <c r="BR349" s="155" t="s">
        <v>731</v>
      </c>
      <c r="BS349" s="155" t="s">
        <v>7809</v>
      </c>
      <c r="BT349" s="61" t="s">
        <v>2155</v>
      </c>
      <c r="BU349" s="61" t="s">
        <v>2155</v>
      </c>
      <c r="BV349" s="155" t="s">
        <v>2155</v>
      </c>
      <c r="BW349" s="155"/>
      <c r="BX349" s="154" t="s">
        <v>1952</v>
      </c>
      <c r="BY349" s="154" t="s">
        <v>7810</v>
      </c>
      <c r="BZ349" s="155" t="s">
        <v>2155</v>
      </c>
      <c r="CA349" s="124" t="s">
        <v>2155</v>
      </c>
      <c r="CB349" s="124" t="s">
        <v>2155</v>
      </c>
      <c r="CC349" s="124" t="s">
        <v>2155</v>
      </c>
      <c r="CD349" s="100" t="s">
        <v>7811</v>
      </c>
      <c r="CE349" s="61" t="s">
        <v>288</v>
      </c>
      <c r="CF349" s="61" t="s">
        <v>2155</v>
      </c>
      <c r="CG349" s="61" t="s">
        <v>2155</v>
      </c>
      <c r="CH349" s="61" t="s">
        <v>7812</v>
      </c>
      <c r="CI349" s="61" t="s">
        <v>170</v>
      </c>
      <c r="CJ349" s="124" t="s">
        <v>2155</v>
      </c>
      <c r="CK349" s="124" t="s">
        <v>2155</v>
      </c>
      <c r="CL349" s="124" t="s">
        <v>2155</v>
      </c>
      <c r="CM349" s="124" t="s">
        <v>2155</v>
      </c>
      <c r="CN349" s="124" t="s">
        <v>2155</v>
      </c>
      <c r="CO349" s="124" t="s">
        <v>2155</v>
      </c>
      <c r="CP349" s="124" t="s">
        <v>2155</v>
      </c>
      <c r="CQ349" s="61" t="s">
        <v>7813</v>
      </c>
      <c r="CR349" s="61" t="s">
        <v>7814</v>
      </c>
      <c r="CS349" s="155" t="s">
        <v>2540</v>
      </c>
      <c r="CT349" s="155" t="s">
        <v>206</v>
      </c>
      <c r="CU349" s="124">
        <v>815354</v>
      </c>
      <c r="CV349" s="155" t="s">
        <v>7815</v>
      </c>
      <c r="CW349" s="155" t="s">
        <v>140</v>
      </c>
      <c r="CX349" s="155" t="s">
        <v>140</v>
      </c>
      <c r="CY349" s="155" t="s">
        <v>142</v>
      </c>
      <c r="CZ349" s="124">
        <v>700039</v>
      </c>
      <c r="DA349" s="61"/>
      <c r="DB349" s="61"/>
      <c r="DC349" s="61"/>
      <c r="DD349" s="61"/>
      <c r="DE349" s="61"/>
      <c r="DF349" s="61"/>
      <c r="DG349" s="61"/>
      <c r="DH349" s="61"/>
      <c r="DI349" s="61"/>
      <c r="DJ349" s="61"/>
      <c r="DK349" s="61"/>
      <c r="DL349" s="61"/>
      <c r="DM349" s="61"/>
      <c r="DN349" s="61"/>
      <c r="DO349" s="61"/>
      <c r="DP349" s="61"/>
      <c r="DQ349" s="61"/>
      <c r="DR349" s="61"/>
      <c r="DS349" s="61"/>
      <c r="DT349" s="61"/>
      <c r="DU349" s="61"/>
      <c r="DV349" s="61"/>
      <c r="DW349" s="61"/>
      <c r="DX349" s="61"/>
      <c r="DY349" s="61"/>
      <c r="DZ349" s="61"/>
      <c r="EA349" s="61"/>
      <c r="EB349" s="61"/>
      <c r="EC349" s="61"/>
      <c r="ED349" s="61"/>
      <c r="EE349" s="61"/>
      <c r="EF349" s="61"/>
      <c r="EG349" s="61"/>
      <c r="EH349" s="61"/>
      <c r="EI349" s="61"/>
      <c r="EJ349" s="61"/>
      <c r="EK349" s="61"/>
      <c r="EL349" s="61"/>
      <c r="EM349" s="61"/>
      <c r="EN349" s="61"/>
      <c r="EO349" s="61"/>
      <c r="EP349" s="61"/>
      <c r="EQ349" s="61"/>
      <c r="ER349" s="61"/>
      <c r="ES349" s="61"/>
      <c r="ET349" s="61"/>
      <c r="EU349" s="61"/>
      <c r="EV349" s="61"/>
      <c r="EW349" s="61"/>
      <c r="EX349" s="61"/>
      <c r="EY349" s="61"/>
      <c r="EZ349" s="61"/>
      <c r="FA349" s="61"/>
      <c r="FB349" s="61"/>
      <c r="FC349" s="61"/>
      <c r="FD349" s="61"/>
      <c r="FE349" s="61"/>
      <c r="FF349" s="61"/>
      <c r="FG349" s="61"/>
      <c r="FH349" s="61"/>
      <c r="FI349" s="61"/>
      <c r="FJ349" s="61"/>
      <c r="FK349" s="61"/>
      <c r="FL349" s="61"/>
      <c r="FM349" s="61"/>
      <c r="FN349" s="61"/>
      <c r="FO349" s="61"/>
      <c r="FP349" s="61"/>
      <c r="FQ349" s="61"/>
      <c r="FR349" s="61"/>
      <c r="FS349" s="61"/>
      <c r="FT349" s="61"/>
      <c r="FU349" s="61"/>
      <c r="FV349" s="61"/>
      <c r="FW349" s="61"/>
      <c r="FX349" s="61"/>
      <c r="FY349" s="61"/>
      <c r="FZ349" s="61"/>
      <c r="GA349" s="61"/>
      <c r="GB349" s="61"/>
      <c r="GC349" s="61"/>
      <c r="GD349" s="61"/>
      <c r="GE349" s="61"/>
      <c r="GF349" s="61"/>
      <c r="GG349" s="61"/>
      <c r="GH349" s="61"/>
      <c r="GI349" s="61"/>
      <c r="GJ349" s="61"/>
      <c r="GK349" s="61"/>
      <c r="GL349" s="61"/>
      <c r="GM349" s="61"/>
      <c r="GN349" s="61"/>
      <c r="GO349" s="61"/>
      <c r="GP349" s="61"/>
      <c r="GQ349" s="61"/>
      <c r="GR349" s="61"/>
      <c r="GS349" s="61"/>
      <c r="GT349" s="61"/>
      <c r="GU349" s="61"/>
      <c r="GV349" s="61"/>
      <c r="GW349" s="61"/>
      <c r="GX349" s="61"/>
      <c r="GY349" s="61"/>
      <c r="GZ349" s="61"/>
      <c r="HA349" s="61"/>
      <c r="HB349" s="61"/>
      <c r="HC349" s="61"/>
      <c r="HD349" s="61"/>
      <c r="HE349" s="61"/>
      <c r="HF349" s="61"/>
      <c r="HG349" s="61"/>
      <c r="HH349" s="61"/>
      <c r="HI349" s="61"/>
      <c r="HJ349" s="61"/>
      <c r="HK349" s="61"/>
      <c r="HL349" s="61"/>
      <c r="HM349" s="61"/>
      <c r="HN349" s="61"/>
      <c r="HO349" s="61"/>
      <c r="HP349" s="61"/>
      <c r="HQ349" s="61"/>
      <c r="HR349" s="61"/>
      <c r="HS349" s="61"/>
      <c r="HT349" s="61"/>
      <c r="HU349" s="61"/>
      <c r="HV349" s="61"/>
      <c r="HW349" s="61"/>
      <c r="HX349" s="61"/>
      <c r="HY349" s="61"/>
      <c r="HZ349" s="61"/>
      <c r="IA349" s="61"/>
      <c r="IB349" s="61"/>
      <c r="IC349" s="61"/>
      <c r="ID349" s="61"/>
      <c r="IE349" s="61"/>
      <c r="IF349" s="61"/>
      <c r="IG349" s="61"/>
      <c r="IH349" s="61"/>
      <c r="II349" s="61"/>
      <c r="IJ349" s="61"/>
      <c r="IK349" s="61"/>
      <c r="IL349" s="61"/>
      <c r="IM349" s="61"/>
      <c r="IN349" s="61"/>
      <c r="IO349" s="61"/>
      <c r="IP349" s="61"/>
      <c r="IQ349" s="61"/>
      <c r="IR349" s="61"/>
      <c r="IS349" s="61"/>
      <c r="IT349" s="61"/>
      <c r="IU349" s="61"/>
      <c r="IV349" s="61"/>
      <c r="IW349" s="61"/>
      <c r="IX349" s="61"/>
      <c r="IY349" s="61"/>
      <c r="IZ349" s="61"/>
      <c r="JA349" s="61"/>
      <c r="JB349" s="61"/>
      <c r="JC349" s="61"/>
      <c r="JD349" s="61"/>
      <c r="JE349" s="61"/>
      <c r="JF349" s="61"/>
      <c r="JG349" s="61"/>
      <c r="JH349" s="61"/>
      <c r="JI349" s="61"/>
      <c r="JJ349" s="61"/>
      <c r="JK349" s="61"/>
      <c r="JL349" s="61"/>
      <c r="JM349" s="61"/>
      <c r="JN349" s="61"/>
      <c r="JO349" s="61"/>
      <c r="JP349" s="61"/>
      <c r="JQ349" s="61"/>
      <c r="JR349" s="61"/>
      <c r="JS349" s="61"/>
      <c r="JT349" s="61"/>
      <c r="JU349" s="61"/>
      <c r="JV349" s="61"/>
      <c r="JW349" s="61"/>
      <c r="JX349" s="61"/>
      <c r="JY349" s="61"/>
      <c r="JZ349" s="61"/>
      <c r="KA349" s="61"/>
      <c r="KB349" s="61"/>
      <c r="KC349" s="61"/>
      <c r="KD349" s="61"/>
      <c r="KE349" s="61"/>
      <c r="KF349" s="61"/>
      <c r="KG349" s="61"/>
      <c r="KH349" s="61"/>
      <c r="KI349" s="61"/>
      <c r="KJ349" s="61"/>
      <c r="KK349" s="61"/>
      <c r="KL349" s="61"/>
      <c r="KM349" s="61"/>
      <c r="KN349" s="61"/>
      <c r="KO349" s="61"/>
      <c r="KP349" s="61"/>
      <c r="KQ349" s="61"/>
      <c r="KR349" s="61"/>
      <c r="KS349" s="61"/>
      <c r="KT349" s="61"/>
      <c r="KU349" s="61"/>
      <c r="KV349" s="61"/>
      <c r="KW349" s="61"/>
      <c r="KX349" s="61"/>
      <c r="KY349" s="61"/>
      <c r="KZ349" s="61"/>
      <c r="LA349" s="61"/>
      <c r="LB349" s="61"/>
      <c r="LC349" s="61"/>
      <c r="LD349" s="61"/>
      <c r="LE349" s="61"/>
      <c r="LF349" s="61"/>
      <c r="LG349" s="61"/>
      <c r="LH349" s="61"/>
      <c r="LI349" s="61"/>
      <c r="LJ349" s="61"/>
      <c r="LK349" s="61"/>
      <c r="LL349" s="61"/>
      <c r="LM349" s="61"/>
      <c r="LN349" s="61"/>
      <c r="LO349" s="61"/>
      <c r="LP349" s="61"/>
      <c r="LQ349" s="61"/>
      <c r="LR349" s="61"/>
      <c r="LS349" s="61"/>
      <c r="LT349" s="61"/>
      <c r="LU349" s="61"/>
      <c r="LV349" s="61"/>
      <c r="LW349" s="61"/>
      <c r="LX349" s="61"/>
      <c r="LY349" s="61"/>
      <c r="LZ349" s="61"/>
      <c r="MA349" s="61"/>
      <c r="MB349" s="61"/>
      <c r="MC349" s="61"/>
      <c r="MD349" s="61"/>
      <c r="ME349" s="61"/>
      <c r="MF349" s="61"/>
      <c r="MG349" s="61"/>
      <c r="MH349" s="61"/>
      <c r="MI349" s="61"/>
      <c r="MJ349" s="61"/>
      <c r="MK349" s="61"/>
      <c r="ML349" s="61"/>
      <c r="MM349" s="61"/>
      <c r="MN349" s="61"/>
      <c r="MO349" s="61"/>
      <c r="MP349" s="61"/>
      <c r="MQ349" s="61"/>
      <c r="MR349" s="61"/>
      <c r="MS349" s="61"/>
      <c r="MT349" s="61"/>
      <c r="MU349" s="61"/>
      <c r="MV349" s="61"/>
      <c r="MW349" s="61"/>
      <c r="MX349" s="61"/>
      <c r="MY349" s="61"/>
      <c r="MZ349" s="61"/>
      <c r="NA349" s="61"/>
      <c r="NB349" s="61"/>
      <c r="NC349" s="61"/>
      <c r="ND349" s="61"/>
      <c r="NE349" s="61"/>
      <c r="NF349" s="61"/>
      <c r="NG349" s="61"/>
      <c r="NH349" s="61"/>
      <c r="NI349" s="61"/>
      <c r="NJ349" s="61"/>
      <c r="NK349" s="61"/>
      <c r="NL349" s="61"/>
      <c r="NM349" s="61"/>
      <c r="NN349" s="61"/>
      <c r="NO349" s="61"/>
      <c r="NP349" s="61"/>
      <c r="NQ349" s="61"/>
      <c r="NR349" s="61"/>
      <c r="NS349" s="61"/>
      <c r="NT349" s="61"/>
      <c r="NU349" s="61"/>
      <c r="NV349" s="61"/>
      <c r="NW349" s="61"/>
      <c r="NX349" s="61"/>
      <c r="NY349" s="61"/>
      <c r="NZ349" s="61"/>
      <c r="OA349" s="61"/>
      <c r="OB349" s="61"/>
      <c r="OC349" s="61"/>
      <c r="OD349" s="61"/>
      <c r="OE349" s="61"/>
      <c r="OF349" s="61"/>
      <c r="OG349" s="61"/>
    </row>
    <row r="350" spans="1:397" s="58" customFormat="1" ht="15.95" customHeight="1">
      <c r="A350" s="39">
        <v>349</v>
      </c>
      <c r="B350" s="3">
        <v>1310903053</v>
      </c>
      <c r="C350" s="61" t="s">
        <v>6479</v>
      </c>
      <c r="D350" s="5" t="s">
        <v>7816</v>
      </c>
      <c r="E350" s="5" t="s">
        <v>7817</v>
      </c>
      <c r="F350" s="5"/>
      <c r="G350" s="5" t="s">
        <v>178</v>
      </c>
      <c r="H350" s="3" t="s">
        <v>7818</v>
      </c>
      <c r="I350" s="3" t="s">
        <v>180</v>
      </c>
      <c r="J350" s="40" t="s">
        <v>7819</v>
      </c>
      <c r="K350" s="3">
        <v>21</v>
      </c>
      <c r="L350" s="3"/>
      <c r="M350" s="3" t="s">
        <v>149</v>
      </c>
      <c r="N350" s="3" t="s">
        <v>967</v>
      </c>
      <c r="O350" s="3" t="s">
        <v>109</v>
      </c>
      <c r="P350" s="5" t="s">
        <v>7820</v>
      </c>
      <c r="Q350" s="3"/>
      <c r="R350" s="42">
        <v>9934807926</v>
      </c>
      <c r="S350" s="42">
        <v>7059306126</v>
      </c>
      <c r="T350" s="333" t="s">
        <v>7821</v>
      </c>
      <c r="U350" s="334" t="s">
        <v>7822</v>
      </c>
      <c r="V350" s="3" t="s">
        <v>1422</v>
      </c>
      <c r="W350" s="3" t="s">
        <v>191</v>
      </c>
      <c r="X350" s="3" t="s">
        <v>7823</v>
      </c>
      <c r="Y350" s="3" t="s">
        <v>7824</v>
      </c>
      <c r="Z350" s="3" t="s">
        <v>120</v>
      </c>
      <c r="AA350" s="3">
        <v>2010</v>
      </c>
      <c r="AB350" s="26">
        <v>87.4</v>
      </c>
      <c r="AC350" s="26">
        <v>87.4</v>
      </c>
      <c r="AD350" s="3">
        <v>437</v>
      </c>
      <c r="AE350" s="3">
        <v>500</v>
      </c>
      <c r="AF350" s="3" t="s">
        <v>879</v>
      </c>
      <c r="AG350" s="3" t="s">
        <v>191</v>
      </c>
      <c r="AH350" s="3" t="s">
        <v>7825</v>
      </c>
      <c r="AI350" s="3" t="s">
        <v>7826</v>
      </c>
      <c r="AJ350" s="3" t="s">
        <v>120</v>
      </c>
      <c r="AK350" s="3">
        <v>2012</v>
      </c>
      <c r="AL350" s="26">
        <v>71.599999999999994</v>
      </c>
      <c r="AM350" s="26">
        <v>71.599999999999994</v>
      </c>
      <c r="AN350" s="3">
        <v>358</v>
      </c>
      <c r="AO350" s="3">
        <v>500</v>
      </c>
      <c r="AP350" s="3"/>
      <c r="AQ350" s="3"/>
      <c r="AR350" s="3"/>
      <c r="AS350" s="3"/>
      <c r="AT350" s="3"/>
      <c r="AU350" s="43"/>
      <c r="AV350" s="3" t="s">
        <v>124</v>
      </c>
      <c r="AW350" s="3"/>
      <c r="AX350" s="3">
        <v>14614</v>
      </c>
      <c r="AY350" s="3">
        <v>2013</v>
      </c>
      <c r="AZ350" s="3" t="s">
        <v>1652</v>
      </c>
      <c r="BA350" s="3" t="s">
        <v>6479</v>
      </c>
      <c r="BB350" s="3">
        <v>2013</v>
      </c>
      <c r="BC350" s="3">
        <v>2017</v>
      </c>
      <c r="BD350" s="3" t="s">
        <v>120</v>
      </c>
      <c r="BE350" s="44">
        <v>10900313065</v>
      </c>
      <c r="BF350" s="45">
        <v>131090110268</v>
      </c>
      <c r="BG350" s="43">
        <v>7.07</v>
      </c>
      <c r="BH350" s="43">
        <v>7.07</v>
      </c>
      <c r="BI350" s="43">
        <v>6.45</v>
      </c>
      <c r="BJ350" s="43">
        <v>6.77</v>
      </c>
      <c r="BK350" s="43">
        <v>7.23</v>
      </c>
      <c r="BL350" s="223">
        <f t="shared" si="26"/>
        <v>6.918000000000001</v>
      </c>
      <c r="BM350" s="270" t="s">
        <v>982</v>
      </c>
      <c r="BN350" s="255"/>
      <c r="BO350" s="1" t="s">
        <v>196</v>
      </c>
      <c r="BP350" s="1" t="s">
        <v>197</v>
      </c>
      <c r="BQ350" s="46">
        <v>1</v>
      </c>
      <c r="BR350" s="5" t="s">
        <v>7827</v>
      </c>
      <c r="BS350" s="5" t="s">
        <v>127</v>
      </c>
      <c r="BT350" s="5"/>
      <c r="BU350" s="5"/>
      <c r="BV350" s="5"/>
      <c r="BW350" s="5" t="s">
        <v>7828</v>
      </c>
      <c r="BX350" s="46"/>
      <c r="BY350" s="46"/>
      <c r="BZ350" s="41"/>
      <c r="CA350" s="5"/>
      <c r="CB350" s="5"/>
      <c r="CC350" s="5"/>
      <c r="CD350" s="5" t="s">
        <v>7829</v>
      </c>
      <c r="CE350" s="5" t="s">
        <v>2260</v>
      </c>
      <c r="CF350" s="5"/>
      <c r="CG350" s="5"/>
      <c r="CH350" s="5" t="s">
        <v>7830</v>
      </c>
      <c r="CI350" s="5" t="s">
        <v>203</v>
      </c>
      <c r="CJ350" s="5"/>
      <c r="CK350" s="5"/>
      <c r="CL350" s="5"/>
      <c r="CM350" s="5"/>
      <c r="CN350" s="5"/>
      <c r="CO350" s="5"/>
      <c r="CP350" s="5"/>
      <c r="CQ350" s="5" t="s">
        <v>7831</v>
      </c>
      <c r="CR350" s="5" t="s">
        <v>3567</v>
      </c>
      <c r="CS350" s="5" t="s">
        <v>3567</v>
      </c>
      <c r="CT350" s="5" t="s">
        <v>174</v>
      </c>
      <c r="CU350" s="5">
        <v>846004</v>
      </c>
      <c r="CV350" s="5" t="s">
        <v>7832</v>
      </c>
      <c r="CW350" s="5" t="s">
        <v>3110</v>
      </c>
      <c r="CX350" s="5" t="s">
        <v>140</v>
      </c>
      <c r="CY350" s="5" t="s">
        <v>142</v>
      </c>
      <c r="CZ350" s="5">
        <v>700094</v>
      </c>
      <c r="DA350" s="61"/>
      <c r="DB350" s="61"/>
      <c r="DC350" s="61"/>
      <c r="DD350" s="61"/>
      <c r="DE350" s="61"/>
      <c r="DF350" s="61"/>
      <c r="DG350" s="61"/>
      <c r="DH350" s="61"/>
      <c r="DI350" s="61"/>
      <c r="DJ350" s="61"/>
      <c r="DK350" s="61"/>
      <c r="DL350" s="61"/>
      <c r="DM350" s="61"/>
      <c r="DN350" s="61"/>
      <c r="DO350" s="61"/>
      <c r="DP350" s="61"/>
      <c r="DQ350" s="61"/>
      <c r="DR350" s="61"/>
      <c r="DS350" s="61"/>
      <c r="DT350" s="61"/>
      <c r="DU350" s="61"/>
      <c r="DV350" s="61"/>
      <c r="DW350" s="61"/>
      <c r="DX350" s="61"/>
      <c r="DY350" s="61"/>
      <c r="DZ350" s="61"/>
      <c r="EA350" s="61"/>
      <c r="EB350" s="61"/>
      <c r="EC350" s="61"/>
      <c r="ED350" s="61"/>
      <c r="EE350" s="61"/>
      <c r="EF350" s="61"/>
      <c r="EG350" s="61"/>
      <c r="EH350" s="61"/>
      <c r="EI350" s="61"/>
      <c r="EJ350" s="61"/>
      <c r="EK350" s="61"/>
      <c r="EL350" s="61"/>
      <c r="EM350" s="61"/>
      <c r="EN350" s="61"/>
      <c r="EO350" s="61"/>
      <c r="EP350" s="61"/>
      <c r="EQ350" s="61"/>
      <c r="ER350" s="61"/>
      <c r="ES350" s="61"/>
      <c r="ET350" s="61"/>
      <c r="EU350" s="61"/>
      <c r="EV350" s="61"/>
      <c r="EW350" s="61"/>
      <c r="EX350" s="61"/>
      <c r="EY350" s="61"/>
      <c r="EZ350" s="61"/>
      <c r="FA350" s="61"/>
      <c r="FB350" s="61"/>
      <c r="FC350" s="61"/>
      <c r="FD350" s="61"/>
      <c r="FE350" s="61"/>
      <c r="FF350" s="61"/>
      <c r="FG350" s="61"/>
      <c r="FH350" s="61"/>
      <c r="FI350" s="61"/>
      <c r="FJ350" s="61"/>
      <c r="FK350" s="61"/>
      <c r="FL350" s="61"/>
      <c r="FM350" s="61"/>
      <c r="FN350" s="61"/>
      <c r="FO350" s="61"/>
      <c r="FP350" s="61"/>
      <c r="FQ350" s="61"/>
      <c r="FR350" s="61"/>
      <c r="FS350" s="61"/>
      <c r="FT350" s="61"/>
      <c r="FU350" s="61"/>
      <c r="FV350" s="61"/>
      <c r="FW350" s="61"/>
      <c r="FX350" s="61"/>
      <c r="FY350" s="61"/>
      <c r="FZ350" s="61"/>
      <c r="GA350" s="61"/>
      <c r="GB350" s="61"/>
      <c r="GC350" s="61"/>
      <c r="GD350" s="61"/>
      <c r="GE350" s="61"/>
      <c r="GF350" s="61"/>
      <c r="GG350" s="61"/>
      <c r="GH350" s="61"/>
      <c r="GI350" s="61"/>
      <c r="GJ350" s="61"/>
      <c r="GK350" s="61"/>
      <c r="GL350" s="61"/>
      <c r="GM350" s="61"/>
      <c r="GN350" s="61"/>
      <c r="GO350" s="61"/>
      <c r="GP350" s="61"/>
      <c r="GQ350" s="61"/>
      <c r="GR350" s="61"/>
      <c r="GS350" s="61"/>
      <c r="GT350" s="61"/>
      <c r="GU350" s="61"/>
      <c r="GV350" s="61"/>
      <c r="GW350" s="61"/>
      <c r="GX350" s="61"/>
      <c r="GY350" s="61"/>
      <c r="GZ350" s="61"/>
      <c r="HA350" s="61"/>
      <c r="HB350" s="61"/>
      <c r="HC350" s="61"/>
      <c r="HD350" s="61"/>
      <c r="HE350" s="61"/>
      <c r="HF350" s="61"/>
      <c r="HG350" s="61"/>
      <c r="HH350" s="61"/>
      <c r="HI350" s="61"/>
      <c r="HJ350" s="61"/>
      <c r="HK350" s="61"/>
      <c r="HL350" s="61"/>
      <c r="HM350" s="61"/>
      <c r="HN350" s="61"/>
      <c r="HO350" s="61"/>
      <c r="HP350" s="61"/>
      <c r="HQ350" s="61"/>
      <c r="HR350" s="61"/>
      <c r="HS350" s="61"/>
      <c r="HT350" s="61"/>
      <c r="HU350" s="61"/>
      <c r="HV350" s="61"/>
      <c r="HW350" s="61"/>
      <c r="HX350" s="61"/>
      <c r="HY350" s="61"/>
      <c r="HZ350" s="61"/>
      <c r="IA350" s="61"/>
      <c r="IB350" s="61"/>
      <c r="IC350" s="61"/>
      <c r="ID350" s="61"/>
      <c r="IE350" s="61"/>
      <c r="IF350" s="61"/>
      <c r="IG350" s="61"/>
      <c r="IH350" s="61"/>
      <c r="II350" s="61"/>
      <c r="IJ350" s="61"/>
      <c r="IK350" s="61"/>
      <c r="IL350" s="61"/>
      <c r="IM350" s="61"/>
      <c r="IN350" s="61"/>
      <c r="IO350" s="61"/>
      <c r="IP350" s="61"/>
      <c r="IQ350" s="61"/>
      <c r="IR350" s="61"/>
      <c r="IS350" s="61"/>
      <c r="IT350" s="61"/>
      <c r="IU350" s="61"/>
      <c r="IV350" s="61"/>
      <c r="IW350" s="61"/>
      <c r="IX350" s="61"/>
      <c r="IY350" s="61"/>
      <c r="IZ350" s="61"/>
      <c r="JA350" s="61"/>
      <c r="JB350" s="61"/>
      <c r="JC350" s="61"/>
      <c r="JD350" s="61"/>
      <c r="JE350" s="61"/>
      <c r="JF350" s="61"/>
      <c r="JG350" s="61"/>
      <c r="JH350" s="61"/>
      <c r="JI350" s="61"/>
      <c r="JJ350" s="61"/>
      <c r="JK350" s="61"/>
      <c r="JL350" s="61"/>
      <c r="JM350" s="61"/>
      <c r="JN350" s="61"/>
      <c r="JO350" s="61"/>
      <c r="JP350" s="61"/>
      <c r="JQ350" s="61"/>
      <c r="JR350" s="61"/>
      <c r="JS350" s="61"/>
      <c r="JT350" s="61"/>
      <c r="JU350" s="61"/>
      <c r="JV350" s="61"/>
      <c r="JW350" s="61"/>
      <c r="JX350" s="61"/>
      <c r="JY350" s="61"/>
      <c r="JZ350" s="61"/>
      <c r="KA350" s="61"/>
      <c r="KB350" s="61"/>
      <c r="KC350" s="61"/>
      <c r="KD350" s="61"/>
      <c r="KE350" s="61"/>
      <c r="KF350" s="61"/>
      <c r="KG350" s="61"/>
      <c r="KH350" s="61"/>
      <c r="KI350" s="61"/>
      <c r="KJ350" s="61"/>
      <c r="KK350" s="61"/>
      <c r="KL350" s="61"/>
      <c r="KM350" s="61"/>
      <c r="KN350" s="61"/>
      <c r="KO350" s="61"/>
      <c r="KP350" s="61"/>
      <c r="KQ350" s="61"/>
      <c r="KR350" s="61"/>
      <c r="KS350" s="61"/>
      <c r="KT350" s="61"/>
      <c r="KU350" s="61"/>
      <c r="KV350" s="61"/>
      <c r="KW350" s="61"/>
      <c r="KX350" s="61"/>
      <c r="KY350" s="61"/>
      <c r="KZ350" s="61"/>
      <c r="LA350" s="61"/>
      <c r="LB350" s="61"/>
      <c r="LC350" s="61"/>
      <c r="LD350" s="61"/>
      <c r="LE350" s="61"/>
      <c r="LF350" s="61"/>
      <c r="LG350" s="61"/>
      <c r="LH350" s="61"/>
      <c r="LI350" s="61"/>
      <c r="LJ350" s="61"/>
      <c r="LK350" s="61"/>
      <c r="LL350" s="61"/>
      <c r="LM350" s="61"/>
      <c r="LN350" s="61"/>
      <c r="LO350" s="61"/>
      <c r="LP350" s="61"/>
      <c r="LQ350" s="61"/>
      <c r="LR350" s="61"/>
      <c r="LS350" s="61"/>
      <c r="LT350" s="61"/>
      <c r="LU350" s="61"/>
      <c r="LV350" s="61"/>
      <c r="LW350" s="61"/>
      <c r="LX350" s="61"/>
      <c r="LY350" s="61"/>
      <c r="LZ350" s="61"/>
      <c r="MA350" s="61"/>
      <c r="MB350" s="61"/>
      <c r="MC350" s="61"/>
      <c r="MD350" s="61"/>
      <c r="ME350" s="61"/>
      <c r="MF350" s="61"/>
      <c r="MG350" s="61"/>
      <c r="MH350" s="61"/>
      <c r="MI350" s="61"/>
      <c r="MJ350" s="61"/>
      <c r="MK350" s="61"/>
      <c r="ML350" s="61"/>
      <c r="MM350" s="61"/>
      <c r="MN350" s="61"/>
      <c r="MO350" s="61"/>
      <c r="MP350" s="61"/>
      <c r="MQ350" s="61"/>
      <c r="MR350" s="61"/>
      <c r="MS350" s="61"/>
      <c r="MT350" s="61"/>
      <c r="MU350" s="61"/>
      <c r="MV350" s="61"/>
      <c r="MW350" s="61"/>
      <c r="MX350" s="61"/>
      <c r="MY350" s="61"/>
      <c r="MZ350" s="61"/>
      <c r="NA350" s="61"/>
      <c r="NB350" s="61"/>
      <c r="NC350" s="61"/>
      <c r="ND350" s="61"/>
      <c r="NE350" s="61"/>
      <c r="NF350" s="61"/>
      <c r="NG350" s="61"/>
      <c r="NH350" s="61"/>
      <c r="NI350" s="61"/>
      <c r="NJ350" s="61"/>
      <c r="NK350" s="61"/>
      <c r="NL350" s="61"/>
      <c r="NM350" s="61"/>
      <c r="NN350" s="61"/>
      <c r="NO350" s="61"/>
      <c r="NP350" s="61"/>
      <c r="NQ350" s="61"/>
      <c r="NR350" s="61"/>
      <c r="NS350" s="61"/>
      <c r="NT350" s="61"/>
      <c r="NU350" s="61"/>
      <c r="NV350" s="61"/>
      <c r="NW350" s="61"/>
      <c r="NX350" s="61"/>
      <c r="NY350" s="61"/>
      <c r="NZ350" s="61"/>
      <c r="OA350" s="61"/>
      <c r="OB350" s="61"/>
      <c r="OC350" s="61"/>
      <c r="OD350" s="61"/>
      <c r="OE350" s="61"/>
      <c r="OF350" s="61"/>
      <c r="OG350" s="61"/>
    </row>
    <row r="351" spans="1:397" s="58" customFormat="1" ht="15.95" customHeight="1">
      <c r="A351" s="39">
        <v>350</v>
      </c>
      <c r="B351" s="3">
        <v>1310903004</v>
      </c>
      <c r="C351" s="61" t="s">
        <v>6479</v>
      </c>
      <c r="D351" s="5" t="s">
        <v>7833</v>
      </c>
      <c r="E351" s="5" t="s">
        <v>7834</v>
      </c>
      <c r="F351" s="124"/>
      <c r="G351" s="5" t="s">
        <v>2931</v>
      </c>
      <c r="H351" s="3" t="s">
        <v>7835</v>
      </c>
      <c r="I351" s="3" t="s">
        <v>180</v>
      </c>
      <c r="J351" s="194">
        <v>34816</v>
      </c>
      <c r="K351" s="3">
        <v>20</v>
      </c>
      <c r="L351" s="3" t="s">
        <v>148</v>
      </c>
      <c r="M351" s="3" t="s">
        <v>846</v>
      </c>
      <c r="N351" s="3" t="s">
        <v>967</v>
      </c>
      <c r="O351" s="3" t="s">
        <v>109</v>
      </c>
      <c r="P351" s="5" t="s">
        <v>7836</v>
      </c>
      <c r="Q351" s="61"/>
      <c r="R351" s="3" t="s">
        <v>7837</v>
      </c>
      <c r="S351" s="3" t="s">
        <v>7838</v>
      </c>
      <c r="T351" s="5" t="s">
        <v>7839</v>
      </c>
      <c r="U351" s="5" t="s">
        <v>7840</v>
      </c>
      <c r="V351" s="3" t="s">
        <v>1600</v>
      </c>
      <c r="W351" s="3" t="s">
        <v>3388</v>
      </c>
      <c r="X351" s="3" t="s">
        <v>3434</v>
      </c>
      <c r="Y351" s="3" t="s">
        <v>7841</v>
      </c>
      <c r="Z351" s="3" t="s">
        <v>120</v>
      </c>
      <c r="AA351" s="3">
        <v>2011</v>
      </c>
      <c r="AB351" s="24">
        <v>82.8</v>
      </c>
      <c r="AC351" s="24">
        <v>78.849999999999994</v>
      </c>
      <c r="AD351" s="3">
        <v>552</v>
      </c>
      <c r="AE351" s="3">
        <v>700</v>
      </c>
      <c r="AF351" s="3" t="s">
        <v>921</v>
      </c>
      <c r="AG351" s="3" t="s">
        <v>3388</v>
      </c>
      <c r="AH351" s="3" t="s">
        <v>3434</v>
      </c>
      <c r="AI351" s="3" t="s">
        <v>7842</v>
      </c>
      <c r="AJ351" s="3" t="s">
        <v>120</v>
      </c>
      <c r="AK351" s="3">
        <v>2013</v>
      </c>
      <c r="AL351" s="24">
        <v>82.25</v>
      </c>
      <c r="AM351" s="26">
        <v>74</v>
      </c>
      <c r="AN351" s="3">
        <v>444</v>
      </c>
      <c r="AO351" s="3">
        <v>600</v>
      </c>
      <c r="AP351" s="155"/>
      <c r="AQ351" s="155"/>
      <c r="AR351" s="61"/>
      <c r="AS351" s="61"/>
      <c r="AT351" s="61"/>
      <c r="AU351" s="61"/>
      <c r="AV351" s="3" t="s">
        <v>567</v>
      </c>
      <c r="AW351" s="3">
        <v>623526</v>
      </c>
      <c r="AX351" s="3">
        <v>18577</v>
      </c>
      <c r="AY351" s="3">
        <v>2013</v>
      </c>
      <c r="AZ351" s="3" t="s">
        <v>7843</v>
      </c>
      <c r="BA351" s="3" t="s">
        <v>6479</v>
      </c>
      <c r="BB351" s="3">
        <v>2013</v>
      </c>
      <c r="BC351" s="3">
        <v>2017</v>
      </c>
      <c r="BD351" s="3" t="s">
        <v>120</v>
      </c>
      <c r="BE351" s="3">
        <v>10900313066</v>
      </c>
      <c r="BF351" s="3" t="s">
        <v>7844</v>
      </c>
      <c r="BG351" s="3">
        <v>6.63</v>
      </c>
      <c r="BH351" s="3">
        <v>6.21</v>
      </c>
      <c r="BI351" s="3">
        <v>6.45</v>
      </c>
      <c r="BJ351" s="3">
        <v>6.04</v>
      </c>
      <c r="BK351" s="3">
        <v>7.12</v>
      </c>
      <c r="BL351" s="223">
        <f t="shared" si="26"/>
        <v>6.4899999999999993</v>
      </c>
      <c r="BM351" s="41" t="s">
        <v>196</v>
      </c>
      <c r="BN351" s="41">
        <v>2</v>
      </c>
      <c r="BO351" s="3" t="s">
        <v>982</v>
      </c>
      <c r="BP351" s="155"/>
      <c r="BQ351" s="155"/>
      <c r="BR351" s="5" t="s">
        <v>7827</v>
      </c>
      <c r="BS351" s="5" t="s">
        <v>6144</v>
      </c>
      <c r="BT351" s="155"/>
      <c r="BU351" s="155"/>
      <c r="BV351" s="155"/>
      <c r="BW351" s="155"/>
      <c r="BX351" s="155"/>
      <c r="BY351" s="155"/>
      <c r="BZ351" s="155"/>
      <c r="CA351" s="155"/>
      <c r="CB351" s="155"/>
      <c r="CC351" s="155"/>
      <c r="CD351" s="5" t="s">
        <v>7845</v>
      </c>
      <c r="CE351" s="5" t="s">
        <v>235</v>
      </c>
      <c r="CF351" s="5" t="s">
        <v>7846</v>
      </c>
      <c r="CG351" s="5" t="s">
        <v>7847</v>
      </c>
      <c r="CH351" s="5" t="s">
        <v>7848</v>
      </c>
      <c r="CI351" s="5" t="s">
        <v>170</v>
      </c>
      <c r="CJ351" s="155"/>
      <c r="CK351" s="155"/>
      <c r="CL351" s="155"/>
      <c r="CM351" s="155"/>
      <c r="CN351" s="155"/>
      <c r="CO351" s="155"/>
      <c r="CP351" s="155"/>
      <c r="CQ351" s="5" t="s">
        <v>7849</v>
      </c>
      <c r="CR351" s="5" t="s">
        <v>7850</v>
      </c>
      <c r="CS351" s="5" t="s">
        <v>1340</v>
      </c>
      <c r="CT351" s="5" t="s">
        <v>142</v>
      </c>
      <c r="CU351" s="5">
        <v>700089</v>
      </c>
      <c r="CV351" s="5" t="s">
        <v>7851</v>
      </c>
      <c r="CW351" s="5" t="s">
        <v>7850</v>
      </c>
      <c r="CX351" s="5" t="s">
        <v>1340</v>
      </c>
      <c r="CY351" s="5" t="s">
        <v>142</v>
      </c>
      <c r="CZ351" s="5">
        <v>700089</v>
      </c>
      <c r="DA351" s="61"/>
      <c r="DB351" s="61"/>
      <c r="DC351" s="61"/>
      <c r="DD351" s="61"/>
      <c r="DE351" s="61"/>
      <c r="DF351" s="61"/>
      <c r="DG351" s="61"/>
      <c r="DH351" s="61"/>
      <c r="DI351" s="61"/>
      <c r="DJ351" s="61"/>
      <c r="DK351" s="61"/>
      <c r="DL351" s="61"/>
      <c r="DM351" s="61"/>
      <c r="DN351" s="61"/>
      <c r="DO351" s="61"/>
      <c r="DP351" s="61"/>
      <c r="DQ351" s="61"/>
      <c r="DR351" s="61"/>
      <c r="DS351" s="61"/>
      <c r="DT351" s="61"/>
      <c r="DU351" s="61"/>
      <c r="DV351" s="61"/>
      <c r="DW351" s="61"/>
      <c r="DX351" s="61"/>
      <c r="DY351" s="61"/>
      <c r="DZ351" s="61"/>
      <c r="EA351" s="61"/>
      <c r="EB351" s="61"/>
      <c r="EC351" s="61"/>
      <c r="ED351" s="61"/>
      <c r="EE351" s="61"/>
      <c r="EF351" s="61"/>
      <c r="EG351" s="61"/>
      <c r="EH351" s="61"/>
      <c r="EI351" s="61"/>
      <c r="EJ351" s="61"/>
      <c r="EK351" s="61"/>
      <c r="EL351" s="61"/>
      <c r="EM351" s="61"/>
      <c r="EN351" s="61"/>
      <c r="EO351" s="61"/>
      <c r="EP351" s="61"/>
      <c r="EQ351" s="61"/>
      <c r="ER351" s="61"/>
      <c r="ES351" s="61"/>
      <c r="ET351" s="61"/>
      <c r="EU351" s="61"/>
      <c r="EV351" s="61"/>
      <c r="EW351" s="61"/>
      <c r="EX351" s="61"/>
      <c r="EY351" s="61"/>
      <c r="EZ351" s="61"/>
      <c r="FA351" s="61"/>
      <c r="FB351" s="61"/>
      <c r="FC351" s="61"/>
      <c r="FD351" s="61"/>
      <c r="FE351" s="61"/>
      <c r="FF351" s="61"/>
      <c r="FG351" s="61"/>
      <c r="FH351" s="61"/>
      <c r="FI351" s="61"/>
      <c r="FJ351" s="61"/>
      <c r="FK351" s="61"/>
      <c r="FL351" s="61"/>
      <c r="FM351" s="61"/>
      <c r="FN351" s="61"/>
      <c r="FO351" s="61"/>
      <c r="FP351" s="61"/>
      <c r="FQ351" s="61"/>
      <c r="FR351" s="61"/>
      <c r="FS351" s="61"/>
      <c r="FT351" s="61"/>
      <c r="FU351" s="61"/>
      <c r="FV351" s="61"/>
      <c r="FW351" s="61"/>
      <c r="FX351" s="61"/>
      <c r="FY351" s="61"/>
      <c r="FZ351" s="61"/>
      <c r="GA351" s="61"/>
      <c r="GB351" s="61"/>
      <c r="GC351" s="61"/>
      <c r="GD351" s="61"/>
      <c r="GE351" s="61"/>
      <c r="GF351" s="61"/>
      <c r="GG351" s="61"/>
      <c r="GH351" s="61"/>
      <c r="GI351" s="61"/>
      <c r="GJ351" s="61"/>
      <c r="GK351" s="61"/>
      <c r="GL351" s="61"/>
      <c r="GM351" s="61"/>
      <c r="GN351" s="61"/>
      <c r="GO351" s="61"/>
      <c r="GP351" s="61"/>
      <c r="GQ351" s="61"/>
      <c r="GR351" s="61"/>
      <c r="GS351" s="61"/>
      <c r="GT351" s="61"/>
      <c r="GU351" s="61"/>
      <c r="GV351" s="61"/>
      <c r="GW351" s="61"/>
      <c r="GX351" s="61"/>
      <c r="GY351" s="61"/>
      <c r="GZ351" s="61"/>
      <c r="HA351" s="61"/>
      <c r="HB351" s="61"/>
      <c r="HC351" s="61"/>
      <c r="HD351" s="61"/>
      <c r="HE351" s="61"/>
      <c r="HF351" s="61"/>
      <c r="HG351" s="61"/>
      <c r="HH351" s="61"/>
      <c r="HI351" s="61"/>
      <c r="HJ351" s="61"/>
      <c r="HK351" s="61"/>
      <c r="HL351" s="61"/>
      <c r="HM351" s="61"/>
      <c r="HN351" s="61"/>
      <c r="HO351" s="61"/>
      <c r="HP351" s="61"/>
      <c r="HQ351" s="61"/>
      <c r="HR351" s="61"/>
      <c r="HS351" s="61"/>
      <c r="HT351" s="61"/>
      <c r="HU351" s="61"/>
      <c r="HV351" s="61"/>
      <c r="HW351" s="61"/>
      <c r="HX351" s="61"/>
      <c r="HY351" s="61"/>
      <c r="HZ351" s="61"/>
      <c r="IA351" s="61"/>
      <c r="IB351" s="61"/>
      <c r="IC351" s="61"/>
      <c r="ID351" s="61"/>
      <c r="IE351" s="61"/>
      <c r="IF351" s="61"/>
      <c r="IG351" s="61"/>
      <c r="IH351" s="61"/>
      <c r="II351" s="61"/>
      <c r="IJ351" s="61"/>
      <c r="IK351" s="61"/>
      <c r="IL351" s="61"/>
      <c r="IM351" s="61"/>
      <c r="IN351" s="61"/>
      <c r="IO351" s="61"/>
      <c r="IP351" s="61"/>
      <c r="IQ351" s="61"/>
      <c r="IR351" s="61"/>
      <c r="IS351" s="61"/>
      <c r="IT351" s="61"/>
      <c r="IU351" s="61"/>
      <c r="IV351" s="61"/>
      <c r="IW351" s="61"/>
      <c r="IX351" s="61"/>
      <c r="IY351" s="61"/>
      <c r="IZ351" s="61"/>
      <c r="JA351" s="61"/>
      <c r="JB351" s="61"/>
      <c r="JC351" s="61"/>
      <c r="JD351" s="61"/>
      <c r="JE351" s="61"/>
      <c r="JF351" s="61"/>
      <c r="JG351" s="61"/>
      <c r="JH351" s="61"/>
      <c r="JI351" s="61"/>
      <c r="JJ351" s="61"/>
      <c r="JK351" s="61"/>
      <c r="JL351" s="61"/>
      <c r="JM351" s="61"/>
      <c r="JN351" s="61"/>
      <c r="JO351" s="61"/>
      <c r="JP351" s="61"/>
      <c r="JQ351" s="61"/>
      <c r="JR351" s="61"/>
      <c r="JS351" s="61"/>
      <c r="JT351" s="61"/>
      <c r="JU351" s="61"/>
      <c r="JV351" s="61"/>
      <c r="JW351" s="61"/>
      <c r="JX351" s="61"/>
      <c r="JY351" s="61"/>
      <c r="JZ351" s="61"/>
      <c r="KA351" s="61"/>
      <c r="KB351" s="61"/>
      <c r="KC351" s="61"/>
      <c r="KD351" s="61"/>
      <c r="KE351" s="61"/>
      <c r="KF351" s="61"/>
      <c r="KG351" s="61"/>
      <c r="KH351" s="61"/>
      <c r="KI351" s="61"/>
      <c r="KJ351" s="61"/>
      <c r="KK351" s="61"/>
      <c r="KL351" s="61"/>
      <c r="KM351" s="61"/>
      <c r="KN351" s="61"/>
      <c r="KO351" s="61"/>
      <c r="KP351" s="61"/>
      <c r="KQ351" s="61"/>
      <c r="KR351" s="61"/>
      <c r="KS351" s="61"/>
      <c r="KT351" s="61"/>
      <c r="KU351" s="61"/>
      <c r="KV351" s="61"/>
      <c r="KW351" s="61"/>
      <c r="KX351" s="61"/>
      <c r="KY351" s="61"/>
      <c r="KZ351" s="61"/>
      <c r="LA351" s="61"/>
      <c r="LB351" s="61"/>
      <c r="LC351" s="61"/>
      <c r="LD351" s="61"/>
      <c r="LE351" s="61"/>
      <c r="LF351" s="61"/>
      <c r="LG351" s="61"/>
      <c r="LH351" s="61"/>
      <c r="LI351" s="61"/>
      <c r="LJ351" s="61"/>
      <c r="LK351" s="61"/>
      <c r="LL351" s="61"/>
      <c r="LM351" s="61"/>
      <c r="LN351" s="61"/>
      <c r="LO351" s="61"/>
      <c r="LP351" s="61"/>
      <c r="LQ351" s="61"/>
      <c r="LR351" s="61"/>
      <c r="LS351" s="61"/>
      <c r="LT351" s="61"/>
      <c r="LU351" s="61"/>
      <c r="LV351" s="61"/>
      <c r="LW351" s="61"/>
      <c r="LX351" s="61"/>
      <c r="LY351" s="61"/>
      <c r="LZ351" s="61"/>
      <c r="MA351" s="61"/>
      <c r="MB351" s="61"/>
      <c r="MC351" s="61"/>
      <c r="MD351" s="61"/>
      <c r="ME351" s="61"/>
      <c r="MF351" s="61"/>
      <c r="MG351" s="61"/>
      <c r="MH351" s="61"/>
      <c r="MI351" s="61"/>
      <c r="MJ351" s="61"/>
      <c r="MK351" s="61"/>
      <c r="ML351" s="61"/>
      <c r="MM351" s="61"/>
      <c r="MN351" s="61"/>
      <c r="MO351" s="61"/>
      <c r="MP351" s="61"/>
      <c r="MQ351" s="61"/>
      <c r="MR351" s="61"/>
      <c r="MS351" s="61"/>
      <c r="MT351" s="61"/>
      <c r="MU351" s="61"/>
      <c r="MV351" s="61"/>
      <c r="MW351" s="61"/>
      <c r="MX351" s="61"/>
      <c r="MY351" s="61"/>
      <c r="MZ351" s="61"/>
      <c r="NA351" s="61"/>
      <c r="NB351" s="61"/>
      <c r="NC351" s="61"/>
      <c r="ND351" s="61"/>
      <c r="NE351" s="61"/>
      <c r="NF351" s="61"/>
      <c r="NG351" s="61"/>
      <c r="NH351" s="61"/>
      <c r="NI351" s="61"/>
      <c r="NJ351" s="61"/>
      <c r="NK351" s="61"/>
      <c r="NL351" s="61"/>
      <c r="NM351" s="61"/>
      <c r="NN351" s="61"/>
      <c r="NO351" s="61"/>
      <c r="NP351" s="61"/>
      <c r="NQ351" s="61"/>
      <c r="NR351" s="61"/>
      <c r="NS351" s="61"/>
      <c r="NT351" s="61"/>
      <c r="NU351" s="61"/>
      <c r="NV351" s="61"/>
      <c r="NW351" s="61"/>
      <c r="NX351" s="61"/>
      <c r="NY351" s="61"/>
      <c r="NZ351" s="61"/>
      <c r="OA351" s="61"/>
      <c r="OB351" s="61"/>
      <c r="OC351" s="61"/>
      <c r="OD351" s="61"/>
      <c r="OE351" s="61"/>
      <c r="OF351" s="61"/>
      <c r="OG351" s="61"/>
    </row>
    <row r="352" spans="1:397" s="119" customFormat="1" ht="15.95" customHeight="1">
      <c r="A352" s="39">
        <v>351</v>
      </c>
      <c r="B352" s="61">
        <v>1410903140</v>
      </c>
      <c r="C352" s="61" t="s">
        <v>6479</v>
      </c>
      <c r="D352" s="124" t="s">
        <v>7852</v>
      </c>
      <c r="E352" s="124" t="s">
        <v>1368</v>
      </c>
      <c r="F352" s="124"/>
      <c r="G352" s="124" t="s">
        <v>1344</v>
      </c>
      <c r="H352" s="61" t="s">
        <v>7853</v>
      </c>
      <c r="I352" s="61" t="s">
        <v>104</v>
      </c>
      <c r="J352" s="157" t="s">
        <v>7854</v>
      </c>
      <c r="K352" s="61">
        <v>20</v>
      </c>
      <c r="L352" s="61" t="s">
        <v>106</v>
      </c>
      <c r="M352" s="61" t="s">
        <v>107</v>
      </c>
      <c r="N352" s="61" t="s">
        <v>967</v>
      </c>
      <c r="O352" s="61" t="s">
        <v>109</v>
      </c>
      <c r="P352" s="124" t="s">
        <v>142</v>
      </c>
      <c r="Q352" s="61" t="s">
        <v>7855</v>
      </c>
      <c r="R352" s="158">
        <v>9038791471</v>
      </c>
      <c r="S352" s="158">
        <v>7688012742</v>
      </c>
      <c r="T352" s="326" t="s">
        <v>7856</v>
      </c>
      <c r="U352" s="124"/>
      <c r="V352" s="61" t="s">
        <v>7649</v>
      </c>
      <c r="W352" s="61" t="s">
        <v>223</v>
      </c>
      <c r="X352" s="61" t="s">
        <v>7857</v>
      </c>
      <c r="Y352" s="61" t="s">
        <v>7858</v>
      </c>
      <c r="Z352" s="61" t="s">
        <v>120</v>
      </c>
      <c r="AA352" s="61">
        <v>2011</v>
      </c>
      <c r="AB352" s="137">
        <v>506</v>
      </c>
      <c r="AC352" s="152">
        <v>63.25</v>
      </c>
      <c r="AD352" s="61">
        <v>506</v>
      </c>
      <c r="AE352" s="61">
        <v>800</v>
      </c>
      <c r="AF352" s="61" t="s">
        <v>1963</v>
      </c>
      <c r="AG352" s="61" t="s">
        <v>1963</v>
      </c>
      <c r="AH352" s="61" t="s">
        <v>1963</v>
      </c>
      <c r="AI352" s="61" t="s">
        <v>1963</v>
      </c>
      <c r="AJ352" s="61" t="s">
        <v>1963</v>
      </c>
      <c r="AK352" s="61" t="s">
        <v>1963</v>
      </c>
      <c r="AL352" s="137" t="s">
        <v>1963</v>
      </c>
      <c r="AM352" s="137" t="s">
        <v>1963</v>
      </c>
      <c r="AN352" s="61" t="s">
        <v>1963</v>
      </c>
      <c r="AO352" s="61" t="s">
        <v>1963</v>
      </c>
      <c r="AP352" s="61" t="s">
        <v>7859</v>
      </c>
      <c r="AQ352" s="61" t="s">
        <v>1378</v>
      </c>
      <c r="AR352" s="61" t="s">
        <v>2428</v>
      </c>
      <c r="AS352" s="61" t="s">
        <v>120</v>
      </c>
      <c r="AT352" s="61">
        <v>2014</v>
      </c>
      <c r="AU352" s="152">
        <v>78.2</v>
      </c>
      <c r="AV352" s="61" t="s">
        <v>1356</v>
      </c>
      <c r="AW352" s="61"/>
      <c r="AX352" s="61" t="s">
        <v>7860</v>
      </c>
      <c r="AY352" s="61">
        <v>2014</v>
      </c>
      <c r="AZ352" s="61" t="s">
        <v>125</v>
      </c>
      <c r="BA352" s="61" t="s">
        <v>6479</v>
      </c>
      <c r="BB352" s="61">
        <v>2014</v>
      </c>
      <c r="BC352" s="61">
        <v>2017</v>
      </c>
      <c r="BD352" s="61" t="s">
        <v>120</v>
      </c>
      <c r="BE352" s="159">
        <v>10900314127</v>
      </c>
      <c r="BF352" s="160" t="s">
        <v>7861</v>
      </c>
      <c r="BG352" s="152" t="s">
        <v>1963</v>
      </c>
      <c r="BH352" s="152" t="s">
        <v>1963</v>
      </c>
      <c r="BI352" s="152">
        <v>5.45</v>
      </c>
      <c r="BJ352" s="152">
        <v>5.88</v>
      </c>
      <c r="BK352" s="152">
        <v>7.35</v>
      </c>
      <c r="BL352" s="223">
        <f t="shared" ref="BL352" si="30">SUM(BI352:BK352)/3</f>
        <v>6.2266666666666666</v>
      </c>
      <c r="BM352" s="282" t="s">
        <v>196</v>
      </c>
      <c r="BN352" s="253">
        <v>1</v>
      </c>
      <c r="BO352" s="153" t="s">
        <v>982</v>
      </c>
      <c r="BP352" s="153"/>
      <c r="BQ352" s="154"/>
      <c r="BR352" s="124" t="s">
        <v>7862</v>
      </c>
      <c r="BS352" s="124" t="s">
        <v>7863</v>
      </c>
      <c r="BT352" s="124" t="s">
        <v>7864</v>
      </c>
      <c r="BU352" s="124" t="s">
        <v>7865</v>
      </c>
      <c r="BV352" s="124" t="s">
        <v>7866</v>
      </c>
      <c r="BW352" s="124" t="s">
        <v>7867</v>
      </c>
      <c r="BX352" s="154"/>
      <c r="BY352" s="154"/>
      <c r="BZ352" s="155"/>
      <c r="CA352" s="124"/>
      <c r="CB352" s="124"/>
      <c r="CC352" s="124"/>
      <c r="CD352" s="124" t="s">
        <v>7868</v>
      </c>
      <c r="CE352" s="124" t="s">
        <v>7869</v>
      </c>
      <c r="CF352" s="124" t="s">
        <v>7870</v>
      </c>
      <c r="CG352" s="124" t="s">
        <v>7871</v>
      </c>
      <c r="CH352" s="124" t="s">
        <v>7872</v>
      </c>
      <c r="CI352" s="124" t="s">
        <v>203</v>
      </c>
      <c r="CJ352" s="124"/>
      <c r="CK352" s="124"/>
      <c r="CL352" s="124"/>
      <c r="CM352" s="124"/>
      <c r="CN352" s="124"/>
      <c r="CO352" s="124"/>
      <c r="CP352" s="124"/>
      <c r="CQ352" s="124" t="s">
        <v>7873</v>
      </c>
      <c r="CR352" s="124" t="s">
        <v>140</v>
      </c>
      <c r="CS352" s="124" t="s">
        <v>140</v>
      </c>
      <c r="CT352" s="124" t="s">
        <v>142</v>
      </c>
      <c r="CU352" s="124">
        <v>700075</v>
      </c>
      <c r="CV352" s="124" t="s">
        <v>7873</v>
      </c>
      <c r="CW352" s="124" t="s">
        <v>140</v>
      </c>
      <c r="CX352" s="124" t="s">
        <v>140</v>
      </c>
      <c r="CY352" s="124" t="s">
        <v>142</v>
      </c>
      <c r="CZ352" s="124">
        <v>700075</v>
      </c>
      <c r="DA352" s="61"/>
      <c r="DB352" s="61"/>
      <c r="DC352" s="61"/>
      <c r="DD352" s="61"/>
      <c r="DE352" s="61"/>
      <c r="DF352" s="61"/>
      <c r="DG352" s="61"/>
      <c r="DH352" s="61"/>
      <c r="DI352" s="61"/>
      <c r="DJ352" s="61"/>
      <c r="DK352" s="61"/>
      <c r="DL352" s="61"/>
      <c r="DM352" s="61"/>
      <c r="DN352" s="61"/>
      <c r="DO352" s="61"/>
      <c r="DP352" s="61"/>
      <c r="DQ352" s="61"/>
      <c r="DR352" s="61"/>
      <c r="DS352" s="61"/>
      <c r="DT352" s="61"/>
      <c r="DU352" s="61"/>
      <c r="DV352" s="61"/>
      <c r="DW352" s="61"/>
      <c r="DX352" s="61"/>
      <c r="DY352" s="61"/>
      <c r="DZ352" s="61"/>
      <c r="EA352" s="61"/>
      <c r="EB352" s="61"/>
      <c r="EC352" s="61"/>
      <c r="ED352" s="61"/>
      <c r="EE352" s="61"/>
      <c r="EF352" s="61"/>
      <c r="EG352" s="61"/>
      <c r="EH352" s="61"/>
      <c r="EI352" s="61"/>
      <c r="EJ352" s="61"/>
      <c r="EK352" s="61"/>
      <c r="EL352" s="61"/>
      <c r="EM352" s="61"/>
      <c r="EN352" s="61"/>
      <c r="EO352" s="61"/>
      <c r="EP352" s="61"/>
      <c r="EQ352" s="61"/>
      <c r="ER352" s="61"/>
      <c r="ES352" s="61"/>
      <c r="ET352" s="61"/>
      <c r="EU352" s="61"/>
      <c r="EV352" s="61"/>
      <c r="EW352" s="61"/>
      <c r="EX352" s="61"/>
      <c r="EY352" s="61"/>
      <c r="EZ352" s="61"/>
      <c r="FA352" s="61"/>
      <c r="FB352" s="61"/>
      <c r="FC352" s="61"/>
      <c r="FD352" s="61"/>
      <c r="FE352" s="61"/>
      <c r="FF352" s="61"/>
      <c r="FG352" s="61"/>
      <c r="FH352" s="61"/>
      <c r="FI352" s="61"/>
      <c r="FJ352" s="61"/>
      <c r="FK352" s="61"/>
      <c r="FL352" s="61"/>
      <c r="FM352" s="61"/>
      <c r="FN352" s="61"/>
      <c r="FO352" s="61"/>
      <c r="FP352" s="61"/>
      <c r="FQ352" s="61"/>
      <c r="FR352" s="61"/>
      <c r="FS352" s="61"/>
      <c r="FT352" s="61"/>
      <c r="FU352" s="61"/>
      <c r="FV352" s="61"/>
      <c r="FW352" s="61"/>
      <c r="FX352" s="61"/>
      <c r="FY352" s="61"/>
      <c r="FZ352" s="61"/>
      <c r="GA352" s="61"/>
      <c r="GB352" s="61"/>
      <c r="GC352" s="61"/>
      <c r="GD352" s="61"/>
      <c r="GE352" s="61"/>
      <c r="GF352" s="61"/>
      <c r="GG352" s="61"/>
      <c r="GH352" s="61"/>
      <c r="GI352" s="61"/>
      <c r="GJ352" s="61"/>
      <c r="GK352" s="61"/>
      <c r="GL352" s="61"/>
      <c r="GM352" s="61"/>
      <c r="GN352" s="61"/>
      <c r="GO352" s="61"/>
      <c r="GP352" s="61"/>
      <c r="GQ352" s="61"/>
      <c r="GR352" s="61"/>
      <c r="GS352" s="61"/>
      <c r="GT352" s="61"/>
      <c r="GU352" s="61"/>
      <c r="GV352" s="61"/>
      <c r="GW352" s="61"/>
      <c r="GX352" s="61"/>
      <c r="GY352" s="61"/>
      <c r="GZ352" s="61"/>
      <c r="HA352" s="61"/>
      <c r="HB352" s="61"/>
      <c r="HC352" s="61"/>
      <c r="HD352" s="61"/>
      <c r="HE352" s="61"/>
      <c r="HF352" s="61"/>
      <c r="HG352" s="61"/>
      <c r="HH352" s="61"/>
      <c r="HI352" s="61"/>
      <c r="HJ352" s="61"/>
      <c r="HK352" s="61"/>
      <c r="HL352" s="61"/>
      <c r="HM352" s="61"/>
      <c r="HN352" s="61"/>
      <c r="HO352" s="61"/>
      <c r="HP352" s="61"/>
      <c r="HQ352" s="61"/>
      <c r="HR352" s="61"/>
      <c r="HS352" s="61"/>
      <c r="HT352" s="61"/>
      <c r="HU352" s="61"/>
      <c r="HV352" s="61"/>
      <c r="HW352" s="61"/>
      <c r="HX352" s="61"/>
      <c r="HY352" s="61"/>
      <c r="HZ352" s="61"/>
      <c r="IA352" s="61"/>
      <c r="IB352" s="61"/>
      <c r="IC352" s="61"/>
      <c r="ID352" s="61"/>
      <c r="IE352" s="61"/>
      <c r="IF352" s="61"/>
      <c r="IG352" s="61"/>
      <c r="IH352" s="61"/>
      <c r="II352" s="61"/>
      <c r="IJ352" s="61"/>
      <c r="IK352" s="61"/>
      <c r="IL352" s="61"/>
      <c r="IM352" s="61"/>
      <c r="IN352" s="61"/>
      <c r="IO352" s="61"/>
      <c r="IP352" s="61"/>
      <c r="IQ352" s="61"/>
      <c r="IR352" s="61"/>
      <c r="IS352" s="61"/>
      <c r="IT352" s="61"/>
      <c r="IU352" s="61"/>
      <c r="IV352" s="61"/>
      <c r="IW352" s="61"/>
      <c r="IX352" s="61"/>
      <c r="IY352" s="61"/>
      <c r="IZ352" s="61"/>
      <c r="JA352" s="61"/>
      <c r="JB352" s="61"/>
      <c r="JC352" s="61"/>
      <c r="JD352" s="61"/>
      <c r="JE352" s="61"/>
      <c r="JF352" s="61"/>
      <c r="JG352" s="61"/>
      <c r="JH352" s="61"/>
      <c r="JI352" s="61"/>
      <c r="JJ352" s="61"/>
      <c r="JK352" s="61"/>
      <c r="JL352" s="61"/>
      <c r="JM352" s="61"/>
      <c r="JN352" s="61"/>
      <c r="JO352" s="61"/>
      <c r="JP352" s="61"/>
      <c r="JQ352" s="61"/>
      <c r="JR352" s="61"/>
      <c r="JS352" s="61"/>
      <c r="JT352" s="61"/>
      <c r="JU352" s="61"/>
      <c r="JV352" s="61"/>
      <c r="JW352" s="61"/>
      <c r="JX352" s="61"/>
      <c r="JY352" s="61"/>
      <c r="JZ352" s="61"/>
      <c r="KA352" s="61"/>
      <c r="KB352" s="61"/>
      <c r="KC352" s="61"/>
      <c r="KD352" s="61"/>
      <c r="KE352" s="61"/>
      <c r="KF352" s="61"/>
      <c r="KG352" s="61"/>
      <c r="KH352" s="61"/>
      <c r="KI352" s="61"/>
      <c r="KJ352" s="61"/>
      <c r="KK352" s="61"/>
      <c r="KL352" s="61"/>
      <c r="KM352" s="61"/>
      <c r="KN352" s="61"/>
      <c r="KO352" s="61"/>
      <c r="KP352" s="61"/>
      <c r="KQ352" s="61"/>
      <c r="KR352" s="61"/>
      <c r="KS352" s="61"/>
      <c r="KT352" s="61"/>
      <c r="KU352" s="61"/>
      <c r="KV352" s="61"/>
      <c r="KW352" s="61"/>
      <c r="KX352" s="61"/>
      <c r="KY352" s="61"/>
      <c r="KZ352" s="61"/>
      <c r="LA352" s="61"/>
      <c r="LB352" s="61"/>
      <c r="LC352" s="61"/>
      <c r="LD352" s="61"/>
      <c r="LE352" s="61"/>
      <c r="LF352" s="61"/>
      <c r="LG352" s="61"/>
      <c r="LH352" s="61"/>
      <c r="LI352" s="61"/>
      <c r="LJ352" s="61"/>
      <c r="LK352" s="61"/>
      <c r="LL352" s="61"/>
      <c r="LM352" s="61"/>
      <c r="LN352" s="61"/>
      <c r="LO352" s="61"/>
      <c r="LP352" s="61"/>
      <c r="LQ352" s="61"/>
      <c r="LR352" s="61"/>
      <c r="LS352" s="61"/>
      <c r="LT352" s="61"/>
      <c r="LU352" s="61"/>
      <c r="LV352" s="61"/>
      <c r="LW352" s="61"/>
      <c r="LX352" s="61"/>
      <c r="LY352" s="61"/>
      <c r="LZ352" s="61"/>
      <c r="MA352" s="61"/>
      <c r="MB352" s="61"/>
      <c r="MC352" s="61"/>
      <c r="MD352" s="61"/>
      <c r="ME352" s="61"/>
      <c r="MF352" s="61"/>
      <c r="MG352" s="61"/>
      <c r="MH352" s="61"/>
      <c r="MI352" s="61"/>
      <c r="MJ352" s="61"/>
      <c r="MK352" s="61"/>
      <c r="ML352" s="61"/>
      <c r="MM352" s="61"/>
      <c r="MN352" s="61"/>
      <c r="MO352" s="61"/>
      <c r="MP352" s="61"/>
      <c r="MQ352" s="61"/>
      <c r="MR352" s="61"/>
      <c r="MS352" s="61"/>
      <c r="MT352" s="61"/>
      <c r="MU352" s="61"/>
      <c r="MV352" s="61"/>
      <c r="MW352" s="61"/>
      <c r="MX352" s="61"/>
      <c r="MY352" s="61"/>
      <c r="MZ352" s="61"/>
      <c r="NA352" s="61"/>
      <c r="NB352" s="61"/>
      <c r="NC352" s="61"/>
      <c r="ND352" s="61"/>
      <c r="NE352" s="61"/>
      <c r="NF352" s="61"/>
      <c r="NG352" s="61"/>
      <c r="NH352" s="61"/>
      <c r="NI352" s="61"/>
      <c r="NJ352" s="61"/>
      <c r="NK352" s="61"/>
      <c r="NL352" s="61"/>
      <c r="NM352" s="61"/>
      <c r="NN352" s="61"/>
      <c r="NO352" s="61"/>
      <c r="NP352" s="61"/>
      <c r="NQ352" s="61"/>
      <c r="NR352" s="61"/>
      <c r="NS352" s="61"/>
      <c r="NT352" s="61"/>
      <c r="NU352" s="61"/>
      <c r="NV352" s="61"/>
      <c r="NW352" s="61"/>
      <c r="NX352" s="61"/>
      <c r="NY352" s="61"/>
      <c r="NZ352" s="61"/>
      <c r="OA352" s="61"/>
      <c r="OB352" s="61"/>
      <c r="OC352" s="61"/>
      <c r="OD352" s="61"/>
      <c r="OE352" s="61"/>
      <c r="OF352" s="61"/>
      <c r="OG352" s="61"/>
    </row>
    <row r="353" spans="1:397" s="58" customFormat="1" ht="15.95" customHeight="1">
      <c r="A353" s="39">
        <v>352</v>
      </c>
      <c r="B353" s="61">
        <v>1310903011</v>
      </c>
      <c r="C353" s="61" t="s">
        <v>6479</v>
      </c>
      <c r="D353" s="124" t="s">
        <v>7874</v>
      </c>
      <c r="E353" s="124" t="s">
        <v>7875</v>
      </c>
      <c r="F353" s="124"/>
      <c r="G353" s="124" t="s">
        <v>7876</v>
      </c>
      <c r="H353" s="61" t="s">
        <v>7877</v>
      </c>
      <c r="I353" s="61" t="s">
        <v>104</v>
      </c>
      <c r="J353" s="40" t="s">
        <v>7878</v>
      </c>
      <c r="K353" s="3">
        <v>21</v>
      </c>
      <c r="L353" s="3" t="s">
        <v>106</v>
      </c>
      <c r="M353" s="3" t="s">
        <v>846</v>
      </c>
      <c r="N353" s="64" t="s">
        <v>967</v>
      </c>
      <c r="O353" s="3" t="s">
        <v>109</v>
      </c>
      <c r="P353" s="5" t="s">
        <v>7879</v>
      </c>
      <c r="Q353" s="3" t="s">
        <v>7880</v>
      </c>
      <c r="R353" s="42">
        <v>9007750715</v>
      </c>
      <c r="S353" s="42">
        <v>9830611026</v>
      </c>
      <c r="T353" s="326" t="s">
        <v>7881</v>
      </c>
      <c r="U353" s="326" t="s">
        <v>7882</v>
      </c>
      <c r="V353" s="3" t="s">
        <v>1755</v>
      </c>
      <c r="W353" s="3" t="s">
        <v>223</v>
      </c>
      <c r="X353" s="3" t="s">
        <v>7883</v>
      </c>
      <c r="Y353" s="3" t="s">
        <v>7884</v>
      </c>
      <c r="Z353" s="3" t="s">
        <v>333</v>
      </c>
      <c r="AA353" s="3">
        <v>2010</v>
      </c>
      <c r="AB353" s="26">
        <v>83.87</v>
      </c>
      <c r="AC353" s="26">
        <v>83.87</v>
      </c>
      <c r="AD353" s="3">
        <v>671</v>
      </c>
      <c r="AE353" s="3">
        <v>800</v>
      </c>
      <c r="AF353" s="3" t="s">
        <v>226</v>
      </c>
      <c r="AG353" s="3" t="s">
        <v>279</v>
      </c>
      <c r="AH353" s="3" t="s">
        <v>7883</v>
      </c>
      <c r="AI353" s="3" t="s">
        <v>7885</v>
      </c>
      <c r="AJ353" s="3" t="s">
        <v>333</v>
      </c>
      <c r="AK353" s="3">
        <v>2012</v>
      </c>
      <c r="AL353" s="26">
        <v>82.6</v>
      </c>
      <c r="AM353" s="26">
        <v>80.42</v>
      </c>
      <c r="AN353" s="3">
        <v>563</v>
      </c>
      <c r="AO353" s="3">
        <v>700</v>
      </c>
      <c r="AP353" s="3"/>
      <c r="AQ353" s="3"/>
      <c r="AR353" s="3"/>
      <c r="AS353" s="3"/>
      <c r="AT353" s="3"/>
      <c r="AU353" s="43"/>
      <c r="AV353" s="3" t="s">
        <v>124</v>
      </c>
      <c r="AW353" s="3"/>
      <c r="AX353" s="3">
        <v>13109</v>
      </c>
      <c r="AY353" s="3">
        <v>2013</v>
      </c>
      <c r="AZ353" s="3" t="s">
        <v>1504</v>
      </c>
      <c r="BA353" s="3" t="s">
        <v>6479</v>
      </c>
      <c r="BB353" s="3">
        <v>2013</v>
      </c>
      <c r="BC353" s="3">
        <v>2017</v>
      </c>
      <c r="BD353" s="3" t="s">
        <v>120</v>
      </c>
      <c r="BE353" s="44">
        <v>10900313067</v>
      </c>
      <c r="BF353" s="45">
        <v>131090110270</v>
      </c>
      <c r="BG353" s="43">
        <v>7.11</v>
      </c>
      <c r="BH353" s="43">
        <v>7.52</v>
      </c>
      <c r="BI353" s="43">
        <v>8.1</v>
      </c>
      <c r="BJ353" s="43">
        <v>8.1199999999999992</v>
      </c>
      <c r="BK353" s="43">
        <v>8.65</v>
      </c>
      <c r="BL353" s="223">
        <f t="shared" si="26"/>
        <v>7.8999999999999986</v>
      </c>
      <c r="BM353" s="270" t="s">
        <v>982</v>
      </c>
      <c r="BN353" s="255"/>
      <c r="BO353" s="1" t="s">
        <v>196</v>
      </c>
      <c r="BP353" s="1" t="s">
        <v>197</v>
      </c>
      <c r="BQ353" s="46">
        <v>1</v>
      </c>
      <c r="BR353" s="41" t="s">
        <v>1482</v>
      </c>
      <c r="BS353" s="41" t="s">
        <v>949</v>
      </c>
      <c r="BT353" s="5"/>
      <c r="BU353" s="5"/>
      <c r="BV353" s="5"/>
      <c r="BW353" s="5" t="s">
        <v>7886</v>
      </c>
      <c r="BX353" s="46"/>
      <c r="BY353" s="46"/>
      <c r="BZ353" s="41"/>
      <c r="CA353" s="5"/>
      <c r="CB353" s="5"/>
      <c r="CC353" s="5"/>
      <c r="CD353" s="5" t="s">
        <v>7887</v>
      </c>
      <c r="CE353" s="5" t="s">
        <v>5088</v>
      </c>
      <c r="CF353" s="5" t="s">
        <v>7888</v>
      </c>
      <c r="CG353" s="5" t="s">
        <v>7889</v>
      </c>
      <c r="CH353" s="5" t="s">
        <v>7890</v>
      </c>
      <c r="CI353" s="5" t="s">
        <v>361</v>
      </c>
      <c r="CJ353" s="5" t="s">
        <v>7891</v>
      </c>
      <c r="CK353" s="5" t="s">
        <v>1845</v>
      </c>
      <c r="CL353" s="5"/>
      <c r="CM353" s="5"/>
      <c r="CN353" s="5"/>
      <c r="CO353" s="5"/>
      <c r="CP353" s="5"/>
      <c r="CQ353" s="5" t="s">
        <v>7892</v>
      </c>
      <c r="CR353" s="5" t="s">
        <v>7893</v>
      </c>
      <c r="CS353" s="41" t="s">
        <v>344</v>
      </c>
      <c r="CT353" s="41" t="s">
        <v>142</v>
      </c>
      <c r="CU353" s="5">
        <v>712103</v>
      </c>
      <c r="CV353" s="41" t="s">
        <v>7894</v>
      </c>
      <c r="CW353" s="41" t="s">
        <v>7893</v>
      </c>
      <c r="CX353" s="41" t="s">
        <v>344</v>
      </c>
      <c r="CY353" s="41" t="s">
        <v>142</v>
      </c>
      <c r="CZ353" s="5">
        <v>712103</v>
      </c>
      <c r="DA353" s="61"/>
      <c r="DB353" s="61"/>
      <c r="DC353" s="61"/>
      <c r="DD353" s="61"/>
      <c r="DE353" s="61"/>
      <c r="DF353" s="61"/>
      <c r="DG353" s="61"/>
      <c r="DH353" s="61"/>
      <c r="DI353" s="61"/>
      <c r="DJ353" s="61"/>
      <c r="DK353" s="61"/>
      <c r="DL353" s="61"/>
      <c r="DM353" s="61"/>
      <c r="DN353" s="61"/>
      <c r="DO353" s="61"/>
      <c r="DP353" s="61"/>
      <c r="DQ353" s="61"/>
      <c r="DR353" s="61"/>
      <c r="DS353" s="61"/>
      <c r="DT353" s="61"/>
      <c r="DU353" s="61"/>
      <c r="DV353" s="61"/>
      <c r="DW353" s="61"/>
      <c r="DX353" s="61"/>
      <c r="DY353" s="61"/>
      <c r="DZ353" s="61"/>
      <c r="EA353" s="61"/>
      <c r="EB353" s="61"/>
      <c r="EC353" s="61"/>
      <c r="ED353" s="61"/>
      <c r="EE353" s="61"/>
      <c r="EF353" s="61"/>
      <c r="EG353" s="61"/>
      <c r="EH353" s="61"/>
      <c r="EI353" s="61"/>
      <c r="EJ353" s="61"/>
      <c r="EK353" s="61"/>
      <c r="EL353" s="61"/>
      <c r="EM353" s="61"/>
      <c r="EN353" s="61"/>
      <c r="EO353" s="61"/>
      <c r="EP353" s="61"/>
      <c r="EQ353" s="61"/>
      <c r="ER353" s="61"/>
      <c r="ES353" s="61"/>
      <c r="ET353" s="61"/>
      <c r="EU353" s="61"/>
      <c r="EV353" s="61"/>
      <c r="EW353" s="61"/>
      <c r="EX353" s="61"/>
      <c r="EY353" s="61"/>
      <c r="EZ353" s="61"/>
      <c r="FA353" s="61"/>
      <c r="FB353" s="61"/>
      <c r="FC353" s="61"/>
      <c r="FD353" s="61"/>
      <c r="FE353" s="61"/>
      <c r="FF353" s="61"/>
      <c r="FG353" s="61"/>
      <c r="FH353" s="61"/>
      <c r="FI353" s="61"/>
      <c r="FJ353" s="61"/>
      <c r="FK353" s="61"/>
      <c r="FL353" s="61"/>
      <c r="FM353" s="61"/>
      <c r="FN353" s="61"/>
      <c r="FO353" s="61"/>
      <c r="FP353" s="61"/>
      <c r="FQ353" s="61"/>
      <c r="FR353" s="61"/>
      <c r="FS353" s="61"/>
      <c r="FT353" s="61"/>
      <c r="FU353" s="61"/>
      <c r="FV353" s="61"/>
      <c r="FW353" s="61"/>
      <c r="FX353" s="61"/>
      <c r="FY353" s="61"/>
      <c r="FZ353" s="61"/>
      <c r="GA353" s="61"/>
      <c r="GB353" s="61"/>
      <c r="GC353" s="61"/>
      <c r="GD353" s="61"/>
      <c r="GE353" s="61"/>
      <c r="GF353" s="61"/>
      <c r="GG353" s="61"/>
      <c r="GH353" s="61"/>
      <c r="GI353" s="61"/>
      <c r="GJ353" s="61"/>
      <c r="GK353" s="61"/>
      <c r="GL353" s="61"/>
      <c r="GM353" s="61"/>
      <c r="GN353" s="61"/>
      <c r="GO353" s="61"/>
      <c r="GP353" s="61"/>
      <c r="GQ353" s="61"/>
      <c r="GR353" s="61"/>
      <c r="GS353" s="61"/>
      <c r="GT353" s="61"/>
      <c r="GU353" s="61"/>
      <c r="GV353" s="61"/>
      <c r="GW353" s="61"/>
      <c r="GX353" s="61"/>
      <c r="GY353" s="61"/>
      <c r="GZ353" s="61"/>
      <c r="HA353" s="61"/>
      <c r="HB353" s="61"/>
      <c r="HC353" s="61"/>
      <c r="HD353" s="61"/>
      <c r="HE353" s="61"/>
      <c r="HF353" s="61"/>
      <c r="HG353" s="61"/>
      <c r="HH353" s="61"/>
      <c r="HI353" s="61"/>
      <c r="HJ353" s="61"/>
      <c r="HK353" s="61"/>
      <c r="HL353" s="61"/>
      <c r="HM353" s="61"/>
      <c r="HN353" s="61"/>
      <c r="HO353" s="61"/>
      <c r="HP353" s="61"/>
      <c r="HQ353" s="61"/>
      <c r="HR353" s="61"/>
      <c r="HS353" s="61"/>
      <c r="HT353" s="61"/>
      <c r="HU353" s="61"/>
      <c r="HV353" s="61"/>
      <c r="HW353" s="61"/>
      <c r="HX353" s="61"/>
      <c r="HY353" s="61"/>
      <c r="HZ353" s="61"/>
      <c r="IA353" s="61"/>
      <c r="IB353" s="61"/>
      <c r="IC353" s="61"/>
      <c r="ID353" s="61"/>
      <c r="IE353" s="61"/>
      <c r="IF353" s="61"/>
      <c r="IG353" s="61"/>
      <c r="IH353" s="61"/>
      <c r="II353" s="61"/>
      <c r="IJ353" s="61"/>
      <c r="IK353" s="61"/>
      <c r="IL353" s="61"/>
      <c r="IM353" s="61"/>
      <c r="IN353" s="61"/>
      <c r="IO353" s="61"/>
      <c r="IP353" s="61"/>
      <c r="IQ353" s="61"/>
      <c r="IR353" s="61"/>
      <c r="IS353" s="61"/>
      <c r="IT353" s="61"/>
      <c r="IU353" s="61"/>
      <c r="IV353" s="61"/>
      <c r="IW353" s="61"/>
      <c r="IX353" s="61"/>
      <c r="IY353" s="61"/>
      <c r="IZ353" s="61"/>
      <c r="JA353" s="61"/>
      <c r="JB353" s="61"/>
      <c r="JC353" s="61"/>
      <c r="JD353" s="61"/>
      <c r="JE353" s="61"/>
      <c r="JF353" s="61"/>
      <c r="JG353" s="61"/>
      <c r="JH353" s="61"/>
      <c r="JI353" s="61"/>
      <c r="JJ353" s="61"/>
      <c r="JK353" s="61"/>
      <c r="JL353" s="61"/>
      <c r="JM353" s="61"/>
      <c r="JN353" s="61"/>
      <c r="JO353" s="61"/>
      <c r="JP353" s="61"/>
      <c r="JQ353" s="61"/>
      <c r="JR353" s="61"/>
      <c r="JS353" s="61"/>
      <c r="JT353" s="61"/>
      <c r="JU353" s="61"/>
      <c r="JV353" s="61"/>
      <c r="JW353" s="61"/>
      <c r="JX353" s="61"/>
      <c r="JY353" s="61"/>
      <c r="JZ353" s="61"/>
      <c r="KA353" s="61"/>
      <c r="KB353" s="61"/>
      <c r="KC353" s="61"/>
      <c r="KD353" s="61"/>
      <c r="KE353" s="61"/>
      <c r="KF353" s="61"/>
      <c r="KG353" s="61"/>
      <c r="KH353" s="61"/>
      <c r="KI353" s="61"/>
      <c r="KJ353" s="61"/>
      <c r="KK353" s="61"/>
      <c r="KL353" s="61"/>
      <c r="KM353" s="61"/>
      <c r="KN353" s="61"/>
      <c r="KO353" s="61"/>
      <c r="KP353" s="61"/>
      <c r="KQ353" s="61"/>
      <c r="KR353" s="61"/>
      <c r="KS353" s="61"/>
      <c r="KT353" s="61"/>
      <c r="KU353" s="61"/>
      <c r="KV353" s="61"/>
      <c r="KW353" s="61"/>
      <c r="KX353" s="61"/>
      <c r="KY353" s="61"/>
      <c r="KZ353" s="61"/>
      <c r="LA353" s="61"/>
      <c r="LB353" s="61"/>
      <c r="LC353" s="61"/>
      <c r="LD353" s="61"/>
      <c r="LE353" s="61"/>
      <c r="LF353" s="61"/>
      <c r="LG353" s="61"/>
      <c r="LH353" s="61"/>
      <c r="LI353" s="61"/>
      <c r="LJ353" s="61"/>
      <c r="LK353" s="61"/>
      <c r="LL353" s="61"/>
      <c r="LM353" s="61"/>
      <c r="LN353" s="61"/>
      <c r="LO353" s="61"/>
      <c r="LP353" s="61"/>
      <c r="LQ353" s="61"/>
      <c r="LR353" s="61"/>
      <c r="LS353" s="61"/>
      <c r="LT353" s="61"/>
      <c r="LU353" s="61"/>
      <c r="LV353" s="61"/>
      <c r="LW353" s="61"/>
      <c r="LX353" s="61"/>
      <c r="LY353" s="61"/>
      <c r="LZ353" s="61"/>
      <c r="MA353" s="61"/>
      <c r="MB353" s="61"/>
      <c r="MC353" s="61"/>
      <c r="MD353" s="61"/>
      <c r="ME353" s="61"/>
      <c r="MF353" s="61"/>
      <c r="MG353" s="61"/>
      <c r="MH353" s="61"/>
      <c r="MI353" s="61"/>
      <c r="MJ353" s="61"/>
      <c r="MK353" s="61"/>
      <c r="ML353" s="61"/>
      <c r="MM353" s="61"/>
      <c r="MN353" s="61"/>
      <c r="MO353" s="61"/>
      <c r="MP353" s="61"/>
      <c r="MQ353" s="61"/>
      <c r="MR353" s="61"/>
      <c r="MS353" s="61"/>
      <c r="MT353" s="61"/>
      <c r="MU353" s="61"/>
      <c r="MV353" s="61"/>
      <c r="MW353" s="61"/>
      <c r="MX353" s="61"/>
      <c r="MY353" s="61"/>
      <c r="MZ353" s="61"/>
      <c r="NA353" s="61"/>
      <c r="NB353" s="61"/>
      <c r="NC353" s="61"/>
      <c r="ND353" s="61"/>
      <c r="NE353" s="61"/>
      <c r="NF353" s="61"/>
      <c r="NG353" s="61"/>
      <c r="NH353" s="61"/>
      <c r="NI353" s="61"/>
      <c r="NJ353" s="61"/>
      <c r="NK353" s="61"/>
      <c r="NL353" s="61"/>
      <c r="NM353" s="61"/>
      <c r="NN353" s="61"/>
      <c r="NO353" s="61"/>
      <c r="NP353" s="61"/>
      <c r="NQ353" s="61"/>
      <c r="NR353" s="61"/>
      <c r="NS353" s="61"/>
      <c r="NT353" s="61"/>
      <c r="NU353" s="61"/>
      <c r="NV353" s="61"/>
      <c r="NW353" s="61"/>
      <c r="NX353" s="61"/>
      <c r="NY353" s="61"/>
      <c r="NZ353" s="61"/>
      <c r="OA353" s="61"/>
      <c r="OB353" s="61"/>
      <c r="OC353" s="61"/>
      <c r="OD353" s="61"/>
      <c r="OE353" s="61"/>
      <c r="OF353" s="61"/>
      <c r="OG353" s="61"/>
    </row>
    <row r="354" spans="1:397" s="58" customFormat="1" ht="15.95" customHeight="1">
      <c r="A354" s="39">
        <v>353</v>
      </c>
      <c r="B354" s="61">
        <v>1310903033</v>
      </c>
      <c r="C354" s="61" t="s">
        <v>6479</v>
      </c>
      <c r="D354" s="124" t="s">
        <v>7895</v>
      </c>
      <c r="E354" s="124" t="s">
        <v>7896</v>
      </c>
      <c r="F354" s="124" t="s">
        <v>178</v>
      </c>
      <c r="G354" s="124" t="s">
        <v>245</v>
      </c>
      <c r="H354" s="199" t="s">
        <v>7897</v>
      </c>
      <c r="I354" s="61" t="s">
        <v>180</v>
      </c>
      <c r="J354" s="157" t="s">
        <v>7898</v>
      </c>
      <c r="K354" s="61">
        <v>21</v>
      </c>
      <c r="L354" s="61" t="s">
        <v>148</v>
      </c>
      <c r="M354" s="61" t="s">
        <v>107</v>
      </c>
      <c r="N354" s="61" t="s">
        <v>108</v>
      </c>
      <c r="O354" s="61" t="s">
        <v>109</v>
      </c>
      <c r="P354" s="124" t="s">
        <v>7899</v>
      </c>
      <c r="Q354" s="61">
        <v>9430586066</v>
      </c>
      <c r="R354" s="158">
        <v>9038868680</v>
      </c>
      <c r="S354" s="158">
        <v>8100014550</v>
      </c>
      <c r="T354" s="326" t="s">
        <v>7900</v>
      </c>
      <c r="U354" s="326" t="s">
        <v>7901</v>
      </c>
      <c r="V354" s="61" t="s">
        <v>7902</v>
      </c>
      <c r="W354" s="61" t="s">
        <v>187</v>
      </c>
      <c r="X354" s="61" t="s">
        <v>7903</v>
      </c>
      <c r="Y354" s="61" t="s">
        <v>7904</v>
      </c>
      <c r="Z354" s="61" t="s">
        <v>120</v>
      </c>
      <c r="AA354" s="61">
        <v>2010</v>
      </c>
      <c r="AB354" s="136">
        <v>85.5</v>
      </c>
      <c r="AC354" s="136">
        <v>85.5</v>
      </c>
      <c r="AD354" s="61">
        <v>427.5</v>
      </c>
      <c r="AE354" s="61">
        <v>500</v>
      </c>
      <c r="AF354" s="61" t="s">
        <v>7905</v>
      </c>
      <c r="AG354" s="61" t="s">
        <v>187</v>
      </c>
      <c r="AH354" s="61" t="s">
        <v>7903</v>
      </c>
      <c r="AI354" s="61" t="s">
        <v>7906</v>
      </c>
      <c r="AJ354" s="61" t="s">
        <v>120</v>
      </c>
      <c r="AK354" s="61">
        <v>2012</v>
      </c>
      <c r="AL354" s="136">
        <v>71</v>
      </c>
      <c r="AM354" s="136">
        <v>71</v>
      </c>
      <c r="AN354" s="61">
        <v>355</v>
      </c>
      <c r="AO354" s="61">
        <v>500</v>
      </c>
      <c r="AP354" s="61"/>
      <c r="AQ354" s="61"/>
      <c r="AR354" s="61"/>
      <c r="AS354" s="61"/>
      <c r="AT354" s="61"/>
      <c r="AU354" s="152"/>
      <c r="AV354" s="61" t="s">
        <v>124</v>
      </c>
      <c r="AW354" s="61"/>
      <c r="AX354" s="61">
        <v>12812</v>
      </c>
      <c r="AY354" s="61">
        <v>2013</v>
      </c>
      <c r="AZ354" s="61" t="s">
        <v>7907</v>
      </c>
      <c r="BA354" s="61" t="s">
        <v>6479</v>
      </c>
      <c r="BB354" s="61">
        <v>2013</v>
      </c>
      <c r="BC354" s="61">
        <v>2017</v>
      </c>
      <c r="BD354" s="61" t="s">
        <v>120</v>
      </c>
      <c r="BE354" s="159">
        <v>10900313068</v>
      </c>
      <c r="BF354" s="160">
        <v>131090110271</v>
      </c>
      <c r="BG354" s="152">
        <v>7.22</v>
      </c>
      <c r="BH354" s="152">
        <v>7.31</v>
      </c>
      <c r="BI354" s="152">
        <v>6.62</v>
      </c>
      <c r="BJ354" s="152">
        <v>7.08</v>
      </c>
      <c r="BK354" s="152">
        <v>7.15</v>
      </c>
      <c r="BL354" s="223">
        <f t="shared" si="26"/>
        <v>7.0759999999999987</v>
      </c>
      <c r="BM354" s="282" t="s">
        <v>982</v>
      </c>
      <c r="BN354" s="253"/>
      <c r="BO354" s="153" t="s">
        <v>196</v>
      </c>
      <c r="BP354" s="153" t="s">
        <v>197</v>
      </c>
      <c r="BQ354" s="154">
        <v>1</v>
      </c>
      <c r="BR354" s="124" t="s">
        <v>1482</v>
      </c>
      <c r="BS354" s="124" t="s">
        <v>7908</v>
      </c>
      <c r="BT354" s="124"/>
      <c r="BU354" s="124"/>
      <c r="BV354" s="124"/>
      <c r="BW354" s="124"/>
      <c r="BX354" s="154"/>
      <c r="BY354" s="154"/>
      <c r="BZ354" s="155"/>
      <c r="CA354" s="124"/>
      <c r="CB354" s="124"/>
      <c r="CC354" s="124"/>
      <c r="CD354" s="124" t="s">
        <v>7909</v>
      </c>
      <c r="CE354" s="124" t="s">
        <v>2571</v>
      </c>
      <c r="CF354" s="124"/>
      <c r="CG354" s="124"/>
      <c r="CH354" s="124" t="s">
        <v>7910</v>
      </c>
      <c r="CI354" s="124" t="s">
        <v>203</v>
      </c>
      <c r="CJ354" s="124"/>
      <c r="CK354" s="124"/>
      <c r="CL354" s="124"/>
      <c r="CM354" s="124"/>
      <c r="CN354" s="124"/>
      <c r="CO354" s="124"/>
      <c r="CP354" s="124"/>
      <c r="CQ354" s="124" t="s">
        <v>7911</v>
      </c>
      <c r="CR354" s="124" t="s">
        <v>7121</v>
      </c>
      <c r="CS354" s="124" t="s">
        <v>7121</v>
      </c>
      <c r="CT354" s="124" t="s">
        <v>174</v>
      </c>
      <c r="CU354" s="124">
        <v>852201</v>
      </c>
      <c r="CV354" s="124" t="s">
        <v>7912</v>
      </c>
      <c r="CW354" s="124" t="s">
        <v>3489</v>
      </c>
      <c r="CX354" s="124" t="s">
        <v>7913</v>
      </c>
      <c r="CY354" s="124" t="s">
        <v>142</v>
      </c>
      <c r="CZ354" s="124">
        <v>700152</v>
      </c>
      <c r="DA354" s="61"/>
      <c r="DB354" s="61"/>
      <c r="DC354" s="61"/>
      <c r="DD354" s="61"/>
      <c r="DE354" s="61"/>
      <c r="DF354" s="61"/>
      <c r="DG354" s="61"/>
      <c r="DH354" s="61"/>
      <c r="DI354" s="61"/>
      <c r="DJ354" s="61"/>
      <c r="DK354" s="61"/>
      <c r="DL354" s="61"/>
      <c r="DM354" s="61"/>
      <c r="DN354" s="61"/>
      <c r="DO354" s="61"/>
      <c r="DP354" s="61"/>
      <c r="DQ354" s="61"/>
      <c r="DR354" s="61"/>
      <c r="DS354" s="61"/>
      <c r="DT354" s="61"/>
      <c r="DU354" s="61"/>
      <c r="DV354" s="61"/>
      <c r="DW354" s="61"/>
      <c r="DX354" s="61"/>
      <c r="DY354" s="61"/>
      <c r="DZ354" s="61"/>
      <c r="EA354" s="61"/>
      <c r="EB354" s="61"/>
      <c r="EC354" s="61"/>
      <c r="ED354" s="61"/>
      <c r="EE354" s="61"/>
      <c r="EF354" s="61"/>
      <c r="EG354" s="61"/>
      <c r="EH354" s="61"/>
      <c r="EI354" s="61"/>
      <c r="EJ354" s="61"/>
      <c r="EK354" s="61"/>
      <c r="EL354" s="61"/>
      <c r="EM354" s="61"/>
      <c r="EN354" s="61"/>
      <c r="EO354" s="61"/>
      <c r="EP354" s="61"/>
      <c r="EQ354" s="61"/>
      <c r="ER354" s="61"/>
      <c r="ES354" s="61"/>
      <c r="ET354" s="61"/>
      <c r="EU354" s="61"/>
      <c r="EV354" s="61"/>
      <c r="EW354" s="61"/>
      <c r="EX354" s="61"/>
      <c r="EY354" s="61"/>
      <c r="EZ354" s="61"/>
      <c r="FA354" s="61"/>
      <c r="FB354" s="61"/>
      <c r="FC354" s="61"/>
      <c r="FD354" s="61"/>
      <c r="FE354" s="61"/>
      <c r="FF354" s="61"/>
      <c r="FG354" s="61"/>
      <c r="FH354" s="61"/>
      <c r="FI354" s="61"/>
      <c r="FJ354" s="61"/>
      <c r="FK354" s="61"/>
      <c r="FL354" s="61"/>
      <c r="FM354" s="61"/>
      <c r="FN354" s="61"/>
      <c r="FO354" s="61"/>
      <c r="FP354" s="61"/>
      <c r="FQ354" s="61"/>
      <c r="FR354" s="61"/>
      <c r="FS354" s="61"/>
      <c r="FT354" s="61"/>
      <c r="FU354" s="61"/>
      <c r="FV354" s="61"/>
      <c r="FW354" s="61"/>
      <c r="FX354" s="61"/>
      <c r="FY354" s="61"/>
      <c r="FZ354" s="61"/>
      <c r="GA354" s="61"/>
      <c r="GB354" s="61"/>
      <c r="GC354" s="61"/>
      <c r="GD354" s="61"/>
      <c r="GE354" s="61"/>
      <c r="GF354" s="61"/>
      <c r="GG354" s="61"/>
      <c r="GH354" s="61"/>
      <c r="GI354" s="61"/>
      <c r="GJ354" s="61"/>
      <c r="GK354" s="61"/>
      <c r="GL354" s="61"/>
      <c r="GM354" s="61"/>
      <c r="GN354" s="61"/>
      <c r="GO354" s="61"/>
      <c r="GP354" s="61"/>
      <c r="GQ354" s="61"/>
      <c r="GR354" s="61"/>
      <c r="GS354" s="61"/>
      <c r="GT354" s="61"/>
      <c r="GU354" s="61"/>
      <c r="GV354" s="61"/>
      <c r="GW354" s="61"/>
      <c r="GX354" s="61"/>
      <c r="GY354" s="61"/>
      <c r="GZ354" s="61"/>
      <c r="HA354" s="61"/>
      <c r="HB354" s="61"/>
      <c r="HC354" s="61"/>
      <c r="HD354" s="61"/>
      <c r="HE354" s="61"/>
      <c r="HF354" s="61"/>
      <c r="HG354" s="61"/>
      <c r="HH354" s="61"/>
      <c r="HI354" s="61"/>
      <c r="HJ354" s="61"/>
      <c r="HK354" s="61"/>
      <c r="HL354" s="61"/>
      <c r="HM354" s="61"/>
      <c r="HN354" s="61"/>
      <c r="HO354" s="61"/>
      <c r="HP354" s="61"/>
      <c r="HQ354" s="61"/>
      <c r="HR354" s="61"/>
      <c r="HS354" s="61"/>
      <c r="HT354" s="61"/>
      <c r="HU354" s="61"/>
      <c r="HV354" s="61"/>
      <c r="HW354" s="61"/>
      <c r="HX354" s="61"/>
      <c r="HY354" s="61"/>
      <c r="HZ354" s="61"/>
      <c r="IA354" s="61"/>
      <c r="IB354" s="61"/>
      <c r="IC354" s="61"/>
      <c r="ID354" s="61"/>
      <c r="IE354" s="61"/>
      <c r="IF354" s="61"/>
      <c r="IG354" s="61"/>
      <c r="IH354" s="61"/>
      <c r="II354" s="61"/>
      <c r="IJ354" s="61"/>
      <c r="IK354" s="61"/>
      <c r="IL354" s="61"/>
      <c r="IM354" s="61"/>
      <c r="IN354" s="61"/>
      <c r="IO354" s="61"/>
      <c r="IP354" s="61"/>
      <c r="IQ354" s="61"/>
      <c r="IR354" s="61"/>
      <c r="IS354" s="61"/>
      <c r="IT354" s="61"/>
      <c r="IU354" s="61"/>
      <c r="IV354" s="61"/>
      <c r="IW354" s="61"/>
      <c r="IX354" s="61"/>
      <c r="IY354" s="61"/>
      <c r="IZ354" s="61"/>
      <c r="JA354" s="61"/>
      <c r="JB354" s="61"/>
      <c r="JC354" s="61"/>
      <c r="JD354" s="61"/>
      <c r="JE354" s="61"/>
      <c r="JF354" s="61"/>
      <c r="JG354" s="61"/>
      <c r="JH354" s="61"/>
      <c r="JI354" s="61"/>
      <c r="JJ354" s="61"/>
      <c r="JK354" s="61"/>
      <c r="JL354" s="61"/>
      <c r="JM354" s="61"/>
      <c r="JN354" s="61"/>
      <c r="JO354" s="61"/>
      <c r="JP354" s="61"/>
      <c r="JQ354" s="61"/>
      <c r="JR354" s="61"/>
      <c r="JS354" s="61"/>
      <c r="JT354" s="61"/>
      <c r="JU354" s="61"/>
      <c r="JV354" s="61"/>
      <c r="JW354" s="61"/>
      <c r="JX354" s="61"/>
      <c r="JY354" s="61"/>
      <c r="JZ354" s="61"/>
      <c r="KA354" s="61"/>
      <c r="KB354" s="61"/>
      <c r="KC354" s="61"/>
      <c r="KD354" s="61"/>
      <c r="KE354" s="61"/>
      <c r="KF354" s="61"/>
      <c r="KG354" s="61"/>
      <c r="KH354" s="61"/>
      <c r="KI354" s="61"/>
      <c r="KJ354" s="61"/>
      <c r="KK354" s="61"/>
      <c r="KL354" s="61"/>
      <c r="KM354" s="61"/>
      <c r="KN354" s="61"/>
      <c r="KO354" s="61"/>
      <c r="KP354" s="61"/>
      <c r="KQ354" s="61"/>
      <c r="KR354" s="61"/>
      <c r="KS354" s="61"/>
      <c r="KT354" s="61"/>
      <c r="KU354" s="61"/>
      <c r="KV354" s="61"/>
      <c r="KW354" s="61"/>
      <c r="KX354" s="61"/>
      <c r="KY354" s="61"/>
      <c r="KZ354" s="61"/>
      <c r="LA354" s="61"/>
      <c r="LB354" s="61"/>
      <c r="LC354" s="61"/>
      <c r="LD354" s="61"/>
      <c r="LE354" s="61"/>
      <c r="LF354" s="61"/>
      <c r="LG354" s="61"/>
      <c r="LH354" s="61"/>
      <c r="LI354" s="61"/>
      <c r="LJ354" s="61"/>
      <c r="LK354" s="61"/>
      <c r="LL354" s="61"/>
      <c r="LM354" s="61"/>
      <c r="LN354" s="61"/>
      <c r="LO354" s="61"/>
      <c r="LP354" s="61"/>
      <c r="LQ354" s="61"/>
      <c r="LR354" s="61"/>
      <c r="LS354" s="61"/>
      <c r="LT354" s="61"/>
      <c r="LU354" s="61"/>
      <c r="LV354" s="61"/>
      <c r="LW354" s="61"/>
      <c r="LX354" s="61"/>
      <c r="LY354" s="61"/>
      <c r="LZ354" s="61"/>
      <c r="MA354" s="61"/>
      <c r="MB354" s="61"/>
      <c r="MC354" s="61"/>
      <c r="MD354" s="61"/>
      <c r="ME354" s="61"/>
      <c r="MF354" s="61"/>
      <c r="MG354" s="61"/>
      <c r="MH354" s="61"/>
      <c r="MI354" s="61"/>
      <c r="MJ354" s="61"/>
      <c r="MK354" s="61"/>
      <c r="ML354" s="61"/>
      <c r="MM354" s="61"/>
      <c r="MN354" s="61"/>
      <c r="MO354" s="61"/>
      <c r="MP354" s="61"/>
      <c r="MQ354" s="61"/>
      <c r="MR354" s="61"/>
      <c r="MS354" s="61"/>
      <c r="MT354" s="61"/>
      <c r="MU354" s="61"/>
      <c r="MV354" s="61"/>
      <c r="MW354" s="61"/>
      <c r="MX354" s="61"/>
      <c r="MY354" s="61"/>
      <c r="MZ354" s="61"/>
      <c r="NA354" s="61"/>
      <c r="NB354" s="61"/>
      <c r="NC354" s="61"/>
      <c r="ND354" s="61"/>
      <c r="NE354" s="61"/>
      <c r="NF354" s="61"/>
      <c r="NG354" s="61"/>
      <c r="NH354" s="61"/>
      <c r="NI354" s="61"/>
      <c r="NJ354" s="61"/>
      <c r="NK354" s="61"/>
      <c r="NL354" s="61"/>
      <c r="NM354" s="61"/>
      <c r="NN354" s="61"/>
      <c r="NO354" s="61"/>
      <c r="NP354" s="61"/>
      <c r="NQ354" s="61"/>
      <c r="NR354" s="61"/>
      <c r="NS354" s="61"/>
      <c r="NT354" s="61"/>
      <c r="NU354" s="61"/>
      <c r="NV354" s="61"/>
      <c r="NW354" s="61"/>
      <c r="NX354" s="61"/>
      <c r="NY354" s="61"/>
      <c r="NZ354" s="61"/>
      <c r="OA354" s="61"/>
      <c r="OB354" s="61"/>
      <c r="OC354" s="61"/>
      <c r="OD354" s="61"/>
      <c r="OE354" s="61"/>
      <c r="OF354" s="61"/>
      <c r="OG354" s="61"/>
    </row>
    <row r="355" spans="1:397" s="58" customFormat="1" ht="15.95" customHeight="1">
      <c r="A355" s="39">
        <v>354</v>
      </c>
      <c r="B355" s="61">
        <v>1310903091</v>
      </c>
      <c r="C355" s="61" t="s">
        <v>6479</v>
      </c>
      <c r="D355" s="124" t="s">
        <v>7914</v>
      </c>
      <c r="E355" s="124" t="s">
        <v>4425</v>
      </c>
      <c r="F355" s="124"/>
      <c r="G355" s="124" t="s">
        <v>7915</v>
      </c>
      <c r="H355" s="61" t="s">
        <v>7916</v>
      </c>
      <c r="I355" s="61" t="s">
        <v>180</v>
      </c>
      <c r="J355" s="40" t="s">
        <v>7917</v>
      </c>
      <c r="K355" s="3">
        <v>20</v>
      </c>
      <c r="L355" s="3" t="s">
        <v>148</v>
      </c>
      <c r="M355" s="3" t="s">
        <v>107</v>
      </c>
      <c r="N355" s="64" t="s">
        <v>967</v>
      </c>
      <c r="O355" s="3" t="s">
        <v>109</v>
      </c>
      <c r="P355" s="5" t="s">
        <v>7918</v>
      </c>
      <c r="Q355" s="3">
        <v>9163065463</v>
      </c>
      <c r="R355" s="42" t="s">
        <v>7919</v>
      </c>
      <c r="S355" s="42" t="s">
        <v>7920</v>
      </c>
      <c r="T355" s="326" t="s">
        <v>7921</v>
      </c>
      <c r="U355" s="326" t="s">
        <v>7922</v>
      </c>
      <c r="V355" s="3" t="s">
        <v>1600</v>
      </c>
      <c r="W355" s="3" t="s">
        <v>3388</v>
      </c>
      <c r="X355" s="3" t="s">
        <v>7335</v>
      </c>
      <c r="Y355" s="3" t="s">
        <v>7923</v>
      </c>
      <c r="Z355" s="3" t="s">
        <v>120</v>
      </c>
      <c r="AA355" s="3">
        <v>2010</v>
      </c>
      <c r="AB355" s="26">
        <v>86.6</v>
      </c>
      <c r="AC355" s="26">
        <v>83</v>
      </c>
      <c r="AD355" s="3">
        <v>581</v>
      </c>
      <c r="AE355" s="3">
        <v>700</v>
      </c>
      <c r="AF355" s="3" t="s">
        <v>879</v>
      </c>
      <c r="AG355" s="3" t="s">
        <v>191</v>
      </c>
      <c r="AH355" s="3" t="s">
        <v>7924</v>
      </c>
      <c r="AI355" s="3" t="s">
        <v>5631</v>
      </c>
      <c r="AJ355" s="3" t="s">
        <v>120</v>
      </c>
      <c r="AK355" s="3">
        <v>2012</v>
      </c>
      <c r="AL355" s="26">
        <v>73.5</v>
      </c>
      <c r="AM355" s="26">
        <v>70.599999999999994</v>
      </c>
      <c r="AN355" s="3">
        <v>353</v>
      </c>
      <c r="AO355" s="3">
        <v>500</v>
      </c>
      <c r="AP355" s="3"/>
      <c r="AQ355" s="3"/>
      <c r="AR355" s="3"/>
      <c r="AS355" s="3"/>
      <c r="AT355" s="3"/>
      <c r="AU355" s="43"/>
      <c r="AV355" s="3" t="s">
        <v>124</v>
      </c>
      <c r="AW355" s="3"/>
      <c r="AX355" s="3">
        <v>15339</v>
      </c>
      <c r="AY355" s="3">
        <v>2013</v>
      </c>
      <c r="AZ355" s="3" t="s">
        <v>125</v>
      </c>
      <c r="BA355" s="3" t="s">
        <v>6479</v>
      </c>
      <c r="BB355" s="3">
        <v>2013</v>
      </c>
      <c r="BC355" s="3">
        <v>2017</v>
      </c>
      <c r="BD355" s="3" t="s">
        <v>120</v>
      </c>
      <c r="BE355" s="44">
        <v>10900313069</v>
      </c>
      <c r="BF355" s="45">
        <v>131090110272</v>
      </c>
      <c r="BG355" s="43">
        <v>8.07</v>
      </c>
      <c r="BH355" s="43">
        <v>7.83</v>
      </c>
      <c r="BI355" s="43">
        <v>7.72</v>
      </c>
      <c r="BJ355" s="43">
        <v>7.69</v>
      </c>
      <c r="BK355" s="43">
        <v>7.88</v>
      </c>
      <c r="BL355" s="223">
        <f t="shared" si="26"/>
        <v>7.838000000000001</v>
      </c>
      <c r="BM355" s="270"/>
      <c r="BN355" s="255"/>
      <c r="BO355" s="1" t="s">
        <v>196</v>
      </c>
      <c r="BP355" s="1" t="s">
        <v>197</v>
      </c>
      <c r="BQ355" s="46">
        <v>1</v>
      </c>
      <c r="BR355" s="41" t="s">
        <v>6576</v>
      </c>
      <c r="BS355" s="41" t="s">
        <v>7925</v>
      </c>
      <c r="BT355" s="5"/>
      <c r="BU355" s="5"/>
      <c r="BV355" s="5"/>
      <c r="BW355" s="5"/>
      <c r="BX355" s="46"/>
      <c r="BY355" s="46"/>
      <c r="BZ355" s="41"/>
      <c r="CA355" s="5"/>
      <c r="CB355" s="5"/>
      <c r="CC355" s="5"/>
      <c r="CD355" s="5" t="s">
        <v>7926</v>
      </c>
      <c r="CE355" s="5" t="s">
        <v>288</v>
      </c>
      <c r="CF355" s="5" t="s">
        <v>7927</v>
      </c>
      <c r="CG355" s="5" t="s">
        <v>7928</v>
      </c>
      <c r="CH355" s="5" t="s">
        <v>7929</v>
      </c>
      <c r="CI355" s="5" t="s">
        <v>203</v>
      </c>
      <c r="CJ355" s="5"/>
      <c r="CK355" s="5"/>
      <c r="CL355" s="5"/>
      <c r="CM355" s="5"/>
      <c r="CN355" s="5"/>
      <c r="CO355" s="5"/>
      <c r="CP355" s="5"/>
      <c r="CQ355" s="5" t="s">
        <v>7930</v>
      </c>
      <c r="CR355" s="5" t="s">
        <v>140</v>
      </c>
      <c r="CS355" s="41" t="s">
        <v>1340</v>
      </c>
      <c r="CT355" s="41" t="s">
        <v>142</v>
      </c>
      <c r="CU355" s="5">
        <v>700035</v>
      </c>
      <c r="CV355" s="41" t="s">
        <v>7930</v>
      </c>
      <c r="CW355" s="41" t="s">
        <v>140</v>
      </c>
      <c r="CX355" s="41" t="s">
        <v>1340</v>
      </c>
      <c r="CY355" s="41" t="s">
        <v>142</v>
      </c>
      <c r="CZ355" s="5">
        <v>700035</v>
      </c>
      <c r="DA355" s="61"/>
      <c r="DB355" s="61"/>
      <c r="DC355" s="61"/>
      <c r="DD355" s="61"/>
      <c r="DE355" s="61"/>
      <c r="DF355" s="61"/>
      <c r="DG355" s="61"/>
      <c r="DH355" s="61"/>
      <c r="DI355" s="61"/>
      <c r="DJ355" s="61"/>
      <c r="DK355" s="61"/>
      <c r="DL355" s="61"/>
      <c r="DM355" s="61"/>
      <c r="DN355" s="61"/>
      <c r="DO355" s="61"/>
      <c r="DP355" s="61"/>
      <c r="DQ355" s="61"/>
      <c r="DR355" s="61"/>
      <c r="DS355" s="61"/>
      <c r="DT355" s="61"/>
      <c r="DU355" s="61"/>
      <c r="DV355" s="61"/>
      <c r="DW355" s="61"/>
      <c r="DX355" s="61"/>
      <c r="DY355" s="61"/>
      <c r="DZ355" s="61"/>
      <c r="EA355" s="61"/>
      <c r="EB355" s="61"/>
      <c r="EC355" s="61"/>
      <c r="ED355" s="61"/>
      <c r="EE355" s="61"/>
      <c r="EF355" s="61"/>
      <c r="EG355" s="61"/>
      <c r="EH355" s="61"/>
      <c r="EI355" s="61"/>
      <c r="EJ355" s="61"/>
      <c r="EK355" s="61"/>
      <c r="EL355" s="61"/>
      <c r="EM355" s="61"/>
      <c r="EN355" s="61"/>
      <c r="EO355" s="61"/>
      <c r="EP355" s="61"/>
      <c r="EQ355" s="61"/>
      <c r="ER355" s="61"/>
      <c r="ES355" s="61"/>
      <c r="ET355" s="61"/>
      <c r="EU355" s="61"/>
      <c r="EV355" s="61"/>
      <c r="EW355" s="61"/>
      <c r="EX355" s="61"/>
      <c r="EY355" s="61"/>
      <c r="EZ355" s="61"/>
      <c r="FA355" s="61"/>
      <c r="FB355" s="61"/>
      <c r="FC355" s="61"/>
      <c r="FD355" s="61"/>
      <c r="FE355" s="61"/>
      <c r="FF355" s="61"/>
      <c r="FG355" s="61"/>
      <c r="FH355" s="61"/>
      <c r="FI355" s="61"/>
      <c r="FJ355" s="61"/>
      <c r="FK355" s="61"/>
      <c r="FL355" s="61"/>
      <c r="FM355" s="61"/>
      <c r="FN355" s="61"/>
      <c r="FO355" s="61"/>
      <c r="FP355" s="61"/>
      <c r="FQ355" s="61"/>
      <c r="FR355" s="61"/>
      <c r="FS355" s="61"/>
      <c r="FT355" s="61"/>
      <c r="FU355" s="61"/>
      <c r="FV355" s="61"/>
      <c r="FW355" s="61"/>
      <c r="FX355" s="61"/>
      <c r="FY355" s="61"/>
      <c r="FZ355" s="61"/>
      <c r="GA355" s="61"/>
      <c r="GB355" s="61"/>
      <c r="GC355" s="61"/>
      <c r="GD355" s="61"/>
      <c r="GE355" s="61"/>
      <c r="GF355" s="61"/>
      <c r="GG355" s="61"/>
      <c r="GH355" s="61"/>
      <c r="GI355" s="61"/>
      <c r="GJ355" s="61"/>
      <c r="GK355" s="61"/>
      <c r="GL355" s="61"/>
      <c r="GM355" s="61"/>
      <c r="GN355" s="61"/>
      <c r="GO355" s="61"/>
      <c r="GP355" s="61"/>
      <c r="GQ355" s="61"/>
      <c r="GR355" s="61"/>
      <c r="GS355" s="61"/>
      <c r="GT355" s="61"/>
      <c r="GU355" s="61"/>
      <c r="GV355" s="61"/>
      <c r="GW355" s="61"/>
      <c r="GX355" s="61"/>
      <c r="GY355" s="61"/>
      <c r="GZ355" s="61"/>
      <c r="HA355" s="61"/>
      <c r="HB355" s="61"/>
      <c r="HC355" s="61"/>
      <c r="HD355" s="61"/>
      <c r="HE355" s="61"/>
      <c r="HF355" s="61"/>
      <c r="HG355" s="61"/>
      <c r="HH355" s="61"/>
      <c r="HI355" s="61"/>
      <c r="HJ355" s="61"/>
      <c r="HK355" s="61"/>
      <c r="HL355" s="61"/>
      <c r="HM355" s="61"/>
      <c r="HN355" s="61"/>
      <c r="HO355" s="61"/>
      <c r="HP355" s="61"/>
      <c r="HQ355" s="61"/>
      <c r="HR355" s="61"/>
      <c r="HS355" s="61"/>
      <c r="HT355" s="61"/>
      <c r="HU355" s="61"/>
      <c r="HV355" s="61"/>
      <c r="HW355" s="61"/>
      <c r="HX355" s="61"/>
      <c r="HY355" s="61"/>
      <c r="HZ355" s="61"/>
      <c r="IA355" s="61"/>
      <c r="IB355" s="61"/>
      <c r="IC355" s="61"/>
      <c r="ID355" s="61"/>
      <c r="IE355" s="61"/>
      <c r="IF355" s="61"/>
      <c r="IG355" s="61"/>
      <c r="IH355" s="61"/>
      <c r="II355" s="61"/>
      <c r="IJ355" s="61"/>
      <c r="IK355" s="61"/>
      <c r="IL355" s="61"/>
      <c r="IM355" s="61"/>
      <c r="IN355" s="61"/>
      <c r="IO355" s="61"/>
      <c r="IP355" s="61"/>
      <c r="IQ355" s="61"/>
      <c r="IR355" s="61"/>
      <c r="IS355" s="61"/>
      <c r="IT355" s="61"/>
      <c r="IU355" s="61"/>
      <c r="IV355" s="61"/>
      <c r="IW355" s="61"/>
      <c r="IX355" s="61"/>
      <c r="IY355" s="61"/>
      <c r="IZ355" s="61"/>
      <c r="JA355" s="61"/>
      <c r="JB355" s="61"/>
      <c r="JC355" s="61"/>
      <c r="JD355" s="61"/>
      <c r="JE355" s="61"/>
      <c r="JF355" s="61"/>
      <c r="JG355" s="61"/>
      <c r="JH355" s="61"/>
      <c r="JI355" s="61"/>
      <c r="JJ355" s="61"/>
      <c r="JK355" s="61"/>
      <c r="JL355" s="61"/>
      <c r="JM355" s="61"/>
      <c r="JN355" s="61"/>
      <c r="JO355" s="61"/>
      <c r="JP355" s="61"/>
      <c r="JQ355" s="61"/>
      <c r="JR355" s="61"/>
      <c r="JS355" s="61"/>
      <c r="JT355" s="61"/>
      <c r="JU355" s="61"/>
      <c r="JV355" s="61"/>
      <c r="JW355" s="61"/>
      <c r="JX355" s="61"/>
      <c r="JY355" s="61"/>
      <c r="JZ355" s="61"/>
      <c r="KA355" s="61"/>
      <c r="KB355" s="61"/>
      <c r="KC355" s="61"/>
      <c r="KD355" s="61"/>
      <c r="KE355" s="61"/>
      <c r="KF355" s="61"/>
      <c r="KG355" s="61"/>
      <c r="KH355" s="61"/>
      <c r="KI355" s="61"/>
      <c r="KJ355" s="61"/>
      <c r="KK355" s="61"/>
      <c r="KL355" s="61"/>
      <c r="KM355" s="61"/>
      <c r="KN355" s="61"/>
      <c r="KO355" s="61"/>
      <c r="KP355" s="61"/>
      <c r="KQ355" s="61"/>
      <c r="KR355" s="61"/>
      <c r="KS355" s="61"/>
      <c r="KT355" s="61"/>
      <c r="KU355" s="61"/>
      <c r="KV355" s="61"/>
      <c r="KW355" s="61"/>
      <c r="KX355" s="61"/>
      <c r="KY355" s="61"/>
      <c r="KZ355" s="61"/>
      <c r="LA355" s="61"/>
      <c r="LB355" s="61"/>
      <c r="LC355" s="61"/>
      <c r="LD355" s="61"/>
      <c r="LE355" s="61"/>
      <c r="LF355" s="61"/>
      <c r="LG355" s="61"/>
      <c r="LH355" s="61"/>
      <c r="LI355" s="61"/>
      <c r="LJ355" s="61"/>
      <c r="LK355" s="61"/>
      <c r="LL355" s="61"/>
      <c r="LM355" s="61"/>
      <c r="LN355" s="61"/>
      <c r="LO355" s="61"/>
      <c r="LP355" s="61"/>
      <c r="LQ355" s="61"/>
      <c r="LR355" s="61"/>
      <c r="LS355" s="61"/>
      <c r="LT355" s="61"/>
      <c r="LU355" s="61"/>
      <c r="LV355" s="61"/>
      <c r="LW355" s="61"/>
      <c r="LX355" s="61"/>
      <c r="LY355" s="61"/>
      <c r="LZ355" s="61"/>
      <c r="MA355" s="61"/>
      <c r="MB355" s="61"/>
      <c r="MC355" s="61"/>
      <c r="MD355" s="61"/>
      <c r="ME355" s="61"/>
      <c r="MF355" s="61"/>
      <c r="MG355" s="61"/>
      <c r="MH355" s="61"/>
      <c r="MI355" s="61"/>
      <c r="MJ355" s="61"/>
      <c r="MK355" s="61"/>
      <c r="ML355" s="61"/>
      <c r="MM355" s="61"/>
      <c r="MN355" s="61"/>
      <c r="MO355" s="61"/>
      <c r="MP355" s="61"/>
      <c r="MQ355" s="61"/>
      <c r="MR355" s="61"/>
      <c r="MS355" s="61"/>
      <c r="MT355" s="61"/>
      <c r="MU355" s="61"/>
      <c r="MV355" s="61"/>
      <c r="MW355" s="61"/>
      <c r="MX355" s="61"/>
      <c r="MY355" s="61"/>
      <c r="MZ355" s="61"/>
      <c r="NA355" s="61"/>
      <c r="NB355" s="61"/>
      <c r="NC355" s="61"/>
      <c r="ND355" s="61"/>
      <c r="NE355" s="61"/>
      <c r="NF355" s="61"/>
      <c r="NG355" s="61"/>
      <c r="NH355" s="61"/>
      <c r="NI355" s="61"/>
      <c r="NJ355" s="61"/>
      <c r="NK355" s="61"/>
      <c r="NL355" s="61"/>
      <c r="NM355" s="61"/>
      <c r="NN355" s="61"/>
      <c r="NO355" s="61"/>
      <c r="NP355" s="61"/>
      <c r="NQ355" s="61"/>
      <c r="NR355" s="61"/>
      <c r="NS355" s="61"/>
      <c r="NT355" s="61"/>
      <c r="NU355" s="61"/>
      <c r="NV355" s="61"/>
      <c r="NW355" s="61"/>
      <c r="NX355" s="61"/>
      <c r="NY355" s="61"/>
      <c r="NZ355" s="61"/>
      <c r="OA355" s="61"/>
      <c r="OB355" s="61"/>
      <c r="OC355" s="61"/>
      <c r="OD355" s="61"/>
      <c r="OE355" s="61"/>
      <c r="OF355" s="61"/>
      <c r="OG355" s="61"/>
    </row>
    <row r="356" spans="1:397" s="58" customFormat="1" ht="15.95" customHeight="1">
      <c r="A356" s="39">
        <v>355</v>
      </c>
      <c r="B356" s="61">
        <v>1310903042</v>
      </c>
      <c r="C356" s="61" t="s">
        <v>6479</v>
      </c>
      <c r="D356" s="124" t="s">
        <v>7931</v>
      </c>
      <c r="E356" s="124" t="s">
        <v>7932</v>
      </c>
      <c r="F356" s="124"/>
      <c r="G356" s="124" t="s">
        <v>5960</v>
      </c>
      <c r="H356" s="61" t="s">
        <v>7933</v>
      </c>
      <c r="I356" s="61" t="s">
        <v>180</v>
      </c>
      <c r="J356" s="157" t="s">
        <v>7934</v>
      </c>
      <c r="K356" s="61">
        <v>21</v>
      </c>
      <c r="L356" s="61" t="s">
        <v>106</v>
      </c>
      <c r="M356" s="61" t="s">
        <v>107</v>
      </c>
      <c r="N356" s="61" t="s">
        <v>967</v>
      </c>
      <c r="O356" s="61" t="s">
        <v>109</v>
      </c>
      <c r="P356" s="124" t="s">
        <v>7935</v>
      </c>
      <c r="Q356" s="61">
        <v>9800383251</v>
      </c>
      <c r="R356" s="158">
        <v>8145791607</v>
      </c>
      <c r="S356" s="158"/>
      <c r="T356" s="326" t="s">
        <v>7936</v>
      </c>
      <c r="U356" s="326" t="s">
        <v>7937</v>
      </c>
      <c r="V356" s="61" t="s">
        <v>7938</v>
      </c>
      <c r="W356" s="61" t="s">
        <v>330</v>
      </c>
      <c r="X356" s="61" t="s">
        <v>7939</v>
      </c>
      <c r="Y356" s="61" t="s">
        <v>7940</v>
      </c>
      <c r="Z356" s="61" t="s">
        <v>333</v>
      </c>
      <c r="AA356" s="61">
        <v>2011</v>
      </c>
      <c r="AB356" s="136">
        <v>81.25</v>
      </c>
      <c r="AC356" s="136">
        <v>81.25</v>
      </c>
      <c r="AD356" s="61">
        <v>650</v>
      </c>
      <c r="AE356" s="61">
        <v>800</v>
      </c>
      <c r="AF356" s="61" t="s">
        <v>356</v>
      </c>
      <c r="AG356" s="61" t="s">
        <v>334</v>
      </c>
      <c r="AH356" s="61" t="s">
        <v>7939</v>
      </c>
      <c r="AI356" s="61" t="s">
        <v>7941</v>
      </c>
      <c r="AJ356" s="61" t="s">
        <v>333</v>
      </c>
      <c r="AK356" s="61">
        <v>2013</v>
      </c>
      <c r="AL356" s="136">
        <v>75.8</v>
      </c>
      <c r="AM356" s="136">
        <v>73.709999999999994</v>
      </c>
      <c r="AN356" s="61">
        <v>516</v>
      </c>
      <c r="AO356" s="61">
        <v>700</v>
      </c>
      <c r="AP356" s="61"/>
      <c r="AQ356" s="61"/>
      <c r="AR356" s="61"/>
      <c r="AS356" s="61"/>
      <c r="AT356" s="61"/>
      <c r="AU356" s="152"/>
      <c r="AV356" s="61" t="s">
        <v>124</v>
      </c>
      <c r="AW356" s="61"/>
      <c r="AX356" s="61">
        <v>9715</v>
      </c>
      <c r="AY356" s="61">
        <v>2013</v>
      </c>
      <c r="AZ356" s="61" t="s">
        <v>7942</v>
      </c>
      <c r="BA356" s="61" t="s">
        <v>6479</v>
      </c>
      <c r="BB356" s="61">
        <v>2013</v>
      </c>
      <c r="BC356" s="61">
        <v>2017</v>
      </c>
      <c r="BD356" s="61" t="s">
        <v>120</v>
      </c>
      <c r="BE356" s="159">
        <v>10900313070</v>
      </c>
      <c r="BF356" s="160">
        <v>131090110273</v>
      </c>
      <c r="BG356" s="152">
        <v>7.63</v>
      </c>
      <c r="BH356" s="152">
        <v>7.07</v>
      </c>
      <c r="BI356" s="152">
        <v>7.31</v>
      </c>
      <c r="BJ356" s="152">
        <v>7.31</v>
      </c>
      <c r="BK356" s="152">
        <v>7.58</v>
      </c>
      <c r="BL356" s="223">
        <f t="shared" si="26"/>
        <v>7.38</v>
      </c>
      <c r="BM356" s="282" t="s">
        <v>982</v>
      </c>
      <c r="BN356" s="253"/>
      <c r="BO356" s="153"/>
      <c r="BP356" s="153"/>
      <c r="BQ356" s="154"/>
      <c r="BR356" s="124" t="s">
        <v>7943</v>
      </c>
      <c r="BS356" s="124" t="s">
        <v>949</v>
      </c>
      <c r="BT356" s="124" t="s">
        <v>7944</v>
      </c>
      <c r="BU356" s="124" t="s">
        <v>7945</v>
      </c>
      <c r="BV356" s="124" t="s">
        <v>7946</v>
      </c>
      <c r="BW356" s="124"/>
      <c r="BX356" s="154"/>
      <c r="BY356" s="154"/>
      <c r="BZ356" s="155"/>
      <c r="CA356" s="124"/>
      <c r="CB356" s="124"/>
      <c r="CC356" s="124"/>
      <c r="CD356" s="124" t="s">
        <v>7947</v>
      </c>
      <c r="CE356" s="124" t="s">
        <v>7948</v>
      </c>
      <c r="CF356" s="124"/>
      <c r="CG356" s="124"/>
      <c r="CH356" s="124" t="s">
        <v>7949</v>
      </c>
      <c r="CI356" s="124" t="s">
        <v>170</v>
      </c>
      <c r="CJ356" s="124"/>
      <c r="CK356" s="124"/>
      <c r="CL356" s="124"/>
      <c r="CM356" s="124"/>
      <c r="CN356" s="124"/>
      <c r="CO356" s="124"/>
      <c r="CP356" s="124"/>
      <c r="CQ356" s="124" t="s">
        <v>7935</v>
      </c>
      <c r="CR356" s="124" t="s">
        <v>7950</v>
      </c>
      <c r="CS356" s="124" t="s">
        <v>763</v>
      </c>
      <c r="CT356" s="124" t="s">
        <v>142</v>
      </c>
      <c r="CU356" s="124">
        <v>721626</v>
      </c>
      <c r="CV356" s="124" t="s">
        <v>7951</v>
      </c>
      <c r="CW356" s="124" t="s">
        <v>1539</v>
      </c>
      <c r="CX356" s="124" t="s">
        <v>4765</v>
      </c>
      <c r="CY356" s="124" t="s">
        <v>142</v>
      </c>
      <c r="CZ356" s="124" t="s">
        <v>7952</v>
      </c>
      <c r="DA356" s="61"/>
      <c r="DB356" s="61"/>
      <c r="DC356" s="61"/>
      <c r="DD356" s="61"/>
      <c r="DE356" s="61"/>
      <c r="DF356" s="61"/>
      <c r="DG356" s="61"/>
      <c r="DH356" s="61"/>
      <c r="DI356" s="61"/>
      <c r="DJ356" s="61"/>
      <c r="DK356" s="61"/>
      <c r="DL356" s="61"/>
      <c r="DM356" s="61"/>
      <c r="DN356" s="61"/>
      <c r="DO356" s="61"/>
      <c r="DP356" s="61"/>
      <c r="DQ356" s="61"/>
      <c r="DR356" s="61"/>
      <c r="DS356" s="61"/>
      <c r="DT356" s="61"/>
      <c r="DU356" s="61"/>
      <c r="DV356" s="61"/>
      <c r="DW356" s="61"/>
      <c r="DX356" s="61"/>
      <c r="DY356" s="61"/>
      <c r="DZ356" s="61"/>
      <c r="EA356" s="61"/>
      <c r="EB356" s="61"/>
      <c r="EC356" s="61"/>
      <c r="ED356" s="61"/>
      <c r="EE356" s="61"/>
      <c r="EF356" s="61"/>
      <c r="EG356" s="61"/>
      <c r="EH356" s="61"/>
      <c r="EI356" s="61"/>
      <c r="EJ356" s="61"/>
      <c r="EK356" s="61"/>
      <c r="EL356" s="61"/>
      <c r="EM356" s="61"/>
      <c r="EN356" s="61"/>
      <c r="EO356" s="61"/>
      <c r="EP356" s="61"/>
      <c r="EQ356" s="61"/>
      <c r="ER356" s="61"/>
      <c r="ES356" s="61"/>
      <c r="ET356" s="61"/>
      <c r="EU356" s="61"/>
      <c r="EV356" s="61"/>
      <c r="EW356" s="61"/>
      <c r="EX356" s="61"/>
      <c r="EY356" s="61"/>
      <c r="EZ356" s="61"/>
      <c r="FA356" s="61"/>
      <c r="FB356" s="61"/>
      <c r="FC356" s="61"/>
      <c r="FD356" s="61"/>
      <c r="FE356" s="61"/>
      <c r="FF356" s="61"/>
      <c r="FG356" s="61"/>
      <c r="FH356" s="61"/>
      <c r="FI356" s="61"/>
      <c r="FJ356" s="61"/>
      <c r="FK356" s="61"/>
      <c r="FL356" s="61"/>
      <c r="FM356" s="61"/>
      <c r="FN356" s="61"/>
      <c r="FO356" s="61"/>
      <c r="FP356" s="61"/>
      <c r="FQ356" s="61"/>
      <c r="FR356" s="61"/>
      <c r="FS356" s="61"/>
      <c r="FT356" s="61"/>
      <c r="FU356" s="61"/>
      <c r="FV356" s="61"/>
      <c r="FW356" s="61"/>
      <c r="FX356" s="61"/>
      <c r="FY356" s="61"/>
      <c r="FZ356" s="61"/>
      <c r="GA356" s="61"/>
      <c r="GB356" s="61"/>
      <c r="GC356" s="61"/>
      <c r="GD356" s="61"/>
      <c r="GE356" s="61"/>
      <c r="GF356" s="61"/>
      <c r="GG356" s="61"/>
      <c r="GH356" s="61"/>
      <c r="GI356" s="61"/>
      <c r="GJ356" s="61"/>
      <c r="GK356" s="61"/>
      <c r="GL356" s="61"/>
      <c r="GM356" s="61"/>
      <c r="GN356" s="61"/>
      <c r="GO356" s="61"/>
      <c r="GP356" s="61"/>
      <c r="GQ356" s="61"/>
      <c r="GR356" s="61"/>
      <c r="GS356" s="61"/>
      <c r="GT356" s="61"/>
      <c r="GU356" s="61"/>
      <c r="GV356" s="61"/>
      <c r="GW356" s="61"/>
      <c r="GX356" s="61"/>
      <c r="GY356" s="61"/>
      <c r="GZ356" s="61"/>
      <c r="HA356" s="61"/>
      <c r="HB356" s="61"/>
      <c r="HC356" s="61"/>
      <c r="HD356" s="61"/>
      <c r="HE356" s="61"/>
      <c r="HF356" s="61"/>
      <c r="HG356" s="61"/>
      <c r="HH356" s="61"/>
      <c r="HI356" s="61"/>
      <c r="HJ356" s="61"/>
      <c r="HK356" s="61"/>
      <c r="HL356" s="61"/>
      <c r="HM356" s="61"/>
      <c r="HN356" s="61"/>
      <c r="HO356" s="61"/>
      <c r="HP356" s="61"/>
      <c r="HQ356" s="61"/>
      <c r="HR356" s="61"/>
      <c r="HS356" s="61"/>
      <c r="HT356" s="61"/>
      <c r="HU356" s="61"/>
      <c r="HV356" s="61"/>
      <c r="HW356" s="61"/>
      <c r="HX356" s="61"/>
      <c r="HY356" s="61"/>
      <c r="HZ356" s="61"/>
      <c r="IA356" s="61"/>
      <c r="IB356" s="61"/>
      <c r="IC356" s="61"/>
      <c r="ID356" s="61"/>
      <c r="IE356" s="61"/>
      <c r="IF356" s="61"/>
      <c r="IG356" s="61"/>
      <c r="IH356" s="61"/>
      <c r="II356" s="61"/>
      <c r="IJ356" s="61"/>
      <c r="IK356" s="61"/>
      <c r="IL356" s="61"/>
      <c r="IM356" s="61"/>
      <c r="IN356" s="61"/>
      <c r="IO356" s="61"/>
      <c r="IP356" s="61"/>
      <c r="IQ356" s="61"/>
      <c r="IR356" s="61"/>
      <c r="IS356" s="61"/>
      <c r="IT356" s="61"/>
      <c r="IU356" s="61"/>
      <c r="IV356" s="61"/>
      <c r="IW356" s="61"/>
      <c r="IX356" s="61"/>
      <c r="IY356" s="61"/>
      <c r="IZ356" s="61"/>
      <c r="JA356" s="61"/>
      <c r="JB356" s="61"/>
      <c r="JC356" s="61"/>
      <c r="JD356" s="61"/>
      <c r="JE356" s="61"/>
      <c r="JF356" s="61"/>
      <c r="JG356" s="61"/>
      <c r="JH356" s="61"/>
      <c r="JI356" s="61"/>
      <c r="JJ356" s="61"/>
      <c r="JK356" s="61"/>
      <c r="JL356" s="61"/>
      <c r="JM356" s="61"/>
      <c r="JN356" s="61"/>
      <c r="JO356" s="61"/>
      <c r="JP356" s="61"/>
      <c r="JQ356" s="61"/>
      <c r="JR356" s="61"/>
      <c r="JS356" s="61"/>
      <c r="JT356" s="61"/>
      <c r="JU356" s="61"/>
      <c r="JV356" s="61"/>
      <c r="JW356" s="61"/>
      <c r="JX356" s="61"/>
      <c r="JY356" s="61"/>
      <c r="JZ356" s="61"/>
      <c r="KA356" s="61"/>
      <c r="KB356" s="61"/>
      <c r="KC356" s="61"/>
      <c r="KD356" s="61"/>
      <c r="KE356" s="61"/>
      <c r="KF356" s="61"/>
      <c r="KG356" s="61"/>
      <c r="KH356" s="61"/>
      <c r="KI356" s="61"/>
      <c r="KJ356" s="61"/>
      <c r="KK356" s="61"/>
      <c r="KL356" s="61"/>
      <c r="KM356" s="61"/>
      <c r="KN356" s="61"/>
      <c r="KO356" s="61"/>
      <c r="KP356" s="61"/>
      <c r="KQ356" s="61"/>
      <c r="KR356" s="61"/>
      <c r="KS356" s="61"/>
      <c r="KT356" s="61"/>
      <c r="KU356" s="61"/>
      <c r="KV356" s="61"/>
      <c r="KW356" s="61"/>
      <c r="KX356" s="61"/>
      <c r="KY356" s="61"/>
      <c r="KZ356" s="61"/>
      <c r="LA356" s="61"/>
      <c r="LB356" s="61"/>
      <c r="LC356" s="61"/>
      <c r="LD356" s="61"/>
      <c r="LE356" s="61"/>
      <c r="LF356" s="61"/>
      <c r="LG356" s="61"/>
      <c r="LH356" s="61"/>
      <c r="LI356" s="61"/>
      <c r="LJ356" s="61"/>
      <c r="LK356" s="61"/>
      <c r="LL356" s="61"/>
      <c r="LM356" s="61"/>
      <c r="LN356" s="61"/>
      <c r="LO356" s="61"/>
      <c r="LP356" s="61"/>
      <c r="LQ356" s="61"/>
      <c r="LR356" s="61"/>
      <c r="LS356" s="61"/>
      <c r="LT356" s="61"/>
      <c r="LU356" s="61"/>
      <c r="LV356" s="61"/>
      <c r="LW356" s="61"/>
      <c r="LX356" s="61"/>
      <c r="LY356" s="61"/>
      <c r="LZ356" s="61"/>
      <c r="MA356" s="61"/>
      <c r="MB356" s="61"/>
      <c r="MC356" s="61"/>
      <c r="MD356" s="61"/>
      <c r="ME356" s="61"/>
      <c r="MF356" s="61"/>
      <c r="MG356" s="61"/>
      <c r="MH356" s="61"/>
      <c r="MI356" s="61"/>
      <c r="MJ356" s="61"/>
      <c r="MK356" s="61"/>
      <c r="ML356" s="61"/>
      <c r="MM356" s="61"/>
      <c r="MN356" s="61"/>
      <c r="MO356" s="61"/>
      <c r="MP356" s="61"/>
      <c r="MQ356" s="61"/>
      <c r="MR356" s="61"/>
      <c r="MS356" s="61"/>
      <c r="MT356" s="61"/>
      <c r="MU356" s="61"/>
      <c r="MV356" s="61"/>
      <c r="MW356" s="61"/>
      <c r="MX356" s="61"/>
      <c r="MY356" s="61"/>
      <c r="MZ356" s="61"/>
      <c r="NA356" s="61"/>
      <c r="NB356" s="61"/>
      <c r="NC356" s="61"/>
      <c r="ND356" s="61"/>
      <c r="NE356" s="61"/>
      <c r="NF356" s="61"/>
      <c r="NG356" s="61"/>
      <c r="NH356" s="61"/>
      <c r="NI356" s="61"/>
      <c r="NJ356" s="61"/>
      <c r="NK356" s="61"/>
      <c r="NL356" s="61"/>
      <c r="NM356" s="61"/>
      <c r="NN356" s="61"/>
      <c r="NO356" s="61"/>
      <c r="NP356" s="61"/>
      <c r="NQ356" s="61"/>
      <c r="NR356" s="61"/>
      <c r="NS356" s="61"/>
      <c r="NT356" s="61"/>
      <c r="NU356" s="61"/>
      <c r="NV356" s="61"/>
      <c r="NW356" s="61"/>
      <c r="NX356" s="61"/>
      <c r="NY356" s="61"/>
      <c r="NZ356" s="61"/>
      <c r="OA356" s="61"/>
      <c r="OB356" s="61"/>
      <c r="OC356" s="61"/>
      <c r="OD356" s="61"/>
      <c r="OE356" s="61"/>
      <c r="OF356" s="61"/>
      <c r="OG356" s="61"/>
    </row>
    <row r="357" spans="1:397" s="58" customFormat="1" ht="15.95" customHeight="1">
      <c r="A357" s="39">
        <v>356</v>
      </c>
      <c r="B357" s="61">
        <v>1310903076</v>
      </c>
      <c r="C357" s="61" t="s">
        <v>6479</v>
      </c>
      <c r="D357" s="124" t="s">
        <v>7953</v>
      </c>
      <c r="E357" s="124" t="s">
        <v>7954</v>
      </c>
      <c r="F357" s="124"/>
      <c r="G357" s="124" t="s">
        <v>446</v>
      </c>
      <c r="H357" s="61" t="s">
        <v>7955</v>
      </c>
      <c r="I357" s="61" t="s">
        <v>180</v>
      </c>
      <c r="J357" s="40" t="s">
        <v>7956</v>
      </c>
      <c r="K357" s="3">
        <v>20</v>
      </c>
      <c r="L357" s="3" t="s">
        <v>323</v>
      </c>
      <c r="M357" s="3" t="s">
        <v>107</v>
      </c>
      <c r="N357" s="64" t="s">
        <v>967</v>
      </c>
      <c r="O357" s="3" t="s">
        <v>109</v>
      </c>
      <c r="P357" s="5" t="s">
        <v>7957</v>
      </c>
      <c r="Q357" s="3">
        <v>9433079868</v>
      </c>
      <c r="R357" s="42">
        <v>9804956330</v>
      </c>
      <c r="S357" s="42">
        <v>8961772770</v>
      </c>
      <c r="T357" s="326" t="s">
        <v>7958</v>
      </c>
      <c r="U357" s="326" t="s">
        <v>7959</v>
      </c>
      <c r="V357" s="3" t="s">
        <v>222</v>
      </c>
      <c r="W357" s="3" t="s">
        <v>330</v>
      </c>
      <c r="X357" s="3" t="s">
        <v>7960</v>
      </c>
      <c r="Y357" s="3" t="s">
        <v>7961</v>
      </c>
      <c r="Z357" s="3" t="s">
        <v>333</v>
      </c>
      <c r="AA357" s="3">
        <v>2011</v>
      </c>
      <c r="AB357" s="26">
        <v>84.87</v>
      </c>
      <c r="AC357" s="26">
        <v>85.11</v>
      </c>
      <c r="AD357" s="3">
        <v>766</v>
      </c>
      <c r="AE357" s="3">
        <v>900</v>
      </c>
      <c r="AF357" s="3" t="s">
        <v>226</v>
      </c>
      <c r="AG357" s="3" t="s">
        <v>334</v>
      </c>
      <c r="AH357" s="3" t="s">
        <v>944</v>
      </c>
      <c r="AI357" s="3" t="s">
        <v>7962</v>
      </c>
      <c r="AJ357" s="3" t="s">
        <v>120</v>
      </c>
      <c r="AK357" s="3">
        <v>2013</v>
      </c>
      <c r="AL357" s="26">
        <v>68.599999999999994</v>
      </c>
      <c r="AM357" s="26">
        <v>68.709999999999994</v>
      </c>
      <c r="AN357" s="3">
        <v>481</v>
      </c>
      <c r="AO357" s="3">
        <v>700</v>
      </c>
      <c r="AP357" s="3"/>
      <c r="AQ357" s="3"/>
      <c r="AR357" s="3"/>
      <c r="AS357" s="3"/>
      <c r="AT357" s="3"/>
      <c r="AU357" s="43"/>
      <c r="AV357" s="3" t="s">
        <v>124</v>
      </c>
      <c r="AW357" s="3"/>
      <c r="AX357" s="3">
        <v>14828</v>
      </c>
      <c r="AY357" s="3">
        <v>2013</v>
      </c>
      <c r="AZ357" s="3" t="s">
        <v>1504</v>
      </c>
      <c r="BA357" s="3" t="s">
        <v>6479</v>
      </c>
      <c r="BB357" s="3">
        <v>2013</v>
      </c>
      <c r="BC357" s="3">
        <v>2017</v>
      </c>
      <c r="BD357" s="3" t="s">
        <v>120</v>
      </c>
      <c r="BE357" s="44">
        <v>10900313072</v>
      </c>
      <c r="BF357" s="45">
        <v>131090110275</v>
      </c>
      <c r="BG357" s="43">
        <v>7.63</v>
      </c>
      <c r="BH357" s="43">
        <v>7.9</v>
      </c>
      <c r="BI357" s="43">
        <v>8</v>
      </c>
      <c r="BJ357" s="43">
        <v>8.85</v>
      </c>
      <c r="BK357" s="43">
        <v>8.73</v>
      </c>
      <c r="BL357" s="223">
        <f t="shared" si="26"/>
        <v>8.2219999999999995</v>
      </c>
      <c r="BM357" s="270" t="s">
        <v>982</v>
      </c>
      <c r="BN357" s="255"/>
      <c r="BO357" s="1"/>
      <c r="BP357" s="1"/>
      <c r="BQ357" s="46"/>
      <c r="BR357" s="41" t="s">
        <v>1482</v>
      </c>
      <c r="BS357" s="41" t="s">
        <v>3743</v>
      </c>
      <c r="BT357" s="5"/>
      <c r="BU357" s="5"/>
      <c r="BV357" s="5"/>
      <c r="BW357" s="5"/>
      <c r="BX357" s="46"/>
      <c r="BY357" s="46"/>
      <c r="BZ357" s="41"/>
      <c r="CA357" s="5"/>
      <c r="CB357" s="5" t="s">
        <v>7963</v>
      </c>
      <c r="CC357" s="5"/>
      <c r="CD357" s="5" t="s">
        <v>7964</v>
      </c>
      <c r="CE357" s="5" t="s">
        <v>263</v>
      </c>
      <c r="CF357" s="5" t="s">
        <v>7965</v>
      </c>
      <c r="CG357" s="5" t="s">
        <v>2262</v>
      </c>
      <c r="CH357" s="5" t="s">
        <v>7966</v>
      </c>
      <c r="CI357" s="5" t="s">
        <v>1871</v>
      </c>
      <c r="CJ357" s="5"/>
      <c r="CK357" s="5"/>
      <c r="CL357" s="5"/>
      <c r="CM357" s="5"/>
      <c r="CN357" s="5"/>
      <c r="CO357" s="5"/>
      <c r="CP357" s="5"/>
      <c r="CQ357" s="5" t="s">
        <v>7967</v>
      </c>
      <c r="CR357" s="5" t="s">
        <v>2525</v>
      </c>
      <c r="CS357" s="41" t="s">
        <v>1712</v>
      </c>
      <c r="CT357" s="41" t="s">
        <v>142</v>
      </c>
      <c r="CU357" s="5">
        <v>700008</v>
      </c>
      <c r="CV357" s="41" t="s">
        <v>7967</v>
      </c>
      <c r="CW357" s="41" t="s">
        <v>2525</v>
      </c>
      <c r="CX357" s="41" t="s">
        <v>1712</v>
      </c>
      <c r="CY357" s="41" t="s">
        <v>142</v>
      </c>
      <c r="CZ357" s="5">
        <v>700008</v>
      </c>
      <c r="DA357" s="61"/>
      <c r="DB357" s="61"/>
      <c r="DC357" s="61"/>
      <c r="DD357" s="61"/>
      <c r="DE357" s="61"/>
      <c r="DF357" s="61"/>
      <c r="DG357" s="61"/>
      <c r="DH357" s="61"/>
      <c r="DI357" s="61"/>
      <c r="DJ357" s="61"/>
      <c r="DK357" s="61"/>
      <c r="DL357" s="61"/>
      <c r="DM357" s="61"/>
      <c r="DN357" s="61"/>
      <c r="DO357" s="61"/>
      <c r="DP357" s="61"/>
      <c r="DQ357" s="61"/>
      <c r="DR357" s="61"/>
      <c r="DS357" s="61"/>
      <c r="DT357" s="61"/>
      <c r="DU357" s="61"/>
      <c r="DV357" s="61"/>
      <c r="DW357" s="61"/>
      <c r="DX357" s="61"/>
      <c r="DY357" s="61"/>
      <c r="DZ357" s="61"/>
      <c r="EA357" s="61"/>
      <c r="EB357" s="61"/>
      <c r="EC357" s="61"/>
      <c r="ED357" s="61"/>
      <c r="EE357" s="61"/>
      <c r="EF357" s="61"/>
      <c r="EG357" s="61"/>
      <c r="EH357" s="61"/>
      <c r="EI357" s="61"/>
      <c r="EJ357" s="61"/>
      <c r="EK357" s="61"/>
      <c r="EL357" s="61"/>
      <c r="EM357" s="61"/>
      <c r="EN357" s="61"/>
      <c r="EO357" s="61"/>
      <c r="EP357" s="61"/>
      <c r="EQ357" s="61"/>
      <c r="ER357" s="61"/>
      <c r="ES357" s="61"/>
      <c r="ET357" s="61"/>
      <c r="EU357" s="61"/>
      <c r="EV357" s="61"/>
      <c r="EW357" s="61"/>
      <c r="EX357" s="61"/>
      <c r="EY357" s="61"/>
      <c r="EZ357" s="61"/>
      <c r="FA357" s="61"/>
      <c r="FB357" s="61"/>
      <c r="FC357" s="61"/>
      <c r="FD357" s="61"/>
      <c r="FE357" s="61"/>
      <c r="FF357" s="61"/>
      <c r="FG357" s="61"/>
      <c r="FH357" s="61"/>
      <c r="FI357" s="61"/>
      <c r="FJ357" s="61"/>
      <c r="FK357" s="61"/>
      <c r="FL357" s="61"/>
      <c r="FM357" s="61"/>
      <c r="FN357" s="61"/>
      <c r="FO357" s="61"/>
      <c r="FP357" s="61"/>
      <c r="FQ357" s="61"/>
      <c r="FR357" s="61"/>
      <c r="FS357" s="61"/>
      <c r="FT357" s="61"/>
      <c r="FU357" s="61"/>
      <c r="FV357" s="61"/>
      <c r="FW357" s="61"/>
      <c r="FX357" s="61"/>
      <c r="FY357" s="61"/>
      <c r="FZ357" s="61"/>
      <c r="GA357" s="61"/>
      <c r="GB357" s="61"/>
      <c r="GC357" s="61"/>
      <c r="GD357" s="61"/>
      <c r="GE357" s="61"/>
      <c r="GF357" s="61"/>
      <c r="GG357" s="61"/>
      <c r="GH357" s="61"/>
      <c r="GI357" s="61"/>
      <c r="GJ357" s="61"/>
      <c r="GK357" s="61"/>
      <c r="GL357" s="61"/>
      <c r="GM357" s="61"/>
      <c r="GN357" s="61"/>
      <c r="GO357" s="61"/>
      <c r="GP357" s="61"/>
      <c r="GQ357" s="61"/>
      <c r="GR357" s="61"/>
      <c r="GS357" s="61"/>
      <c r="GT357" s="61"/>
      <c r="GU357" s="61"/>
      <c r="GV357" s="61"/>
      <c r="GW357" s="61"/>
      <c r="GX357" s="61"/>
      <c r="GY357" s="61"/>
      <c r="GZ357" s="61"/>
      <c r="HA357" s="61"/>
      <c r="HB357" s="61"/>
      <c r="HC357" s="61"/>
      <c r="HD357" s="61"/>
      <c r="HE357" s="61"/>
      <c r="HF357" s="61"/>
      <c r="HG357" s="61"/>
      <c r="HH357" s="61"/>
      <c r="HI357" s="61"/>
      <c r="HJ357" s="61"/>
      <c r="HK357" s="61"/>
      <c r="HL357" s="61"/>
      <c r="HM357" s="61"/>
      <c r="HN357" s="61"/>
      <c r="HO357" s="61"/>
      <c r="HP357" s="61"/>
      <c r="HQ357" s="61"/>
      <c r="HR357" s="61"/>
      <c r="HS357" s="61"/>
      <c r="HT357" s="61"/>
      <c r="HU357" s="61"/>
      <c r="HV357" s="61"/>
      <c r="HW357" s="61"/>
      <c r="HX357" s="61"/>
      <c r="HY357" s="61"/>
      <c r="HZ357" s="61"/>
      <c r="IA357" s="61"/>
      <c r="IB357" s="61"/>
      <c r="IC357" s="61"/>
      <c r="ID357" s="61"/>
      <c r="IE357" s="61"/>
      <c r="IF357" s="61"/>
      <c r="IG357" s="61"/>
      <c r="IH357" s="61"/>
      <c r="II357" s="61"/>
      <c r="IJ357" s="61"/>
      <c r="IK357" s="61"/>
      <c r="IL357" s="61"/>
      <c r="IM357" s="61"/>
      <c r="IN357" s="61"/>
      <c r="IO357" s="61"/>
      <c r="IP357" s="61"/>
      <c r="IQ357" s="61"/>
      <c r="IR357" s="61"/>
      <c r="IS357" s="61"/>
      <c r="IT357" s="61"/>
      <c r="IU357" s="61"/>
      <c r="IV357" s="61"/>
      <c r="IW357" s="61"/>
      <c r="IX357" s="61"/>
      <c r="IY357" s="61"/>
      <c r="IZ357" s="61"/>
      <c r="JA357" s="61"/>
      <c r="JB357" s="61"/>
      <c r="JC357" s="61"/>
      <c r="JD357" s="61"/>
      <c r="JE357" s="61"/>
      <c r="JF357" s="61"/>
      <c r="JG357" s="61"/>
      <c r="JH357" s="61"/>
      <c r="JI357" s="61"/>
      <c r="JJ357" s="61"/>
      <c r="JK357" s="61"/>
      <c r="JL357" s="61"/>
      <c r="JM357" s="61"/>
      <c r="JN357" s="61"/>
      <c r="JO357" s="61"/>
      <c r="JP357" s="61"/>
      <c r="JQ357" s="61"/>
      <c r="JR357" s="61"/>
      <c r="JS357" s="61"/>
      <c r="JT357" s="61"/>
      <c r="JU357" s="61"/>
      <c r="JV357" s="61"/>
      <c r="JW357" s="61"/>
      <c r="JX357" s="61"/>
      <c r="JY357" s="61"/>
      <c r="JZ357" s="61"/>
      <c r="KA357" s="61"/>
      <c r="KB357" s="61"/>
      <c r="KC357" s="61"/>
      <c r="KD357" s="61"/>
      <c r="KE357" s="61"/>
      <c r="KF357" s="61"/>
      <c r="KG357" s="61"/>
      <c r="KH357" s="61"/>
      <c r="KI357" s="61"/>
      <c r="KJ357" s="61"/>
      <c r="KK357" s="61"/>
      <c r="KL357" s="61"/>
      <c r="KM357" s="61"/>
      <c r="KN357" s="61"/>
      <c r="KO357" s="61"/>
      <c r="KP357" s="61"/>
      <c r="KQ357" s="61"/>
      <c r="KR357" s="61"/>
      <c r="KS357" s="61"/>
      <c r="KT357" s="61"/>
      <c r="KU357" s="61"/>
      <c r="KV357" s="61"/>
      <c r="KW357" s="61"/>
      <c r="KX357" s="61"/>
      <c r="KY357" s="61"/>
      <c r="KZ357" s="61"/>
      <c r="LA357" s="61"/>
      <c r="LB357" s="61"/>
      <c r="LC357" s="61"/>
      <c r="LD357" s="61"/>
      <c r="LE357" s="61"/>
      <c r="LF357" s="61"/>
      <c r="LG357" s="61"/>
      <c r="LH357" s="61"/>
      <c r="LI357" s="61"/>
      <c r="LJ357" s="61"/>
      <c r="LK357" s="61"/>
      <c r="LL357" s="61"/>
      <c r="LM357" s="61"/>
      <c r="LN357" s="61"/>
      <c r="LO357" s="61"/>
      <c r="LP357" s="61"/>
      <c r="LQ357" s="61"/>
      <c r="LR357" s="61"/>
      <c r="LS357" s="61"/>
      <c r="LT357" s="61"/>
      <c r="LU357" s="61"/>
      <c r="LV357" s="61"/>
      <c r="LW357" s="61"/>
      <c r="LX357" s="61"/>
      <c r="LY357" s="61"/>
      <c r="LZ357" s="61"/>
      <c r="MA357" s="61"/>
      <c r="MB357" s="61"/>
      <c r="MC357" s="61"/>
      <c r="MD357" s="61"/>
      <c r="ME357" s="61"/>
      <c r="MF357" s="61"/>
      <c r="MG357" s="61"/>
      <c r="MH357" s="61"/>
      <c r="MI357" s="61"/>
      <c r="MJ357" s="61"/>
      <c r="MK357" s="61"/>
      <c r="ML357" s="61"/>
      <c r="MM357" s="61"/>
      <c r="MN357" s="61"/>
      <c r="MO357" s="61"/>
      <c r="MP357" s="61"/>
      <c r="MQ357" s="61"/>
      <c r="MR357" s="61"/>
      <c r="MS357" s="61"/>
      <c r="MT357" s="61"/>
      <c r="MU357" s="61"/>
      <c r="MV357" s="61"/>
      <c r="MW357" s="61"/>
      <c r="MX357" s="61"/>
      <c r="MY357" s="61"/>
      <c r="MZ357" s="61"/>
      <c r="NA357" s="61"/>
      <c r="NB357" s="61"/>
      <c r="NC357" s="61"/>
      <c r="ND357" s="61"/>
      <c r="NE357" s="61"/>
      <c r="NF357" s="61"/>
      <c r="NG357" s="61"/>
      <c r="NH357" s="61"/>
      <c r="NI357" s="61"/>
      <c r="NJ357" s="61"/>
      <c r="NK357" s="61"/>
      <c r="NL357" s="61"/>
      <c r="NM357" s="61"/>
      <c r="NN357" s="61"/>
      <c r="NO357" s="61"/>
      <c r="NP357" s="61"/>
      <c r="NQ357" s="61"/>
      <c r="NR357" s="61"/>
      <c r="NS357" s="61"/>
      <c r="NT357" s="61"/>
      <c r="NU357" s="61"/>
      <c r="NV357" s="61"/>
      <c r="NW357" s="61"/>
      <c r="NX357" s="61"/>
      <c r="NY357" s="61"/>
      <c r="NZ357" s="61"/>
      <c r="OA357" s="61"/>
      <c r="OB357" s="61"/>
      <c r="OC357" s="61"/>
      <c r="OD357" s="61"/>
      <c r="OE357" s="61"/>
      <c r="OF357" s="61"/>
      <c r="OG357" s="61"/>
    </row>
    <row r="358" spans="1:397" s="58" customFormat="1" ht="15.95" customHeight="1">
      <c r="A358" s="39">
        <v>357</v>
      </c>
      <c r="B358" s="3">
        <v>1310903083</v>
      </c>
      <c r="C358" s="61" t="s">
        <v>6479</v>
      </c>
      <c r="D358" s="5" t="s">
        <v>7968</v>
      </c>
      <c r="E358" s="5" t="s">
        <v>7969</v>
      </c>
      <c r="F358" s="5"/>
      <c r="G358" s="5" t="s">
        <v>1172</v>
      </c>
      <c r="H358" s="3" t="s">
        <v>7970</v>
      </c>
      <c r="I358" s="3" t="s">
        <v>180</v>
      </c>
      <c r="J358" s="40" t="s">
        <v>7971</v>
      </c>
      <c r="K358" s="3">
        <v>21</v>
      </c>
      <c r="L358" s="3" t="s">
        <v>148</v>
      </c>
      <c r="M358" s="3" t="s">
        <v>107</v>
      </c>
      <c r="N358" s="64" t="s">
        <v>967</v>
      </c>
      <c r="O358" s="3" t="s">
        <v>109</v>
      </c>
      <c r="P358" s="5" t="s">
        <v>7972</v>
      </c>
      <c r="Q358" s="3"/>
      <c r="R358" s="42">
        <v>9674571286</v>
      </c>
      <c r="S358" s="42">
        <v>8981620727</v>
      </c>
      <c r="T358" s="333" t="s">
        <v>7973</v>
      </c>
      <c r="U358" s="333" t="s">
        <v>7973</v>
      </c>
      <c r="V358" s="3" t="s">
        <v>1600</v>
      </c>
      <c r="W358" s="3" t="s">
        <v>7669</v>
      </c>
      <c r="X358" s="3" t="s">
        <v>7974</v>
      </c>
      <c r="Y358" s="3" t="s">
        <v>7975</v>
      </c>
      <c r="Z358" s="3" t="s">
        <v>120</v>
      </c>
      <c r="AA358" s="3">
        <v>2011</v>
      </c>
      <c r="AB358" s="26">
        <v>90.4</v>
      </c>
      <c r="AC358" s="26">
        <v>88.29</v>
      </c>
      <c r="AD358" s="3">
        <v>618</v>
      </c>
      <c r="AE358" s="3">
        <v>700</v>
      </c>
      <c r="AF358" s="3" t="s">
        <v>921</v>
      </c>
      <c r="AG358" s="3" t="s">
        <v>7669</v>
      </c>
      <c r="AH358" s="3" t="s">
        <v>7974</v>
      </c>
      <c r="AI358" s="3" t="s">
        <v>4282</v>
      </c>
      <c r="AJ358" s="3" t="s">
        <v>120</v>
      </c>
      <c r="AK358" s="3">
        <v>2013</v>
      </c>
      <c r="AL358" s="26">
        <v>92</v>
      </c>
      <c r="AM358" s="26">
        <v>90.8</v>
      </c>
      <c r="AN358" s="3">
        <v>454</v>
      </c>
      <c r="AO358" s="3">
        <v>500</v>
      </c>
      <c r="AP358" s="3"/>
      <c r="AQ358" s="3"/>
      <c r="AR358" s="3"/>
      <c r="AS358" s="3"/>
      <c r="AT358" s="3"/>
      <c r="AU358" s="43"/>
      <c r="AV358" s="3" t="s">
        <v>124</v>
      </c>
      <c r="AW358" s="3"/>
      <c r="AX358" s="3">
        <v>15288</v>
      </c>
      <c r="AY358" s="3">
        <v>2013</v>
      </c>
      <c r="AZ358" s="3" t="s">
        <v>1504</v>
      </c>
      <c r="BA358" s="3" t="s">
        <v>6479</v>
      </c>
      <c r="BB358" s="3">
        <v>2013</v>
      </c>
      <c r="BC358" s="3">
        <v>2017</v>
      </c>
      <c r="BD358" s="3" t="s">
        <v>120</v>
      </c>
      <c r="BE358" s="44">
        <v>10900313075</v>
      </c>
      <c r="BF358" s="45">
        <v>131090110278</v>
      </c>
      <c r="BG358" s="43">
        <v>7.96</v>
      </c>
      <c r="BH358" s="43">
        <v>8.31</v>
      </c>
      <c r="BI358" s="43">
        <v>8.7200000000000006</v>
      </c>
      <c r="BJ358" s="43">
        <v>7.77</v>
      </c>
      <c r="BK358" s="43">
        <v>7.85</v>
      </c>
      <c r="BL358" s="223">
        <f t="shared" si="26"/>
        <v>8.1220000000000017</v>
      </c>
      <c r="BM358" s="270" t="s">
        <v>982</v>
      </c>
      <c r="BN358" s="255"/>
      <c r="BO358" s="1" t="s">
        <v>982</v>
      </c>
      <c r="BP358" s="1"/>
      <c r="BQ358" s="46"/>
      <c r="BR358" s="41" t="s">
        <v>7976</v>
      </c>
      <c r="BS358" s="41" t="s">
        <v>3786</v>
      </c>
      <c r="BT358" s="5"/>
      <c r="BU358" s="5"/>
      <c r="BV358" s="5"/>
      <c r="BW358" s="5"/>
      <c r="BX358" s="46"/>
      <c r="BY358" s="46"/>
      <c r="BZ358" s="3" t="s">
        <v>7977</v>
      </c>
      <c r="CA358" s="5"/>
      <c r="CB358" s="5"/>
      <c r="CC358" s="5"/>
      <c r="CD358" s="3" t="s">
        <v>7978</v>
      </c>
      <c r="CE358" s="3" t="s">
        <v>288</v>
      </c>
      <c r="CF358" s="5"/>
      <c r="CG358" s="5"/>
      <c r="CH358" s="3" t="s">
        <v>7979</v>
      </c>
      <c r="CI358" s="3" t="s">
        <v>170</v>
      </c>
      <c r="CJ358" s="5"/>
      <c r="CK358" s="5"/>
      <c r="CL358" s="5"/>
      <c r="CM358" s="5"/>
      <c r="CN358" s="5"/>
      <c r="CO358" s="5"/>
      <c r="CP358" s="5"/>
      <c r="CQ358" s="3" t="s">
        <v>7980</v>
      </c>
      <c r="CR358" s="3" t="s">
        <v>7981</v>
      </c>
      <c r="CS358" s="41" t="s">
        <v>140</v>
      </c>
      <c r="CT358" s="41" t="s">
        <v>142</v>
      </c>
      <c r="CU358" s="5">
        <v>700014</v>
      </c>
      <c r="CV358" s="41" t="s">
        <v>7980</v>
      </c>
      <c r="CW358" s="41" t="s">
        <v>7981</v>
      </c>
      <c r="CX358" s="41" t="s">
        <v>140</v>
      </c>
      <c r="CY358" s="41" t="s">
        <v>142</v>
      </c>
      <c r="CZ358" s="5">
        <v>700014</v>
      </c>
      <c r="DA358" s="61"/>
      <c r="DB358" s="61"/>
      <c r="DC358" s="61"/>
      <c r="DD358" s="61"/>
      <c r="DE358" s="61"/>
      <c r="DF358" s="61"/>
      <c r="DG358" s="61"/>
      <c r="DH358" s="61"/>
      <c r="DI358" s="61"/>
      <c r="DJ358" s="61"/>
      <c r="DK358" s="61"/>
      <c r="DL358" s="61"/>
      <c r="DM358" s="61"/>
      <c r="DN358" s="61"/>
      <c r="DO358" s="61"/>
      <c r="DP358" s="61"/>
      <c r="DQ358" s="61"/>
      <c r="DR358" s="61"/>
      <c r="DS358" s="61"/>
      <c r="DT358" s="61"/>
      <c r="DU358" s="61"/>
      <c r="DV358" s="61"/>
      <c r="DW358" s="61"/>
      <c r="DX358" s="61"/>
      <c r="DY358" s="61"/>
      <c r="DZ358" s="61"/>
      <c r="EA358" s="61"/>
      <c r="EB358" s="61"/>
      <c r="EC358" s="61"/>
      <c r="ED358" s="61"/>
      <c r="EE358" s="61"/>
      <c r="EF358" s="61"/>
      <c r="EG358" s="61"/>
      <c r="EH358" s="61"/>
      <c r="EI358" s="61"/>
      <c r="EJ358" s="61"/>
      <c r="EK358" s="61"/>
      <c r="EL358" s="61"/>
      <c r="EM358" s="61"/>
      <c r="EN358" s="61"/>
      <c r="EO358" s="61"/>
      <c r="EP358" s="61"/>
      <c r="EQ358" s="61"/>
      <c r="ER358" s="61"/>
      <c r="ES358" s="61"/>
      <c r="ET358" s="61"/>
      <c r="EU358" s="61"/>
      <c r="EV358" s="61"/>
      <c r="EW358" s="61"/>
      <c r="EX358" s="61"/>
      <c r="EY358" s="61"/>
      <c r="EZ358" s="61"/>
      <c r="FA358" s="61"/>
      <c r="FB358" s="61"/>
      <c r="FC358" s="61"/>
      <c r="FD358" s="61"/>
      <c r="FE358" s="61"/>
      <c r="FF358" s="61"/>
      <c r="FG358" s="61"/>
      <c r="FH358" s="61"/>
      <c r="FI358" s="61"/>
      <c r="FJ358" s="61"/>
      <c r="FK358" s="61"/>
      <c r="FL358" s="61"/>
      <c r="FM358" s="61"/>
      <c r="FN358" s="61"/>
      <c r="FO358" s="61"/>
      <c r="FP358" s="61"/>
      <c r="FQ358" s="61"/>
      <c r="FR358" s="61"/>
      <c r="FS358" s="61"/>
      <c r="FT358" s="61"/>
      <c r="FU358" s="61"/>
      <c r="FV358" s="61"/>
      <c r="FW358" s="61"/>
      <c r="FX358" s="61"/>
      <c r="FY358" s="61"/>
      <c r="FZ358" s="61"/>
      <c r="GA358" s="61"/>
      <c r="GB358" s="61"/>
      <c r="GC358" s="61"/>
      <c r="GD358" s="61"/>
      <c r="GE358" s="61"/>
      <c r="GF358" s="61"/>
      <c r="GG358" s="61"/>
      <c r="GH358" s="61"/>
      <c r="GI358" s="61"/>
      <c r="GJ358" s="61"/>
      <c r="GK358" s="61"/>
      <c r="GL358" s="61"/>
      <c r="GM358" s="61"/>
      <c r="GN358" s="61"/>
      <c r="GO358" s="61"/>
      <c r="GP358" s="61"/>
      <c r="GQ358" s="61"/>
      <c r="GR358" s="61"/>
      <c r="GS358" s="61"/>
      <c r="GT358" s="61"/>
      <c r="GU358" s="61"/>
      <c r="GV358" s="61"/>
      <c r="GW358" s="61"/>
      <c r="GX358" s="61"/>
      <c r="GY358" s="61"/>
      <c r="GZ358" s="61"/>
      <c r="HA358" s="61"/>
      <c r="HB358" s="61"/>
      <c r="HC358" s="61"/>
      <c r="HD358" s="61"/>
      <c r="HE358" s="61"/>
      <c r="HF358" s="61"/>
      <c r="HG358" s="61"/>
      <c r="HH358" s="61"/>
      <c r="HI358" s="61"/>
      <c r="HJ358" s="61"/>
      <c r="HK358" s="61"/>
      <c r="HL358" s="61"/>
      <c r="HM358" s="61"/>
      <c r="HN358" s="61"/>
      <c r="HO358" s="61"/>
      <c r="HP358" s="61"/>
      <c r="HQ358" s="61"/>
      <c r="HR358" s="61"/>
      <c r="HS358" s="61"/>
      <c r="HT358" s="61"/>
      <c r="HU358" s="61"/>
      <c r="HV358" s="61"/>
      <c r="HW358" s="61"/>
      <c r="HX358" s="61"/>
      <c r="HY358" s="61"/>
      <c r="HZ358" s="61"/>
      <c r="IA358" s="61"/>
      <c r="IB358" s="61"/>
      <c r="IC358" s="61"/>
      <c r="ID358" s="61"/>
      <c r="IE358" s="61"/>
      <c r="IF358" s="61"/>
      <c r="IG358" s="61"/>
      <c r="IH358" s="61"/>
      <c r="II358" s="61"/>
      <c r="IJ358" s="61"/>
      <c r="IK358" s="61"/>
      <c r="IL358" s="61"/>
      <c r="IM358" s="61"/>
      <c r="IN358" s="61"/>
      <c r="IO358" s="61"/>
      <c r="IP358" s="61"/>
      <c r="IQ358" s="61"/>
      <c r="IR358" s="61"/>
      <c r="IS358" s="61"/>
      <c r="IT358" s="61"/>
      <c r="IU358" s="61"/>
      <c r="IV358" s="61"/>
      <c r="IW358" s="61"/>
      <c r="IX358" s="61"/>
      <c r="IY358" s="61"/>
      <c r="IZ358" s="61"/>
      <c r="JA358" s="61"/>
      <c r="JB358" s="61"/>
      <c r="JC358" s="61"/>
      <c r="JD358" s="61"/>
      <c r="JE358" s="61"/>
      <c r="JF358" s="61"/>
      <c r="JG358" s="61"/>
      <c r="JH358" s="61"/>
      <c r="JI358" s="61"/>
      <c r="JJ358" s="61"/>
      <c r="JK358" s="61"/>
      <c r="JL358" s="61"/>
      <c r="JM358" s="61"/>
      <c r="JN358" s="61"/>
      <c r="JO358" s="61"/>
      <c r="JP358" s="61"/>
      <c r="JQ358" s="61"/>
      <c r="JR358" s="61"/>
      <c r="JS358" s="61"/>
      <c r="JT358" s="61"/>
      <c r="JU358" s="61"/>
      <c r="JV358" s="61"/>
      <c r="JW358" s="61"/>
      <c r="JX358" s="61"/>
      <c r="JY358" s="61"/>
      <c r="JZ358" s="61"/>
      <c r="KA358" s="61"/>
      <c r="KB358" s="61"/>
      <c r="KC358" s="61"/>
      <c r="KD358" s="61"/>
      <c r="KE358" s="61"/>
      <c r="KF358" s="61"/>
      <c r="KG358" s="61"/>
      <c r="KH358" s="61"/>
      <c r="KI358" s="61"/>
      <c r="KJ358" s="61"/>
      <c r="KK358" s="61"/>
      <c r="KL358" s="61"/>
      <c r="KM358" s="61"/>
      <c r="KN358" s="61"/>
      <c r="KO358" s="61"/>
      <c r="KP358" s="61"/>
      <c r="KQ358" s="61"/>
      <c r="KR358" s="61"/>
      <c r="KS358" s="61"/>
      <c r="KT358" s="61"/>
      <c r="KU358" s="61"/>
      <c r="KV358" s="61"/>
      <c r="KW358" s="61"/>
      <c r="KX358" s="61"/>
      <c r="KY358" s="61"/>
      <c r="KZ358" s="61"/>
      <c r="LA358" s="61"/>
      <c r="LB358" s="61"/>
      <c r="LC358" s="61"/>
      <c r="LD358" s="61"/>
      <c r="LE358" s="61"/>
      <c r="LF358" s="61"/>
      <c r="LG358" s="61"/>
      <c r="LH358" s="61"/>
      <c r="LI358" s="61"/>
      <c r="LJ358" s="61"/>
      <c r="LK358" s="61"/>
      <c r="LL358" s="61"/>
      <c r="LM358" s="61"/>
      <c r="LN358" s="61"/>
      <c r="LO358" s="61"/>
      <c r="LP358" s="61"/>
      <c r="LQ358" s="61"/>
      <c r="LR358" s="61"/>
      <c r="LS358" s="61"/>
      <c r="LT358" s="61"/>
      <c r="LU358" s="61"/>
      <c r="LV358" s="61"/>
      <c r="LW358" s="61"/>
      <c r="LX358" s="61"/>
      <c r="LY358" s="61"/>
      <c r="LZ358" s="61"/>
      <c r="MA358" s="61"/>
      <c r="MB358" s="61"/>
      <c r="MC358" s="61"/>
      <c r="MD358" s="61"/>
      <c r="ME358" s="61"/>
      <c r="MF358" s="61"/>
      <c r="MG358" s="61"/>
      <c r="MH358" s="61"/>
      <c r="MI358" s="61"/>
      <c r="MJ358" s="61"/>
      <c r="MK358" s="61"/>
      <c r="ML358" s="61"/>
      <c r="MM358" s="61"/>
      <c r="MN358" s="61"/>
      <c r="MO358" s="61"/>
      <c r="MP358" s="61"/>
      <c r="MQ358" s="61"/>
      <c r="MR358" s="61"/>
      <c r="MS358" s="61"/>
      <c r="MT358" s="61"/>
      <c r="MU358" s="61"/>
      <c r="MV358" s="61"/>
      <c r="MW358" s="61"/>
      <c r="MX358" s="61"/>
      <c r="MY358" s="61"/>
      <c r="MZ358" s="61"/>
      <c r="NA358" s="61"/>
      <c r="NB358" s="61"/>
      <c r="NC358" s="61"/>
      <c r="ND358" s="61"/>
      <c r="NE358" s="61"/>
      <c r="NF358" s="61"/>
      <c r="NG358" s="61"/>
      <c r="NH358" s="61"/>
      <c r="NI358" s="61"/>
      <c r="NJ358" s="61"/>
      <c r="NK358" s="61"/>
      <c r="NL358" s="61"/>
      <c r="NM358" s="61"/>
      <c r="NN358" s="61"/>
      <c r="NO358" s="61"/>
      <c r="NP358" s="61"/>
      <c r="NQ358" s="61"/>
      <c r="NR358" s="61"/>
      <c r="NS358" s="61"/>
      <c r="NT358" s="61"/>
      <c r="NU358" s="61"/>
      <c r="NV358" s="61"/>
      <c r="NW358" s="61"/>
      <c r="NX358" s="61"/>
      <c r="NY358" s="61"/>
      <c r="NZ358" s="61"/>
      <c r="OA358" s="61"/>
      <c r="OB358" s="61"/>
      <c r="OC358" s="61"/>
      <c r="OD358" s="61"/>
      <c r="OE358" s="61"/>
      <c r="OF358" s="61"/>
      <c r="OG358" s="61"/>
    </row>
    <row r="359" spans="1:397" s="58" customFormat="1" ht="15.95" customHeight="1">
      <c r="A359" s="39">
        <v>358</v>
      </c>
      <c r="B359" s="61">
        <v>1310903064</v>
      </c>
      <c r="C359" s="61" t="s">
        <v>6479</v>
      </c>
      <c r="D359" s="124" t="s">
        <v>7982</v>
      </c>
      <c r="E359" s="124" t="s">
        <v>7983</v>
      </c>
      <c r="F359" s="124"/>
      <c r="G359" s="124" t="s">
        <v>4134</v>
      </c>
      <c r="H359" s="61" t="s">
        <v>7984</v>
      </c>
      <c r="I359" s="61" t="s">
        <v>180</v>
      </c>
      <c r="J359" s="40" t="s">
        <v>7985</v>
      </c>
      <c r="K359" s="3">
        <v>20</v>
      </c>
      <c r="L359" s="3" t="s">
        <v>106</v>
      </c>
      <c r="M359" s="3" t="s">
        <v>107</v>
      </c>
      <c r="N359" s="64" t="s">
        <v>967</v>
      </c>
      <c r="O359" s="3" t="s">
        <v>109</v>
      </c>
      <c r="P359" s="5" t="s">
        <v>7986</v>
      </c>
      <c r="Q359" s="3" t="s">
        <v>7987</v>
      </c>
      <c r="R359" s="42">
        <v>8902226669</v>
      </c>
      <c r="S359" s="42">
        <v>9007204235</v>
      </c>
      <c r="T359" s="326" t="s">
        <v>7988</v>
      </c>
      <c r="U359" s="5"/>
      <c r="V359" s="3" t="s">
        <v>222</v>
      </c>
      <c r="W359" s="3" t="s">
        <v>223</v>
      </c>
      <c r="X359" s="3" t="s">
        <v>3259</v>
      </c>
      <c r="Y359" s="3" t="s">
        <v>5138</v>
      </c>
      <c r="Z359" s="3" t="s">
        <v>120</v>
      </c>
      <c r="AA359" s="3">
        <v>2011</v>
      </c>
      <c r="AB359" s="26">
        <v>83.63</v>
      </c>
      <c r="AC359" s="26">
        <v>83.63</v>
      </c>
      <c r="AD359" s="3">
        <v>669</v>
      </c>
      <c r="AE359" s="3">
        <v>800</v>
      </c>
      <c r="AF359" s="3" t="s">
        <v>356</v>
      </c>
      <c r="AG359" s="3" t="s">
        <v>279</v>
      </c>
      <c r="AH359" s="3" t="s">
        <v>7989</v>
      </c>
      <c r="AI359" s="3" t="s">
        <v>7990</v>
      </c>
      <c r="AJ359" s="3" t="s">
        <v>120</v>
      </c>
      <c r="AK359" s="3">
        <v>2013</v>
      </c>
      <c r="AL359" s="26">
        <v>71.2</v>
      </c>
      <c r="AM359" s="26">
        <v>71.709999999999994</v>
      </c>
      <c r="AN359" s="3">
        <v>502</v>
      </c>
      <c r="AO359" s="3">
        <v>700</v>
      </c>
      <c r="AP359" s="3"/>
      <c r="AQ359" s="3"/>
      <c r="AR359" s="3"/>
      <c r="AS359" s="3"/>
      <c r="AT359" s="3"/>
      <c r="AU359" s="43"/>
      <c r="AV359" s="3" t="s">
        <v>124</v>
      </c>
      <c r="AW359" s="3"/>
      <c r="AX359" s="3">
        <v>15524</v>
      </c>
      <c r="AY359" s="3">
        <v>2013</v>
      </c>
      <c r="AZ359" s="3" t="s">
        <v>1504</v>
      </c>
      <c r="BA359" s="3" t="s">
        <v>6479</v>
      </c>
      <c r="BB359" s="3">
        <v>2013</v>
      </c>
      <c r="BC359" s="3">
        <v>2017</v>
      </c>
      <c r="BD359" s="3" t="s">
        <v>120</v>
      </c>
      <c r="BE359" s="44">
        <v>10900313076</v>
      </c>
      <c r="BF359" s="45">
        <v>131090110279</v>
      </c>
      <c r="BG359" s="43">
        <v>7.44</v>
      </c>
      <c r="BH359" s="43">
        <v>7.03</v>
      </c>
      <c r="BI359" s="43">
        <v>7.41</v>
      </c>
      <c r="BJ359" s="43">
        <v>7.46</v>
      </c>
      <c r="BK359" s="43">
        <v>8.08</v>
      </c>
      <c r="BL359" s="223">
        <f t="shared" si="26"/>
        <v>7.484</v>
      </c>
      <c r="BM359" s="270" t="s">
        <v>982</v>
      </c>
      <c r="BN359" s="255"/>
      <c r="BO359" s="1" t="s">
        <v>982</v>
      </c>
      <c r="BP359" s="1"/>
      <c r="BQ359" s="46"/>
      <c r="BR359" s="41" t="s">
        <v>1482</v>
      </c>
      <c r="BS359" s="41" t="s">
        <v>882</v>
      </c>
      <c r="BT359" s="5"/>
      <c r="BU359" s="5"/>
      <c r="BV359" s="5"/>
      <c r="BW359" s="5" t="s">
        <v>7991</v>
      </c>
      <c r="BX359" s="46"/>
      <c r="BY359" s="46"/>
      <c r="BZ359" s="41"/>
      <c r="CA359" s="5"/>
      <c r="CB359" s="5" t="s">
        <v>7992</v>
      </c>
      <c r="CC359" s="5"/>
      <c r="CD359" s="5" t="s">
        <v>7993</v>
      </c>
      <c r="CE359" s="5" t="s">
        <v>134</v>
      </c>
      <c r="CF359" s="5"/>
      <c r="CG359" s="5"/>
      <c r="CH359" s="5" t="s">
        <v>7994</v>
      </c>
      <c r="CI359" s="5" t="s">
        <v>203</v>
      </c>
      <c r="CJ359" s="5"/>
      <c r="CK359" s="5"/>
      <c r="CL359" s="5"/>
      <c r="CM359" s="5"/>
      <c r="CN359" s="5"/>
      <c r="CO359" s="5"/>
      <c r="CP359" s="5"/>
      <c r="CQ359" s="5" t="s">
        <v>7995</v>
      </c>
      <c r="CR359" s="5" t="s">
        <v>7996</v>
      </c>
      <c r="CS359" s="41" t="s">
        <v>1340</v>
      </c>
      <c r="CT359" s="41" t="s">
        <v>142</v>
      </c>
      <c r="CU359" s="5">
        <v>743144</v>
      </c>
      <c r="CV359" s="41" t="s">
        <v>7995</v>
      </c>
      <c r="CW359" s="41" t="s">
        <v>7996</v>
      </c>
      <c r="CX359" s="41" t="s">
        <v>1340</v>
      </c>
      <c r="CY359" s="41" t="s">
        <v>142</v>
      </c>
      <c r="CZ359" s="5">
        <v>743144</v>
      </c>
      <c r="DA359" s="61"/>
      <c r="DB359" s="61"/>
      <c r="DC359" s="61"/>
      <c r="DD359" s="61"/>
      <c r="DE359" s="61"/>
      <c r="DF359" s="61"/>
      <c r="DG359" s="61"/>
      <c r="DH359" s="61"/>
      <c r="DI359" s="61"/>
      <c r="DJ359" s="61"/>
      <c r="DK359" s="61"/>
      <c r="DL359" s="61"/>
      <c r="DM359" s="61"/>
      <c r="DN359" s="61"/>
      <c r="DO359" s="61"/>
      <c r="DP359" s="61"/>
      <c r="DQ359" s="61"/>
      <c r="DR359" s="61"/>
      <c r="DS359" s="61"/>
      <c r="DT359" s="61"/>
      <c r="DU359" s="61"/>
      <c r="DV359" s="61"/>
      <c r="DW359" s="61"/>
      <c r="DX359" s="61"/>
      <c r="DY359" s="61"/>
      <c r="DZ359" s="61"/>
      <c r="EA359" s="61"/>
      <c r="EB359" s="61"/>
      <c r="EC359" s="61"/>
      <c r="ED359" s="61"/>
      <c r="EE359" s="61"/>
      <c r="EF359" s="61"/>
      <c r="EG359" s="61"/>
      <c r="EH359" s="61"/>
      <c r="EI359" s="61"/>
      <c r="EJ359" s="61"/>
      <c r="EK359" s="61"/>
      <c r="EL359" s="61"/>
      <c r="EM359" s="61"/>
      <c r="EN359" s="61"/>
      <c r="EO359" s="61"/>
      <c r="EP359" s="61"/>
      <c r="EQ359" s="61"/>
      <c r="ER359" s="61"/>
      <c r="ES359" s="61"/>
      <c r="ET359" s="61"/>
      <c r="EU359" s="61"/>
      <c r="EV359" s="61"/>
      <c r="EW359" s="61"/>
      <c r="EX359" s="61"/>
      <c r="EY359" s="61"/>
      <c r="EZ359" s="61"/>
      <c r="FA359" s="61"/>
      <c r="FB359" s="61"/>
      <c r="FC359" s="61"/>
      <c r="FD359" s="61"/>
      <c r="FE359" s="61"/>
      <c r="FF359" s="61"/>
      <c r="FG359" s="61"/>
      <c r="FH359" s="61"/>
      <c r="FI359" s="61"/>
      <c r="FJ359" s="61"/>
      <c r="FK359" s="61"/>
      <c r="FL359" s="61"/>
      <c r="FM359" s="61"/>
      <c r="FN359" s="61"/>
      <c r="FO359" s="61"/>
      <c r="FP359" s="61"/>
      <c r="FQ359" s="61"/>
      <c r="FR359" s="61"/>
      <c r="FS359" s="61"/>
      <c r="FT359" s="61"/>
      <c r="FU359" s="61"/>
      <c r="FV359" s="61"/>
      <c r="FW359" s="61"/>
      <c r="FX359" s="61"/>
      <c r="FY359" s="61"/>
      <c r="FZ359" s="61"/>
      <c r="GA359" s="61"/>
      <c r="GB359" s="61"/>
      <c r="GC359" s="61"/>
      <c r="GD359" s="61"/>
      <c r="GE359" s="61"/>
      <c r="GF359" s="61"/>
      <c r="GG359" s="61"/>
      <c r="GH359" s="61"/>
      <c r="GI359" s="61"/>
      <c r="GJ359" s="61"/>
      <c r="GK359" s="61"/>
      <c r="GL359" s="61"/>
      <c r="GM359" s="61"/>
      <c r="GN359" s="61"/>
      <c r="GO359" s="61"/>
      <c r="GP359" s="61"/>
      <c r="GQ359" s="61"/>
      <c r="GR359" s="61"/>
      <c r="GS359" s="61"/>
      <c r="GT359" s="61"/>
      <c r="GU359" s="61"/>
      <c r="GV359" s="61"/>
      <c r="GW359" s="61"/>
      <c r="GX359" s="61"/>
      <c r="GY359" s="61"/>
      <c r="GZ359" s="61"/>
      <c r="HA359" s="61"/>
      <c r="HB359" s="61"/>
      <c r="HC359" s="61"/>
      <c r="HD359" s="61"/>
      <c r="HE359" s="61"/>
      <c r="HF359" s="61"/>
      <c r="HG359" s="61"/>
      <c r="HH359" s="61"/>
      <c r="HI359" s="61"/>
      <c r="HJ359" s="61"/>
      <c r="HK359" s="61"/>
      <c r="HL359" s="61"/>
      <c r="HM359" s="61"/>
      <c r="HN359" s="61"/>
      <c r="HO359" s="61"/>
      <c r="HP359" s="61"/>
      <c r="HQ359" s="61"/>
      <c r="HR359" s="61"/>
      <c r="HS359" s="61"/>
      <c r="HT359" s="61"/>
      <c r="HU359" s="61"/>
      <c r="HV359" s="61"/>
      <c r="HW359" s="61"/>
      <c r="HX359" s="61"/>
      <c r="HY359" s="61"/>
      <c r="HZ359" s="61"/>
      <c r="IA359" s="61"/>
      <c r="IB359" s="61"/>
      <c r="IC359" s="61"/>
      <c r="ID359" s="61"/>
      <c r="IE359" s="61"/>
      <c r="IF359" s="61"/>
      <c r="IG359" s="61"/>
      <c r="IH359" s="61"/>
      <c r="II359" s="61"/>
      <c r="IJ359" s="61"/>
      <c r="IK359" s="61"/>
      <c r="IL359" s="61"/>
      <c r="IM359" s="61"/>
      <c r="IN359" s="61"/>
      <c r="IO359" s="61"/>
      <c r="IP359" s="61"/>
      <c r="IQ359" s="61"/>
      <c r="IR359" s="61"/>
      <c r="IS359" s="61"/>
      <c r="IT359" s="61"/>
      <c r="IU359" s="61"/>
      <c r="IV359" s="61"/>
      <c r="IW359" s="61"/>
      <c r="IX359" s="61"/>
      <c r="IY359" s="61"/>
      <c r="IZ359" s="61"/>
      <c r="JA359" s="61"/>
      <c r="JB359" s="61"/>
      <c r="JC359" s="61"/>
      <c r="JD359" s="61"/>
      <c r="JE359" s="61"/>
      <c r="JF359" s="61"/>
      <c r="JG359" s="61"/>
      <c r="JH359" s="61"/>
      <c r="JI359" s="61"/>
      <c r="JJ359" s="61"/>
      <c r="JK359" s="61"/>
      <c r="JL359" s="61"/>
      <c r="JM359" s="61"/>
      <c r="JN359" s="61"/>
      <c r="JO359" s="61"/>
      <c r="JP359" s="61"/>
      <c r="JQ359" s="61"/>
      <c r="JR359" s="61"/>
      <c r="JS359" s="61"/>
      <c r="JT359" s="61"/>
      <c r="JU359" s="61"/>
      <c r="JV359" s="61"/>
      <c r="JW359" s="61"/>
      <c r="JX359" s="61"/>
      <c r="JY359" s="61"/>
      <c r="JZ359" s="61"/>
      <c r="KA359" s="61"/>
      <c r="KB359" s="61"/>
      <c r="KC359" s="61"/>
      <c r="KD359" s="61"/>
      <c r="KE359" s="61"/>
      <c r="KF359" s="61"/>
      <c r="KG359" s="61"/>
      <c r="KH359" s="61"/>
      <c r="KI359" s="61"/>
      <c r="KJ359" s="61"/>
      <c r="KK359" s="61"/>
      <c r="KL359" s="61"/>
      <c r="KM359" s="61"/>
      <c r="KN359" s="61"/>
      <c r="KO359" s="61"/>
      <c r="KP359" s="61"/>
      <c r="KQ359" s="61"/>
      <c r="KR359" s="61"/>
      <c r="KS359" s="61"/>
      <c r="KT359" s="61"/>
      <c r="KU359" s="61"/>
      <c r="KV359" s="61"/>
      <c r="KW359" s="61"/>
      <c r="KX359" s="61"/>
      <c r="KY359" s="61"/>
      <c r="KZ359" s="61"/>
      <c r="LA359" s="61"/>
      <c r="LB359" s="61"/>
      <c r="LC359" s="61"/>
      <c r="LD359" s="61"/>
      <c r="LE359" s="61"/>
      <c r="LF359" s="61"/>
      <c r="LG359" s="61"/>
      <c r="LH359" s="61"/>
      <c r="LI359" s="61"/>
      <c r="LJ359" s="61"/>
      <c r="LK359" s="61"/>
      <c r="LL359" s="61"/>
      <c r="LM359" s="61"/>
      <c r="LN359" s="61"/>
      <c r="LO359" s="61"/>
      <c r="LP359" s="61"/>
      <c r="LQ359" s="61"/>
      <c r="LR359" s="61"/>
      <c r="LS359" s="61"/>
      <c r="LT359" s="61"/>
      <c r="LU359" s="61"/>
      <c r="LV359" s="61"/>
      <c r="LW359" s="61"/>
      <c r="LX359" s="61"/>
      <c r="LY359" s="61"/>
      <c r="LZ359" s="61"/>
      <c r="MA359" s="61"/>
      <c r="MB359" s="61"/>
      <c r="MC359" s="61"/>
      <c r="MD359" s="61"/>
      <c r="ME359" s="61"/>
      <c r="MF359" s="61"/>
      <c r="MG359" s="61"/>
      <c r="MH359" s="61"/>
      <c r="MI359" s="61"/>
      <c r="MJ359" s="61"/>
      <c r="MK359" s="61"/>
      <c r="ML359" s="61"/>
      <c r="MM359" s="61"/>
      <c r="MN359" s="61"/>
      <c r="MO359" s="61"/>
      <c r="MP359" s="61"/>
      <c r="MQ359" s="61"/>
      <c r="MR359" s="61"/>
      <c r="MS359" s="61"/>
      <c r="MT359" s="61"/>
      <c r="MU359" s="61"/>
      <c r="MV359" s="61"/>
      <c r="MW359" s="61"/>
      <c r="MX359" s="61"/>
      <c r="MY359" s="61"/>
      <c r="MZ359" s="61"/>
      <c r="NA359" s="61"/>
      <c r="NB359" s="61"/>
      <c r="NC359" s="61"/>
      <c r="ND359" s="61"/>
      <c r="NE359" s="61"/>
      <c r="NF359" s="61"/>
      <c r="NG359" s="61"/>
      <c r="NH359" s="61"/>
      <c r="NI359" s="61"/>
      <c r="NJ359" s="61"/>
      <c r="NK359" s="61"/>
      <c r="NL359" s="61"/>
      <c r="NM359" s="61"/>
      <c r="NN359" s="61"/>
      <c r="NO359" s="61"/>
      <c r="NP359" s="61"/>
      <c r="NQ359" s="61"/>
      <c r="NR359" s="61"/>
      <c r="NS359" s="61"/>
      <c r="NT359" s="61"/>
      <c r="NU359" s="61"/>
      <c r="NV359" s="61"/>
      <c r="NW359" s="61"/>
      <c r="NX359" s="61"/>
      <c r="NY359" s="61"/>
      <c r="NZ359" s="61"/>
      <c r="OA359" s="61"/>
      <c r="OB359" s="61"/>
      <c r="OC359" s="61"/>
      <c r="OD359" s="61"/>
      <c r="OE359" s="61"/>
      <c r="OF359" s="61"/>
      <c r="OG359" s="61"/>
    </row>
    <row r="360" spans="1:397" s="58" customFormat="1" ht="15.95" customHeight="1">
      <c r="A360" s="39">
        <v>359</v>
      </c>
      <c r="B360" s="61">
        <v>1310903041</v>
      </c>
      <c r="C360" s="61" t="s">
        <v>6479</v>
      </c>
      <c r="D360" s="124" t="s">
        <v>7997</v>
      </c>
      <c r="E360" s="124" t="s">
        <v>7998</v>
      </c>
      <c r="F360" s="124"/>
      <c r="G360" s="124" t="s">
        <v>212</v>
      </c>
      <c r="H360" s="61" t="s">
        <v>7999</v>
      </c>
      <c r="I360" s="61" t="s">
        <v>180</v>
      </c>
      <c r="J360" s="40" t="s">
        <v>8000</v>
      </c>
      <c r="K360" s="3">
        <v>22</v>
      </c>
      <c r="L360" s="3" t="s">
        <v>323</v>
      </c>
      <c r="M360" s="3" t="s">
        <v>107</v>
      </c>
      <c r="N360" s="64" t="s">
        <v>967</v>
      </c>
      <c r="O360" s="3" t="s">
        <v>109</v>
      </c>
      <c r="P360" s="5" t="s">
        <v>3592</v>
      </c>
      <c r="Q360" s="3"/>
      <c r="R360" s="42">
        <v>9051543625</v>
      </c>
      <c r="S360" s="42">
        <v>9830952096</v>
      </c>
      <c r="T360" s="326" t="s">
        <v>8001</v>
      </c>
      <c r="U360" s="326" t="s">
        <v>8002</v>
      </c>
      <c r="V360" s="3" t="s">
        <v>726</v>
      </c>
      <c r="W360" s="3" t="s">
        <v>223</v>
      </c>
      <c r="X360" s="3" t="s">
        <v>8003</v>
      </c>
      <c r="Y360" s="3" t="s">
        <v>8004</v>
      </c>
      <c r="Z360" s="3" t="s">
        <v>333</v>
      </c>
      <c r="AA360" s="3">
        <v>2010</v>
      </c>
      <c r="AB360" s="26">
        <v>89.75</v>
      </c>
      <c r="AC360" s="26">
        <v>89.75</v>
      </c>
      <c r="AD360" s="3">
        <v>718</v>
      </c>
      <c r="AE360" s="3">
        <v>800</v>
      </c>
      <c r="AF360" s="3" t="s">
        <v>226</v>
      </c>
      <c r="AG360" s="3" t="s">
        <v>279</v>
      </c>
      <c r="AH360" s="3" t="s">
        <v>8003</v>
      </c>
      <c r="AI360" s="3" t="s">
        <v>8005</v>
      </c>
      <c r="AJ360" s="3" t="s">
        <v>333</v>
      </c>
      <c r="AK360" s="3">
        <v>2012</v>
      </c>
      <c r="AL360" s="26">
        <v>84</v>
      </c>
      <c r="AM360" s="26">
        <v>80.856999999999999</v>
      </c>
      <c r="AN360" s="3">
        <v>566</v>
      </c>
      <c r="AO360" s="3">
        <v>700</v>
      </c>
      <c r="AP360" s="3"/>
      <c r="AQ360" s="3"/>
      <c r="AR360" s="3"/>
      <c r="AS360" s="3"/>
      <c r="AT360" s="3"/>
      <c r="AU360" s="43"/>
      <c r="AV360" s="3" t="s">
        <v>124</v>
      </c>
      <c r="AW360" s="3"/>
      <c r="AX360" s="3">
        <v>9731</v>
      </c>
      <c r="AY360" s="3">
        <v>2013</v>
      </c>
      <c r="AZ360" s="3" t="s">
        <v>1504</v>
      </c>
      <c r="BA360" s="3" t="s">
        <v>6479</v>
      </c>
      <c r="BB360" s="3">
        <v>2013</v>
      </c>
      <c r="BC360" s="3">
        <v>2017</v>
      </c>
      <c r="BD360" s="3" t="s">
        <v>120</v>
      </c>
      <c r="BE360" s="44">
        <v>10900313078</v>
      </c>
      <c r="BF360" s="45">
        <v>131090110281</v>
      </c>
      <c r="BG360" s="43">
        <v>7.44</v>
      </c>
      <c r="BH360" s="43">
        <v>8.1</v>
      </c>
      <c r="BI360" s="43">
        <v>8.14</v>
      </c>
      <c r="BJ360" s="43">
        <v>8.92</v>
      </c>
      <c r="BK360" s="43">
        <v>9.15</v>
      </c>
      <c r="BL360" s="223">
        <f t="shared" si="26"/>
        <v>8.35</v>
      </c>
      <c r="BM360" s="270" t="s">
        <v>982</v>
      </c>
      <c r="BN360" s="255"/>
      <c r="BO360" s="1" t="s">
        <v>196</v>
      </c>
      <c r="BP360" s="1" t="s">
        <v>8007</v>
      </c>
      <c r="BQ360" s="46">
        <v>1</v>
      </c>
      <c r="BR360" s="41" t="s">
        <v>8006</v>
      </c>
      <c r="BS360" s="41" t="s">
        <v>949</v>
      </c>
      <c r="BT360" s="5"/>
      <c r="BU360" s="5"/>
      <c r="BV360" s="5"/>
      <c r="BW360" s="5"/>
      <c r="BX360" s="46"/>
      <c r="BY360" s="46"/>
      <c r="BZ360" s="41"/>
      <c r="CA360" s="5"/>
      <c r="CB360" s="5" t="s">
        <v>8008</v>
      </c>
      <c r="CC360" s="5" t="s">
        <v>8009</v>
      </c>
      <c r="CD360" s="5" t="s">
        <v>8010</v>
      </c>
      <c r="CE360" s="3" t="s">
        <v>8011</v>
      </c>
      <c r="CF360" s="3" t="s">
        <v>8012</v>
      </c>
      <c r="CG360" s="3" t="s">
        <v>8013</v>
      </c>
      <c r="CH360" s="3" t="s">
        <v>8014</v>
      </c>
      <c r="CI360" s="3" t="s">
        <v>2377</v>
      </c>
      <c r="CJ360" s="3" t="s">
        <v>8015</v>
      </c>
      <c r="CK360" s="3" t="s">
        <v>8016</v>
      </c>
      <c r="CL360" s="5"/>
      <c r="CM360" s="5"/>
      <c r="CN360" s="5"/>
      <c r="CO360" s="5"/>
      <c r="CP360" s="5"/>
      <c r="CQ360" s="3" t="s">
        <v>8017</v>
      </c>
      <c r="CR360" s="3" t="s">
        <v>7235</v>
      </c>
      <c r="CS360" s="41" t="s">
        <v>140</v>
      </c>
      <c r="CT360" s="41" t="s">
        <v>142</v>
      </c>
      <c r="CU360" s="5">
        <v>700059</v>
      </c>
      <c r="CV360" s="41" t="s">
        <v>8017</v>
      </c>
      <c r="CW360" s="41" t="s">
        <v>7235</v>
      </c>
      <c r="CX360" s="41" t="s">
        <v>140</v>
      </c>
      <c r="CY360" s="41" t="s">
        <v>142</v>
      </c>
      <c r="CZ360" s="5">
        <v>700059</v>
      </c>
      <c r="DA360" s="61"/>
      <c r="DB360" s="61"/>
      <c r="DC360" s="61"/>
      <c r="DD360" s="61"/>
      <c r="DE360" s="61"/>
      <c r="DF360" s="61"/>
      <c r="DG360" s="61"/>
      <c r="DH360" s="61"/>
      <c r="DI360" s="61"/>
      <c r="DJ360" s="61"/>
      <c r="DK360" s="61"/>
      <c r="DL360" s="61"/>
      <c r="DM360" s="61"/>
      <c r="DN360" s="61"/>
      <c r="DO360" s="61"/>
      <c r="DP360" s="61"/>
      <c r="DQ360" s="61"/>
      <c r="DR360" s="61"/>
      <c r="DS360" s="61"/>
      <c r="DT360" s="61"/>
      <c r="DU360" s="61"/>
      <c r="DV360" s="61"/>
      <c r="DW360" s="61"/>
      <c r="DX360" s="61"/>
      <c r="DY360" s="61"/>
      <c r="DZ360" s="61"/>
      <c r="EA360" s="61"/>
      <c r="EB360" s="61"/>
      <c r="EC360" s="61"/>
      <c r="ED360" s="61"/>
      <c r="EE360" s="61"/>
      <c r="EF360" s="61"/>
      <c r="EG360" s="61"/>
      <c r="EH360" s="61"/>
      <c r="EI360" s="61"/>
      <c r="EJ360" s="61"/>
      <c r="EK360" s="61"/>
      <c r="EL360" s="61"/>
      <c r="EM360" s="61"/>
      <c r="EN360" s="61"/>
      <c r="EO360" s="61"/>
      <c r="EP360" s="61"/>
      <c r="EQ360" s="61"/>
      <c r="ER360" s="61"/>
      <c r="ES360" s="61"/>
      <c r="ET360" s="61"/>
      <c r="EU360" s="61"/>
      <c r="EV360" s="61"/>
      <c r="EW360" s="61"/>
      <c r="EX360" s="61"/>
      <c r="EY360" s="61"/>
      <c r="EZ360" s="61"/>
      <c r="FA360" s="61"/>
      <c r="FB360" s="61"/>
      <c r="FC360" s="61"/>
      <c r="FD360" s="61"/>
      <c r="FE360" s="61"/>
      <c r="FF360" s="61"/>
      <c r="FG360" s="61"/>
      <c r="FH360" s="61"/>
      <c r="FI360" s="61"/>
      <c r="FJ360" s="61"/>
      <c r="FK360" s="61"/>
      <c r="FL360" s="61"/>
      <c r="FM360" s="61"/>
      <c r="FN360" s="61"/>
      <c r="FO360" s="61"/>
      <c r="FP360" s="61"/>
      <c r="FQ360" s="61"/>
      <c r="FR360" s="61"/>
      <c r="FS360" s="61"/>
      <c r="FT360" s="61"/>
      <c r="FU360" s="61"/>
      <c r="FV360" s="61"/>
      <c r="FW360" s="61"/>
      <c r="FX360" s="61"/>
      <c r="FY360" s="61"/>
      <c r="FZ360" s="61"/>
      <c r="GA360" s="61"/>
      <c r="GB360" s="61"/>
      <c r="GC360" s="61"/>
      <c r="GD360" s="61"/>
      <c r="GE360" s="61"/>
      <c r="GF360" s="61"/>
      <c r="GG360" s="61"/>
      <c r="GH360" s="61"/>
      <c r="GI360" s="61"/>
      <c r="GJ360" s="61"/>
      <c r="GK360" s="61"/>
      <c r="GL360" s="61"/>
      <c r="GM360" s="61"/>
      <c r="GN360" s="61"/>
      <c r="GO360" s="61"/>
      <c r="GP360" s="61"/>
      <c r="GQ360" s="61"/>
      <c r="GR360" s="61"/>
      <c r="GS360" s="61"/>
      <c r="GT360" s="61"/>
      <c r="GU360" s="61"/>
      <c r="GV360" s="61"/>
      <c r="GW360" s="61"/>
      <c r="GX360" s="61"/>
      <c r="GY360" s="61"/>
      <c r="GZ360" s="61"/>
      <c r="HA360" s="61"/>
      <c r="HB360" s="61"/>
      <c r="HC360" s="61"/>
      <c r="HD360" s="61"/>
      <c r="HE360" s="61"/>
      <c r="HF360" s="61"/>
      <c r="HG360" s="61"/>
      <c r="HH360" s="61"/>
      <c r="HI360" s="61"/>
      <c r="HJ360" s="61"/>
      <c r="HK360" s="61"/>
      <c r="HL360" s="61"/>
      <c r="HM360" s="61"/>
      <c r="HN360" s="61"/>
      <c r="HO360" s="61"/>
      <c r="HP360" s="61"/>
      <c r="HQ360" s="61"/>
      <c r="HR360" s="61"/>
      <c r="HS360" s="61"/>
      <c r="HT360" s="61"/>
      <c r="HU360" s="61"/>
      <c r="HV360" s="61"/>
      <c r="HW360" s="61"/>
      <c r="HX360" s="61"/>
      <c r="HY360" s="61"/>
      <c r="HZ360" s="61"/>
      <c r="IA360" s="61"/>
      <c r="IB360" s="61"/>
      <c r="IC360" s="61"/>
      <c r="ID360" s="61"/>
      <c r="IE360" s="61"/>
      <c r="IF360" s="61"/>
      <c r="IG360" s="61"/>
      <c r="IH360" s="61"/>
      <c r="II360" s="61"/>
      <c r="IJ360" s="61"/>
      <c r="IK360" s="61"/>
      <c r="IL360" s="61"/>
      <c r="IM360" s="61"/>
      <c r="IN360" s="61"/>
      <c r="IO360" s="61"/>
      <c r="IP360" s="61"/>
      <c r="IQ360" s="61"/>
      <c r="IR360" s="61"/>
      <c r="IS360" s="61"/>
      <c r="IT360" s="61"/>
      <c r="IU360" s="61"/>
      <c r="IV360" s="61"/>
      <c r="IW360" s="61"/>
      <c r="IX360" s="61"/>
      <c r="IY360" s="61"/>
      <c r="IZ360" s="61"/>
      <c r="JA360" s="61"/>
      <c r="JB360" s="61"/>
      <c r="JC360" s="61"/>
      <c r="JD360" s="61"/>
      <c r="JE360" s="61"/>
      <c r="JF360" s="61"/>
      <c r="JG360" s="61"/>
      <c r="JH360" s="61"/>
      <c r="JI360" s="61"/>
      <c r="JJ360" s="61"/>
      <c r="JK360" s="61"/>
      <c r="JL360" s="61"/>
      <c r="JM360" s="61"/>
      <c r="JN360" s="61"/>
      <c r="JO360" s="61"/>
      <c r="JP360" s="61"/>
      <c r="JQ360" s="61"/>
      <c r="JR360" s="61"/>
      <c r="JS360" s="61"/>
      <c r="JT360" s="61"/>
      <c r="JU360" s="61"/>
      <c r="JV360" s="61"/>
      <c r="JW360" s="61"/>
      <c r="JX360" s="61"/>
      <c r="JY360" s="61"/>
      <c r="JZ360" s="61"/>
      <c r="KA360" s="61"/>
      <c r="KB360" s="61"/>
      <c r="KC360" s="61"/>
      <c r="KD360" s="61"/>
      <c r="KE360" s="61"/>
      <c r="KF360" s="61"/>
      <c r="KG360" s="61"/>
      <c r="KH360" s="61"/>
      <c r="KI360" s="61"/>
      <c r="KJ360" s="61"/>
      <c r="KK360" s="61"/>
      <c r="KL360" s="61"/>
      <c r="KM360" s="61"/>
      <c r="KN360" s="61"/>
      <c r="KO360" s="61"/>
      <c r="KP360" s="61"/>
      <c r="KQ360" s="61"/>
      <c r="KR360" s="61"/>
      <c r="KS360" s="61"/>
      <c r="KT360" s="61"/>
      <c r="KU360" s="61"/>
      <c r="KV360" s="61"/>
      <c r="KW360" s="61"/>
      <c r="KX360" s="61"/>
      <c r="KY360" s="61"/>
      <c r="KZ360" s="61"/>
      <c r="LA360" s="61"/>
      <c r="LB360" s="61"/>
      <c r="LC360" s="61"/>
      <c r="LD360" s="61"/>
      <c r="LE360" s="61"/>
      <c r="LF360" s="61"/>
      <c r="LG360" s="61"/>
      <c r="LH360" s="61"/>
      <c r="LI360" s="61"/>
      <c r="LJ360" s="61"/>
      <c r="LK360" s="61"/>
      <c r="LL360" s="61"/>
      <c r="LM360" s="61"/>
      <c r="LN360" s="61"/>
      <c r="LO360" s="61"/>
      <c r="LP360" s="61"/>
      <c r="LQ360" s="61"/>
      <c r="LR360" s="61"/>
      <c r="LS360" s="61"/>
      <c r="LT360" s="61"/>
      <c r="LU360" s="61"/>
      <c r="LV360" s="61"/>
      <c r="LW360" s="61"/>
      <c r="LX360" s="61"/>
      <c r="LY360" s="61"/>
      <c r="LZ360" s="61"/>
      <c r="MA360" s="61"/>
      <c r="MB360" s="61"/>
      <c r="MC360" s="61"/>
      <c r="MD360" s="61"/>
      <c r="ME360" s="61"/>
      <c r="MF360" s="61"/>
      <c r="MG360" s="61"/>
      <c r="MH360" s="61"/>
      <c r="MI360" s="61"/>
      <c r="MJ360" s="61"/>
      <c r="MK360" s="61"/>
      <c r="ML360" s="61"/>
      <c r="MM360" s="61"/>
      <c r="MN360" s="61"/>
      <c r="MO360" s="61"/>
      <c r="MP360" s="61"/>
      <c r="MQ360" s="61"/>
      <c r="MR360" s="61"/>
      <c r="MS360" s="61"/>
      <c r="MT360" s="61"/>
      <c r="MU360" s="61"/>
      <c r="MV360" s="61"/>
      <c r="MW360" s="61"/>
      <c r="MX360" s="61"/>
      <c r="MY360" s="61"/>
      <c r="MZ360" s="61"/>
      <c r="NA360" s="61"/>
      <c r="NB360" s="61"/>
      <c r="NC360" s="61"/>
      <c r="ND360" s="61"/>
      <c r="NE360" s="61"/>
      <c r="NF360" s="61"/>
      <c r="NG360" s="61"/>
      <c r="NH360" s="61"/>
      <c r="NI360" s="61"/>
      <c r="NJ360" s="61"/>
      <c r="NK360" s="61"/>
      <c r="NL360" s="61"/>
      <c r="NM360" s="61"/>
      <c r="NN360" s="61"/>
      <c r="NO360" s="61"/>
      <c r="NP360" s="61"/>
      <c r="NQ360" s="61"/>
      <c r="NR360" s="61"/>
      <c r="NS360" s="61"/>
      <c r="NT360" s="61"/>
      <c r="NU360" s="61"/>
      <c r="NV360" s="61"/>
      <c r="NW360" s="61"/>
      <c r="NX360" s="61"/>
      <c r="NY360" s="61"/>
      <c r="NZ360" s="61"/>
      <c r="OA360" s="61"/>
      <c r="OB360" s="61"/>
      <c r="OC360" s="61"/>
      <c r="OD360" s="61"/>
      <c r="OE360" s="61"/>
      <c r="OF360" s="61"/>
      <c r="OG360" s="61"/>
    </row>
    <row r="361" spans="1:397" s="140" customFormat="1" ht="15.95" customHeight="1">
      <c r="A361" s="39">
        <v>360</v>
      </c>
      <c r="B361" s="61">
        <v>1410903143</v>
      </c>
      <c r="C361" s="61" t="s">
        <v>6479</v>
      </c>
      <c r="D361" s="124" t="s">
        <v>8018</v>
      </c>
      <c r="E361" s="124" t="s">
        <v>8019</v>
      </c>
      <c r="F361" s="124"/>
      <c r="G361" s="124" t="s">
        <v>1344</v>
      </c>
      <c r="H361" s="61"/>
      <c r="I361" s="61" t="s">
        <v>180</v>
      </c>
      <c r="J361" s="157" t="s">
        <v>8020</v>
      </c>
      <c r="K361" s="61">
        <v>22</v>
      </c>
      <c r="L361" s="61" t="s">
        <v>323</v>
      </c>
      <c r="M361" s="61" t="s">
        <v>846</v>
      </c>
      <c r="N361" s="100" t="s">
        <v>967</v>
      </c>
      <c r="O361" s="61" t="s">
        <v>109</v>
      </c>
      <c r="P361" s="124" t="s">
        <v>8021</v>
      </c>
      <c r="Q361" s="61"/>
      <c r="R361" s="158">
        <v>8017944801</v>
      </c>
      <c r="S361" s="158">
        <v>7059394635</v>
      </c>
      <c r="T361" s="326" t="s">
        <v>8022</v>
      </c>
      <c r="U361" s="326" t="s">
        <v>8023</v>
      </c>
      <c r="V361" s="61" t="s">
        <v>1497</v>
      </c>
      <c r="W361" s="61" t="s">
        <v>1600</v>
      </c>
      <c r="X361" s="61" t="s">
        <v>8024</v>
      </c>
      <c r="Y361" s="61" t="s">
        <v>8025</v>
      </c>
      <c r="Z361" s="61" t="s">
        <v>120</v>
      </c>
      <c r="AA361" s="61">
        <v>2010</v>
      </c>
      <c r="AB361" s="136">
        <v>78.599999999999994</v>
      </c>
      <c r="AC361" s="136">
        <v>77.5</v>
      </c>
      <c r="AD361" s="61">
        <v>393</v>
      </c>
      <c r="AE361" s="61">
        <v>500</v>
      </c>
      <c r="AF361" s="61" t="s">
        <v>1963</v>
      </c>
      <c r="AG361" s="61" t="s">
        <v>1963</v>
      </c>
      <c r="AH361" s="61" t="s">
        <v>1963</v>
      </c>
      <c r="AI361" s="61" t="s">
        <v>1963</v>
      </c>
      <c r="AJ361" s="61" t="s">
        <v>1963</v>
      </c>
      <c r="AK361" s="61" t="s">
        <v>1963</v>
      </c>
      <c r="AL361" s="58" t="s">
        <v>1963</v>
      </c>
      <c r="AM361" s="58" t="s">
        <v>1963</v>
      </c>
      <c r="AN361" s="61" t="s">
        <v>1963</v>
      </c>
      <c r="AO361" s="61" t="s">
        <v>1963</v>
      </c>
      <c r="AP361" s="61" t="s">
        <v>7092</v>
      </c>
      <c r="AQ361" s="61" t="s">
        <v>1378</v>
      </c>
      <c r="AR361" s="61" t="s">
        <v>7094</v>
      </c>
      <c r="AS361" s="61" t="s">
        <v>120</v>
      </c>
      <c r="AT361" s="61">
        <v>2014</v>
      </c>
      <c r="AU361" s="152">
        <v>71.3</v>
      </c>
      <c r="AV361" s="61" t="s">
        <v>1356</v>
      </c>
      <c r="AW361" s="61"/>
      <c r="AX361" s="61">
        <v>4152</v>
      </c>
      <c r="AY361" s="61">
        <v>2014</v>
      </c>
      <c r="AZ361" s="61" t="s">
        <v>125</v>
      </c>
      <c r="BA361" s="100" t="s">
        <v>6479</v>
      </c>
      <c r="BB361" s="61">
        <v>2014</v>
      </c>
      <c r="BC361" s="61"/>
      <c r="BD361" s="61" t="s">
        <v>120</v>
      </c>
      <c r="BE361" s="159">
        <v>10900314128</v>
      </c>
      <c r="BF361" s="160">
        <v>141090120036</v>
      </c>
      <c r="BG361" s="61" t="s">
        <v>1963</v>
      </c>
      <c r="BH361" s="61" t="s">
        <v>1963</v>
      </c>
      <c r="BI361" s="152">
        <v>4.24</v>
      </c>
      <c r="BJ361" s="152">
        <v>4.6500000000000004</v>
      </c>
      <c r="BK361" s="152">
        <v>6.64</v>
      </c>
      <c r="BL361" s="223">
        <f t="shared" ref="BL361" si="31">SUM(BI361:BK361)/3</f>
        <v>5.1766666666666667</v>
      </c>
      <c r="BM361" s="282" t="s">
        <v>196</v>
      </c>
      <c r="BN361" s="253">
        <v>7</v>
      </c>
      <c r="BO361" s="153" t="s">
        <v>196</v>
      </c>
      <c r="BP361" s="153" t="s">
        <v>387</v>
      </c>
      <c r="BQ361" s="154">
        <v>1</v>
      </c>
      <c r="BR361" s="155" t="s">
        <v>7134</v>
      </c>
      <c r="BS361" s="155" t="s">
        <v>8026</v>
      </c>
      <c r="BT361" s="61"/>
      <c r="BU361" s="61"/>
      <c r="BV361" s="155"/>
      <c r="BW361" s="155"/>
      <c r="BX361" s="155"/>
      <c r="BY361" s="155"/>
      <c r="BZ361" s="155"/>
      <c r="CA361" s="155"/>
      <c r="CB361" s="155"/>
      <c r="CC361" s="155"/>
      <c r="CD361" s="61" t="s">
        <v>8027</v>
      </c>
      <c r="CE361" s="61" t="s">
        <v>8028</v>
      </c>
      <c r="CF361" s="61"/>
      <c r="CG361" s="61" t="s">
        <v>8029</v>
      </c>
      <c r="CH361" s="61" t="s">
        <v>8030</v>
      </c>
      <c r="CI361" s="61" t="s">
        <v>235</v>
      </c>
      <c r="CJ361" s="155"/>
      <c r="CK361" s="124" t="s">
        <v>6581</v>
      </c>
      <c r="CL361" s="155"/>
      <c r="CM361" s="155"/>
      <c r="CN361" s="155"/>
      <c r="CO361" s="155"/>
      <c r="CP361" s="155"/>
      <c r="CQ361" s="61" t="s">
        <v>8031</v>
      </c>
      <c r="CR361" s="61" t="s">
        <v>8032</v>
      </c>
      <c r="CS361" s="155" t="s">
        <v>140</v>
      </c>
      <c r="CT361" s="155" t="s">
        <v>142</v>
      </c>
      <c r="CU361" s="124">
        <v>700104</v>
      </c>
      <c r="CV361" s="155" t="s">
        <v>8031</v>
      </c>
      <c r="CW361" s="155" t="s">
        <v>8032</v>
      </c>
      <c r="CX361" s="155" t="s">
        <v>140</v>
      </c>
      <c r="CY361" s="155" t="s">
        <v>142</v>
      </c>
      <c r="CZ361" s="124">
        <v>700104</v>
      </c>
      <c r="DA361" s="221"/>
      <c r="DB361" s="221"/>
      <c r="DC361" s="221"/>
      <c r="DD361" s="221"/>
      <c r="DE361" s="221"/>
      <c r="DF361" s="221"/>
      <c r="DG361" s="221"/>
      <c r="DH361" s="221"/>
      <c r="DI361" s="221"/>
      <c r="DJ361" s="221"/>
      <c r="DK361" s="221"/>
      <c r="DL361" s="221"/>
      <c r="DM361" s="221"/>
      <c r="DN361" s="221"/>
      <c r="DO361" s="221"/>
      <c r="DP361" s="221"/>
      <c r="DQ361" s="221"/>
      <c r="DR361" s="221"/>
      <c r="DS361" s="221"/>
      <c r="DT361" s="221"/>
      <c r="DU361" s="221"/>
      <c r="DV361" s="221"/>
      <c r="DW361" s="221"/>
      <c r="DX361" s="221"/>
      <c r="DY361" s="221"/>
      <c r="DZ361" s="221"/>
      <c r="EA361" s="221"/>
      <c r="EB361" s="221"/>
      <c r="EC361" s="221"/>
      <c r="ED361" s="221"/>
      <c r="EE361" s="221"/>
      <c r="EF361" s="221"/>
      <c r="EG361" s="221"/>
      <c r="EH361" s="221"/>
      <c r="EI361" s="221"/>
      <c r="EJ361" s="221"/>
      <c r="EK361" s="221"/>
      <c r="EL361" s="221"/>
      <c r="EM361" s="221"/>
      <c r="EN361" s="221"/>
      <c r="EO361" s="221"/>
      <c r="EP361" s="221"/>
      <c r="EQ361" s="221"/>
      <c r="ER361" s="221"/>
      <c r="ES361" s="221"/>
      <c r="ET361" s="221"/>
      <c r="EU361" s="221"/>
      <c r="EV361" s="221"/>
      <c r="EW361" s="221"/>
      <c r="EX361" s="221"/>
      <c r="EY361" s="221"/>
      <c r="EZ361" s="221"/>
      <c r="FA361" s="221"/>
      <c r="FB361" s="221"/>
      <c r="FC361" s="221"/>
      <c r="FD361" s="221"/>
      <c r="FE361" s="221"/>
      <c r="FF361" s="221"/>
      <c r="FG361" s="221"/>
      <c r="FH361" s="221"/>
      <c r="FI361" s="221"/>
      <c r="FJ361" s="221"/>
      <c r="FK361" s="221"/>
      <c r="FL361" s="221"/>
      <c r="FM361" s="221"/>
      <c r="FN361" s="221"/>
      <c r="FO361" s="221"/>
      <c r="FP361" s="221"/>
      <c r="FQ361" s="221"/>
      <c r="FR361" s="221"/>
      <c r="FS361" s="221"/>
      <c r="FT361" s="221"/>
      <c r="FU361" s="221"/>
      <c r="FV361" s="221"/>
      <c r="FW361" s="221"/>
      <c r="FX361" s="221"/>
      <c r="FY361" s="221"/>
      <c r="FZ361" s="221"/>
      <c r="GA361" s="221"/>
      <c r="GB361" s="221"/>
      <c r="GC361" s="221"/>
      <c r="GD361" s="221"/>
      <c r="GE361" s="221"/>
      <c r="GF361" s="221"/>
      <c r="GG361" s="221"/>
      <c r="GH361" s="221"/>
      <c r="GI361" s="221"/>
      <c r="GJ361" s="221"/>
      <c r="GK361" s="221"/>
      <c r="GL361" s="221"/>
      <c r="GM361" s="221"/>
      <c r="GN361" s="221"/>
      <c r="GO361" s="221"/>
      <c r="GP361" s="221"/>
      <c r="GQ361" s="221"/>
      <c r="GR361" s="221"/>
      <c r="GS361" s="221"/>
      <c r="GT361" s="221"/>
      <c r="GU361" s="221"/>
      <c r="GV361" s="221"/>
      <c r="GW361" s="221"/>
      <c r="GX361" s="221"/>
      <c r="GY361" s="221"/>
      <c r="GZ361" s="221"/>
      <c r="HA361" s="221"/>
      <c r="HB361" s="221"/>
      <c r="HC361" s="221"/>
      <c r="HD361" s="221"/>
      <c r="HE361" s="221"/>
      <c r="HF361" s="221"/>
      <c r="HG361" s="221"/>
      <c r="HH361" s="221"/>
      <c r="HI361" s="221"/>
      <c r="HJ361" s="221"/>
      <c r="HK361" s="221"/>
      <c r="HL361" s="221"/>
      <c r="HM361" s="221"/>
      <c r="HN361" s="221"/>
      <c r="HO361" s="221"/>
      <c r="HP361" s="221"/>
      <c r="HQ361" s="221"/>
      <c r="HR361" s="221"/>
      <c r="HS361" s="221"/>
      <c r="HT361" s="221"/>
      <c r="HU361" s="221"/>
      <c r="HV361" s="221"/>
      <c r="HW361" s="221"/>
      <c r="HX361" s="221"/>
      <c r="HY361" s="221"/>
      <c r="HZ361" s="221"/>
      <c r="IA361" s="221"/>
      <c r="IB361" s="221"/>
      <c r="IC361" s="221"/>
      <c r="ID361" s="221"/>
      <c r="IE361" s="221"/>
      <c r="IF361" s="221"/>
      <c r="IG361" s="221"/>
      <c r="IH361" s="221"/>
      <c r="II361" s="221"/>
      <c r="IJ361" s="221"/>
      <c r="IK361" s="221"/>
      <c r="IL361" s="221"/>
      <c r="IM361" s="221"/>
      <c r="IN361" s="221"/>
      <c r="IO361" s="221"/>
      <c r="IP361" s="221"/>
      <c r="IQ361" s="221"/>
      <c r="IR361" s="221"/>
      <c r="IS361" s="221"/>
      <c r="IT361" s="221"/>
      <c r="IU361" s="221"/>
      <c r="IV361" s="221"/>
      <c r="IW361" s="221"/>
      <c r="IX361" s="221"/>
      <c r="IY361" s="221"/>
      <c r="IZ361" s="221"/>
      <c r="JA361" s="221"/>
      <c r="JB361" s="221"/>
      <c r="JC361" s="221"/>
      <c r="JD361" s="221"/>
      <c r="JE361" s="221"/>
      <c r="JF361" s="221"/>
      <c r="JG361" s="221"/>
      <c r="JH361" s="221"/>
      <c r="JI361" s="221"/>
      <c r="JJ361" s="221"/>
      <c r="JK361" s="221"/>
      <c r="JL361" s="221"/>
      <c r="JM361" s="221"/>
      <c r="JN361" s="221"/>
      <c r="JO361" s="221"/>
      <c r="JP361" s="221"/>
      <c r="JQ361" s="221"/>
      <c r="JR361" s="221"/>
      <c r="JS361" s="221"/>
      <c r="JT361" s="221"/>
      <c r="JU361" s="221"/>
      <c r="JV361" s="221"/>
      <c r="JW361" s="221"/>
      <c r="JX361" s="221"/>
      <c r="JY361" s="221"/>
      <c r="JZ361" s="221"/>
      <c r="KA361" s="221"/>
      <c r="KB361" s="221"/>
      <c r="KC361" s="221"/>
      <c r="KD361" s="221"/>
      <c r="KE361" s="221"/>
      <c r="KF361" s="221"/>
      <c r="KG361" s="221"/>
      <c r="KH361" s="221"/>
      <c r="KI361" s="221"/>
      <c r="KJ361" s="221"/>
      <c r="KK361" s="221"/>
      <c r="KL361" s="221"/>
      <c r="KM361" s="221"/>
      <c r="KN361" s="221"/>
      <c r="KO361" s="221"/>
      <c r="KP361" s="221"/>
      <c r="KQ361" s="221"/>
      <c r="KR361" s="221"/>
      <c r="KS361" s="221"/>
      <c r="KT361" s="221"/>
      <c r="KU361" s="221"/>
      <c r="KV361" s="221"/>
      <c r="KW361" s="221"/>
      <c r="KX361" s="221"/>
      <c r="KY361" s="221"/>
      <c r="KZ361" s="221"/>
      <c r="LA361" s="221"/>
      <c r="LB361" s="221"/>
      <c r="LC361" s="221"/>
      <c r="LD361" s="221"/>
      <c r="LE361" s="221"/>
      <c r="LF361" s="221"/>
      <c r="LG361" s="221"/>
      <c r="LH361" s="221"/>
      <c r="LI361" s="221"/>
      <c r="LJ361" s="221"/>
      <c r="LK361" s="221"/>
      <c r="LL361" s="221"/>
      <c r="LM361" s="221"/>
      <c r="LN361" s="221"/>
      <c r="LO361" s="221"/>
      <c r="LP361" s="221"/>
      <c r="LQ361" s="221"/>
      <c r="LR361" s="221"/>
      <c r="LS361" s="221"/>
      <c r="LT361" s="221"/>
      <c r="LU361" s="221"/>
      <c r="LV361" s="221"/>
      <c r="LW361" s="221"/>
      <c r="LX361" s="221"/>
      <c r="LY361" s="221"/>
      <c r="LZ361" s="221"/>
      <c r="MA361" s="221"/>
      <c r="MB361" s="221"/>
      <c r="MC361" s="221"/>
      <c r="MD361" s="221"/>
      <c r="ME361" s="221"/>
      <c r="MF361" s="221"/>
      <c r="MG361" s="221"/>
      <c r="MH361" s="221"/>
      <c r="MI361" s="221"/>
      <c r="MJ361" s="221"/>
      <c r="MK361" s="221"/>
      <c r="ML361" s="221"/>
      <c r="MM361" s="221"/>
      <c r="MN361" s="221"/>
      <c r="MO361" s="221"/>
      <c r="MP361" s="221"/>
      <c r="MQ361" s="221"/>
      <c r="MR361" s="221"/>
      <c r="MS361" s="221"/>
      <c r="MT361" s="221"/>
      <c r="MU361" s="221"/>
      <c r="MV361" s="221"/>
      <c r="MW361" s="221"/>
      <c r="MX361" s="221"/>
      <c r="MY361" s="221"/>
      <c r="MZ361" s="221"/>
      <c r="NA361" s="221"/>
      <c r="NB361" s="221"/>
      <c r="NC361" s="221"/>
      <c r="ND361" s="221"/>
      <c r="NE361" s="221"/>
      <c r="NF361" s="221"/>
      <c r="NG361" s="221"/>
      <c r="NH361" s="221"/>
      <c r="NI361" s="221"/>
      <c r="NJ361" s="221"/>
      <c r="NK361" s="221"/>
      <c r="NL361" s="221"/>
      <c r="NM361" s="221"/>
      <c r="NN361" s="221"/>
      <c r="NO361" s="221"/>
      <c r="NP361" s="221"/>
      <c r="NQ361" s="221"/>
      <c r="NR361" s="221"/>
      <c r="NS361" s="221"/>
      <c r="NT361" s="221"/>
      <c r="NU361" s="221"/>
      <c r="NV361" s="221"/>
      <c r="NW361" s="221"/>
      <c r="NX361" s="221"/>
      <c r="NY361" s="221"/>
      <c r="NZ361" s="221"/>
      <c r="OA361" s="221"/>
      <c r="OB361" s="221"/>
      <c r="OC361" s="221"/>
      <c r="OD361" s="221"/>
      <c r="OE361" s="221"/>
      <c r="OF361" s="221"/>
      <c r="OG361" s="221"/>
    </row>
    <row r="362" spans="1:397" s="58" customFormat="1" ht="15.95" customHeight="1">
      <c r="A362" s="39">
        <v>361</v>
      </c>
      <c r="B362" s="61">
        <v>1310903043</v>
      </c>
      <c r="C362" s="61" t="s">
        <v>6479</v>
      </c>
      <c r="D362" s="124" t="s">
        <v>8033</v>
      </c>
      <c r="E362" s="124" t="s">
        <v>936</v>
      </c>
      <c r="F362" s="124"/>
      <c r="G362" s="124" t="s">
        <v>528</v>
      </c>
      <c r="H362" s="61" t="s">
        <v>8034</v>
      </c>
      <c r="I362" s="61" t="s">
        <v>104</v>
      </c>
      <c r="J362" s="40" t="s">
        <v>8035</v>
      </c>
      <c r="K362" s="3">
        <v>21</v>
      </c>
      <c r="L362" s="3"/>
      <c r="M362" s="3" t="s">
        <v>107</v>
      </c>
      <c r="N362" s="64" t="s">
        <v>967</v>
      </c>
      <c r="O362" s="3" t="s">
        <v>109</v>
      </c>
      <c r="P362" s="5" t="s">
        <v>8036</v>
      </c>
      <c r="Q362" s="3"/>
      <c r="R362" s="42">
        <v>8013412797</v>
      </c>
      <c r="S362" s="42">
        <v>9433768332</v>
      </c>
      <c r="T362" s="326" t="s">
        <v>8037</v>
      </c>
      <c r="U362" s="326" t="s">
        <v>8038</v>
      </c>
      <c r="V362" s="3" t="s">
        <v>1675</v>
      </c>
      <c r="W362" s="3" t="s">
        <v>223</v>
      </c>
      <c r="X362" s="3" t="s">
        <v>8039</v>
      </c>
      <c r="Y362" s="3" t="s">
        <v>8040</v>
      </c>
      <c r="Z362" s="3" t="s">
        <v>333</v>
      </c>
      <c r="AA362" s="3">
        <v>2011</v>
      </c>
      <c r="AB362" s="26">
        <v>81.37</v>
      </c>
      <c r="AC362" s="26">
        <v>81.37</v>
      </c>
      <c r="AD362" s="3">
        <v>651</v>
      </c>
      <c r="AE362" s="3">
        <v>800</v>
      </c>
      <c r="AF362" s="3" t="s">
        <v>226</v>
      </c>
      <c r="AG362" s="3" t="s">
        <v>279</v>
      </c>
      <c r="AH362" s="3" t="s">
        <v>8041</v>
      </c>
      <c r="AI362" s="3" t="s">
        <v>8042</v>
      </c>
      <c r="AJ362" s="3" t="s">
        <v>333</v>
      </c>
      <c r="AK362" s="3">
        <v>2013</v>
      </c>
      <c r="AL362" s="26">
        <v>75.8</v>
      </c>
      <c r="AM362" s="26">
        <v>76</v>
      </c>
      <c r="AN362" s="3">
        <v>532</v>
      </c>
      <c r="AO362" s="3">
        <v>700</v>
      </c>
      <c r="AP362" s="3"/>
      <c r="AQ362" s="3"/>
      <c r="AR362" s="3"/>
      <c r="AS362" s="3"/>
      <c r="AT362" s="3"/>
      <c r="AU362" s="43"/>
      <c r="AV362" s="3" t="s">
        <v>124</v>
      </c>
      <c r="AW362" s="3"/>
      <c r="AX362" s="3">
        <v>10364</v>
      </c>
      <c r="AY362" s="3">
        <v>2013</v>
      </c>
      <c r="AZ362" s="3" t="s">
        <v>1504</v>
      </c>
      <c r="BA362" s="3" t="s">
        <v>6479</v>
      </c>
      <c r="BB362" s="3">
        <v>2013</v>
      </c>
      <c r="BC362" s="3">
        <v>2017</v>
      </c>
      <c r="BD362" s="3" t="s">
        <v>120</v>
      </c>
      <c r="BE362" s="44">
        <v>10900313079</v>
      </c>
      <c r="BF362" s="45">
        <v>131090110282</v>
      </c>
      <c r="BG362" s="43">
        <v>7.67</v>
      </c>
      <c r="BH362" s="43">
        <v>8.66</v>
      </c>
      <c r="BI362" s="43">
        <v>8.0299999999999994</v>
      </c>
      <c r="BJ362" s="43">
        <v>8.5</v>
      </c>
      <c r="BK362" s="43">
        <v>9.15</v>
      </c>
      <c r="BL362" s="223">
        <f t="shared" si="26"/>
        <v>8.4019999999999992</v>
      </c>
      <c r="BM362" s="270"/>
      <c r="BN362" s="255"/>
      <c r="BO362" s="1" t="s">
        <v>982</v>
      </c>
      <c r="BP362" s="1"/>
      <c r="BQ362" s="46"/>
      <c r="BR362" s="41" t="s">
        <v>8043</v>
      </c>
      <c r="BS362" s="41" t="s">
        <v>3786</v>
      </c>
      <c r="BT362" s="5"/>
      <c r="BU362" s="5"/>
      <c r="BV362" s="5"/>
      <c r="BW362" s="5"/>
      <c r="BX362" s="46"/>
      <c r="BY362" s="46"/>
      <c r="BZ362" s="41"/>
      <c r="CA362" s="5"/>
      <c r="CB362" s="5" t="s">
        <v>8044</v>
      </c>
      <c r="CC362" s="5"/>
      <c r="CD362" s="5" t="s">
        <v>8045</v>
      </c>
      <c r="CE362" s="5" t="s">
        <v>288</v>
      </c>
      <c r="CF362" s="5" t="s">
        <v>1824</v>
      </c>
      <c r="CG362" s="5"/>
      <c r="CH362" s="5" t="s">
        <v>8046</v>
      </c>
      <c r="CI362" s="5" t="s">
        <v>203</v>
      </c>
      <c r="CJ362" s="5"/>
      <c r="CK362" s="5"/>
      <c r="CL362" s="5"/>
      <c r="CM362" s="5"/>
      <c r="CN362" s="5"/>
      <c r="CO362" s="5"/>
      <c r="CP362" s="5"/>
      <c r="CQ362" s="5" t="s">
        <v>8047</v>
      </c>
      <c r="CR362" s="5" t="s">
        <v>863</v>
      </c>
      <c r="CS362" s="41" t="s">
        <v>863</v>
      </c>
      <c r="CT362" s="41" t="s">
        <v>735</v>
      </c>
      <c r="CU362" s="5">
        <v>711101</v>
      </c>
      <c r="CV362" s="41" t="s">
        <v>8048</v>
      </c>
      <c r="CW362" s="41" t="s">
        <v>863</v>
      </c>
      <c r="CX362" s="41" t="s">
        <v>863</v>
      </c>
      <c r="CY362" s="41" t="s">
        <v>735</v>
      </c>
      <c r="CZ362" s="5">
        <v>711101</v>
      </c>
      <c r="DA362" s="61"/>
      <c r="DB362" s="61"/>
      <c r="DC362" s="61"/>
      <c r="DD362" s="61"/>
      <c r="DE362" s="61"/>
      <c r="DF362" s="61"/>
      <c r="DG362" s="61"/>
      <c r="DH362" s="61"/>
      <c r="DI362" s="61"/>
      <c r="DJ362" s="61"/>
      <c r="DK362" s="61"/>
      <c r="DL362" s="61"/>
      <c r="DM362" s="61"/>
      <c r="DN362" s="61"/>
      <c r="DO362" s="61"/>
      <c r="DP362" s="61"/>
      <c r="DQ362" s="61"/>
      <c r="DR362" s="61"/>
      <c r="DS362" s="61"/>
      <c r="DT362" s="61"/>
      <c r="DU362" s="61"/>
      <c r="DV362" s="61"/>
      <c r="DW362" s="61"/>
      <c r="DX362" s="61"/>
      <c r="DY362" s="61"/>
      <c r="DZ362" s="61"/>
      <c r="EA362" s="61"/>
      <c r="EB362" s="61"/>
      <c r="EC362" s="61"/>
      <c r="ED362" s="61"/>
      <c r="EE362" s="61"/>
      <c r="EF362" s="61"/>
      <c r="EG362" s="61"/>
      <c r="EH362" s="61"/>
      <c r="EI362" s="61"/>
      <c r="EJ362" s="61"/>
      <c r="EK362" s="61"/>
      <c r="EL362" s="61"/>
      <c r="EM362" s="61"/>
      <c r="EN362" s="61"/>
      <c r="EO362" s="61"/>
      <c r="EP362" s="61"/>
      <c r="EQ362" s="61"/>
      <c r="ER362" s="61"/>
      <c r="ES362" s="61"/>
      <c r="ET362" s="61"/>
      <c r="EU362" s="61"/>
      <c r="EV362" s="61"/>
      <c r="EW362" s="61"/>
      <c r="EX362" s="61"/>
      <c r="EY362" s="61"/>
      <c r="EZ362" s="61"/>
      <c r="FA362" s="61"/>
      <c r="FB362" s="61"/>
      <c r="FC362" s="61"/>
      <c r="FD362" s="61"/>
      <c r="FE362" s="61"/>
      <c r="FF362" s="61"/>
      <c r="FG362" s="61"/>
      <c r="FH362" s="61"/>
      <c r="FI362" s="61"/>
      <c r="FJ362" s="61"/>
      <c r="FK362" s="61"/>
      <c r="FL362" s="61"/>
      <c r="FM362" s="61"/>
      <c r="FN362" s="61"/>
      <c r="FO362" s="61"/>
      <c r="FP362" s="61"/>
      <c r="FQ362" s="61"/>
      <c r="FR362" s="61"/>
      <c r="FS362" s="61"/>
      <c r="FT362" s="61"/>
      <c r="FU362" s="61"/>
      <c r="FV362" s="61"/>
      <c r="FW362" s="61"/>
      <c r="FX362" s="61"/>
      <c r="FY362" s="61"/>
      <c r="FZ362" s="61"/>
      <c r="GA362" s="61"/>
      <c r="GB362" s="61"/>
      <c r="GC362" s="61"/>
      <c r="GD362" s="61"/>
      <c r="GE362" s="61"/>
      <c r="GF362" s="61"/>
      <c r="GG362" s="61"/>
      <c r="GH362" s="61"/>
      <c r="GI362" s="61"/>
      <c r="GJ362" s="61"/>
      <c r="GK362" s="61"/>
      <c r="GL362" s="61"/>
      <c r="GM362" s="61"/>
      <c r="GN362" s="61"/>
      <c r="GO362" s="61"/>
      <c r="GP362" s="61"/>
      <c r="GQ362" s="61"/>
      <c r="GR362" s="61"/>
      <c r="GS362" s="61"/>
      <c r="GT362" s="61"/>
      <c r="GU362" s="61"/>
      <c r="GV362" s="61"/>
      <c r="GW362" s="61"/>
      <c r="GX362" s="61"/>
      <c r="GY362" s="61"/>
      <c r="GZ362" s="61"/>
      <c r="HA362" s="61"/>
      <c r="HB362" s="61"/>
      <c r="HC362" s="61"/>
      <c r="HD362" s="61"/>
      <c r="HE362" s="61"/>
      <c r="HF362" s="61"/>
      <c r="HG362" s="61"/>
      <c r="HH362" s="61"/>
      <c r="HI362" s="61"/>
      <c r="HJ362" s="61"/>
      <c r="HK362" s="61"/>
      <c r="HL362" s="61"/>
      <c r="HM362" s="61"/>
      <c r="HN362" s="61"/>
      <c r="HO362" s="61"/>
      <c r="HP362" s="61"/>
      <c r="HQ362" s="61"/>
      <c r="HR362" s="61"/>
      <c r="HS362" s="61"/>
      <c r="HT362" s="61"/>
      <c r="HU362" s="61"/>
      <c r="HV362" s="61"/>
      <c r="HW362" s="61"/>
      <c r="HX362" s="61"/>
      <c r="HY362" s="61"/>
      <c r="HZ362" s="61"/>
      <c r="IA362" s="61"/>
      <c r="IB362" s="61"/>
      <c r="IC362" s="61"/>
      <c r="ID362" s="61"/>
      <c r="IE362" s="61"/>
      <c r="IF362" s="61"/>
      <c r="IG362" s="61"/>
      <c r="IH362" s="61"/>
      <c r="II362" s="61"/>
      <c r="IJ362" s="61"/>
      <c r="IK362" s="61"/>
      <c r="IL362" s="61"/>
      <c r="IM362" s="61"/>
      <c r="IN362" s="61"/>
      <c r="IO362" s="61"/>
      <c r="IP362" s="61"/>
      <c r="IQ362" s="61"/>
      <c r="IR362" s="61"/>
      <c r="IS362" s="61"/>
      <c r="IT362" s="61"/>
      <c r="IU362" s="61"/>
      <c r="IV362" s="61"/>
      <c r="IW362" s="61"/>
      <c r="IX362" s="61"/>
      <c r="IY362" s="61"/>
      <c r="IZ362" s="61"/>
      <c r="JA362" s="61"/>
      <c r="JB362" s="61"/>
      <c r="JC362" s="61"/>
      <c r="JD362" s="61"/>
      <c r="JE362" s="61"/>
      <c r="JF362" s="61"/>
      <c r="JG362" s="61"/>
      <c r="JH362" s="61"/>
      <c r="JI362" s="61"/>
      <c r="JJ362" s="61"/>
      <c r="JK362" s="61"/>
      <c r="JL362" s="61"/>
      <c r="JM362" s="61"/>
      <c r="JN362" s="61"/>
      <c r="JO362" s="61"/>
      <c r="JP362" s="61"/>
      <c r="JQ362" s="61"/>
      <c r="JR362" s="61"/>
      <c r="JS362" s="61"/>
      <c r="JT362" s="61"/>
      <c r="JU362" s="61"/>
      <c r="JV362" s="61"/>
      <c r="JW362" s="61"/>
      <c r="JX362" s="61"/>
      <c r="JY362" s="61"/>
      <c r="JZ362" s="61"/>
      <c r="KA362" s="61"/>
      <c r="KB362" s="61"/>
      <c r="KC362" s="61"/>
      <c r="KD362" s="61"/>
      <c r="KE362" s="61"/>
      <c r="KF362" s="61"/>
      <c r="KG362" s="61"/>
      <c r="KH362" s="61"/>
      <c r="KI362" s="61"/>
      <c r="KJ362" s="61"/>
      <c r="KK362" s="61"/>
      <c r="KL362" s="61"/>
      <c r="KM362" s="61"/>
      <c r="KN362" s="61"/>
      <c r="KO362" s="61"/>
      <c r="KP362" s="61"/>
      <c r="KQ362" s="61"/>
      <c r="KR362" s="61"/>
      <c r="KS362" s="61"/>
      <c r="KT362" s="61"/>
      <c r="KU362" s="61"/>
      <c r="KV362" s="61"/>
      <c r="KW362" s="61"/>
      <c r="KX362" s="61"/>
      <c r="KY362" s="61"/>
      <c r="KZ362" s="61"/>
      <c r="LA362" s="61"/>
      <c r="LB362" s="61"/>
      <c r="LC362" s="61"/>
      <c r="LD362" s="61"/>
      <c r="LE362" s="61"/>
      <c r="LF362" s="61"/>
      <c r="LG362" s="61"/>
      <c r="LH362" s="61"/>
      <c r="LI362" s="61"/>
      <c r="LJ362" s="61"/>
      <c r="LK362" s="61"/>
      <c r="LL362" s="61"/>
      <c r="LM362" s="61"/>
      <c r="LN362" s="61"/>
      <c r="LO362" s="61"/>
      <c r="LP362" s="61"/>
      <c r="LQ362" s="61"/>
      <c r="LR362" s="61"/>
      <c r="LS362" s="61"/>
      <c r="LT362" s="61"/>
      <c r="LU362" s="61"/>
      <c r="LV362" s="61"/>
      <c r="LW362" s="61"/>
      <c r="LX362" s="61"/>
      <c r="LY362" s="61"/>
      <c r="LZ362" s="61"/>
      <c r="MA362" s="61"/>
      <c r="MB362" s="61"/>
      <c r="MC362" s="61"/>
      <c r="MD362" s="61"/>
      <c r="ME362" s="61"/>
      <c r="MF362" s="61"/>
      <c r="MG362" s="61"/>
      <c r="MH362" s="61"/>
      <c r="MI362" s="61"/>
      <c r="MJ362" s="61"/>
      <c r="MK362" s="61"/>
      <c r="ML362" s="61"/>
      <c r="MM362" s="61"/>
      <c r="MN362" s="61"/>
      <c r="MO362" s="61"/>
      <c r="MP362" s="61"/>
      <c r="MQ362" s="61"/>
      <c r="MR362" s="61"/>
      <c r="MS362" s="61"/>
      <c r="MT362" s="61"/>
      <c r="MU362" s="61"/>
      <c r="MV362" s="61"/>
      <c r="MW362" s="61"/>
      <c r="MX362" s="61"/>
      <c r="MY362" s="61"/>
      <c r="MZ362" s="61"/>
      <c r="NA362" s="61"/>
      <c r="NB362" s="61"/>
      <c r="NC362" s="61"/>
      <c r="ND362" s="61"/>
      <c r="NE362" s="61"/>
      <c r="NF362" s="61"/>
      <c r="NG362" s="61"/>
      <c r="NH362" s="61"/>
      <c r="NI362" s="61"/>
      <c r="NJ362" s="61"/>
      <c r="NK362" s="61"/>
      <c r="NL362" s="61"/>
      <c r="NM362" s="61"/>
      <c r="NN362" s="61"/>
      <c r="NO362" s="61"/>
      <c r="NP362" s="61"/>
      <c r="NQ362" s="61"/>
      <c r="NR362" s="61"/>
      <c r="NS362" s="61"/>
      <c r="NT362" s="61"/>
      <c r="NU362" s="61"/>
      <c r="NV362" s="61"/>
      <c r="NW362" s="61"/>
      <c r="NX362" s="61"/>
      <c r="NY362" s="61"/>
      <c r="NZ362" s="61"/>
      <c r="OA362" s="61"/>
      <c r="OB362" s="61"/>
      <c r="OC362" s="61"/>
      <c r="OD362" s="61"/>
      <c r="OE362" s="61"/>
      <c r="OF362" s="61"/>
      <c r="OG362" s="61"/>
    </row>
    <row r="363" spans="1:397" s="58" customFormat="1" ht="15.95" customHeight="1">
      <c r="A363" s="39">
        <v>362</v>
      </c>
      <c r="B363" s="61">
        <v>1310903375</v>
      </c>
      <c r="C363" s="61" t="s">
        <v>6479</v>
      </c>
      <c r="D363" s="124" t="s">
        <v>8049</v>
      </c>
      <c r="E363" s="124" t="s">
        <v>8050</v>
      </c>
      <c r="F363" s="124"/>
      <c r="G363" s="124" t="s">
        <v>1297</v>
      </c>
      <c r="H363" s="61" t="s">
        <v>8051</v>
      </c>
      <c r="I363" s="61" t="s">
        <v>104</v>
      </c>
      <c r="J363" s="40" t="s">
        <v>8052</v>
      </c>
      <c r="K363" s="3">
        <v>22</v>
      </c>
      <c r="L363" s="3" t="s">
        <v>106</v>
      </c>
      <c r="M363" s="3" t="s">
        <v>996</v>
      </c>
      <c r="N363" s="64" t="s">
        <v>967</v>
      </c>
      <c r="O363" s="3" t="s">
        <v>109</v>
      </c>
      <c r="P363" s="5" t="s">
        <v>8053</v>
      </c>
      <c r="Q363" s="3">
        <v>9693099148</v>
      </c>
      <c r="R363" s="42">
        <v>8981116452</v>
      </c>
      <c r="S363" s="42">
        <v>9546298540</v>
      </c>
      <c r="T363" s="326" t="s">
        <v>8054</v>
      </c>
      <c r="U363" s="326"/>
      <c r="V363" s="3" t="s">
        <v>1422</v>
      </c>
      <c r="W363" s="3" t="s">
        <v>191</v>
      </c>
      <c r="X363" s="3" t="s">
        <v>8055</v>
      </c>
      <c r="Y363" s="3" t="s">
        <v>8056</v>
      </c>
      <c r="Z363" s="3" t="s">
        <v>120</v>
      </c>
      <c r="AA363" s="3">
        <v>2010</v>
      </c>
      <c r="AB363" s="26">
        <v>93.1</v>
      </c>
      <c r="AC363" s="26">
        <v>91.2</v>
      </c>
      <c r="AD363" s="3">
        <v>551</v>
      </c>
      <c r="AE363" s="3">
        <v>570</v>
      </c>
      <c r="AF363" s="3" t="s">
        <v>879</v>
      </c>
      <c r="AG363" s="3" t="s">
        <v>191</v>
      </c>
      <c r="AH363" s="3" t="s">
        <v>8057</v>
      </c>
      <c r="AI363" s="3" t="s">
        <v>8058</v>
      </c>
      <c r="AJ363" s="3" t="s">
        <v>120</v>
      </c>
      <c r="AK363" s="3">
        <v>2012</v>
      </c>
      <c r="AL363" s="26">
        <v>79.2</v>
      </c>
      <c r="AM363" s="26">
        <v>79.2</v>
      </c>
      <c r="AN363" s="3">
        <v>396</v>
      </c>
      <c r="AO363" s="3">
        <v>500</v>
      </c>
      <c r="AP363" s="3"/>
      <c r="AQ363" s="3"/>
      <c r="AR363" s="3"/>
      <c r="AS363" s="3"/>
      <c r="AT363" s="3"/>
      <c r="AU363" s="43"/>
      <c r="AV363" s="3" t="s">
        <v>124</v>
      </c>
      <c r="AW363" s="3"/>
      <c r="AX363" s="3">
        <v>13044</v>
      </c>
      <c r="AY363" s="3">
        <v>2013</v>
      </c>
      <c r="AZ363" s="3" t="s">
        <v>1504</v>
      </c>
      <c r="BA363" s="3" t="s">
        <v>6479</v>
      </c>
      <c r="BB363" s="3">
        <v>2013</v>
      </c>
      <c r="BC363" s="3">
        <v>2017</v>
      </c>
      <c r="BD363" s="3" t="s">
        <v>120</v>
      </c>
      <c r="BE363" s="44">
        <v>10900313080</v>
      </c>
      <c r="BF363" s="45">
        <v>131090110283</v>
      </c>
      <c r="BG363" s="43">
        <v>7.96</v>
      </c>
      <c r="BH363" s="43">
        <v>7.48</v>
      </c>
      <c r="BI363" s="43">
        <v>7.93</v>
      </c>
      <c r="BJ363" s="43">
        <v>7.88</v>
      </c>
      <c r="BK363" s="43">
        <v>8.4600000000000009</v>
      </c>
      <c r="BL363" s="223">
        <f t="shared" si="26"/>
        <v>7.9420000000000002</v>
      </c>
      <c r="BM363" s="270"/>
      <c r="BN363" s="255"/>
      <c r="BO363" s="1" t="s">
        <v>196</v>
      </c>
      <c r="BP363" s="1" t="s">
        <v>197</v>
      </c>
      <c r="BQ363" s="46">
        <v>1</v>
      </c>
      <c r="BR363" s="41" t="s">
        <v>8059</v>
      </c>
      <c r="BS363" s="41" t="s">
        <v>516</v>
      </c>
      <c r="BT363" s="5"/>
      <c r="BU363" s="5"/>
      <c r="BV363" s="5"/>
      <c r="BW363" s="5"/>
      <c r="BX363" s="46"/>
      <c r="BY363" s="46"/>
      <c r="BZ363" s="41"/>
      <c r="CA363" s="5" t="s">
        <v>8060</v>
      </c>
      <c r="CB363" s="5" t="s">
        <v>8061</v>
      </c>
      <c r="CC363" s="5" t="s">
        <v>8062</v>
      </c>
      <c r="CD363" s="5" t="s">
        <v>8063</v>
      </c>
      <c r="CE363" s="5" t="s">
        <v>8064</v>
      </c>
      <c r="CF363" s="5" t="s">
        <v>8065</v>
      </c>
      <c r="CG363" s="5" t="s">
        <v>8066</v>
      </c>
      <c r="CH363" s="5" t="s">
        <v>3891</v>
      </c>
      <c r="CI363" s="5" t="s">
        <v>170</v>
      </c>
      <c r="CJ363" s="5"/>
      <c r="CK363" s="5"/>
      <c r="CL363" s="5" t="s">
        <v>8067</v>
      </c>
      <c r="CM363" s="5" t="s">
        <v>8068</v>
      </c>
      <c r="CN363" s="5"/>
      <c r="CO363" s="5"/>
      <c r="CP363" s="5" t="s">
        <v>1167</v>
      </c>
      <c r="CQ363" s="5" t="s">
        <v>8069</v>
      </c>
      <c r="CR363" s="5" t="s">
        <v>8070</v>
      </c>
      <c r="CS363" s="41" t="s">
        <v>7405</v>
      </c>
      <c r="CT363" s="41" t="s">
        <v>174</v>
      </c>
      <c r="CU363" s="5">
        <v>808163</v>
      </c>
      <c r="CV363" s="41" t="s">
        <v>8071</v>
      </c>
      <c r="CW363" s="41" t="s">
        <v>367</v>
      </c>
      <c r="CX363" s="41" t="s">
        <v>8072</v>
      </c>
      <c r="CY363" s="41" t="s">
        <v>140</v>
      </c>
      <c r="CZ363" s="5">
        <v>700152</v>
      </c>
      <c r="DA363" s="61"/>
      <c r="DB363" s="61"/>
      <c r="DC363" s="61"/>
      <c r="DD363" s="61"/>
      <c r="DE363" s="61"/>
      <c r="DF363" s="61"/>
      <c r="DG363" s="61"/>
      <c r="DH363" s="61"/>
      <c r="DI363" s="61"/>
      <c r="DJ363" s="61"/>
      <c r="DK363" s="61"/>
      <c r="DL363" s="61"/>
      <c r="DM363" s="61"/>
      <c r="DN363" s="61"/>
      <c r="DO363" s="61"/>
      <c r="DP363" s="61"/>
      <c r="DQ363" s="61"/>
      <c r="DR363" s="61"/>
      <c r="DS363" s="61"/>
      <c r="DT363" s="61"/>
      <c r="DU363" s="61"/>
      <c r="DV363" s="61"/>
      <c r="DW363" s="61"/>
      <c r="DX363" s="61"/>
      <c r="DY363" s="61"/>
      <c r="DZ363" s="61"/>
      <c r="EA363" s="61"/>
      <c r="EB363" s="61"/>
      <c r="EC363" s="61"/>
      <c r="ED363" s="61"/>
      <c r="EE363" s="61"/>
      <c r="EF363" s="61"/>
      <c r="EG363" s="61"/>
      <c r="EH363" s="61"/>
      <c r="EI363" s="61"/>
      <c r="EJ363" s="61"/>
      <c r="EK363" s="61"/>
      <c r="EL363" s="61"/>
      <c r="EM363" s="61"/>
      <c r="EN363" s="61"/>
      <c r="EO363" s="61"/>
      <c r="EP363" s="61"/>
      <c r="EQ363" s="61"/>
      <c r="ER363" s="61"/>
      <c r="ES363" s="61"/>
      <c r="ET363" s="61"/>
      <c r="EU363" s="61"/>
      <c r="EV363" s="61"/>
      <c r="EW363" s="61"/>
      <c r="EX363" s="61"/>
      <c r="EY363" s="61"/>
      <c r="EZ363" s="61"/>
      <c r="FA363" s="61"/>
      <c r="FB363" s="61"/>
      <c r="FC363" s="61"/>
      <c r="FD363" s="61"/>
      <c r="FE363" s="61"/>
      <c r="FF363" s="61"/>
      <c r="FG363" s="61"/>
      <c r="FH363" s="61"/>
      <c r="FI363" s="61"/>
      <c r="FJ363" s="61"/>
      <c r="FK363" s="61"/>
      <c r="FL363" s="61"/>
      <c r="FM363" s="61"/>
      <c r="FN363" s="61"/>
      <c r="FO363" s="61"/>
      <c r="FP363" s="61"/>
      <c r="FQ363" s="61"/>
      <c r="FR363" s="61"/>
      <c r="FS363" s="61"/>
      <c r="FT363" s="61"/>
      <c r="FU363" s="61"/>
      <c r="FV363" s="61"/>
      <c r="FW363" s="61"/>
      <c r="FX363" s="61"/>
      <c r="FY363" s="61"/>
      <c r="FZ363" s="61"/>
      <c r="GA363" s="61"/>
      <c r="GB363" s="61"/>
      <c r="GC363" s="61"/>
      <c r="GD363" s="61"/>
      <c r="GE363" s="61"/>
      <c r="GF363" s="61"/>
      <c r="GG363" s="61"/>
      <c r="GH363" s="61"/>
      <c r="GI363" s="61"/>
      <c r="GJ363" s="61"/>
      <c r="GK363" s="61"/>
      <c r="GL363" s="61"/>
      <c r="GM363" s="61"/>
      <c r="GN363" s="61"/>
      <c r="GO363" s="61"/>
      <c r="GP363" s="61"/>
      <c r="GQ363" s="61"/>
      <c r="GR363" s="61"/>
      <c r="GS363" s="61"/>
      <c r="GT363" s="61"/>
      <c r="GU363" s="61"/>
      <c r="GV363" s="61"/>
      <c r="GW363" s="61"/>
      <c r="GX363" s="61"/>
      <c r="GY363" s="61"/>
      <c r="GZ363" s="61"/>
      <c r="HA363" s="61"/>
      <c r="HB363" s="61"/>
      <c r="HC363" s="61"/>
      <c r="HD363" s="61"/>
      <c r="HE363" s="61"/>
      <c r="HF363" s="61"/>
      <c r="HG363" s="61"/>
      <c r="HH363" s="61"/>
      <c r="HI363" s="61"/>
      <c r="HJ363" s="61"/>
      <c r="HK363" s="61"/>
      <c r="HL363" s="61"/>
      <c r="HM363" s="61"/>
      <c r="HN363" s="61"/>
      <c r="HO363" s="61"/>
      <c r="HP363" s="61"/>
      <c r="HQ363" s="61"/>
      <c r="HR363" s="61"/>
      <c r="HS363" s="61"/>
      <c r="HT363" s="61"/>
      <c r="HU363" s="61"/>
      <c r="HV363" s="61"/>
      <c r="HW363" s="61"/>
      <c r="HX363" s="61"/>
      <c r="HY363" s="61"/>
      <c r="HZ363" s="61"/>
      <c r="IA363" s="61"/>
      <c r="IB363" s="61"/>
      <c r="IC363" s="61"/>
      <c r="ID363" s="61"/>
      <c r="IE363" s="61"/>
      <c r="IF363" s="61"/>
      <c r="IG363" s="61"/>
      <c r="IH363" s="61"/>
      <c r="II363" s="61"/>
      <c r="IJ363" s="61"/>
      <c r="IK363" s="61"/>
      <c r="IL363" s="61"/>
      <c r="IM363" s="61"/>
      <c r="IN363" s="61"/>
      <c r="IO363" s="61"/>
      <c r="IP363" s="61"/>
      <c r="IQ363" s="61"/>
      <c r="IR363" s="61"/>
      <c r="IS363" s="61"/>
      <c r="IT363" s="61"/>
      <c r="IU363" s="61"/>
      <c r="IV363" s="61"/>
      <c r="IW363" s="61"/>
      <c r="IX363" s="61"/>
      <c r="IY363" s="61"/>
      <c r="IZ363" s="61"/>
      <c r="JA363" s="61"/>
      <c r="JB363" s="61"/>
      <c r="JC363" s="61"/>
      <c r="JD363" s="61"/>
      <c r="JE363" s="61"/>
      <c r="JF363" s="61"/>
      <c r="JG363" s="61"/>
      <c r="JH363" s="61"/>
      <c r="JI363" s="61"/>
      <c r="JJ363" s="61"/>
      <c r="JK363" s="61"/>
      <c r="JL363" s="61"/>
      <c r="JM363" s="61"/>
      <c r="JN363" s="61"/>
      <c r="JO363" s="61"/>
      <c r="JP363" s="61"/>
      <c r="JQ363" s="61"/>
      <c r="JR363" s="61"/>
      <c r="JS363" s="61"/>
      <c r="JT363" s="61"/>
      <c r="JU363" s="61"/>
      <c r="JV363" s="61"/>
      <c r="JW363" s="61"/>
      <c r="JX363" s="61"/>
      <c r="JY363" s="61"/>
      <c r="JZ363" s="61"/>
      <c r="KA363" s="61"/>
      <c r="KB363" s="61"/>
      <c r="KC363" s="61"/>
      <c r="KD363" s="61"/>
      <c r="KE363" s="61"/>
      <c r="KF363" s="61"/>
      <c r="KG363" s="61"/>
      <c r="KH363" s="61"/>
      <c r="KI363" s="61"/>
      <c r="KJ363" s="61"/>
      <c r="KK363" s="61"/>
      <c r="KL363" s="61"/>
      <c r="KM363" s="61"/>
      <c r="KN363" s="61"/>
      <c r="KO363" s="61"/>
      <c r="KP363" s="61"/>
      <c r="KQ363" s="61"/>
      <c r="KR363" s="61"/>
      <c r="KS363" s="61"/>
      <c r="KT363" s="61"/>
      <c r="KU363" s="61"/>
      <c r="KV363" s="61"/>
      <c r="KW363" s="61"/>
      <c r="KX363" s="61"/>
      <c r="KY363" s="61"/>
      <c r="KZ363" s="61"/>
      <c r="LA363" s="61"/>
      <c r="LB363" s="61"/>
      <c r="LC363" s="61"/>
      <c r="LD363" s="61"/>
      <c r="LE363" s="61"/>
      <c r="LF363" s="61"/>
      <c r="LG363" s="61"/>
      <c r="LH363" s="61"/>
      <c r="LI363" s="61"/>
      <c r="LJ363" s="61"/>
      <c r="LK363" s="61"/>
      <c r="LL363" s="61"/>
      <c r="LM363" s="61"/>
      <c r="LN363" s="61"/>
      <c r="LO363" s="61"/>
      <c r="LP363" s="61"/>
      <c r="LQ363" s="61"/>
      <c r="LR363" s="61"/>
      <c r="LS363" s="61"/>
      <c r="LT363" s="61"/>
      <c r="LU363" s="61"/>
      <c r="LV363" s="61"/>
      <c r="LW363" s="61"/>
      <c r="LX363" s="61"/>
      <c r="LY363" s="61"/>
      <c r="LZ363" s="61"/>
      <c r="MA363" s="61"/>
      <c r="MB363" s="61"/>
      <c r="MC363" s="61"/>
      <c r="MD363" s="61"/>
      <c r="ME363" s="61"/>
      <c r="MF363" s="61"/>
      <c r="MG363" s="61"/>
      <c r="MH363" s="61"/>
      <c r="MI363" s="61"/>
      <c r="MJ363" s="61"/>
      <c r="MK363" s="61"/>
      <c r="ML363" s="61"/>
      <c r="MM363" s="61"/>
      <c r="MN363" s="61"/>
      <c r="MO363" s="61"/>
      <c r="MP363" s="61"/>
      <c r="MQ363" s="61"/>
      <c r="MR363" s="61"/>
      <c r="MS363" s="61"/>
      <c r="MT363" s="61"/>
      <c r="MU363" s="61"/>
      <c r="MV363" s="61"/>
      <c r="MW363" s="61"/>
      <c r="MX363" s="61"/>
      <c r="MY363" s="61"/>
      <c r="MZ363" s="61"/>
      <c r="NA363" s="61"/>
      <c r="NB363" s="61"/>
      <c r="NC363" s="61"/>
      <c r="ND363" s="61"/>
      <c r="NE363" s="61"/>
      <c r="NF363" s="61"/>
      <c r="NG363" s="61"/>
      <c r="NH363" s="61"/>
      <c r="NI363" s="61"/>
      <c r="NJ363" s="61"/>
      <c r="NK363" s="61"/>
      <c r="NL363" s="61"/>
      <c r="NM363" s="61"/>
      <c r="NN363" s="61"/>
      <c r="NO363" s="61"/>
      <c r="NP363" s="61"/>
      <c r="NQ363" s="61"/>
      <c r="NR363" s="61"/>
      <c r="NS363" s="61"/>
      <c r="NT363" s="61"/>
      <c r="NU363" s="61"/>
      <c r="NV363" s="61"/>
      <c r="NW363" s="61"/>
      <c r="NX363" s="61"/>
      <c r="NY363" s="61"/>
      <c r="NZ363" s="61"/>
      <c r="OA363" s="61"/>
      <c r="OB363" s="61"/>
      <c r="OC363" s="61"/>
      <c r="OD363" s="61"/>
      <c r="OE363" s="61"/>
      <c r="OF363" s="61"/>
      <c r="OG363" s="61"/>
    </row>
    <row r="364" spans="1:397" s="58" customFormat="1" ht="15.95" customHeight="1">
      <c r="A364" s="39">
        <v>363</v>
      </c>
      <c r="B364" s="61">
        <v>1310903073</v>
      </c>
      <c r="C364" s="61" t="s">
        <v>6479</v>
      </c>
      <c r="D364" s="124" t="s">
        <v>8073</v>
      </c>
      <c r="E364" s="124" t="s">
        <v>8074</v>
      </c>
      <c r="F364" s="124"/>
      <c r="G364" s="124" t="s">
        <v>1172</v>
      </c>
      <c r="H364" s="61" t="s">
        <v>8075</v>
      </c>
      <c r="I364" s="61" t="s">
        <v>180</v>
      </c>
      <c r="J364" s="40" t="s">
        <v>8076</v>
      </c>
      <c r="K364" s="3">
        <v>21</v>
      </c>
      <c r="L364" s="3" t="s">
        <v>323</v>
      </c>
      <c r="M364" s="3" t="s">
        <v>846</v>
      </c>
      <c r="N364" s="64" t="s">
        <v>967</v>
      </c>
      <c r="O364" s="3" t="s">
        <v>109</v>
      </c>
      <c r="P364" s="5" t="s">
        <v>870</v>
      </c>
      <c r="Q364" s="3"/>
      <c r="R364" s="42">
        <v>9163905861</v>
      </c>
      <c r="S364" s="42">
        <v>8276829539</v>
      </c>
      <c r="T364" s="326" t="s">
        <v>8077</v>
      </c>
      <c r="U364" s="326" t="s">
        <v>8078</v>
      </c>
      <c r="V364" s="3" t="s">
        <v>1600</v>
      </c>
      <c r="W364" s="3" t="s">
        <v>3388</v>
      </c>
      <c r="X364" s="3" t="s">
        <v>798</v>
      </c>
      <c r="Y364" s="3" t="s">
        <v>8079</v>
      </c>
      <c r="Z364" s="3" t="s">
        <v>120</v>
      </c>
      <c r="AA364" s="3">
        <v>2011</v>
      </c>
      <c r="AB364" s="26">
        <v>91</v>
      </c>
      <c r="AC364" s="26">
        <v>88</v>
      </c>
      <c r="AD364" s="3">
        <v>616</v>
      </c>
      <c r="AE364" s="3">
        <v>700</v>
      </c>
      <c r="AF364" s="3" t="s">
        <v>921</v>
      </c>
      <c r="AG364" s="3" t="s">
        <v>3388</v>
      </c>
      <c r="AH364" s="3" t="s">
        <v>922</v>
      </c>
      <c r="AI364" s="3" t="s">
        <v>8080</v>
      </c>
      <c r="AJ364" s="3" t="s">
        <v>120</v>
      </c>
      <c r="AK364" s="3">
        <v>2013</v>
      </c>
      <c r="AL364" s="26">
        <v>89.5</v>
      </c>
      <c r="AM364" s="26">
        <v>86.83</v>
      </c>
      <c r="AN364" s="3">
        <v>521</v>
      </c>
      <c r="AO364" s="3">
        <v>600</v>
      </c>
      <c r="AP364" s="3"/>
      <c r="AQ364" s="3"/>
      <c r="AR364" s="3"/>
      <c r="AS364" s="3"/>
      <c r="AT364" s="3"/>
      <c r="AU364" s="43"/>
      <c r="AV364" s="3" t="s">
        <v>124</v>
      </c>
      <c r="AW364" s="3"/>
      <c r="AX364" s="3">
        <v>15583</v>
      </c>
      <c r="AY364" s="3">
        <v>2013</v>
      </c>
      <c r="AZ364" s="3" t="s">
        <v>1504</v>
      </c>
      <c r="BA364" s="3" t="s">
        <v>6479</v>
      </c>
      <c r="BB364" s="3">
        <v>2013</v>
      </c>
      <c r="BC364" s="3">
        <v>2017</v>
      </c>
      <c r="BD364" s="3" t="s">
        <v>120</v>
      </c>
      <c r="BE364" s="44">
        <v>10900313081</v>
      </c>
      <c r="BF364" s="45">
        <v>131090110284</v>
      </c>
      <c r="BG364" s="43">
        <v>8.19</v>
      </c>
      <c r="BH364" s="43">
        <v>8.66</v>
      </c>
      <c r="BI364" s="43">
        <v>8.6199999999999992</v>
      </c>
      <c r="BJ364" s="43">
        <v>8.77</v>
      </c>
      <c r="BK364" s="43">
        <v>8.77</v>
      </c>
      <c r="BL364" s="223">
        <f t="shared" si="26"/>
        <v>8.6019999999999985</v>
      </c>
      <c r="BM364" s="270" t="s">
        <v>982</v>
      </c>
      <c r="BN364" s="255"/>
      <c r="BO364" s="1" t="s">
        <v>982</v>
      </c>
      <c r="BP364" s="1"/>
      <c r="BQ364" s="46"/>
      <c r="BR364" s="41" t="s">
        <v>1482</v>
      </c>
      <c r="BS364" s="41" t="s">
        <v>127</v>
      </c>
      <c r="BT364" s="5"/>
      <c r="BU364" s="5"/>
      <c r="BV364" s="5"/>
      <c r="BW364" s="5"/>
      <c r="BX364" s="46"/>
      <c r="BY364" s="46"/>
      <c r="BZ364" s="41"/>
      <c r="CA364" s="5" t="s">
        <v>8081</v>
      </c>
      <c r="CB364" s="5" t="s">
        <v>4261</v>
      </c>
      <c r="CC364" s="5" t="s">
        <v>8082</v>
      </c>
      <c r="CD364" s="5" t="s">
        <v>8083</v>
      </c>
      <c r="CE364" s="5" t="s">
        <v>288</v>
      </c>
      <c r="CF364" s="5" t="s">
        <v>8084</v>
      </c>
      <c r="CG364" s="5" t="s">
        <v>2262</v>
      </c>
      <c r="CH364" s="5" t="s">
        <v>8085</v>
      </c>
      <c r="CI364" s="5" t="s">
        <v>203</v>
      </c>
      <c r="CJ364" s="5"/>
      <c r="CK364" s="5"/>
      <c r="CL364" s="5"/>
      <c r="CM364" s="5"/>
      <c r="CN364" s="5"/>
      <c r="CO364" s="5"/>
      <c r="CP364" s="5"/>
      <c r="CQ364" s="5" t="s">
        <v>8086</v>
      </c>
      <c r="CR364" s="5" t="s">
        <v>8087</v>
      </c>
      <c r="CS364" s="41" t="s">
        <v>140</v>
      </c>
      <c r="CT364" s="41" t="s">
        <v>735</v>
      </c>
      <c r="CU364" s="5">
        <v>700047</v>
      </c>
      <c r="CV364" s="41" t="s">
        <v>8086</v>
      </c>
      <c r="CW364" s="41" t="s">
        <v>8088</v>
      </c>
      <c r="CX364" s="41" t="s">
        <v>140</v>
      </c>
      <c r="CY364" s="41" t="s">
        <v>142</v>
      </c>
      <c r="CZ364" s="5">
        <v>700047</v>
      </c>
      <c r="DA364" s="61"/>
      <c r="DB364" s="61"/>
      <c r="DC364" s="61"/>
      <c r="DD364" s="61"/>
      <c r="DE364" s="61"/>
      <c r="DF364" s="61"/>
      <c r="DG364" s="61"/>
      <c r="DH364" s="61"/>
      <c r="DI364" s="61"/>
      <c r="DJ364" s="61"/>
      <c r="DK364" s="61"/>
      <c r="DL364" s="61"/>
      <c r="DM364" s="61"/>
      <c r="DN364" s="61"/>
      <c r="DO364" s="61"/>
      <c r="DP364" s="61"/>
      <c r="DQ364" s="61"/>
      <c r="DR364" s="61"/>
      <c r="DS364" s="61"/>
      <c r="DT364" s="61"/>
      <c r="DU364" s="61"/>
      <c r="DV364" s="61"/>
      <c r="DW364" s="61"/>
      <c r="DX364" s="61"/>
      <c r="DY364" s="61"/>
      <c r="DZ364" s="61"/>
      <c r="EA364" s="61"/>
      <c r="EB364" s="61"/>
      <c r="EC364" s="61"/>
      <c r="ED364" s="61"/>
      <c r="EE364" s="61"/>
      <c r="EF364" s="61"/>
      <c r="EG364" s="61"/>
      <c r="EH364" s="61"/>
      <c r="EI364" s="61"/>
      <c r="EJ364" s="61"/>
      <c r="EK364" s="61"/>
      <c r="EL364" s="61"/>
      <c r="EM364" s="61"/>
      <c r="EN364" s="61"/>
      <c r="EO364" s="61"/>
      <c r="EP364" s="61"/>
      <c r="EQ364" s="61"/>
      <c r="ER364" s="61"/>
      <c r="ES364" s="61"/>
      <c r="ET364" s="61"/>
      <c r="EU364" s="61"/>
      <c r="EV364" s="61"/>
      <c r="EW364" s="61"/>
      <c r="EX364" s="61"/>
      <c r="EY364" s="61"/>
      <c r="EZ364" s="61"/>
      <c r="FA364" s="61"/>
      <c r="FB364" s="61"/>
      <c r="FC364" s="61"/>
      <c r="FD364" s="61"/>
      <c r="FE364" s="61"/>
      <c r="FF364" s="61"/>
      <c r="FG364" s="61"/>
      <c r="FH364" s="61"/>
      <c r="FI364" s="61"/>
      <c r="FJ364" s="61"/>
      <c r="FK364" s="61"/>
      <c r="FL364" s="61"/>
      <c r="FM364" s="61"/>
      <c r="FN364" s="61"/>
      <c r="FO364" s="61"/>
      <c r="FP364" s="61"/>
      <c r="FQ364" s="61"/>
      <c r="FR364" s="61"/>
      <c r="FS364" s="61"/>
      <c r="FT364" s="61"/>
      <c r="FU364" s="61"/>
      <c r="FV364" s="61"/>
      <c r="FW364" s="61"/>
      <c r="FX364" s="61"/>
      <c r="FY364" s="61"/>
      <c r="FZ364" s="61"/>
      <c r="GA364" s="61"/>
      <c r="GB364" s="61"/>
      <c r="GC364" s="61"/>
      <c r="GD364" s="61"/>
      <c r="GE364" s="61"/>
      <c r="GF364" s="61"/>
      <c r="GG364" s="61"/>
      <c r="GH364" s="61"/>
      <c r="GI364" s="61"/>
      <c r="GJ364" s="61"/>
      <c r="GK364" s="61"/>
      <c r="GL364" s="61"/>
      <c r="GM364" s="61"/>
      <c r="GN364" s="61"/>
      <c r="GO364" s="61"/>
      <c r="GP364" s="61"/>
      <c r="GQ364" s="61"/>
      <c r="GR364" s="61"/>
      <c r="GS364" s="61"/>
      <c r="GT364" s="61"/>
      <c r="GU364" s="61"/>
      <c r="GV364" s="61"/>
      <c r="GW364" s="61"/>
      <c r="GX364" s="61"/>
      <c r="GY364" s="61"/>
      <c r="GZ364" s="61"/>
      <c r="HA364" s="61"/>
      <c r="HB364" s="61"/>
      <c r="HC364" s="61"/>
      <c r="HD364" s="61"/>
      <c r="HE364" s="61"/>
      <c r="HF364" s="61"/>
      <c r="HG364" s="61"/>
      <c r="HH364" s="61"/>
      <c r="HI364" s="61"/>
      <c r="HJ364" s="61"/>
      <c r="HK364" s="61"/>
      <c r="HL364" s="61"/>
      <c r="HM364" s="61"/>
      <c r="HN364" s="61"/>
      <c r="HO364" s="61"/>
      <c r="HP364" s="61"/>
      <c r="HQ364" s="61"/>
      <c r="HR364" s="61"/>
      <c r="HS364" s="61"/>
      <c r="HT364" s="61"/>
      <c r="HU364" s="61"/>
      <c r="HV364" s="61"/>
      <c r="HW364" s="61"/>
      <c r="HX364" s="61"/>
      <c r="HY364" s="61"/>
      <c r="HZ364" s="61"/>
      <c r="IA364" s="61"/>
      <c r="IB364" s="61"/>
      <c r="IC364" s="61"/>
      <c r="ID364" s="61"/>
      <c r="IE364" s="61"/>
      <c r="IF364" s="61"/>
      <c r="IG364" s="61"/>
      <c r="IH364" s="61"/>
      <c r="II364" s="61"/>
      <c r="IJ364" s="61"/>
      <c r="IK364" s="61"/>
      <c r="IL364" s="61"/>
      <c r="IM364" s="61"/>
      <c r="IN364" s="61"/>
      <c r="IO364" s="61"/>
      <c r="IP364" s="61"/>
      <c r="IQ364" s="61"/>
      <c r="IR364" s="61"/>
      <c r="IS364" s="61"/>
      <c r="IT364" s="61"/>
      <c r="IU364" s="61"/>
      <c r="IV364" s="61"/>
      <c r="IW364" s="61"/>
      <c r="IX364" s="61"/>
      <c r="IY364" s="61"/>
      <c r="IZ364" s="61"/>
      <c r="JA364" s="61"/>
      <c r="JB364" s="61"/>
      <c r="JC364" s="61"/>
      <c r="JD364" s="61"/>
      <c r="JE364" s="61"/>
      <c r="JF364" s="61"/>
      <c r="JG364" s="61"/>
      <c r="JH364" s="61"/>
      <c r="JI364" s="61"/>
      <c r="JJ364" s="61"/>
      <c r="JK364" s="61"/>
      <c r="JL364" s="61"/>
      <c r="JM364" s="61"/>
      <c r="JN364" s="61"/>
      <c r="JO364" s="61"/>
      <c r="JP364" s="61"/>
      <c r="JQ364" s="61"/>
      <c r="JR364" s="61"/>
      <c r="JS364" s="61"/>
      <c r="JT364" s="61"/>
      <c r="JU364" s="61"/>
      <c r="JV364" s="61"/>
      <c r="JW364" s="61"/>
      <c r="JX364" s="61"/>
      <c r="JY364" s="61"/>
      <c r="JZ364" s="61"/>
      <c r="KA364" s="61"/>
      <c r="KB364" s="61"/>
      <c r="KC364" s="61"/>
      <c r="KD364" s="61"/>
      <c r="KE364" s="61"/>
      <c r="KF364" s="61"/>
      <c r="KG364" s="61"/>
      <c r="KH364" s="61"/>
      <c r="KI364" s="61"/>
      <c r="KJ364" s="61"/>
      <c r="KK364" s="61"/>
      <c r="KL364" s="61"/>
      <c r="KM364" s="61"/>
      <c r="KN364" s="61"/>
      <c r="KO364" s="61"/>
      <c r="KP364" s="61"/>
      <c r="KQ364" s="61"/>
      <c r="KR364" s="61"/>
      <c r="KS364" s="61"/>
      <c r="KT364" s="61"/>
      <c r="KU364" s="61"/>
      <c r="KV364" s="61"/>
      <c r="KW364" s="61"/>
      <c r="KX364" s="61"/>
      <c r="KY364" s="61"/>
      <c r="KZ364" s="61"/>
      <c r="LA364" s="61"/>
      <c r="LB364" s="61"/>
      <c r="LC364" s="61"/>
      <c r="LD364" s="61"/>
      <c r="LE364" s="61"/>
      <c r="LF364" s="61"/>
      <c r="LG364" s="61"/>
      <c r="LH364" s="61"/>
      <c r="LI364" s="61"/>
      <c r="LJ364" s="61"/>
      <c r="LK364" s="61"/>
      <c r="LL364" s="61"/>
      <c r="LM364" s="61"/>
      <c r="LN364" s="61"/>
      <c r="LO364" s="61"/>
      <c r="LP364" s="61"/>
      <c r="LQ364" s="61"/>
      <c r="LR364" s="61"/>
      <c r="LS364" s="61"/>
      <c r="LT364" s="61"/>
      <c r="LU364" s="61"/>
      <c r="LV364" s="61"/>
      <c r="LW364" s="61"/>
      <c r="LX364" s="61"/>
      <c r="LY364" s="61"/>
      <c r="LZ364" s="61"/>
      <c r="MA364" s="61"/>
      <c r="MB364" s="61"/>
      <c r="MC364" s="61"/>
      <c r="MD364" s="61"/>
      <c r="ME364" s="61"/>
      <c r="MF364" s="61"/>
      <c r="MG364" s="61"/>
      <c r="MH364" s="61"/>
      <c r="MI364" s="61"/>
      <c r="MJ364" s="61"/>
      <c r="MK364" s="61"/>
      <c r="ML364" s="61"/>
      <c r="MM364" s="61"/>
      <c r="MN364" s="61"/>
      <c r="MO364" s="61"/>
      <c r="MP364" s="61"/>
      <c r="MQ364" s="61"/>
      <c r="MR364" s="61"/>
      <c r="MS364" s="61"/>
      <c r="MT364" s="61"/>
      <c r="MU364" s="61"/>
      <c r="MV364" s="61"/>
      <c r="MW364" s="61"/>
      <c r="MX364" s="61"/>
      <c r="MY364" s="61"/>
      <c r="MZ364" s="61"/>
      <c r="NA364" s="61"/>
      <c r="NB364" s="61"/>
      <c r="NC364" s="61"/>
      <c r="ND364" s="61"/>
      <c r="NE364" s="61"/>
      <c r="NF364" s="61"/>
      <c r="NG364" s="61"/>
      <c r="NH364" s="61"/>
      <c r="NI364" s="61"/>
      <c r="NJ364" s="61"/>
      <c r="NK364" s="61"/>
      <c r="NL364" s="61"/>
      <c r="NM364" s="61"/>
      <c r="NN364" s="61"/>
      <c r="NO364" s="61"/>
      <c r="NP364" s="61"/>
      <c r="NQ364" s="61"/>
      <c r="NR364" s="61"/>
      <c r="NS364" s="61"/>
      <c r="NT364" s="61"/>
      <c r="NU364" s="61"/>
      <c r="NV364" s="61"/>
      <c r="NW364" s="61"/>
      <c r="NX364" s="61"/>
      <c r="NY364" s="61"/>
      <c r="NZ364" s="61"/>
      <c r="OA364" s="61"/>
      <c r="OB364" s="61"/>
      <c r="OC364" s="61"/>
      <c r="OD364" s="61"/>
      <c r="OE364" s="61"/>
      <c r="OF364" s="61"/>
      <c r="OG364" s="61"/>
    </row>
    <row r="365" spans="1:397" s="58" customFormat="1" ht="15.95" customHeight="1">
      <c r="A365" s="39">
        <v>364</v>
      </c>
      <c r="B365" s="61">
        <v>1410903134</v>
      </c>
      <c r="C365" s="61" t="s">
        <v>6479</v>
      </c>
      <c r="D365" s="124" t="s">
        <v>8089</v>
      </c>
      <c r="E365" s="124" t="s">
        <v>8090</v>
      </c>
      <c r="F365" s="124"/>
      <c r="G365" s="124" t="s">
        <v>8091</v>
      </c>
      <c r="H365" s="61" t="s">
        <v>8092</v>
      </c>
      <c r="I365" s="61" t="s">
        <v>180</v>
      </c>
      <c r="J365" s="157" t="s">
        <v>8093</v>
      </c>
      <c r="K365" s="61">
        <v>25</v>
      </c>
      <c r="L365" s="61"/>
      <c r="M365" s="61" t="s">
        <v>107</v>
      </c>
      <c r="N365" s="100" t="s">
        <v>967</v>
      </c>
      <c r="O365" s="61" t="s">
        <v>109</v>
      </c>
      <c r="P365" s="124" t="s">
        <v>3924</v>
      </c>
      <c r="Q365" s="61" t="s">
        <v>8094</v>
      </c>
      <c r="R365" s="158">
        <v>9563717059</v>
      </c>
      <c r="S365" s="61"/>
      <c r="T365" s="326" t="s">
        <v>8095</v>
      </c>
      <c r="U365" s="326" t="s">
        <v>8096</v>
      </c>
      <c r="V365" s="61" t="s">
        <v>1675</v>
      </c>
      <c r="W365" s="61" t="s">
        <v>223</v>
      </c>
      <c r="X365" s="61" t="s">
        <v>8097</v>
      </c>
      <c r="Y365" s="61" t="s">
        <v>8098</v>
      </c>
      <c r="Z365" s="61" t="s">
        <v>333</v>
      </c>
      <c r="AA365" s="61">
        <v>2008</v>
      </c>
      <c r="AB365" s="136">
        <v>66.5</v>
      </c>
      <c r="AC365" s="136">
        <v>63.44</v>
      </c>
      <c r="AD365" s="61">
        <v>571</v>
      </c>
      <c r="AE365" s="61">
        <v>900</v>
      </c>
      <c r="AF365" s="61" t="s">
        <v>1963</v>
      </c>
      <c r="AG365" s="61" t="s">
        <v>1963</v>
      </c>
      <c r="AH365" s="61" t="s">
        <v>1963</v>
      </c>
      <c r="AI365" s="61" t="s">
        <v>1963</v>
      </c>
      <c r="AJ365" s="61" t="s">
        <v>1963</v>
      </c>
      <c r="AK365" s="61" t="s">
        <v>1963</v>
      </c>
      <c r="AL365" s="58" t="s">
        <v>1963</v>
      </c>
      <c r="AM365" s="58" t="s">
        <v>1963</v>
      </c>
      <c r="AN365" s="61" t="s">
        <v>1963</v>
      </c>
      <c r="AO365" s="61" t="s">
        <v>1963</v>
      </c>
      <c r="AP365" s="61" t="s">
        <v>8099</v>
      </c>
      <c r="AQ365" s="61" t="s">
        <v>1378</v>
      </c>
      <c r="AR365" s="61" t="s">
        <v>8100</v>
      </c>
      <c r="AS365" s="61" t="s">
        <v>120</v>
      </c>
      <c r="AT365" s="61">
        <v>2014</v>
      </c>
      <c r="AU365" s="152">
        <v>80.3</v>
      </c>
      <c r="AV365" s="61" t="s">
        <v>1356</v>
      </c>
      <c r="AW365" s="61"/>
      <c r="AX365" s="61">
        <v>4068</v>
      </c>
      <c r="AY365" s="61">
        <v>2014</v>
      </c>
      <c r="AZ365" s="61" t="s">
        <v>125</v>
      </c>
      <c r="BA365" s="100" t="s">
        <v>6479</v>
      </c>
      <c r="BB365" s="61">
        <v>2014</v>
      </c>
      <c r="BC365" s="61">
        <v>2017</v>
      </c>
      <c r="BD365" s="61" t="s">
        <v>120</v>
      </c>
      <c r="BE365" s="159">
        <v>10900314129</v>
      </c>
      <c r="BF365" s="160">
        <v>141090120037</v>
      </c>
      <c r="BG365" s="61" t="s">
        <v>1963</v>
      </c>
      <c r="BH365" s="61" t="s">
        <v>1963</v>
      </c>
      <c r="BI365" s="152">
        <v>6.66</v>
      </c>
      <c r="BJ365" s="152">
        <v>6.73</v>
      </c>
      <c r="BK365" s="152">
        <v>7.31</v>
      </c>
      <c r="BL365" s="223">
        <f t="shared" ref="BL365" si="32">SUM(BI365:BK365)/3</f>
        <v>6.8999999999999995</v>
      </c>
      <c r="BM365" s="282" t="s">
        <v>982</v>
      </c>
      <c r="BN365" s="155"/>
      <c r="BO365" s="153" t="s">
        <v>196</v>
      </c>
      <c r="BP365" s="153" t="s">
        <v>7541</v>
      </c>
      <c r="BQ365" s="154">
        <v>3</v>
      </c>
      <c r="BR365" s="155" t="s">
        <v>8101</v>
      </c>
      <c r="BS365" s="155" t="s">
        <v>127</v>
      </c>
      <c r="BT365" s="61" t="s">
        <v>1924</v>
      </c>
      <c r="BU365" s="61" t="s">
        <v>7566</v>
      </c>
      <c r="BV365" s="155" t="s">
        <v>8102</v>
      </c>
      <c r="BW365" s="155"/>
      <c r="BX365" s="155"/>
      <c r="BY365" s="155"/>
      <c r="BZ365" s="155"/>
      <c r="CA365" s="155"/>
      <c r="CB365" s="155"/>
      <c r="CC365" s="155"/>
      <c r="CD365" s="61" t="s">
        <v>8103</v>
      </c>
      <c r="CE365" s="61" t="s">
        <v>8104</v>
      </c>
      <c r="CF365" s="61" t="s">
        <v>8105</v>
      </c>
      <c r="CG365" s="61" t="s">
        <v>8106</v>
      </c>
      <c r="CH365" s="61" t="s">
        <v>8107</v>
      </c>
      <c r="CI365" s="61" t="s">
        <v>170</v>
      </c>
      <c r="CJ365" s="155"/>
      <c r="CK365" s="155"/>
      <c r="CL365" s="155"/>
      <c r="CM365" s="155"/>
      <c r="CN365" s="155"/>
      <c r="CO365" s="155"/>
      <c r="CP365" s="155"/>
      <c r="CQ365" s="61" t="s">
        <v>8108</v>
      </c>
      <c r="CR365" s="61" t="s">
        <v>1409</v>
      </c>
      <c r="CS365" s="155" t="s">
        <v>1065</v>
      </c>
      <c r="CT365" s="155" t="s">
        <v>142</v>
      </c>
      <c r="CU365" s="124">
        <v>742101</v>
      </c>
      <c r="CV365" s="155" t="s">
        <v>8109</v>
      </c>
      <c r="CW365" s="155" t="s">
        <v>1409</v>
      </c>
      <c r="CX365" s="155" t="s">
        <v>1065</v>
      </c>
      <c r="CY365" s="155" t="s">
        <v>142</v>
      </c>
      <c r="CZ365" s="124">
        <v>742101</v>
      </c>
      <c r="DA365" s="61"/>
      <c r="DB365" s="61"/>
      <c r="DC365" s="61"/>
      <c r="DD365" s="61"/>
      <c r="DE365" s="61"/>
      <c r="DF365" s="61"/>
      <c r="DG365" s="61"/>
      <c r="DH365" s="61"/>
      <c r="DI365" s="61"/>
      <c r="DJ365" s="61"/>
      <c r="DK365" s="61"/>
      <c r="DL365" s="61"/>
      <c r="DM365" s="61"/>
      <c r="DN365" s="61"/>
      <c r="DO365" s="61"/>
      <c r="DP365" s="61"/>
      <c r="DQ365" s="61"/>
      <c r="DR365" s="61"/>
      <c r="DS365" s="61"/>
      <c r="DT365" s="61"/>
      <c r="DU365" s="61"/>
      <c r="DV365" s="61"/>
      <c r="DW365" s="61"/>
      <c r="DX365" s="61"/>
      <c r="DY365" s="61"/>
      <c r="DZ365" s="61"/>
      <c r="EA365" s="61"/>
      <c r="EB365" s="61"/>
      <c r="EC365" s="61"/>
      <c r="ED365" s="61"/>
      <c r="EE365" s="61"/>
      <c r="EF365" s="61"/>
      <c r="EG365" s="61"/>
      <c r="EH365" s="61"/>
      <c r="EI365" s="61"/>
      <c r="EJ365" s="61"/>
      <c r="EK365" s="61"/>
      <c r="EL365" s="61"/>
      <c r="EM365" s="61"/>
      <c r="EN365" s="61"/>
      <c r="EO365" s="61"/>
      <c r="EP365" s="61"/>
      <c r="EQ365" s="61"/>
      <c r="ER365" s="61"/>
      <c r="ES365" s="61"/>
      <c r="ET365" s="61"/>
      <c r="EU365" s="61"/>
      <c r="EV365" s="61"/>
      <c r="EW365" s="61"/>
      <c r="EX365" s="61"/>
      <c r="EY365" s="61"/>
      <c r="EZ365" s="61"/>
      <c r="FA365" s="61"/>
      <c r="FB365" s="61"/>
      <c r="FC365" s="61"/>
      <c r="FD365" s="61"/>
      <c r="FE365" s="61"/>
      <c r="FF365" s="61"/>
      <c r="FG365" s="61"/>
      <c r="FH365" s="61"/>
      <c r="FI365" s="61"/>
      <c r="FJ365" s="61"/>
      <c r="FK365" s="61"/>
      <c r="FL365" s="61"/>
      <c r="FM365" s="61"/>
      <c r="FN365" s="61"/>
      <c r="FO365" s="61"/>
      <c r="FP365" s="61"/>
      <c r="FQ365" s="61"/>
      <c r="FR365" s="61"/>
      <c r="FS365" s="61"/>
      <c r="FT365" s="61"/>
      <c r="FU365" s="61"/>
      <c r="FV365" s="61"/>
      <c r="FW365" s="61"/>
      <c r="FX365" s="61"/>
      <c r="FY365" s="61"/>
      <c r="FZ365" s="61"/>
      <c r="GA365" s="61"/>
      <c r="GB365" s="61"/>
      <c r="GC365" s="61"/>
      <c r="GD365" s="61"/>
      <c r="GE365" s="61"/>
      <c r="GF365" s="61"/>
      <c r="GG365" s="61"/>
      <c r="GH365" s="61"/>
      <c r="GI365" s="61"/>
      <c r="GJ365" s="61"/>
      <c r="GK365" s="61"/>
      <c r="GL365" s="61"/>
      <c r="GM365" s="61"/>
      <c r="GN365" s="61"/>
      <c r="GO365" s="61"/>
      <c r="GP365" s="61"/>
      <c r="GQ365" s="61"/>
      <c r="GR365" s="61"/>
      <c r="GS365" s="61"/>
      <c r="GT365" s="61"/>
      <c r="GU365" s="61"/>
      <c r="GV365" s="61"/>
      <c r="GW365" s="61"/>
      <c r="GX365" s="61"/>
      <c r="GY365" s="61"/>
      <c r="GZ365" s="61"/>
      <c r="HA365" s="61"/>
      <c r="HB365" s="61"/>
      <c r="HC365" s="61"/>
      <c r="HD365" s="61"/>
      <c r="HE365" s="61"/>
      <c r="HF365" s="61"/>
      <c r="HG365" s="61"/>
      <c r="HH365" s="61"/>
      <c r="HI365" s="61"/>
      <c r="HJ365" s="61"/>
      <c r="HK365" s="61"/>
      <c r="HL365" s="61"/>
      <c r="HM365" s="61"/>
      <c r="HN365" s="61"/>
      <c r="HO365" s="61"/>
      <c r="HP365" s="61"/>
      <c r="HQ365" s="61"/>
      <c r="HR365" s="61"/>
      <c r="HS365" s="61"/>
      <c r="HT365" s="61"/>
      <c r="HU365" s="61"/>
      <c r="HV365" s="61"/>
      <c r="HW365" s="61"/>
      <c r="HX365" s="61"/>
      <c r="HY365" s="61"/>
      <c r="HZ365" s="61"/>
      <c r="IA365" s="61"/>
      <c r="IB365" s="61"/>
      <c r="IC365" s="61"/>
      <c r="ID365" s="61"/>
      <c r="IE365" s="61"/>
      <c r="IF365" s="61"/>
      <c r="IG365" s="61"/>
      <c r="IH365" s="61"/>
      <c r="II365" s="61"/>
      <c r="IJ365" s="61"/>
      <c r="IK365" s="61"/>
      <c r="IL365" s="61"/>
      <c r="IM365" s="61"/>
      <c r="IN365" s="61"/>
      <c r="IO365" s="61"/>
      <c r="IP365" s="61"/>
      <c r="IQ365" s="61"/>
      <c r="IR365" s="61"/>
      <c r="IS365" s="61"/>
      <c r="IT365" s="61"/>
      <c r="IU365" s="61"/>
      <c r="IV365" s="61"/>
      <c r="IW365" s="61"/>
      <c r="IX365" s="61"/>
      <c r="IY365" s="61"/>
      <c r="IZ365" s="61"/>
      <c r="JA365" s="61"/>
      <c r="JB365" s="61"/>
      <c r="JC365" s="61"/>
      <c r="JD365" s="61"/>
      <c r="JE365" s="61"/>
      <c r="JF365" s="61"/>
      <c r="JG365" s="61"/>
      <c r="JH365" s="61"/>
      <c r="JI365" s="61"/>
      <c r="JJ365" s="61"/>
      <c r="JK365" s="61"/>
      <c r="JL365" s="61"/>
      <c r="JM365" s="61"/>
      <c r="JN365" s="61"/>
      <c r="JO365" s="61"/>
      <c r="JP365" s="61"/>
      <c r="JQ365" s="61"/>
      <c r="JR365" s="61"/>
      <c r="JS365" s="61"/>
      <c r="JT365" s="61"/>
      <c r="JU365" s="61"/>
      <c r="JV365" s="61"/>
      <c r="JW365" s="61"/>
      <c r="JX365" s="61"/>
      <c r="JY365" s="61"/>
      <c r="JZ365" s="61"/>
      <c r="KA365" s="61"/>
      <c r="KB365" s="61"/>
      <c r="KC365" s="61"/>
      <c r="KD365" s="61"/>
      <c r="KE365" s="61"/>
      <c r="KF365" s="61"/>
      <c r="KG365" s="61"/>
      <c r="KH365" s="61"/>
      <c r="KI365" s="61"/>
      <c r="KJ365" s="61"/>
      <c r="KK365" s="61"/>
      <c r="KL365" s="61"/>
      <c r="KM365" s="61"/>
      <c r="KN365" s="61"/>
      <c r="KO365" s="61"/>
      <c r="KP365" s="61"/>
      <c r="KQ365" s="61"/>
      <c r="KR365" s="61"/>
      <c r="KS365" s="61"/>
      <c r="KT365" s="61"/>
      <c r="KU365" s="61"/>
      <c r="KV365" s="61"/>
      <c r="KW365" s="61"/>
      <c r="KX365" s="61"/>
      <c r="KY365" s="61"/>
      <c r="KZ365" s="61"/>
      <c r="LA365" s="61"/>
      <c r="LB365" s="61"/>
      <c r="LC365" s="61"/>
      <c r="LD365" s="61"/>
      <c r="LE365" s="61"/>
      <c r="LF365" s="61"/>
      <c r="LG365" s="61"/>
      <c r="LH365" s="61"/>
      <c r="LI365" s="61"/>
      <c r="LJ365" s="61"/>
      <c r="LK365" s="61"/>
      <c r="LL365" s="61"/>
      <c r="LM365" s="61"/>
      <c r="LN365" s="61"/>
      <c r="LO365" s="61"/>
      <c r="LP365" s="61"/>
      <c r="LQ365" s="61"/>
      <c r="LR365" s="61"/>
      <c r="LS365" s="61"/>
      <c r="LT365" s="61"/>
      <c r="LU365" s="61"/>
      <c r="LV365" s="61"/>
      <c r="LW365" s="61"/>
      <c r="LX365" s="61"/>
      <c r="LY365" s="61"/>
      <c r="LZ365" s="61"/>
      <c r="MA365" s="61"/>
      <c r="MB365" s="61"/>
      <c r="MC365" s="61"/>
      <c r="MD365" s="61"/>
      <c r="ME365" s="61"/>
      <c r="MF365" s="61"/>
      <c r="MG365" s="61"/>
      <c r="MH365" s="61"/>
      <c r="MI365" s="61"/>
      <c r="MJ365" s="61"/>
      <c r="MK365" s="61"/>
      <c r="ML365" s="61"/>
      <c r="MM365" s="61"/>
      <c r="MN365" s="61"/>
      <c r="MO365" s="61"/>
      <c r="MP365" s="61"/>
      <c r="MQ365" s="61"/>
      <c r="MR365" s="61"/>
      <c r="MS365" s="61"/>
      <c r="MT365" s="61"/>
      <c r="MU365" s="61"/>
      <c r="MV365" s="61"/>
      <c r="MW365" s="61"/>
      <c r="MX365" s="61"/>
      <c r="MY365" s="61"/>
      <c r="MZ365" s="61"/>
      <c r="NA365" s="61"/>
      <c r="NB365" s="61"/>
      <c r="NC365" s="61"/>
      <c r="ND365" s="61"/>
      <c r="NE365" s="61"/>
      <c r="NF365" s="61"/>
      <c r="NG365" s="61"/>
      <c r="NH365" s="61"/>
      <c r="NI365" s="61"/>
      <c r="NJ365" s="61"/>
      <c r="NK365" s="61"/>
      <c r="NL365" s="61"/>
      <c r="NM365" s="61"/>
      <c r="NN365" s="61"/>
      <c r="NO365" s="61"/>
      <c r="NP365" s="61"/>
      <c r="NQ365" s="61"/>
      <c r="NR365" s="61"/>
      <c r="NS365" s="61"/>
      <c r="NT365" s="61"/>
      <c r="NU365" s="61"/>
      <c r="NV365" s="61"/>
      <c r="NW365" s="61"/>
      <c r="NX365" s="61"/>
      <c r="NY365" s="61"/>
      <c r="NZ365" s="61"/>
      <c r="OA365" s="61"/>
      <c r="OB365" s="61"/>
      <c r="OC365" s="61"/>
      <c r="OD365" s="61"/>
      <c r="OE365" s="61"/>
      <c r="OF365" s="61"/>
      <c r="OG365" s="61"/>
    </row>
    <row r="366" spans="1:397" s="58" customFormat="1" ht="15.95" customHeight="1">
      <c r="A366" s="39">
        <v>365</v>
      </c>
      <c r="B366" s="61">
        <v>1310903086</v>
      </c>
      <c r="C366" s="61" t="s">
        <v>6479</v>
      </c>
      <c r="D366" s="124" t="s">
        <v>8110</v>
      </c>
      <c r="E366" s="124" t="s">
        <v>1019</v>
      </c>
      <c r="F366" s="124"/>
      <c r="G366" s="124" t="s">
        <v>1344</v>
      </c>
      <c r="H366" s="61" t="s">
        <v>8111</v>
      </c>
      <c r="I366" s="61" t="s">
        <v>180</v>
      </c>
      <c r="J366" s="40" t="s">
        <v>6604</v>
      </c>
      <c r="K366" s="3">
        <v>21</v>
      </c>
      <c r="L366" s="3" t="s">
        <v>106</v>
      </c>
      <c r="M366" s="3" t="s">
        <v>107</v>
      </c>
      <c r="N366" s="64" t="s">
        <v>967</v>
      </c>
      <c r="O366" s="3" t="s">
        <v>109</v>
      </c>
      <c r="P366" s="5" t="s">
        <v>8112</v>
      </c>
      <c r="Q366" s="3" t="s">
        <v>8113</v>
      </c>
      <c r="R366" s="42">
        <v>9681202908</v>
      </c>
      <c r="S366" s="42"/>
      <c r="T366" s="326" t="s">
        <v>8114</v>
      </c>
      <c r="U366" s="5"/>
      <c r="V366" s="3" t="s">
        <v>1600</v>
      </c>
      <c r="W366" s="3" t="s">
        <v>3388</v>
      </c>
      <c r="X366" s="3" t="s">
        <v>6813</v>
      </c>
      <c r="Y366" s="3" t="s">
        <v>8115</v>
      </c>
      <c r="Z366" s="3" t="s">
        <v>120</v>
      </c>
      <c r="AA366" s="3">
        <v>2011</v>
      </c>
      <c r="AB366" s="26">
        <v>92.4</v>
      </c>
      <c r="AC366" s="26">
        <v>90.85</v>
      </c>
      <c r="AD366" s="3">
        <v>636</v>
      </c>
      <c r="AE366" s="3">
        <v>700</v>
      </c>
      <c r="AF366" s="3" t="s">
        <v>921</v>
      </c>
      <c r="AG366" s="3" t="s">
        <v>3388</v>
      </c>
      <c r="AH366" s="3" t="s">
        <v>6813</v>
      </c>
      <c r="AI366" s="3" t="s">
        <v>8116</v>
      </c>
      <c r="AJ366" s="3" t="s">
        <v>120</v>
      </c>
      <c r="AK366" s="3">
        <v>2013</v>
      </c>
      <c r="AL366" s="26">
        <v>90.25</v>
      </c>
      <c r="AM366" s="26">
        <v>85.4</v>
      </c>
      <c r="AN366" s="3">
        <v>427</v>
      </c>
      <c r="AO366" s="3">
        <v>500</v>
      </c>
      <c r="AP366" s="3"/>
      <c r="AQ366" s="3"/>
      <c r="AR366" s="3"/>
      <c r="AS366" s="3"/>
      <c r="AT366" s="3"/>
      <c r="AU366" s="43"/>
      <c r="AV366" s="3" t="s">
        <v>124</v>
      </c>
      <c r="AW366" s="3"/>
      <c r="AX366" s="3">
        <v>9947</v>
      </c>
      <c r="AY366" s="3">
        <v>2013</v>
      </c>
      <c r="AZ366" s="3" t="s">
        <v>1504</v>
      </c>
      <c r="BA366" s="3" t="s">
        <v>6479</v>
      </c>
      <c r="BB366" s="3">
        <v>2013</v>
      </c>
      <c r="BC366" s="3">
        <v>2017</v>
      </c>
      <c r="BD366" s="3" t="s">
        <v>120</v>
      </c>
      <c r="BE366" s="44">
        <v>10900313082</v>
      </c>
      <c r="BF366" s="45">
        <v>131090110285</v>
      </c>
      <c r="BG366" s="43">
        <v>7.11</v>
      </c>
      <c r="BH366" s="43">
        <v>7.72</v>
      </c>
      <c r="BI366" s="43">
        <v>7.86</v>
      </c>
      <c r="BJ366" s="43">
        <v>7.81</v>
      </c>
      <c r="BK366" s="43">
        <v>8.19</v>
      </c>
      <c r="BL366" s="223">
        <f t="shared" si="26"/>
        <v>7.7379999999999995</v>
      </c>
      <c r="BM366" s="270" t="s">
        <v>982</v>
      </c>
      <c r="BN366" s="255"/>
      <c r="BO366" s="1" t="s">
        <v>982</v>
      </c>
      <c r="BP366" s="1"/>
      <c r="BQ366" s="46"/>
      <c r="BR366" s="41" t="s">
        <v>1482</v>
      </c>
      <c r="BS366" s="41" t="s">
        <v>1975</v>
      </c>
      <c r="BT366" s="5"/>
      <c r="BU366" s="5"/>
      <c r="BV366" s="5"/>
      <c r="BW366" s="5"/>
      <c r="BX366" s="46"/>
      <c r="BY366" s="46"/>
      <c r="BZ366" s="41"/>
      <c r="CA366" s="5"/>
      <c r="CB366" s="5"/>
      <c r="CC366" s="5"/>
      <c r="CD366" s="5" t="s">
        <v>8117</v>
      </c>
      <c r="CE366" s="5" t="s">
        <v>8118</v>
      </c>
      <c r="CF366" s="5" t="s">
        <v>8119</v>
      </c>
      <c r="CG366" s="5" t="s">
        <v>1467</v>
      </c>
      <c r="CH366" s="5" t="s">
        <v>8120</v>
      </c>
      <c r="CI366" s="5" t="s">
        <v>170</v>
      </c>
      <c r="CJ366" s="5"/>
      <c r="CK366" s="5"/>
      <c r="CL366" s="5"/>
      <c r="CM366" s="5"/>
      <c r="CN366" s="5"/>
      <c r="CO366" s="5"/>
      <c r="CP366" s="5"/>
      <c r="CQ366" s="5" t="s">
        <v>8121</v>
      </c>
      <c r="CR366" s="5" t="s">
        <v>365</v>
      </c>
      <c r="CS366" s="41" t="s">
        <v>365</v>
      </c>
      <c r="CT366" s="41" t="s">
        <v>142</v>
      </c>
      <c r="CU366" s="5">
        <v>735101</v>
      </c>
      <c r="CV366" s="41" t="s">
        <v>8122</v>
      </c>
      <c r="CW366" s="41" t="s">
        <v>140</v>
      </c>
      <c r="CX366" s="41" t="s">
        <v>140</v>
      </c>
      <c r="CY366" s="41" t="s">
        <v>142</v>
      </c>
      <c r="CZ366" s="5">
        <v>700032</v>
      </c>
      <c r="DA366" s="61"/>
      <c r="DB366" s="61"/>
      <c r="DC366" s="61"/>
      <c r="DD366" s="61"/>
      <c r="DE366" s="61"/>
      <c r="DF366" s="61"/>
      <c r="DG366" s="61"/>
      <c r="DH366" s="61"/>
      <c r="DI366" s="61"/>
      <c r="DJ366" s="61"/>
      <c r="DK366" s="61"/>
      <c r="DL366" s="61"/>
      <c r="DM366" s="61"/>
      <c r="DN366" s="61"/>
      <c r="DO366" s="61"/>
      <c r="DP366" s="61"/>
      <c r="DQ366" s="61"/>
      <c r="DR366" s="61"/>
      <c r="DS366" s="61"/>
      <c r="DT366" s="61"/>
      <c r="DU366" s="61"/>
      <c r="DV366" s="61"/>
      <c r="DW366" s="61"/>
      <c r="DX366" s="61"/>
      <c r="DY366" s="61"/>
      <c r="DZ366" s="61"/>
      <c r="EA366" s="61"/>
      <c r="EB366" s="61"/>
      <c r="EC366" s="61"/>
      <c r="ED366" s="61"/>
      <c r="EE366" s="61"/>
      <c r="EF366" s="61"/>
      <c r="EG366" s="61"/>
      <c r="EH366" s="61"/>
      <c r="EI366" s="61"/>
      <c r="EJ366" s="61"/>
      <c r="EK366" s="61"/>
      <c r="EL366" s="61"/>
      <c r="EM366" s="61"/>
      <c r="EN366" s="61"/>
      <c r="EO366" s="61"/>
      <c r="EP366" s="61"/>
      <c r="EQ366" s="61"/>
      <c r="ER366" s="61"/>
      <c r="ES366" s="61"/>
      <c r="ET366" s="61"/>
      <c r="EU366" s="61"/>
      <c r="EV366" s="61"/>
      <c r="EW366" s="61"/>
      <c r="EX366" s="61"/>
      <c r="EY366" s="61"/>
      <c r="EZ366" s="61"/>
      <c r="FA366" s="61"/>
      <c r="FB366" s="61"/>
      <c r="FC366" s="61"/>
      <c r="FD366" s="61"/>
      <c r="FE366" s="61"/>
      <c r="FF366" s="61"/>
      <c r="FG366" s="61"/>
      <c r="FH366" s="61"/>
      <c r="FI366" s="61"/>
      <c r="FJ366" s="61"/>
      <c r="FK366" s="61"/>
      <c r="FL366" s="61"/>
      <c r="FM366" s="61"/>
      <c r="FN366" s="61"/>
      <c r="FO366" s="61"/>
      <c r="FP366" s="61"/>
      <c r="FQ366" s="61"/>
      <c r="FR366" s="61"/>
      <c r="FS366" s="61"/>
      <c r="FT366" s="61"/>
      <c r="FU366" s="61"/>
      <c r="FV366" s="61"/>
      <c r="FW366" s="61"/>
      <c r="FX366" s="61"/>
      <c r="FY366" s="61"/>
      <c r="FZ366" s="61"/>
      <c r="GA366" s="61"/>
      <c r="GB366" s="61"/>
      <c r="GC366" s="61"/>
      <c r="GD366" s="61"/>
      <c r="GE366" s="61"/>
      <c r="GF366" s="61"/>
      <c r="GG366" s="61"/>
      <c r="GH366" s="61"/>
      <c r="GI366" s="61"/>
      <c r="GJ366" s="61"/>
      <c r="GK366" s="61"/>
      <c r="GL366" s="61"/>
      <c r="GM366" s="61"/>
      <c r="GN366" s="61"/>
      <c r="GO366" s="61"/>
      <c r="GP366" s="61"/>
      <c r="GQ366" s="61"/>
      <c r="GR366" s="61"/>
      <c r="GS366" s="61"/>
      <c r="GT366" s="61"/>
      <c r="GU366" s="61"/>
      <c r="GV366" s="61"/>
      <c r="GW366" s="61"/>
      <c r="GX366" s="61"/>
      <c r="GY366" s="61"/>
      <c r="GZ366" s="61"/>
      <c r="HA366" s="61"/>
      <c r="HB366" s="61"/>
      <c r="HC366" s="61"/>
      <c r="HD366" s="61"/>
      <c r="HE366" s="61"/>
      <c r="HF366" s="61"/>
      <c r="HG366" s="61"/>
      <c r="HH366" s="61"/>
      <c r="HI366" s="61"/>
      <c r="HJ366" s="61"/>
      <c r="HK366" s="61"/>
      <c r="HL366" s="61"/>
      <c r="HM366" s="61"/>
      <c r="HN366" s="61"/>
      <c r="HO366" s="61"/>
      <c r="HP366" s="61"/>
      <c r="HQ366" s="61"/>
      <c r="HR366" s="61"/>
      <c r="HS366" s="61"/>
      <c r="HT366" s="61"/>
      <c r="HU366" s="61"/>
      <c r="HV366" s="61"/>
      <c r="HW366" s="61"/>
      <c r="HX366" s="61"/>
      <c r="HY366" s="61"/>
      <c r="HZ366" s="61"/>
      <c r="IA366" s="61"/>
      <c r="IB366" s="61"/>
      <c r="IC366" s="61"/>
      <c r="ID366" s="61"/>
      <c r="IE366" s="61"/>
      <c r="IF366" s="61"/>
      <c r="IG366" s="61"/>
      <c r="IH366" s="61"/>
      <c r="II366" s="61"/>
      <c r="IJ366" s="61"/>
      <c r="IK366" s="61"/>
      <c r="IL366" s="61"/>
      <c r="IM366" s="61"/>
      <c r="IN366" s="61"/>
      <c r="IO366" s="61"/>
      <c r="IP366" s="61"/>
      <c r="IQ366" s="61"/>
      <c r="IR366" s="61"/>
      <c r="IS366" s="61"/>
      <c r="IT366" s="61"/>
      <c r="IU366" s="61"/>
      <c r="IV366" s="61"/>
      <c r="IW366" s="61"/>
      <c r="IX366" s="61"/>
      <c r="IY366" s="61"/>
      <c r="IZ366" s="61"/>
      <c r="JA366" s="61"/>
      <c r="JB366" s="61"/>
      <c r="JC366" s="61"/>
      <c r="JD366" s="61"/>
      <c r="JE366" s="61"/>
      <c r="JF366" s="61"/>
      <c r="JG366" s="61"/>
      <c r="JH366" s="61"/>
      <c r="JI366" s="61"/>
      <c r="JJ366" s="61"/>
      <c r="JK366" s="61"/>
      <c r="JL366" s="61"/>
      <c r="JM366" s="61"/>
      <c r="JN366" s="61"/>
      <c r="JO366" s="61"/>
      <c r="JP366" s="61"/>
      <c r="JQ366" s="61"/>
      <c r="JR366" s="61"/>
      <c r="JS366" s="61"/>
      <c r="JT366" s="61"/>
      <c r="JU366" s="61"/>
      <c r="JV366" s="61"/>
      <c r="JW366" s="61"/>
      <c r="JX366" s="61"/>
      <c r="JY366" s="61"/>
      <c r="JZ366" s="61"/>
      <c r="KA366" s="61"/>
      <c r="KB366" s="61"/>
      <c r="KC366" s="61"/>
      <c r="KD366" s="61"/>
      <c r="KE366" s="61"/>
      <c r="KF366" s="61"/>
      <c r="KG366" s="61"/>
      <c r="KH366" s="61"/>
      <c r="KI366" s="61"/>
      <c r="KJ366" s="61"/>
      <c r="KK366" s="61"/>
      <c r="KL366" s="61"/>
      <c r="KM366" s="61"/>
      <c r="KN366" s="61"/>
      <c r="KO366" s="61"/>
      <c r="KP366" s="61"/>
      <c r="KQ366" s="61"/>
      <c r="KR366" s="61"/>
      <c r="KS366" s="61"/>
      <c r="KT366" s="61"/>
      <c r="KU366" s="61"/>
      <c r="KV366" s="61"/>
      <c r="KW366" s="61"/>
      <c r="KX366" s="61"/>
      <c r="KY366" s="61"/>
      <c r="KZ366" s="61"/>
      <c r="LA366" s="61"/>
      <c r="LB366" s="61"/>
      <c r="LC366" s="61"/>
      <c r="LD366" s="61"/>
      <c r="LE366" s="61"/>
      <c r="LF366" s="61"/>
      <c r="LG366" s="61"/>
      <c r="LH366" s="61"/>
      <c r="LI366" s="61"/>
      <c r="LJ366" s="61"/>
      <c r="LK366" s="61"/>
      <c r="LL366" s="61"/>
      <c r="LM366" s="61"/>
      <c r="LN366" s="61"/>
      <c r="LO366" s="61"/>
      <c r="LP366" s="61"/>
      <c r="LQ366" s="61"/>
      <c r="LR366" s="61"/>
      <c r="LS366" s="61"/>
      <c r="LT366" s="61"/>
      <c r="LU366" s="61"/>
      <c r="LV366" s="61"/>
      <c r="LW366" s="61"/>
      <c r="LX366" s="61"/>
      <c r="LY366" s="61"/>
      <c r="LZ366" s="61"/>
      <c r="MA366" s="61"/>
      <c r="MB366" s="61"/>
      <c r="MC366" s="61"/>
      <c r="MD366" s="61"/>
      <c r="ME366" s="61"/>
      <c r="MF366" s="61"/>
      <c r="MG366" s="61"/>
      <c r="MH366" s="61"/>
      <c r="MI366" s="61"/>
      <c r="MJ366" s="61"/>
      <c r="MK366" s="61"/>
      <c r="ML366" s="61"/>
      <c r="MM366" s="61"/>
      <c r="MN366" s="61"/>
      <c r="MO366" s="61"/>
      <c r="MP366" s="61"/>
      <c r="MQ366" s="61"/>
      <c r="MR366" s="61"/>
      <c r="MS366" s="61"/>
      <c r="MT366" s="61"/>
      <c r="MU366" s="61"/>
      <c r="MV366" s="61"/>
      <c r="MW366" s="61"/>
      <c r="MX366" s="61"/>
      <c r="MY366" s="61"/>
      <c r="MZ366" s="61"/>
      <c r="NA366" s="61"/>
      <c r="NB366" s="61"/>
      <c r="NC366" s="61"/>
      <c r="ND366" s="61"/>
      <c r="NE366" s="61"/>
      <c r="NF366" s="61"/>
      <c r="NG366" s="61"/>
      <c r="NH366" s="61"/>
      <c r="NI366" s="61"/>
      <c r="NJ366" s="61"/>
      <c r="NK366" s="61"/>
      <c r="NL366" s="61"/>
      <c r="NM366" s="61"/>
      <c r="NN366" s="61"/>
      <c r="NO366" s="61"/>
      <c r="NP366" s="61"/>
      <c r="NQ366" s="61"/>
      <c r="NR366" s="61"/>
      <c r="NS366" s="61"/>
      <c r="NT366" s="61"/>
      <c r="NU366" s="61"/>
      <c r="NV366" s="61"/>
      <c r="NW366" s="61"/>
      <c r="NX366" s="61"/>
      <c r="NY366" s="61"/>
      <c r="NZ366" s="61"/>
      <c r="OA366" s="61"/>
      <c r="OB366" s="61"/>
      <c r="OC366" s="61"/>
      <c r="OD366" s="61"/>
      <c r="OE366" s="61"/>
      <c r="OF366" s="61"/>
      <c r="OG366" s="61"/>
    </row>
    <row r="367" spans="1:397" s="58" customFormat="1" ht="15.95" customHeight="1">
      <c r="A367" s="39">
        <v>366</v>
      </c>
      <c r="B367" s="61">
        <v>1310903088</v>
      </c>
      <c r="C367" s="61" t="s">
        <v>6479</v>
      </c>
      <c r="D367" s="124" t="s">
        <v>8123</v>
      </c>
      <c r="E367" s="124" t="s">
        <v>5496</v>
      </c>
      <c r="F367" s="124"/>
      <c r="G367" s="124" t="s">
        <v>102</v>
      </c>
      <c r="H367" s="61" t="s">
        <v>8124</v>
      </c>
      <c r="I367" s="61" t="s">
        <v>180</v>
      </c>
      <c r="J367" s="40" t="s">
        <v>4769</v>
      </c>
      <c r="K367" s="3">
        <v>21</v>
      </c>
      <c r="L367" s="3" t="s">
        <v>323</v>
      </c>
      <c r="M367" s="3" t="s">
        <v>107</v>
      </c>
      <c r="N367" s="64" t="s">
        <v>967</v>
      </c>
      <c r="O367" s="3" t="s">
        <v>109</v>
      </c>
      <c r="P367" s="5" t="s">
        <v>8125</v>
      </c>
      <c r="Q367" s="3"/>
      <c r="R367" s="42">
        <v>9830975611</v>
      </c>
      <c r="S367" s="42">
        <v>9883403053</v>
      </c>
      <c r="T367" s="326" t="s">
        <v>8126</v>
      </c>
      <c r="U367" s="5"/>
      <c r="V367" s="3" t="s">
        <v>726</v>
      </c>
      <c r="W367" s="3" t="s">
        <v>223</v>
      </c>
      <c r="X367" s="3" t="s">
        <v>6676</v>
      </c>
      <c r="Y367" s="3" t="s">
        <v>8127</v>
      </c>
      <c r="Z367" s="3" t="s">
        <v>333</v>
      </c>
      <c r="AA367" s="3">
        <v>2011</v>
      </c>
      <c r="AB367" s="26">
        <v>86.88</v>
      </c>
      <c r="AC367" s="26">
        <v>86.88</v>
      </c>
      <c r="AD367" s="3">
        <v>695</v>
      </c>
      <c r="AE367" s="3">
        <v>800</v>
      </c>
      <c r="AF367" s="3" t="s">
        <v>356</v>
      </c>
      <c r="AG367" s="3" t="s">
        <v>279</v>
      </c>
      <c r="AH367" s="3" t="s">
        <v>6676</v>
      </c>
      <c r="AI367" s="3" t="s">
        <v>1920</v>
      </c>
      <c r="AJ367" s="3" t="s">
        <v>333</v>
      </c>
      <c r="AK367" s="3">
        <v>2013</v>
      </c>
      <c r="AL367" s="26">
        <v>84.8</v>
      </c>
      <c r="AM367" s="26">
        <v>83</v>
      </c>
      <c r="AN367" s="3">
        <v>581</v>
      </c>
      <c r="AO367" s="3">
        <v>700</v>
      </c>
      <c r="AP367" s="3"/>
      <c r="AQ367" s="3"/>
      <c r="AR367" s="3"/>
      <c r="AS367" s="3"/>
      <c r="AT367" s="3"/>
      <c r="AU367" s="43"/>
      <c r="AV367" s="3" t="s">
        <v>124</v>
      </c>
      <c r="AW367" s="3"/>
      <c r="AX367" s="3">
        <v>9879</v>
      </c>
      <c r="AY367" s="3">
        <v>2013</v>
      </c>
      <c r="AZ367" s="3" t="s">
        <v>1504</v>
      </c>
      <c r="BA367" s="3" t="s">
        <v>6479</v>
      </c>
      <c r="BB367" s="3">
        <v>2013</v>
      </c>
      <c r="BC367" s="3">
        <v>2017</v>
      </c>
      <c r="BD367" s="3" t="s">
        <v>120</v>
      </c>
      <c r="BE367" s="44">
        <v>10900313083</v>
      </c>
      <c r="BF367" s="45">
        <v>131090110286</v>
      </c>
      <c r="BG367" s="43">
        <v>8.3699999999999992</v>
      </c>
      <c r="BH367" s="43">
        <v>7.41</v>
      </c>
      <c r="BI367" s="43">
        <v>8.31</v>
      </c>
      <c r="BJ367" s="43">
        <v>6.85</v>
      </c>
      <c r="BK367" s="43">
        <v>8.15</v>
      </c>
      <c r="BL367" s="223">
        <f t="shared" si="26"/>
        <v>7.8179999999999996</v>
      </c>
      <c r="BM367" s="270" t="s">
        <v>196</v>
      </c>
      <c r="BN367" s="255">
        <v>1</v>
      </c>
      <c r="BO367" s="1" t="s">
        <v>982</v>
      </c>
      <c r="BP367" s="1"/>
      <c r="BQ367" s="46"/>
      <c r="BR367" s="41" t="s">
        <v>8128</v>
      </c>
      <c r="BS367" s="41" t="s">
        <v>949</v>
      </c>
      <c r="BT367" s="5"/>
      <c r="BU367" s="5"/>
      <c r="BV367" s="5"/>
      <c r="BW367" s="5" t="s">
        <v>196</v>
      </c>
      <c r="BX367" s="46" t="s">
        <v>982</v>
      </c>
      <c r="BY367" s="46"/>
      <c r="BZ367" s="41"/>
      <c r="CA367" s="5"/>
      <c r="CB367" s="5"/>
      <c r="CC367" s="5"/>
      <c r="CD367" s="5" t="s">
        <v>8129</v>
      </c>
      <c r="CE367" s="5" t="s">
        <v>8130</v>
      </c>
      <c r="CF367" s="5" t="s">
        <v>8131</v>
      </c>
      <c r="CG367" s="5" t="s">
        <v>412</v>
      </c>
      <c r="CH367" s="5" t="s">
        <v>8132</v>
      </c>
      <c r="CI367" s="5" t="s">
        <v>3649</v>
      </c>
      <c r="CJ367" s="5" t="s">
        <v>8133</v>
      </c>
      <c r="CK367" s="5" t="s">
        <v>1845</v>
      </c>
      <c r="CL367" s="5"/>
      <c r="CM367" s="5"/>
      <c r="CN367" s="5"/>
      <c r="CO367" s="5"/>
      <c r="CP367" s="5"/>
      <c r="CQ367" s="5" t="s">
        <v>8134</v>
      </c>
      <c r="CR367" s="5" t="s">
        <v>1667</v>
      </c>
      <c r="CS367" s="41" t="s">
        <v>573</v>
      </c>
      <c r="CT367" s="41" t="s">
        <v>142</v>
      </c>
      <c r="CU367" s="5">
        <v>700082</v>
      </c>
      <c r="CV367" s="41" t="s">
        <v>8134</v>
      </c>
      <c r="CW367" s="41" t="s">
        <v>1667</v>
      </c>
      <c r="CX367" s="41" t="s">
        <v>573</v>
      </c>
      <c r="CY367" s="41" t="s">
        <v>142</v>
      </c>
      <c r="CZ367" s="5">
        <v>700082</v>
      </c>
      <c r="DA367" s="61"/>
      <c r="DB367" s="61"/>
      <c r="DC367" s="61"/>
      <c r="DD367" s="61"/>
      <c r="DE367" s="61"/>
      <c r="DF367" s="61"/>
      <c r="DG367" s="61"/>
      <c r="DH367" s="61"/>
      <c r="DI367" s="61"/>
      <c r="DJ367" s="61"/>
      <c r="DK367" s="61"/>
      <c r="DL367" s="61"/>
      <c r="DM367" s="61"/>
      <c r="DN367" s="61"/>
      <c r="DO367" s="61"/>
      <c r="DP367" s="61"/>
      <c r="DQ367" s="61"/>
      <c r="DR367" s="61"/>
      <c r="DS367" s="61"/>
      <c r="DT367" s="61"/>
      <c r="DU367" s="61"/>
      <c r="DV367" s="61"/>
      <c r="DW367" s="61"/>
      <c r="DX367" s="61"/>
      <c r="DY367" s="61"/>
      <c r="DZ367" s="61"/>
      <c r="EA367" s="61"/>
      <c r="EB367" s="61"/>
      <c r="EC367" s="61"/>
      <c r="ED367" s="61"/>
      <c r="EE367" s="61"/>
      <c r="EF367" s="61"/>
      <c r="EG367" s="61"/>
      <c r="EH367" s="61"/>
      <c r="EI367" s="61"/>
      <c r="EJ367" s="61"/>
      <c r="EK367" s="61"/>
      <c r="EL367" s="61"/>
      <c r="EM367" s="61"/>
      <c r="EN367" s="61"/>
      <c r="EO367" s="61"/>
      <c r="EP367" s="61"/>
      <c r="EQ367" s="61"/>
      <c r="ER367" s="61"/>
      <c r="ES367" s="61"/>
      <c r="ET367" s="61"/>
      <c r="EU367" s="61"/>
      <c r="EV367" s="61"/>
      <c r="EW367" s="61"/>
      <c r="EX367" s="61"/>
      <c r="EY367" s="61"/>
      <c r="EZ367" s="61"/>
      <c r="FA367" s="61"/>
      <c r="FB367" s="61"/>
      <c r="FC367" s="61"/>
      <c r="FD367" s="61"/>
      <c r="FE367" s="61"/>
      <c r="FF367" s="61"/>
      <c r="FG367" s="61"/>
      <c r="FH367" s="61"/>
      <c r="FI367" s="61"/>
      <c r="FJ367" s="61"/>
      <c r="FK367" s="61"/>
      <c r="FL367" s="61"/>
      <c r="FM367" s="61"/>
      <c r="FN367" s="61"/>
      <c r="FO367" s="61"/>
      <c r="FP367" s="61"/>
      <c r="FQ367" s="61"/>
      <c r="FR367" s="61"/>
      <c r="FS367" s="61"/>
      <c r="FT367" s="61"/>
      <c r="FU367" s="61"/>
      <c r="FV367" s="61"/>
      <c r="FW367" s="61"/>
      <c r="FX367" s="61"/>
      <c r="FY367" s="61"/>
      <c r="FZ367" s="61"/>
      <c r="GA367" s="61"/>
      <c r="GB367" s="61"/>
      <c r="GC367" s="61"/>
      <c r="GD367" s="61"/>
      <c r="GE367" s="61"/>
      <c r="GF367" s="61"/>
      <c r="GG367" s="61"/>
      <c r="GH367" s="61"/>
      <c r="GI367" s="61"/>
      <c r="GJ367" s="61"/>
      <c r="GK367" s="61"/>
      <c r="GL367" s="61"/>
      <c r="GM367" s="61"/>
      <c r="GN367" s="61"/>
      <c r="GO367" s="61"/>
      <c r="GP367" s="61"/>
      <c r="GQ367" s="61"/>
      <c r="GR367" s="61"/>
      <c r="GS367" s="61"/>
      <c r="GT367" s="61"/>
      <c r="GU367" s="61"/>
      <c r="GV367" s="61"/>
      <c r="GW367" s="61"/>
      <c r="GX367" s="61"/>
      <c r="GY367" s="61"/>
      <c r="GZ367" s="61"/>
      <c r="HA367" s="61"/>
      <c r="HB367" s="61"/>
      <c r="HC367" s="61"/>
      <c r="HD367" s="61"/>
      <c r="HE367" s="61"/>
      <c r="HF367" s="61"/>
      <c r="HG367" s="61"/>
      <c r="HH367" s="61"/>
      <c r="HI367" s="61"/>
      <c r="HJ367" s="61"/>
      <c r="HK367" s="61"/>
      <c r="HL367" s="61"/>
      <c r="HM367" s="61"/>
      <c r="HN367" s="61"/>
      <c r="HO367" s="61"/>
      <c r="HP367" s="61"/>
      <c r="HQ367" s="61"/>
      <c r="HR367" s="61"/>
      <c r="HS367" s="61"/>
      <c r="HT367" s="61"/>
      <c r="HU367" s="61"/>
      <c r="HV367" s="61"/>
      <c r="HW367" s="61"/>
      <c r="HX367" s="61"/>
      <c r="HY367" s="61"/>
      <c r="HZ367" s="61"/>
      <c r="IA367" s="61"/>
      <c r="IB367" s="61"/>
      <c r="IC367" s="61"/>
      <c r="ID367" s="61"/>
      <c r="IE367" s="61"/>
      <c r="IF367" s="61"/>
      <c r="IG367" s="61"/>
      <c r="IH367" s="61"/>
      <c r="II367" s="61"/>
      <c r="IJ367" s="61"/>
      <c r="IK367" s="61"/>
      <c r="IL367" s="61"/>
      <c r="IM367" s="61"/>
      <c r="IN367" s="61"/>
      <c r="IO367" s="61"/>
      <c r="IP367" s="61"/>
      <c r="IQ367" s="61"/>
      <c r="IR367" s="61"/>
      <c r="IS367" s="61"/>
      <c r="IT367" s="61"/>
      <c r="IU367" s="61"/>
      <c r="IV367" s="61"/>
      <c r="IW367" s="61"/>
      <c r="IX367" s="61"/>
      <c r="IY367" s="61"/>
      <c r="IZ367" s="61"/>
      <c r="JA367" s="61"/>
      <c r="JB367" s="61"/>
      <c r="JC367" s="61"/>
      <c r="JD367" s="61"/>
      <c r="JE367" s="61"/>
      <c r="JF367" s="61"/>
      <c r="JG367" s="61"/>
      <c r="JH367" s="61"/>
      <c r="JI367" s="61"/>
      <c r="JJ367" s="61"/>
      <c r="JK367" s="61"/>
      <c r="JL367" s="61"/>
      <c r="JM367" s="61"/>
      <c r="JN367" s="61"/>
      <c r="JO367" s="61"/>
      <c r="JP367" s="61"/>
      <c r="JQ367" s="61"/>
      <c r="JR367" s="61"/>
      <c r="JS367" s="61"/>
      <c r="JT367" s="61"/>
      <c r="JU367" s="61"/>
      <c r="JV367" s="61"/>
      <c r="JW367" s="61"/>
      <c r="JX367" s="61"/>
      <c r="JY367" s="61"/>
      <c r="JZ367" s="61"/>
      <c r="KA367" s="61"/>
      <c r="KB367" s="61"/>
      <c r="KC367" s="61"/>
      <c r="KD367" s="61"/>
      <c r="KE367" s="61"/>
      <c r="KF367" s="61"/>
      <c r="KG367" s="61"/>
      <c r="KH367" s="61"/>
      <c r="KI367" s="61"/>
      <c r="KJ367" s="61"/>
      <c r="KK367" s="61"/>
      <c r="KL367" s="61"/>
      <c r="KM367" s="61"/>
      <c r="KN367" s="61"/>
      <c r="KO367" s="61"/>
      <c r="KP367" s="61"/>
      <c r="KQ367" s="61"/>
      <c r="KR367" s="61"/>
      <c r="KS367" s="61"/>
      <c r="KT367" s="61"/>
      <c r="KU367" s="61"/>
      <c r="KV367" s="61"/>
      <c r="KW367" s="61"/>
      <c r="KX367" s="61"/>
      <c r="KY367" s="61"/>
      <c r="KZ367" s="61"/>
      <c r="LA367" s="61"/>
      <c r="LB367" s="61"/>
      <c r="LC367" s="61"/>
      <c r="LD367" s="61"/>
      <c r="LE367" s="61"/>
      <c r="LF367" s="61"/>
      <c r="LG367" s="61"/>
      <c r="LH367" s="61"/>
      <c r="LI367" s="61"/>
      <c r="LJ367" s="61"/>
      <c r="LK367" s="61"/>
      <c r="LL367" s="61"/>
      <c r="LM367" s="61"/>
      <c r="LN367" s="61"/>
      <c r="LO367" s="61"/>
      <c r="LP367" s="61"/>
      <c r="LQ367" s="61"/>
      <c r="LR367" s="61"/>
      <c r="LS367" s="61"/>
      <c r="LT367" s="61"/>
      <c r="LU367" s="61"/>
      <c r="LV367" s="61"/>
      <c r="LW367" s="61"/>
      <c r="LX367" s="61"/>
      <c r="LY367" s="61"/>
      <c r="LZ367" s="61"/>
      <c r="MA367" s="61"/>
      <c r="MB367" s="61"/>
      <c r="MC367" s="61"/>
      <c r="MD367" s="61"/>
      <c r="ME367" s="61"/>
      <c r="MF367" s="61"/>
      <c r="MG367" s="61"/>
      <c r="MH367" s="61"/>
      <c r="MI367" s="61"/>
      <c r="MJ367" s="61"/>
      <c r="MK367" s="61"/>
      <c r="ML367" s="61"/>
      <c r="MM367" s="61"/>
      <c r="MN367" s="61"/>
      <c r="MO367" s="61"/>
      <c r="MP367" s="61"/>
      <c r="MQ367" s="61"/>
      <c r="MR367" s="61"/>
      <c r="MS367" s="61"/>
      <c r="MT367" s="61"/>
      <c r="MU367" s="61"/>
      <c r="MV367" s="61"/>
      <c r="MW367" s="61"/>
      <c r="MX367" s="61"/>
      <c r="MY367" s="61"/>
      <c r="MZ367" s="61"/>
      <c r="NA367" s="61"/>
      <c r="NB367" s="61"/>
      <c r="NC367" s="61"/>
      <c r="ND367" s="61"/>
      <c r="NE367" s="61"/>
      <c r="NF367" s="61"/>
      <c r="NG367" s="61"/>
      <c r="NH367" s="61"/>
      <c r="NI367" s="61"/>
      <c r="NJ367" s="61"/>
      <c r="NK367" s="61"/>
      <c r="NL367" s="61"/>
      <c r="NM367" s="61"/>
      <c r="NN367" s="61"/>
      <c r="NO367" s="61"/>
      <c r="NP367" s="61"/>
      <c r="NQ367" s="61"/>
      <c r="NR367" s="61"/>
      <c r="NS367" s="61"/>
      <c r="NT367" s="61"/>
      <c r="NU367" s="61"/>
      <c r="NV367" s="61"/>
      <c r="NW367" s="61"/>
      <c r="NX367" s="61"/>
      <c r="NY367" s="61"/>
      <c r="NZ367" s="61"/>
      <c r="OA367" s="61"/>
      <c r="OB367" s="61"/>
      <c r="OC367" s="61"/>
      <c r="OD367" s="61"/>
      <c r="OE367" s="61"/>
      <c r="OF367" s="61"/>
      <c r="OG367" s="61"/>
    </row>
    <row r="368" spans="1:397" s="58" customFormat="1" ht="15.95" customHeight="1">
      <c r="A368" s="39">
        <v>367</v>
      </c>
      <c r="B368" s="200">
        <v>1310903085</v>
      </c>
      <c r="C368" s="61" t="s">
        <v>6479</v>
      </c>
      <c r="D368" s="201" t="s">
        <v>8135</v>
      </c>
      <c r="E368" s="201" t="s">
        <v>8136</v>
      </c>
      <c r="F368" s="201"/>
      <c r="G368" s="201" t="s">
        <v>3826</v>
      </c>
      <c r="H368" s="202" t="s">
        <v>8137</v>
      </c>
      <c r="I368" s="200" t="s">
        <v>104</v>
      </c>
      <c r="J368" s="203" t="s">
        <v>8138</v>
      </c>
      <c r="K368" s="200">
        <v>21</v>
      </c>
      <c r="L368" s="200" t="s">
        <v>148</v>
      </c>
      <c r="M368" s="200" t="s">
        <v>107</v>
      </c>
      <c r="N368" s="200" t="s">
        <v>967</v>
      </c>
      <c r="O368" s="200" t="s">
        <v>109</v>
      </c>
      <c r="P368" s="201" t="s">
        <v>8139</v>
      </c>
      <c r="Q368" s="200" t="s">
        <v>8140</v>
      </c>
      <c r="R368" s="204">
        <v>9874849833</v>
      </c>
      <c r="S368" s="204"/>
      <c r="T368" s="328" t="s">
        <v>8141</v>
      </c>
      <c r="U368" s="201"/>
      <c r="V368" s="200" t="s">
        <v>222</v>
      </c>
      <c r="W368" s="200" t="s">
        <v>223</v>
      </c>
      <c r="X368" s="200" t="s">
        <v>1919</v>
      </c>
      <c r="Y368" s="200" t="s">
        <v>8142</v>
      </c>
      <c r="Z368" s="200" t="s">
        <v>120</v>
      </c>
      <c r="AA368" s="200">
        <v>2010</v>
      </c>
      <c r="AB368" s="141">
        <v>75.56</v>
      </c>
      <c r="AC368" s="141">
        <v>75.56</v>
      </c>
      <c r="AD368" s="200">
        <v>605</v>
      </c>
      <c r="AE368" s="200">
        <v>800</v>
      </c>
      <c r="AF368" s="221" t="s">
        <v>8143</v>
      </c>
      <c r="AG368" s="221" t="s">
        <v>8144</v>
      </c>
      <c r="AH368" s="221" t="s">
        <v>1919</v>
      </c>
      <c r="AI368" s="221" t="s">
        <v>8145</v>
      </c>
      <c r="AJ368" s="221" t="s">
        <v>120</v>
      </c>
      <c r="AK368" s="200">
        <v>2012</v>
      </c>
      <c r="AL368" s="141">
        <v>68.5</v>
      </c>
      <c r="AM368" s="141">
        <v>70.400000000000006</v>
      </c>
      <c r="AN368" s="200">
        <v>493</v>
      </c>
      <c r="AO368" s="200">
        <v>700</v>
      </c>
      <c r="AP368" s="221"/>
      <c r="AQ368" s="221"/>
      <c r="AR368" s="200"/>
      <c r="AS368" s="200"/>
      <c r="AT368" s="200"/>
      <c r="AU368" s="236"/>
      <c r="AV368" s="200" t="s">
        <v>124</v>
      </c>
      <c r="AW368" s="200"/>
      <c r="AX368" s="200">
        <v>10410</v>
      </c>
      <c r="AY368" s="200">
        <v>2013</v>
      </c>
      <c r="AZ368" s="200" t="s">
        <v>125</v>
      </c>
      <c r="BA368" s="200" t="s">
        <v>6732</v>
      </c>
      <c r="BB368" s="200">
        <v>2013</v>
      </c>
      <c r="BC368" s="200">
        <v>2017</v>
      </c>
      <c r="BD368" s="200" t="s">
        <v>120</v>
      </c>
      <c r="BE368" s="267">
        <v>10900313084</v>
      </c>
      <c r="BF368" s="268">
        <v>131090110287</v>
      </c>
      <c r="BG368" s="236">
        <v>8.41</v>
      </c>
      <c r="BH368" s="236">
        <v>7.69</v>
      </c>
      <c r="BI368" s="236">
        <v>8.69</v>
      </c>
      <c r="BJ368" s="236">
        <v>8.27</v>
      </c>
      <c r="BK368" s="236">
        <v>8.65</v>
      </c>
      <c r="BL368" s="223">
        <f t="shared" si="26"/>
        <v>8.3420000000000005</v>
      </c>
      <c r="BM368" s="238" t="s">
        <v>982</v>
      </c>
      <c r="BN368" s="237"/>
      <c r="BO368" s="238" t="s">
        <v>196</v>
      </c>
      <c r="BP368" s="238" t="s">
        <v>197</v>
      </c>
      <c r="BQ368" s="239">
        <v>1</v>
      </c>
      <c r="BR368" s="221" t="s">
        <v>7192</v>
      </c>
      <c r="BS368" s="221" t="s">
        <v>127</v>
      </c>
      <c r="BT368" s="221"/>
      <c r="BU368" s="221"/>
      <c r="BV368" s="221"/>
      <c r="BW368" s="221" t="s">
        <v>8146</v>
      </c>
      <c r="BX368" s="237"/>
      <c r="BY368" s="237"/>
      <c r="BZ368" s="221"/>
      <c r="CA368" s="221"/>
      <c r="CB368" s="221" t="s">
        <v>8147</v>
      </c>
      <c r="CC368" s="221" t="s">
        <v>8148</v>
      </c>
      <c r="CD368" s="221" t="s">
        <v>8149</v>
      </c>
      <c r="CE368" s="221" t="s">
        <v>4680</v>
      </c>
      <c r="CF368" s="221" t="s">
        <v>8150</v>
      </c>
      <c r="CG368" s="221" t="s">
        <v>8151</v>
      </c>
      <c r="CH368" s="221" t="s">
        <v>8152</v>
      </c>
      <c r="CI368" s="221" t="s">
        <v>170</v>
      </c>
      <c r="CJ368" s="221"/>
      <c r="CK368" s="221"/>
      <c r="CL368" s="221"/>
      <c r="CM368" s="221"/>
      <c r="CN368" s="221"/>
      <c r="CO368" s="221"/>
      <c r="CP368" s="221"/>
      <c r="CQ368" s="221" t="s">
        <v>8153</v>
      </c>
      <c r="CR368" s="221" t="s">
        <v>140</v>
      </c>
      <c r="CS368" s="221" t="s">
        <v>140</v>
      </c>
      <c r="CT368" s="221" t="s">
        <v>142</v>
      </c>
      <c r="CU368" s="201">
        <v>700078</v>
      </c>
      <c r="CV368" s="221" t="s">
        <v>8154</v>
      </c>
      <c r="CW368" s="221" t="s">
        <v>140</v>
      </c>
      <c r="CX368" s="221" t="s">
        <v>140</v>
      </c>
      <c r="CY368" s="221" t="s">
        <v>142</v>
      </c>
      <c r="CZ368" s="201">
        <v>700078</v>
      </c>
      <c r="DA368" s="61"/>
      <c r="DB368" s="61"/>
      <c r="DC368" s="61"/>
      <c r="DD368" s="61"/>
      <c r="DE368" s="61"/>
      <c r="DF368" s="61"/>
      <c r="DG368" s="61"/>
      <c r="DH368" s="61"/>
      <c r="DI368" s="61"/>
      <c r="DJ368" s="61"/>
      <c r="DK368" s="61"/>
      <c r="DL368" s="61"/>
      <c r="DM368" s="61"/>
      <c r="DN368" s="61"/>
      <c r="DO368" s="61"/>
      <c r="DP368" s="61"/>
      <c r="DQ368" s="61"/>
      <c r="DR368" s="61"/>
      <c r="DS368" s="61"/>
      <c r="DT368" s="61"/>
      <c r="DU368" s="61"/>
      <c r="DV368" s="61"/>
      <c r="DW368" s="61"/>
      <c r="DX368" s="61"/>
      <c r="DY368" s="61"/>
      <c r="DZ368" s="61"/>
      <c r="EA368" s="61"/>
      <c r="EB368" s="61"/>
      <c r="EC368" s="61"/>
      <c r="ED368" s="61"/>
      <c r="EE368" s="61"/>
      <c r="EF368" s="61"/>
      <c r="EG368" s="61"/>
      <c r="EH368" s="61"/>
      <c r="EI368" s="61"/>
      <c r="EJ368" s="61"/>
      <c r="EK368" s="61"/>
      <c r="EL368" s="61"/>
      <c r="EM368" s="61"/>
      <c r="EN368" s="61"/>
      <c r="EO368" s="61"/>
      <c r="EP368" s="61"/>
      <c r="EQ368" s="61"/>
      <c r="ER368" s="61"/>
      <c r="ES368" s="61"/>
      <c r="ET368" s="61"/>
      <c r="EU368" s="61"/>
      <c r="EV368" s="61"/>
      <c r="EW368" s="61"/>
      <c r="EX368" s="61"/>
      <c r="EY368" s="61"/>
      <c r="EZ368" s="61"/>
      <c r="FA368" s="61"/>
      <c r="FB368" s="61"/>
      <c r="FC368" s="61"/>
      <c r="FD368" s="61"/>
      <c r="FE368" s="61"/>
      <c r="FF368" s="61"/>
      <c r="FG368" s="61"/>
      <c r="FH368" s="61"/>
      <c r="FI368" s="61"/>
      <c r="FJ368" s="61"/>
      <c r="FK368" s="61"/>
      <c r="FL368" s="61"/>
      <c r="FM368" s="61"/>
      <c r="FN368" s="61"/>
      <c r="FO368" s="61"/>
      <c r="FP368" s="61"/>
      <c r="FQ368" s="61"/>
      <c r="FR368" s="61"/>
      <c r="FS368" s="61"/>
      <c r="FT368" s="61"/>
      <c r="FU368" s="61"/>
      <c r="FV368" s="61"/>
      <c r="FW368" s="61"/>
      <c r="FX368" s="61"/>
      <c r="FY368" s="61"/>
      <c r="FZ368" s="61"/>
      <c r="GA368" s="61"/>
      <c r="GB368" s="61"/>
      <c r="GC368" s="61"/>
      <c r="GD368" s="61"/>
      <c r="GE368" s="61"/>
      <c r="GF368" s="61"/>
      <c r="GG368" s="61"/>
      <c r="GH368" s="61"/>
      <c r="GI368" s="61"/>
      <c r="GJ368" s="61"/>
      <c r="GK368" s="61"/>
      <c r="GL368" s="61"/>
      <c r="GM368" s="61"/>
      <c r="GN368" s="61"/>
      <c r="GO368" s="61"/>
      <c r="GP368" s="61"/>
      <c r="GQ368" s="61"/>
      <c r="GR368" s="61"/>
      <c r="GS368" s="61"/>
      <c r="GT368" s="61"/>
      <c r="GU368" s="61"/>
      <c r="GV368" s="61"/>
      <c r="GW368" s="61"/>
      <c r="GX368" s="61"/>
      <c r="GY368" s="61"/>
      <c r="GZ368" s="61"/>
      <c r="HA368" s="61"/>
      <c r="HB368" s="61"/>
      <c r="HC368" s="61"/>
      <c r="HD368" s="61"/>
      <c r="HE368" s="61"/>
      <c r="HF368" s="61"/>
      <c r="HG368" s="61"/>
      <c r="HH368" s="61"/>
      <c r="HI368" s="61"/>
      <c r="HJ368" s="61"/>
      <c r="HK368" s="61"/>
      <c r="HL368" s="61"/>
      <c r="HM368" s="61"/>
      <c r="HN368" s="61"/>
      <c r="HO368" s="61"/>
      <c r="HP368" s="61"/>
      <c r="HQ368" s="61"/>
      <c r="HR368" s="61"/>
      <c r="HS368" s="61"/>
      <c r="HT368" s="61"/>
      <c r="HU368" s="61"/>
      <c r="HV368" s="61"/>
      <c r="HW368" s="61"/>
      <c r="HX368" s="61"/>
      <c r="HY368" s="61"/>
      <c r="HZ368" s="61"/>
      <c r="IA368" s="61"/>
      <c r="IB368" s="61"/>
      <c r="IC368" s="61"/>
      <c r="ID368" s="61"/>
      <c r="IE368" s="61"/>
      <c r="IF368" s="61"/>
      <c r="IG368" s="61"/>
      <c r="IH368" s="61"/>
      <c r="II368" s="61"/>
      <c r="IJ368" s="61"/>
      <c r="IK368" s="61"/>
      <c r="IL368" s="61"/>
      <c r="IM368" s="61"/>
      <c r="IN368" s="61"/>
      <c r="IO368" s="61"/>
      <c r="IP368" s="61"/>
      <c r="IQ368" s="61"/>
      <c r="IR368" s="61"/>
      <c r="IS368" s="61"/>
      <c r="IT368" s="61"/>
      <c r="IU368" s="61"/>
      <c r="IV368" s="61"/>
      <c r="IW368" s="61"/>
      <c r="IX368" s="61"/>
      <c r="IY368" s="61"/>
      <c r="IZ368" s="61"/>
      <c r="JA368" s="61"/>
      <c r="JB368" s="61"/>
      <c r="JC368" s="61"/>
      <c r="JD368" s="61"/>
      <c r="JE368" s="61"/>
      <c r="JF368" s="61"/>
      <c r="JG368" s="61"/>
      <c r="JH368" s="61"/>
      <c r="JI368" s="61"/>
      <c r="JJ368" s="61"/>
      <c r="JK368" s="61"/>
      <c r="JL368" s="61"/>
      <c r="JM368" s="61"/>
      <c r="JN368" s="61"/>
      <c r="JO368" s="61"/>
      <c r="JP368" s="61"/>
      <c r="JQ368" s="61"/>
      <c r="JR368" s="61"/>
      <c r="JS368" s="61"/>
      <c r="JT368" s="61"/>
      <c r="JU368" s="61"/>
      <c r="JV368" s="61"/>
      <c r="JW368" s="61"/>
      <c r="JX368" s="61"/>
      <c r="JY368" s="61"/>
      <c r="JZ368" s="61"/>
      <c r="KA368" s="61"/>
      <c r="KB368" s="61"/>
      <c r="KC368" s="61"/>
      <c r="KD368" s="61"/>
      <c r="KE368" s="61"/>
      <c r="KF368" s="61"/>
      <c r="KG368" s="61"/>
      <c r="KH368" s="61"/>
      <c r="KI368" s="61"/>
      <c r="KJ368" s="61"/>
      <c r="KK368" s="61"/>
      <c r="KL368" s="61"/>
      <c r="KM368" s="61"/>
      <c r="KN368" s="61"/>
      <c r="KO368" s="61"/>
      <c r="KP368" s="61"/>
      <c r="KQ368" s="61"/>
      <c r="KR368" s="61"/>
      <c r="KS368" s="61"/>
      <c r="KT368" s="61"/>
      <c r="KU368" s="61"/>
      <c r="KV368" s="61"/>
      <c r="KW368" s="61"/>
      <c r="KX368" s="61"/>
      <c r="KY368" s="61"/>
      <c r="KZ368" s="61"/>
      <c r="LA368" s="61"/>
      <c r="LB368" s="61"/>
      <c r="LC368" s="61"/>
      <c r="LD368" s="61"/>
      <c r="LE368" s="61"/>
      <c r="LF368" s="61"/>
      <c r="LG368" s="61"/>
      <c r="LH368" s="61"/>
      <c r="LI368" s="61"/>
      <c r="LJ368" s="61"/>
      <c r="LK368" s="61"/>
      <c r="LL368" s="61"/>
      <c r="LM368" s="61"/>
      <c r="LN368" s="61"/>
      <c r="LO368" s="61"/>
      <c r="LP368" s="61"/>
      <c r="LQ368" s="61"/>
      <c r="LR368" s="61"/>
      <c r="LS368" s="61"/>
      <c r="LT368" s="61"/>
      <c r="LU368" s="61"/>
      <c r="LV368" s="61"/>
      <c r="LW368" s="61"/>
      <c r="LX368" s="61"/>
      <c r="LY368" s="61"/>
      <c r="LZ368" s="61"/>
      <c r="MA368" s="61"/>
      <c r="MB368" s="61"/>
      <c r="MC368" s="61"/>
      <c r="MD368" s="61"/>
      <c r="ME368" s="61"/>
      <c r="MF368" s="61"/>
      <c r="MG368" s="61"/>
      <c r="MH368" s="61"/>
      <c r="MI368" s="61"/>
      <c r="MJ368" s="61"/>
      <c r="MK368" s="61"/>
      <c r="ML368" s="61"/>
      <c r="MM368" s="61"/>
      <c r="MN368" s="61"/>
      <c r="MO368" s="61"/>
      <c r="MP368" s="61"/>
      <c r="MQ368" s="61"/>
      <c r="MR368" s="61"/>
      <c r="MS368" s="61"/>
      <c r="MT368" s="61"/>
      <c r="MU368" s="61"/>
      <c r="MV368" s="61"/>
      <c r="MW368" s="61"/>
      <c r="MX368" s="61"/>
      <c r="MY368" s="61"/>
      <c r="MZ368" s="61"/>
      <c r="NA368" s="61"/>
      <c r="NB368" s="61"/>
      <c r="NC368" s="61"/>
      <c r="ND368" s="61"/>
      <c r="NE368" s="61"/>
      <c r="NF368" s="61"/>
      <c r="NG368" s="61"/>
      <c r="NH368" s="61"/>
      <c r="NI368" s="61"/>
      <c r="NJ368" s="61"/>
      <c r="NK368" s="61"/>
      <c r="NL368" s="61"/>
      <c r="NM368" s="61"/>
      <c r="NN368" s="61"/>
      <c r="NO368" s="61"/>
      <c r="NP368" s="61"/>
      <c r="NQ368" s="61"/>
      <c r="NR368" s="61"/>
      <c r="NS368" s="61"/>
      <c r="NT368" s="61"/>
      <c r="NU368" s="61"/>
      <c r="NV368" s="61"/>
      <c r="NW368" s="61"/>
      <c r="NX368" s="61"/>
      <c r="NY368" s="61"/>
      <c r="NZ368" s="61"/>
      <c r="OA368" s="61"/>
      <c r="OB368" s="61"/>
      <c r="OC368" s="61"/>
      <c r="OD368" s="61"/>
      <c r="OE368" s="61"/>
      <c r="OF368" s="61"/>
      <c r="OG368" s="61"/>
    </row>
    <row r="369" spans="1:397" s="58" customFormat="1" ht="15.95" customHeight="1">
      <c r="A369" s="39">
        <v>368</v>
      </c>
      <c r="B369" s="100">
        <v>1310903062</v>
      </c>
      <c r="C369" s="61" t="s">
        <v>6479</v>
      </c>
      <c r="D369" s="101" t="s">
        <v>8155</v>
      </c>
      <c r="E369" s="101" t="s">
        <v>8156</v>
      </c>
      <c r="F369" s="101"/>
      <c r="G369" s="101" t="s">
        <v>1172</v>
      </c>
      <c r="H369" s="100" t="s">
        <v>8157</v>
      </c>
      <c r="I369" s="100" t="s">
        <v>180</v>
      </c>
      <c r="J369" s="102" t="s">
        <v>6925</v>
      </c>
      <c r="K369" s="100">
        <v>21</v>
      </c>
      <c r="L369" s="100" t="s">
        <v>148</v>
      </c>
      <c r="M369" s="100" t="s">
        <v>107</v>
      </c>
      <c r="N369" s="100" t="s">
        <v>967</v>
      </c>
      <c r="O369" s="61" t="s">
        <v>109</v>
      </c>
      <c r="P369" s="101" t="s">
        <v>8158</v>
      </c>
      <c r="Q369" s="100" t="s">
        <v>8159</v>
      </c>
      <c r="R369" s="103">
        <v>9874612757</v>
      </c>
      <c r="S369" s="103">
        <v>7278344593</v>
      </c>
      <c r="T369" s="318" t="s">
        <v>8160</v>
      </c>
      <c r="U369" s="318" t="s">
        <v>8161</v>
      </c>
      <c r="V369" s="100" t="s">
        <v>8162</v>
      </c>
      <c r="W369" s="100" t="s">
        <v>330</v>
      </c>
      <c r="X369" s="100" t="s">
        <v>1792</v>
      </c>
      <c r="Y369" s="100" t="s">
        <v>8163</v>
      </c>
      <c r="Z369" s="100" t="s">
        <v>120</v>
      </c>
      <c r="AA369" s="100">
        <v>2011</v>
      </c>
      <c r="AB369" s="142">
        <v>89.37</v>
      </c>
      <c r="AC369" s="142">
        <v>89.37</v>
      </c>
      <c r="AD369" s="100">
        <v>715</v>
      </c>
      <c r="AE369" s="100">
        <v>800</v>
      </c>
      <c r="AF369" s="100" t="s">
        <v>226</v>
      </c>
      <c r="AG369" s="100" t="s">
        <v>334</v>
      </c>
      <c r="AH369" s="100" t="s">
        <v>1792</v>
      </c>
      <c r="AI369" s="100" t="s">
        <v>8164</v>
      </c>
      <c r="AJ369" s="100" t="s">
        <v>120</v>
      </c>
      <c r="AK369" s="100">
        <v>2013</v>
      </c>
      <c r="AL369" s="142">
        <v>79.400000000000006</v>
      </c>
      <c r="AM369" s="142">
        <v>79.14</v>
      </c>
      <c r="AN369" s="100">
        <v>554</v>
      </c>
      <c r="AO369" s="100">
        <v>700</v>
      </c>
      <c r="AP369" s="178"/>
      <c r="AQ369" s="178"/>
      <c r="AR369" s="100"/>
      <c r="AS369" s="100"/>
      <c r="AT369" s="100"/>
      <c r="AU369" s="100"/>
      <c r="AV369" s="100" t="s">
        <v>124</v>
      </c>
      <c r="AW369" s="100"/>
      <c r="AX369" s="100">
        <v>11792</v>
      </c>
      <c r="AY369" s="100">
        <v>2013</v>
      </c>
      <c r="AZ369" s="100" t="s">
        <v>8165</v>
      </c>
      <c r="BA369" s="100" t="s">
        <v>6479</v>
      </c>
      <c r="BB369" s="100">
        <v>2013</v>
      </c>
      <c r="BC369" s="100">
        <v>2017</v>
      </c>
      <c r="BD369" s="100" t="s">
        <v>120</v>
      </c>
      <c r="BE369" s="105">
        <v>10900313085</v>
      </c>
      <c r="BF369" s="106">
        <v>131090110288</v>
      </c>
      <c r="BG369" s="104">
        <v>7.37</v>
      </c>
      <c r="BH369" s="104">
        <v>7.69</v>
      </c>
      <c r="BI369" s="104">
        <v>8.6199999999999992</v>
      </c>
      <c r="BJ369" s="104">
        <v>7.81</v>
      </c>
      <c r="BK369" s="104">
        <v>8.85</v>
      </c>
      <c r="BL369" s="223">
        <f t="shared" si="26"/>
        <v>8.0679999999999996</v>
      </c>
      <c r="BM369" s="178"/>
      <c r="BN369" s="178"/>
      <c r="BO369" s="178"/>
      <c r="BP369" s="178"/>
      <c r="BQ369" s="178"/>
      <c r="BR369" s="178" t="s">
        <v>8166</v>
      </c>
      <c r="BS369" s="178" t="s">
        <v>949</v>
      </c>
      <c r="BT369" s="178"/>
      <c r="BU369" s="178"/>
      <c r="BV369" s="178"/>
      <c r="BW369" s="101" t="s">
        <v>8167</v>
      </c>
      <c r="BX369" s="178"/>
      <c r="BY369" s="178"/>
      <c r="BZ369" s="178" t="s">
        <v>8168</v>
      </c>
      <c r="CA369" s="101" t="s">
        <v>8169</v>
      </c>
      <c r="CB369" s="101" t="s">
        <v>8170</v>
      </c>
      <c r="CC369" s="101" t="s">
        <v>8171</v>
      </c>
      <c r="CD369" s="101" t="s">
        <v>8172</v>
      </c>
      <c r="CE369" s="178"/>
      <c r="CF369" s="178"/>
      <c r="CG369" s="178"/>
      <c r="CH369" s="101" t="s">
        <v>8173</v>
      </c>
      <c r="CI369" s="101" t="s">
        <v>203</v>
      </c>
      <c r="CJ369" s="178"/>
      <c r="CK369" s="178"/>
      <c r="CL369" s="178"/>
      <c r="CM369" s="178"/>
      <c r="CN369" s="178"/>
      <c r="CO369" s="178"/>
      <c r="CP369" s="178"/>
      <c r="CQ369" s="101" t="s">
        <v>8174</v>
      </c>
      <c r="CR369" s="101" t="s">
        <v>8175</v>
      </c>
      <c r="CS369" s="178" t="s">
        <v>140</v>
      </c>
      <c r="CT369" s="178" t="s">
        <v>142</v>
      </c>
      <c r="CU369" s="101">
        <v>700034</v>
      </c>
      <c r="CV369" s="178" t="s">
        <v>8176</v>
      </c>
      <c r="CW369" s="178" t="s">
        <v>8175</v>
      </c>
      <c r="CX369" s="178" t="s">
        <v>140</v>
      </c>
      <c r="CY369" s="178" t="s">
        <v>142</v>
      </c>
      <c r="CZ369" s="101">
        <v>700034</v>
      </c>
      <c r="DA369" s="61"/>
      <c r="DB369" s="61"/>
      <c r="DC369" s="61"/>
      <c r="DD369" s="61"/>
      <c r="DE369" s="61"/>
      <c r="DF369" s="61"/>
      <c r="DG369" s="61"/>
      <c r="DH369" s="61"/>
      <c r="DI369" s="61"/>
      <c r="DJ369" s="61"/>
      <c r="DK369" s="61"/>
      <c r="DL369" s="61"/>
      <c r="DM369" s="61"/>
      <c r="DN369" s="61"/>
      <c r="DO369" s="61"/>
      <c r="DP369" s="61"/>
      <c r="DQ369" s="61"/>
      <c r="DR369" s="61"/>
      <c r="DS369" s="61"/>
      <c r="DT369" s="61"/>
      <c r="DU369" s="61"/>
      <c r="DV369" s="61"/>
      <c r="DW369" s="61"/>
      <c r="DX369" s="61"/>
      <c r="DY369" s="61"/>
      <c r="DZ369" s="61"/>
      <c r="EA369" s="61"/>
      <c r="EB369" s="61"/>
      <c r="EC369" s="61"/>
      <c r="ED369" s="61"/>
      <c r="EE369" s="61"/>
      <c r="EF369" s="61"/>
      <c r="EG369" s="61"/>
      <c r="EH369" s="61"/>
      <c r="EI369" s="61"/>
      <c r="EJ369" s="61"/>
      <c r="EK369" s="61"/>
      <c r="EL369" s="61"/>
      <c r="EM369" s="61"/>
      <c r="EN369" s="61"/>
      <c r="EO369" s="61"/>
      <c r="EP369" s="61"/>
      <c r="EQ369" s="61"/>
      <c r="ER369" s="61"/>
      <c r="ES369" s="61"/>
      <c r="ET369" s="61"/>
      <c r="EU369" s="61"/>
      <c r="EV369" s="61"/>
      <c r="EW369" s="61"/>
      <c r="EX369" s="61"/>
      <c r="EY369" s="61"/>
      <c r="EZ369" s="61"/>
      <c r="FA369" s="61"/>
      <c r="FB369" s="61"/>
      <c r="FC369" s="61"/>
      <c r="FD369" s="61"/>
      <c r="FE369" s="61"/>
      <c r="FF369" s="61"/>
      <c r="FG369" s="61"/>
      <c r="FH369" s="61"/>
      <c r="FI369" s="61"/>
      <c r="FJ369" s="61"/>
      <c r="FK369" s="61"/>
      <c r="FL369" s="61"/>
      <c r="FM369" s="61"/>
      <c r="FN369" s="61"/>
      <c r="FO369" s="61"/>
      <c r="FP369" s="61"/>
      <c r="FQ369" s="61"/>
      <c r="FR369" s="61"/>
      <c r="FS369" s="61"/>
      <c r="FT369" s="61"/>
      <c r="FU369" s="61"/>
      <c r="FV369" s="61"/>
      <c r="FW369" s="61"/>
      <c r="FX369" s="61"/>
      <c r="FY369" s="61"/>
      <c r="FZ369" s="61"/>
      <c r="GA369" s="61"/>
      <c r="GB369" s="61"/>
      <c r="GC369" s="61"/>
      <c r="GD369" s="61"/>
      <c r="GE369" s="61"/>
      <c r="GF369" s="61"/>
      <c r="GG369" s="61"/>
      <c r="GH369" s="61"/>
      <c r="GI369" s="61"/>
      <c r="GJ369" s="61"/>
      <c r="GK369" s="61"/>
      <c r="GL369" s="61"/>
      <c r="GM369" s="61"/>
      <c r="GN369" s="61"/>
      <c r="GO369" s="61"/>
      <c r="GP369" s="61"/>
      <c r="GQ369" s="61"/>
      <c r="GR369" s="61"/>
      <c r="GS369" s="61"/>
      <c r="GT369" s="61"/>
      <c r="GU369" s="61"/>
      <c r="GV369" s="61"/>
      <c r="GW369" s="61"/>
      <c r="GX369" s="61"/>
      <c r="GY369" s="61"/>
      <c r="GZ369" s="61"/>
      <c r="HA369" s="61"/>
      <c r="HB369" s="61"/>
      <c r="HC369" s="61"/>
      <c r="HD369" s="61"/>
      <c r="HE369" s="61"/>
      <c r="HF369" s="61"/>
      <c r="HG369" s="61"/>
      <c r="HH369" s="61"/>
      <c r="HI369" s="61"/>
      <c r="HJ369" s="61"/>
      <c r="HK369" s="61"/>
      <c r="HL369" s="61"/>
      <c r="HM369" s="61"/>
      <c r="HN369" s="61"/>
      <c r="HO369" s="61"/>
      <c r="HP369" s="61"/>
      <c r="HQ369" s="61"/>
      <c r="HR369" s="61"/>
      <c r="HS369" s="61"/>
      <c r="HT369" s="61"/>
      <c r="HU369" s="61"/>
      <c r="HV369" s="61"/>
      <c r="HW369" s="61"/>
      <c r="HX369" s="61"/>
      <c r="HY369" s="61"/>
      <c r="HZ369" s="61"/>
      <c r="IA369" s="61"/>
      <c r="IB369" s="61"/>
      <c r="IC369" s="61"/>
      <c r="ID369" s="61"/>
      <c r="IE369" s="61"/>
      <c r="IF369" s="61"/>
      <c r="IG369" s="61"/>
      <c r="IH369" s="61"/>
      <c r="II369" s="61"/>
      <c r="IJ369" s="61"/>
      <c r="IK369" s="61"/>
      <c r="IL369" s="61"/>
      <c r="IM369" s="61"/>
      <c r="IN369" s="61"/>
      <c r="IO369" s="61"/>
      <c r="IP369" s="61"/>
      <c r="IQ369" s="61"/>
      <c r="IR369" s="61"/>
      <c r="IS369" s="61"/>
      <c r="IT369" s="61"/>
      <c r="IU369" s="61"/>
      <c r="IV369" s="61"/>
      <c r="IW369" s="61"/>
      <c r="IX369" s="61"/>
      <c r="IY369" s="61"/>
      <c r="IZ369" s="61"/>
      <c r="JA369" s="61"/>
      <c r="JB369" s="61"/>
      <c r="JC369" s="61"/>
      <c r="JD369" s="61"/>
      <c r="JE369" s="61"/>
      <c r="JF369" s="61"/>
      <c r="JG369" s="61"/>
      <c r="JH369" s="61"/>
      <c r="JI369" s="61"/>
      <c r="JJ369" s="61"/>
      <c r="JK369" s="61"/>
      <c r="JL369" s="61"/>
      <c r="JM369" s="61"/>
      <c r="JN369" s="61"/>
      <c r="JO369" s="61"/>
      <c r="JP369" s="61"/>
      <c r="JQ369" s="61"/>
      <c r="JR369" s="61"/>
      <c r="JS369" s="61"/>
      <c r="JT369" s="61"/>
      <c r="JU369" s="61"/>
      <c r="JV369" s="61"/>
      <c r="JW369" s="61"/>
      <c r="JX369" s="61"/>
      <c r="JY369" s="61"/>
      <c r="JZ369" s="61"/>
      <c r="KA369" s="61"/>
      <c r="KB369" s="61"/>
      <c r="KC369" s="61"/>
      <c r="KD369" s="61"/>
      <c r="KE369" s="61"/>
      <c r="KF369" s="61"/>
      <c r="KG369" s="61"/>
      <c r="KH369" s="61"/>
      <c r="KI369" s="61"/>
      <c r="KJ369" s="61"/>
      <c r="KK369" s="61"/>
      <c r="KL369" s="61"/>
      <c r="KM369" s="61"/>
      <c r="KN369" s="61"/>
      <c r="KO369" s="61"/>
      <c r="KP369" s="61"/>
      <c r="KQ369" s="61"/>
      <c r="KR369" s="61"/>
      <c r="KS369" s="61"/>
      <c r="KT369" s="61"/>
      <c r="KU369" s="61"/>
      <c r="KV369" s="61"/>
      <c r="KW369" s="61"/>
      <c r="KX369" s="61"/>
      <c r="KY369" s="61"/>
      <c r="KZ369" s="61"/>
      <c r="LA369" s="61"/>
      <c r="LB369" s="61"/>
      <c r="LC369" s="61"/>
      <c r="LD369" s="61"/>
      <c r="LE369" s="61"/>
      <c r="LF369" s="61"/>
      <c r="LG369" s="61"/>
      <c r="LH369" s="61"/>
      <c r="LI369" s="61"/>
      <c r="LJ369" s="61"/>
      <c r="LK369" s="61"/>
      <c r="LL369" s="61"/>
      <c r="LM369" s="61"/>
      <c r="LN369" s="61"/>
      <c r="LO369" s="61"/>
      <c r="LP369" s="61"/>
      <c r="LQ369" s="61"/>
      <c r="LR369" s="61"/>
      <c r="LS369" s="61"/>
      <c r="LT369" s="61"/>
      <c r="LU369" s="61"/>
      <c r="LV369" s="61"/>
      <c r="LW369" s="61"/>
      <c r="LX369" s="61"/>
      <c r="LY369" s="61"/>
      <c r="LZ369" s="61"/>
      <c r="MA369" s="61"/>
      <c r="MB369" s="61"/>
      <c r="MC369" s="61"/>
      <c r="MD369" s="61"/>
      <c r="ME369" s="61"/>
      <c r="MF369" s="61"/>
      <c r="MG369" s="61"/>
      <c r="MH369" s="61"/>
      <c r="MI369" s="61"/>
      <c r="MJ369" s="61"/>
      <c r="MK369" s="61"/>
      <c r="ML369" s="61"/>
      <c r="MM369" s="61"/>
      <c r="MN369" s="61"/>
      <c r="MO369" s="61"/>
      <c r="MP369" s="61"/>
      <c r="MQ369" s="61"/>
      <c r="MR369" s="61"/>
      <c r="MS369" s="61"/>
      <c r="MT369" s="61"/>
      <c r="MU369" s="61"/>
      <c r="MV369" s="61"/>
      <c r="MW369" s="61"/>
      <c r="MX369" s="61"/>
      <c r="MY369" s="61"/>
      <c r="MZ369" s="61"/>
      <c r="NA369" s="61"/>
      <c r="NB369" s="61"/>
      <c r="NC369" s="61"/>
      <c r="ND369" s="61"/>
      <c r="NE369" s="61"/>
      <c r="NF369" s="61"/>
      <c r="NG369" s="61"/>
      <c r="NH369" s="61"/>
      <c r="NI369" s="61"/>
      <c r="NJ369" s="61"/>
      <c r="NK369" s="61"/>
      <c r="NL369" s="61"/>
      <c r="NM369" s="61"/>
      <c r="NN369" s="61"/>
      <c r="NO369" s="61"/>
      <c r="NP369" s="61"/>
      <c r="NQ369" s="61"/>
      <c r="NR369" s="61"/>
      <c r="NS369" s="61"/>
      <c r="NT369" s="61"/>
      <c r="NU369" s="61"/>
      <c r="NV369" s="61"/>
      <c r="NW369" s="61"/>
      <c r="NX369" s="61"/>
      <c r="NY369" s="61"/>
      <c r="NZ369" s="61"/>
      <c r="OA369" s="61"/>
      <c r="OB369" s="61"/>
      <c r="OC369" s="61"/>
      <c r="OD369" s="61"/>
      <c r="OE369" s="61"/>
      <c r="OF369" s="61"/>
      <c r="OG369" s="61"/>
    </row>
    <row r="370" spans="1:397" s="58" customFormat="1" ht="15.95" customHeight="1">
      <c r="A370" s="39">
        <v>369</v>
      </c>
      <c r="B370" s="100">
        <v>1310903017</v>
      </c>
      <c r="C370" s="61" t="s">
        <v>6479</v>
      </c>
      <c r="D370" s="101" t="s">
        <v>8177</v>
      </c>
      <c r="E370" s="101" t="s">
        <v>8178</v>
      </c>
      <c r="F370" s="101"/>
      <c r="G370" s="101" t="s">
        <v>8179</v>
      </c>
      <c r="H370" s="100" t="s">
        <v>8180</v>
      </c>
      <c r="I370" s="100" t="s">
        <v>104</v>
      </c>
      <c r="J370" s="102" t="s">
        <v>8181</v>
      </c>
      <c r="K370" s="100">
        <v>20</v>
      </c>
      <c r="L370" s="100" t="s">
        <v>215</v>
      </c>
      <c r="M370" s="100" t="s">
        <v>107</v>
      </c>
      <c r="N370" s="100" t="s">
        <v>967</v>
      </c>
      <c r="O370" s="61" t="s">
        <v>109</v>
      </c>
      <c r="P370" s="101" t="s">
        <v>8182</v>
      </c>
      <c r="Q370" s="100"/>
      <c r="R370" s="103">
        <v>9800444615</v>
      </c>
      <c r="S370" s="103">
        <v>96355579239</v>
      </c>
      <c r="T370" s="318" t="s">
        <v>8183</v>
      </c>
      <c r="U370" s="101"/>
      <c r="V370" s="100" t="s">
        <v>222</v>
      </c>
      <c r="W370" s="100" t="s">
        <v>1914</v>
      </c>
      <c r="X370" s="100" t="s">
        <v>8184</v>
      </c>
      <c r="Y370" s="100" t="s">
        <v>8185</v>
      </c>
      <c r="Z370" s="100" t="s">
        <v>333</v>
      </c>
      <c r="AA370" s="100">
        <v>2011</v>
      </c>
      <c r="AB370" s="142">
        <v>83.75</v>
      </c>
      <c r="AC370" s="142">
        <v>83.75</v>
      </c>
      <c r="AD370" s="100">
        <v>670</v>
      </c>
      <c r="AE370" s="100">
        <v>800</v>
      </c>
      <c r="AF370" s="100" t="s">
        <v>226</v>
      </c>
      <c r="AG370" s="100" t="s">
        <v>6678</v>
      </c>
      <c r="AH370" s="100" t="s">
        <v>8186</v>
      </c>
      <c r="AI370" s="100" t="s">
        <v>6141</v>
      </c>
      <c r="AJ370" s="100" t="s">
        <v>333</v>
      </c>
      <c r="AK370" s="100">
        <v>2013</v>
      </c>
      <c r="AL370" s="142">
        <v>76.8</v>
      </c>
      <c r="AM370" s="142">
        <v>76</v>
      </c>
      <c r="AN370" s="100">
        <v>384</v>
      </c>
      <c r="AO370" s="100">
        <v>700</v>
      </c>
      <c r="AP370" s="100"/>
      <c r="AQ370" s="100"/>
      <c r="AR370" s="100"/>
      <c r="AS370" s="100"/>
      <c r="AT370" s="100"/>
      <c r="AU370" s="104"/>
      <c r="AV370" s="100" t="s">
        <v>124</v>
      </c>
      <c r="AW370" s="100"/>
      <c r="AX370" s="100">
        <v>10394</v>
      </c>
      <c r="AY370" s="100">
        <v>2013</v>
      </c>
      <c r="AZ370" s="100" t="s">
        <v>1652</v>
      </c>
      <c r="BA370" s="100" t="s">
        <v>6479</v>
      </c>
      <c r="BB370" s="100">
        <v>2013</v>
      </c>
      <c r="BC370" s="100">
        <v>2017</v>
      </c>
      <c r="BD370" s="100" t="s">
        <v>120</v>
      </c>
      <c r="BE370" s="105">
        <v>10900313087</v>
      </c>
      <c r="BF370" s="106">
        <v>131090110290</v>
      </c>
      <c r="BG370" s="104">
        <v>7.89</v>
      </c>
      <c r="BH370" s="104">
        <v>7.93</v>
      </c>
      <c r="BI370" s="104">
        <v>7.62</v>
      </c>
      <c r="BJ370" s="104">
        <v>7.69</v>
      </c>
      <c r="BK370" s="104">
        <v>8.5399999999999991</v>
      </c>
      <c r="BL370" s="223">
        <f t="shared" si="26"/>
        <v>7.9340000000000002</v>
      </c>
      <c r="BM370" s="269" t="s">
        <v>982</v>
      </c>
      <c r="BN370" s="252"/>
      <c r="BO370" s="107" t="s">
        <v>982</v>
      </c>
      <c r="BP370" s="107"/>
      <c r="BQ370" s="108"/>
      <c r="BR370" s="178" t="s">
        <v>7674</v>
      </c>
      <c r="BS370" s="178" t="s">
        <v>949</v>
      </c>
      <c r="BT370" s="101"/>
      <c r="BU370" s="101"/>
      <c r="BV370" s="101"/>
      <c r="BW370" s="101" t="s">
        <v>8187</v>
      </c>
      <c r="BX370" s="108"/>
      <c r="BY370" s="108"/>
      <c r="BZ370" s="178"/>
      <c r="CA370" s="101"/>
      <c r="CB370" s="101" t="s">
        <v>8188</v>
      </c>
      <c r="CC370" s="101"/>
      <c r="CD370" s="101" t="s">
        <v>8189</v>
      </c>
      <c r="CE370" s="101" t="s">
        <v>4680</v>
      </c>
      <c r="CF370" s="101" t="s">
        <v>8190</v>
      </c>
      <c r="CG370" s="101" t="s">
        <v>8191</v>
      </c>
      <c r="CH370" s="101" t="s">
        <v>8192</v>
      </c>
      <c r="CI370" s="101" t="s">
        <v>4680</v>
      </c>
      <c r="CJ370" s="101" t="s">
        <v>8190</v>
      </c>
      <c r="CK370" s="101" t="s">
        <v>8193</v>
      </c>
      <c r="CL370" s="101" t="s">
        <v>8194</v>
      </c>
      <c r="CM370" s="101" t="s">
        <v>4347</v>
      </c>
      <c r="CN370" s="101" t="s">
        <v>8195</v>
      </c>
      <c r="CO370" s="101" t="s">
        <v>8196</v>
      </c>
      <c r="CP370" s="101" t="s">
        <v>8197</v>
      </c>
      <c r="CQ370" s="101" t="s">
        <v>8198</v>
      </c>
      <c r="CR370" s="101" t="s">
        <v>8199</v>
      </c>
      <c r="CS370" s="178" t="s">
        <v>7470</v>
      </c>
      <c r="CT370" s="178" t="s">
        <v>142</v>
      </c>
      <c r="CU370" s="101">
        <v>723121</v>
      </c>
      <c r="CV370" s="178" t="s">
        <v>8200</v>
      </c>
      <c r="CW370" s="178" t="s">
        <v>8201</v>
      </c>
      <c r="CX370" s="178" t="s">
        <v>7470</v>
      </c>
      <c r="CY370" s="178" t="s">
        <v>142</v>
      </c>
      <c r="CZ370" s="101">
        <v>723133</v>
      </c>
      <c r="DA370" s="61"/>
      <c r="DB370" s="61"/>
      <c r="DC370" s="61"/>
      <c r="DD370" s="61"/>
      <c r="DE370" s="61"/>
      <c r="DF370" s="61"/>
      <c r="DG370" s="61"/>
      <c r="DH370" s="61"/>
      <c r="DI370" s="61"/>
      <c r="DJ370" s="61"/>
      <c r="DK370" s="61"/>
      <c r="DL370" s="61"/>
      <c r="DM370" s="61"/>
      <c r="DN370" s="61"/>
      <c r="DO370" s="61"/>
      <c r="DP370" s="61"/>
      <c r="DQ370" s="61"/>
      <c r="DR370" s="61"/>
      <c r="DS370" s="61"/>
      <c r="DT370" s="61"/>
      <c r="DU370" s="61"/>
      <c r="DV370" s="61"/>
      <c r="DW370" s="61"/>
      <c r="DX370" s="61"/>
      <c r="DY370" s="61"/>
      <c r="DZ370" s="61"/>
      <c r="EA370" s="61"/>
      <c r="EB370" s="61"/>
      <c r="EC370" s="61"/>
      <c r="ED370" s="61"/>
      <c r="EE370" s="61"/>
      <c r="EF370" s="61"/>
      <c r="EG370" s="61"/>
      <c r="EH370" s="61"/>
      <c r="EI370" s="61"/>
      <c r="EJ370" s="61"/>
      <c r="EK370" s="61"/>
      <c r="EL370" s="61"/>
      <c r="EM370" s="61"/>
      <c r="EN370" s="61"/>
      <c r="EO370" s="61"/>
      <c r="EP370" s="61"/>
      <c r="EQ370" s="61"/>
      <c r="ER370" s="61"/>
      <c r="ES370" s="61"/>
      <c r="ET370" s="61"/>
      <c r="EU370" s="61"/>
      <c r="EV370" s="61"/>
      <c r="EW370" s="61"/>
      <c r="EX370" s="61"/>
      <c r="EY370" s="61"/>
      <c r="EZ370" s="61"/>
      <c r="FA370" s="61"/>
      <c r="FB370" s="61"/>
      <c r="FC370" s="61"/>
      <c r="FD370" s="61"/>
      <c r="FE370" s="61"/>
      <c r="FF370" s="61"/>
      <c r="FG370" s="61"/>
      <c r="FH370" s="61"/>
      <c r="FI370" s="61"/>
      <c r="FJ370" s="61"/>
      <c r="FK370" s="61"/>
      <c r="FL370" s="61"/>
      <c r="FM370" s="61"/>
      <c r="FN370" s="61"/>
      <c r="FO370" s="61"/>
      <c r="FP370" s="61"/>
      <c r="FQ370" s="61"/>
      <c r="FR370" s="61"/>
      <c r="FS370" s="61"/>
      <c r="FT370" s="61"/>
      <c r="FU370" s="61"/>
      <c r="FV370" s="61"/>
      <c r="FW370" s="61"/>
      <c r="FX370" s="61"/>
      <c r="FY370" s="61"/>
      <c r="FZ370" s="61"/>
      <c r="GA370" s="61"/>
      <c r="GB370" s="61"/>
      <c r="GC370" s="61"/>
      <c r="GD370" s="61"/>
      <c r="GE370" s="61"/>
      <c r="GF370" s="61"/>
      <c r="GG370" s="61"/>
      <c r="GH370" s="61"/>
      <c r="GI370" s="61"/>
      <c r="GJ370" s="61"/>
      <c r="GK370" s="61"/>
      <c r="GL370" s="61"/>
      <c r="GM370" s="61"/>
      <c r="GN370" s="61"/>
      <c r="GO370" s="61"/>
      <c r="GP370" s="61"/>
      <c r="GQ370" s="61"/>
      <c r="GR370" s="61"/>
      <c r="GS370" s="61"/>
      <c r="GT370" s="61"/>
      <c r="GU370" s="61"/>
      <c r="GV370" s="61"/>
      <c r="GW370" s="61"/>
      <c r="GX370" s="61"/>
      <c r="GY370" s="61"/>
      <c r="GZ370" s="61"/>
      <c r="HA370" s="61"/>
      <c r="HB370" s="61"/>
      <c r="HC370" s="61"/>
      <c r="HD370" s="61"/>
      <c r="HE370" s="61"/>
      <c r="HF370" s="61"/>
      <c r="HG370" s="61"/>
      <c r="HH370" s="61"/>
      <c r="HI370" s="61"/>
      <c r="HJ370" s="61"/>
      <c r="HK370" s="61"/>
      <c r="HL370" s="61"/>
      <c r="HM370" s="61"/>
      <c r="HN370" s="61"/>
      <c r="HO370" s="61"/>
      <c r="HP370" s="61"/>
      <c r="HQ370" s="61"/>
      <c r="HR370" s="61"/>
      <c r="HS370" s="61"/>
      <c r="HT370" s="61"/>
      <c r="HU370" s="61"/>
      <c r="HV370" s="61"/>
      <c r="HW370" s="61"/>
      <c r="HX370" s="61"/>
      <c r="HY370" s="61"/>
      <c r="HZ370" s="61"/>
      <c r="IA370" s="61"/>
      <c r="IB370" s="61"/>
      <c r="IC370" s="61"/>
      <c r="ID370" s="61"/>
      <c r="IE370" s="61"/>
      <c r="IF370" s="61"/>
      <c r="IG370" s="61"/>
      <c r="IH370" s="61"/>
      <c r="II370" s="61"/>
      <c r="IJ370" s="61"/>
      <c r="IK370" s="61"/>
      <c r="IL370" s="61"/>
      <c r="IM370" s="61"/>
      <c r="IN370" s="61"/>
      <c r="IO370" s="61"/>
      <c r="IP370" s="61"/>
      <c r="IQ370" s="61"/>
      <c r="IR370" s="61"/>
      <c r="IS370" s="61"/>
      <c r="IT370" s="61"/>
      <c r="IU370" s="61"/>
      <c r="IV370" s="61"/>
      <c r="IW370" s="61"/>
      <c r="IX370" s="61"/>
      <c r="IY370" s="61"/>
      <c r="IZ370" s="61"/>
      <c r="JA370" s="61"/>
      <c r="JB370" s="61"/>
      <c r="JC370" s="61"/>
      <c r="JD370" s="61"/>
      <c r="JE370" s="61"/>
      <c r="JF370" s="61"/>
      <c r="JG370" s="61"/>
      <c r="JH370" s="61"/>
      <c r="JI370" s="61"/>
      <c r="JJ370" s="61"/>
      <c r="JK370" s="61"/>
      <c r="JL370" s="61"/>
      <c r="JM370" s="61"/>
      <c r="JN370" s="61"/>
      <c r="JO370" s="61"/>
      <c r="JP370" s="61"/>
      <c r="JQ370" s="61"/>
      <c r="JR370" s="61"/>
      <c r="JS370" s="61"/>
      <c r="JT370" s="61"/>
      <c r="JU370" s="61"/>
      <c r="JV370" s="61"/>
      <c r="JW370" s="61"/>
      <c r="JX370" s="61"/>
      <c r="JY370" s="61"/>
      <c r="JZ370" s="61"/>
      <c r="KA370" s="61"/>
      <c r="KB370" s="61"/>
      <c r="KC370" s="61"/>
      <c r="KD370" s="61"/>
      <c r="KE370" s="61"/>
      <c r="KF370" s="61"/>
      <c r="KG370" s="61"/>
      <c r="KH370" s="61"/>
      <c r="KI370" s="61"/>
      <c r="KJ370" s="61"/>
      <c r="KK370" s="61"/>
      <c r="KL370" s="61"/>
      <c r="KM370" s="61"/>
      <c r="KN370" s="61"/>
      <c r="KO370" s="61"/>
      <c r="KP370" s="61"/>
      <c r="KQ370" s="61"/>
      <c r="KR370" s="61"/>
      <c r="KS370" s="61"/>
      <c r="KT370" s="61"/>
      <c r="KU370" s="61"/>
      <c r="KV370" s="61"/>
      <c r="KW370" s="61"/>
      <c r="KX370" s="61"/>
      <c r="KY370" s="61"/>
      <c r="KZ370" s="61"/>
      <c r="LA370" s="61"/>
      <c r="LB370" s="61"/>
      <c r="LC370" s="61"/>
      <c r="LD370" s="61"/>
      <c r="LE370" s="61"/>
      <c r="LF370" s="61"/>
      <c r="LG370" s="61"/>
      <c r="LH370" s="61"/>
      <c r="LI370" s="61"/>
      <c r="LJ370" s="61"/>
      <c r="LK370" s="61"/>
      <c r="LL370" s="61"/>
      <c r="LM370" s="61"/>
      <c r="LN370" s="61"/>
      <c r="LO370" s="61"/>
      <c r="LP370" s="61"/>
      <c r="LQ370" s="61"/>
      <c r="LR370" s="61"/>
      <c r="LS370" s="61"/>
      <c r="LT370" s="61"/>
      <c r="LU370" s="61"/>
      <c r="LV370" s="61"/>
      <c r="LW370" s="61"/>
      <c r="LX370" s="61"/>
      <c r="LY370" s="61"/>
      <c r="LZ370" s="61"/>
      <c r="MA370" s="61"/>
      <c r="MB370" s="61"/>
      <c r="MC370" s="61"/>
      <c r="MD370" s="61"/>
      <c r="ME370" s="61"/>
      <c r="MF370" s="61"/>
      <c r="MG370" s="61"/>
      <c r="MH370" s="61"/>
      <c r="MI370" s="61"/>
      <c r="MJ370" s="61"/>
      <c r="MK370" s="61"/>
      <c r="ML370" s="61"/>
      <c r="MM370" s="61"/>
      <c r="MN370" s="61"/>
      <c r="MO370" s="61"/>
      <c r="MP370" s="61"/>
      <c r="MQ370" s="61"/>
      <c r="MR370" s="61"/>
      <c r="MS370" s="61"/>
      <c r="MT370" s="61"/>
      <c r="MU370" s="61"/>
      <c r="MV370" s="61"/>
      <c r="MW370" s="61"/>
      <c r="MX370" s="61"/>
      <c r="MY370" s="61"/>
      <c r="MZ370" s="61"/>
      <c r="NA370" s="61"/>
      <c r="NB370" s="61"/>
      <c r="NC370" s="61"/>
      <c r="ND370" s="61"/>
      <c r="NE370" s="61"/>
      <c r="NF370" s="61"/>
      <c r="NG370" s="61"/>
      <c r="NH370" s="61"/>
      <c r="NI370" s="61"/>
      <c r="NJ370" s="61"/>
      <c r="NK370" s="61"/>
      <c r="NL370" s="61"/>
      <c r="NM370" s="61"/>
      <c r="NN370" s="61"/>
      <c r="NO370" s="61"/>
      <c r="NP370" s="61"/>
      <c r="NQ370" s="61"/>
      <c r="NR370" s="61"/>
      <c r="NS370" s="61"/>
      <c r="NT370" s="61"/>
      <c r="NU370" s="61"/>
      <c r="NV370" s="61"/>
      <c r="NW370" s="61"/>
      <c r="NX370" s="61"/>
      <c r="NY370" s="61"/>
      <c r="NZ370" s="61"/>
      <c r="OA370" s="61"/>
      <c r="OB370" s="61"/>
      <c r="OC370" s="61"/>
      <c r="OD370" s="61"/>
      <c r="OE370" s="61"/>
      <c r="OF370" s="61"/>
      <c r="OG370" s="61"/>
    </row>
    <row r="371" spans="1:397" s="58" customFormat="1" ht="15.95" customHeight="1">
      <c r="A371" s="39">
        <v>370</v>
      </c>
      <c r="B371" s="61">
        <v>1410903142</v>
      </c>
      <c r="C371" s="61" t="s">
        <v>6479</v>
      </c>
      <c r="D371" s="124" t="s">
        <v>8202</v>
      </c>
      <c r="E371" s="124" t="s">
        <v>8203</v>
      </c>
      <c r="F371" s="124"/>
      <c r="G371" s="124" t="s">
        <v>395</v>
      </c>
      <c r="H371" s="61" t="s">
        <v>8204</v>
      </c>
      <c r="I371" s="61" t="s">
        <v>180</v>
      </c>
      <c r="J371" s="157" t="s">
        <v>8205</v>
      </c>
      <c r="K371" s="61">
        <v>23</v>
      </c>
      <c r="L371" s="61" t="s">
        <v>106</v>
      </c>
      <c r="M371" s="61" t="s">
        <v>107</v>
      </c>
      <c r="N371" s="61" t="s">
        <v>967</v>
      </c>
      <c r="O371" s="61" t="s">
        <v>109</v>
      </c>
      <c r="P371" s="124" t="s">
        <v>8206</v>
      </c>
      <c r="Q371" s="61"/>
      <c r="R371" s="158">
        <v>9851824880</v>
      </c>
      <c r="S371" s="158">
        <v>8116727638</v>
      </c>
      <c r="T371" s="326" t="s">
        <v>8207</v>
      </c>
      <c r="U371" s="326"/>
      <c r="V371" s="61" t="s">
        <v>726</v>
      </c>
      <c r="W371" s="61" t="s">
        <v>330</v>
      </c>
      <c r="X371" s="61" t="s">
        <v>8208</v>
      </c>
      <c r="Y371" s="61" t="s">
        <v>8209</v>
      </c>
      <c r="Z371" s="61" t="s">
        <v>333</v>
      </c>
      <c r="AA371" s="61">
        <v>2009</v>
      </c>
      <c r="AB371" s="136">
        <v>78.12</v>
      </c>
      <c r="AC371" s="136">
        <v>78.12</v>
      </c>
      <c r="AD371" s="61">
        <v>631</v>
      </c>
      <c r="AE371" s="61">
        <v>800</v>
      </c>
      <c r="AF371" s="61" t="s">
        <v>1963</v>
      </c>
      <c r="AG371" s="61" t="s">
        <v>1963</v>
      </c>
      <c r="AH371" s="61" t="s">
        <v>1963</v>
      </c>
      <c r="AI371" s="61" t="s">
        <v>1963</v>
      </c>
      <c r="AJ371" s="61" t="s">
        <v>1963</v>
      </c>
      <c r="AK371" s="61" t="s">
        <v>1963</v>
      </c>
      <c r="AL371" s="136" t="s">
        <v>1963</v>
      </c>
      <c r="AM371" s="136" t="s">
        <v>1963</v>
      </c>
      <c r="AN371" s="61" t="s">
        <v>1963</v>
      </c>
      <c r="AO371" s="61" t="s">
        <v>1963</v>
      </c>
      <c r="AP371" s="61" t="s">
        <v>8210</v>
      </c>
      <c r="AQ371" s="61" t="s">
        <v>3275</v>
      </c>
      <c r="AR371" s="61" t="s">
        <v>8211</v>
      </c>
      <c r="AS371" s="61" t="s">
        <v>120</v>
      </c>
      <c r="AT371" s="61">
        <v>2014</v>
      </c>
      <c r="AU371" s="152">
        <v>81</v>
      </c>
      <c r="AV371" s="61" t="s">
        <v>1356</v>
      </c>
      <c r="AW371" s="61"/>
      <c r="AX371" s="61">
        <v>4710</v>
      </c>
      <c r="AY371" s="61">
        <v>2014</v>
      </c>
      <c r="AZ371" s="61" t="s">
        <v>125</v>
      </c>
      <c r="BA371" s="61" t="s">
        <v>6479</v>
      </c>
      <c r="BB371" s="61">
        <v>2014</v>
      </c>
      <c r="BC371" s="61">
        <v>2017</v>
      </c>
      <c r="BD371" s="61" t="s">
        <v>2466</v>
      </c>
      <c r="BE371" s="159">
        <v>10900314130</v>
      </c>
      <c r="BF371" s="160">
        <v>141090120038</v>
      </c>
      <c r="BG371" s="152" t="s">
        <v>1963</v>
      </c>
      <c r="BH371" s="152" t="s">
        <v>1963</v>
      </c>
      <c r="BI371" s="152">
        <v>6.62</v>
      </c>
      <c r="BJ371" s="152">
        <v>6.19</v>
      </c>
      <c r="BK371" s="152">
        <v>7.88</v>
      </c>
      <c r="BL371" s="223">
        <f t="shared" ref="BL371" si="33">SUM(BI371:BK371)/3</f>
        <v>6.8966666666666674</v>
      </c>
      <c r="BM371" s="282" t="s">
        <v>196</v>
      </c>
      <c r="BN371" s="253">
        <v>1</v>
      </c>
      <c r="BO371" s="153" t="s">
        <v>196</v>
      </c>
      <c r="BP371" s="153" t="s">
        <v>1404</v>
      </c>
      <c r="BQ371" s="154">
        <v>2</v>
      </c>
      <c r="BR371" s="124" t="s">
        <v>8212</v>
      </c>
      <c r="BS371" s="124" t="s">
        <v>2467</v>
      </c>
      <c r="BT371" s="124"/>
      <c r="BU371" s="124"/>
      <c r="BV371" s="124"/>
      <c r="BW371" s="124"/>
      <c r="BX371" s="154"/>
      <c r="BY371" s="154"/>
      <c r="BZ371" s="155"/>
      <c r="CA371" s="124"/>
      <c r="CB371" s="124"/>
      <c r="CC371" s="124"/>
      <c r="CD371" s="124" t="s">
        <v>8213</v>
      </c>
      <c r="CE371" s="124" t="s">
        <v>8214</v>
      </c>
      <c r="CF371" s="124" t="s">
        <v>8215</v>
      </c>
      <c r="CG371" s="124" t="s">
        <v>6077</v>
      </c>
      <c r="CH371" s="124" t="s">
        <v>8216</v>
      </c>
      <c r="CI371" s="124" t="s">
        <v>170</v>
      </c>
      <c r="CJ371" s="124"/>
      <c r="CK371" s="124"/>
      <c r="CL371" s="124"/>
      <c r="CM371" s="124"/>
      <c r="CN371" s="124"/>
      <c r="CO371" s="124"/>
      <c r="CP371" s="124"/>
      <c r="CQ371" s="124" t="s">
        <v>8206</v>
      </c>
      <c r="CR371" s="124" t="s">
        <v>3031</v>
      </c>
      <c r="CS371" s="124" t="s">
        <v>3031</v>
      </c>
      <c r="CT371" s="124" t="s">
        <v>142</v>
      </c>
      <c r="CU371" s="124">
        <v>736101</v>
      </c>
      <c r="CV371" s="124" t="s">
        <v>8217</v>
      </c>
      <c r="CW371" s="124" t="s">
        <v>8218</v>
      </c>
      <c r="CX371" s="124" t="s">
        <v>140</v>
      </c>
      <c r="CY371" s="124" t="s">
        <v>142</v>
      </c>
      <c r="CZ371" s="124">
        <v>700075</v>
      </c>
      <c r="DA371" s="61"/>
      <c r="DB371" s="61"/>
      <c r="DC371" s="61"/>
      <c r="DD371" s="61"/>
      <c r="DE371" s="61"/>
      <c r="DF371" s="61"/>
      <c r="DG371" s="61"/>
      <c r="DH371" s="61"/>
      <c r="DI371" s="61"/>
      <c r="DJ371" s="61"/>
      <c r="DK371" s="61"/>
      <c r="DL371" s="61"/>
      <c r="DM371" s="61"/>
      <c r="DN371" s="61"/>
      <c r="DO371" s="61"/>
      <c r="DP371" s="61"/>
      <c r="DQ371" s="61"/>
      <c r="DR371" s="61"/>
      <c r="DS371" s="61"/>
      <c r="DT371" s="61"/>
      <c r="DU371" s="61"/>
      <c r="DV371" s="61"/>
      <c r="DW371" s="61"/>
      <c r="DX371" s="61"/>
      <c r="DY371" s="61"/>
      <c r="DZ371" s="61"/>
      <c r="EA371" s="61"/>
      <c r="EB371" s="61"/>
      <c r="EC371" s="61"/>
      <c r="ED371" s="61"/>
      <c r="EE371" s="61"/>
      <c r="EF371" s="61"/>
      <c r="EG371" s="61"/>
      <c r="EH371" s="61"/>
      <c r="EI371" s="61"/>
      <c r="EJ371" s="61"/>
      <c r="EK371" s="61"/>
      <c r="EL371" s="61"/>
      <c r="EM371" s="61"/>
      <c r="EN371" s="61"/>
      <c r="EO371" s="61"/>
      <c r="EP371" s="61"/>
      <c r="EQ371" s="61"/>
      <c r="ER371" s="61"/>
      <c r="ES371" s="61"/>
      <c r="ET371" s="61"/>
      <c r="EU371" s="61"/>
      <c r="EV371" s="61"/>
      <c r="EW371" s="61"/>
      <c r="EX371" s="61"/>
      <c r="EY371" s="61"/>
      <c r="EZ371" s="61"/>
      <c r="FA371" s="61"/>
      <c r="FB371" s="61"/>
      <c r="FC371" s="61"/>
      <c r="FD371" s="61"/>
      <c r="FE371" s="61"/>
      <c r="FF371" s="61"/>
      <c r="FG371" s="61"/>
      <c r="FH371" s="61"/>
      <c r="FI371" s="61"/>
      <c r="FJ371" s="61"/>
      <c r="FK371" s="61"/>
      <c r="FL371" s="61"/>
      <c r="FM371" s="61"/>
      <c r="FN371" s="61"/>
      <c r="FO371" s="61"/>
      <c r="FP371" s="61"/>
      <c r="FQ371" s="61"/>
      <c r="FR371" s="61"/>
      <c r="FS371" s="61"/>
      <c r="FT371" s="61"/>
      <c r="FU371" s="61"/>
      <c r="FV371" s="61"/>
      <c r="FW371" s="61"/>
      <c r="FX371" s="61"/>
      <c r="FY371" s="61"/>
      <c r="FZ371" s="61"/>
      <c r="GA371" s="61"/>
      <c r="GB371" s="61"/>
      <c r="GC371" s="61"/>
      <c r="GD371" s="61"/>
      <c r="GE371" s="61"/>
      <c r="GF371" s="61"/>
      <c r="GG371" s="61"/>
      <c r="GH371" s="61"/>
      <c r="GI371" s="61"/>
      <c r="GJ371" s="61"/>
      <c r="GK371" s="61"/>
      <c r="GL371" s="61"/>
      <c r="GM371" s="61"/>
      <c r="GN371" s="61"/>
      <c r="GO371" s="61"/>
      <c r="GP371" s="61"/>
      <c r="GQ371" s="61"/>
      <c r="GR371" s="61"/>
      <c r="GS371" s="61"/>
      <c r="GT371" s="61"/>
      <c r="GU371" s="61"/>
      <c r="GV371" s="61"/>
      <c r="GW371" s="61"/>
      <c r="GX371" s="61"/>
      <c r="GY371" s="61"/>
      <c r="GZ371" s="61"/>
      <c r="HA371" s="61"/>
      <c r="HB371" s="61"/>
      <c r="HC371" s="61"/>
      <c r="HD371" s="61"/>
      <c r="HE371" s="61"/>
      <c r="HF371" s="61"/>
      <c r="HG371" s="61"/>
      <c r="HH371" s="61"/>
      <c r="HI371" s="61"/>
      <c r="HJ371" s="61"/>
      <c r="HK371" s="61"/>
      <c r="HL371" s="61"/>
      <c r="HM371" s="61"/>
      <c r="HN371" s="61"/>
      <c r="HO371" s="61"/>
      <c r="HP371" s="61"/>
      <c r="HQ371" s="61"/>
      <c r="HR371" s="61"/>
      <c r="HS371" s="61"/>
      <c r="HT371" s="61"/>
      <c r="HU371" s="61"/>
      <c r="HV371" s="61"/>
      <c r="HW371" s="61"/>
      <c r="HX371" s="61"/>
      <c r="HY371" s="61"/>
      <c r="HZ371" s="61"/>
      <c r="IA371" s="61"/>
      <c r="IB371" s="61"/>
      <c r="IC371" s="61"/>
      <c r="ID371" s="61"/>
      <c r="IE371" s="61"/>
      <c r="IF371" s="61"/>
      <c r="IG371" s="61"/>
      <c r="IH371" s="61"/>
      <c r="II371" s="61"/>
      <c r="IJ371" s="61"/>
      <c r="IK371" s="61"/>
      <c r="IL371" s="61"/>
      <c r="IM371" s="61"/>
      <c r="IN371" s="61"/>
      <c r="IO371" s="61"/>
      <c r="IP371" s="61"/>
      <c r="IQ371" s="61"/>
      <c r="IR371" s="61"/>
      <c r="IS371" s="61"/>
      <c r="IT371" s="61"/>
      <c r="IU371" s="61"/>
      <c r="IV371" s="61"/>
      <c r="IW371" s="61"/>
      <c r="IX371" s="61"/>
      <c r="IY371" s="61"/>
      <c r="IZ371" s="61"/>
      <c r="JA371" s="61"/>
      <c r="JB371" s="61"/>
      <c r="JC371" s="61"/>
      <c r="JD371" s="61"/>
      <c r="JE371" s="61"/>
      <c r="JF371" s="61"/>
      <c r="JG371" s="61"/>
      <c r="JH371" s="61"/>
      <c r="JI371" s="61"/>
      <c r="JJ371" s="61"/>
      <c r="JK371" s="61"/>
      <c r="JL371" s="61"/>
      <c r="JM371" s="61"/>
      <c r="JN371" s="61"/>
      <c r="JO371" s="61"/>
      <c r="JP371" s="61"/>
      <c r="JQ371" s="61"/>
      <c r="JR371" s="61"/>
      <c r="JS371" s="61"/>
      <c r="JT371" s="61"/>
      <c r="JU371" s="61"/>
      <c r="JV371" s="61"/>
      <c r="JW371" s="61"/>
      <c r="JX371" s="61"/>
      <c r="JY371" s="61"/>
      <c r="JZ371" s="61"/>
      <c r="KA371" s="61"/>
      <c r="KB371" s="61"/>
      <c r="KC371" s="61"/>
      <c r="KD371" s="61"/>
      <c r="KE371" s="61"/>
      <c r="KF371" s="61"/>
      <c r="KG371" s="61"/>
      <c r="KH371" s="61"/>
      <c r="KI371" s="61"/>
      <c r="KJ371" s="61"/>
      <c r="KK371" s="61"/>
      <c r="KL371" s="61"/>
      <c r="KM371" s="61"/>
      <c r="KN371" s="61"/>
      <c r="KO371" s="61"/>
      <c r="KP371" s="61"/>
      <c r="KQ371" s="61"/>
      <c r="KR371" s="61"/>
      <c r="KS371" s="61"/>
      <c r="KT371" s="61"/>
      <c r="KU371" s="61"/>
      <c r="KV371" s="61"/>
      <c r="KW371" s="61"/>
      <c r="KX371" s="61"/>
      <c r="KY371" s="61"/>
      <c r="KZ371" s="61"/>
      <c r="LA371" s="61"/>
      <c r="LB371" s="61"/>
      <c r="LC371" s="61"/>
      <c r="LD371" s="61"/>
      <c r="LE371" s="61"/>
      <c r="LF371" s="61"/>
      <c r="LG371" s="61"/>
      <c r="LH371" s="61"/>
      <c r="LI371" s="61"/>
      <c r="LJ371" s="61"/>
      <c r="LK371" s="61"/>
      <c r="LL371" s="61"/>
      <c r="LM371" s="61"/>
      <c r="LN371" s="61"/>
      <c r="LO371" s="61"/>
      <c r="LP371" s="61"/>
      <c r="LQ371" s="61"/>
      <c r="LR371" s="61"/>
      <c r="LS371" s="61"/>
      <c r="LT371" s="61"/>
      <c r="LU371" s="61"/>
      <c r="LV371" s="61"/>
      <c r="LW371" s="61"/>
      <c r="LX371" s="61"/>
      <c r="LY371" s="61"/>
      <c r="LZ371" s="61"/>
      <c r="MA371" s="61"/>
      <c r="MB371" s="61"/>
      <c r="MC371" s="61"/>
      <c r="MD371" s="61"/>
      <c r="ME371" s="61"/>
      <c r="MF371" s="61"/>
      <c r="MG371" s="61"/>
      <c r="MH371" s="61"/>
      <c r="MI371" s="61"/>
      <c r="MJ371" s="61"/>
      <c r="MK371" s="61"/>
      <c r="ML371" s="61"/>
      <c r="MM371" s="61"/>
      <c r="MN371" s="61"/>
      <c r="MO371" s="61"/>
      <c r="MP371" s="61"/>
      <c r="MQ371" s="61"/>
      <c r="MR371" s="61"/>
      <c r="MS371" s="61"/>
      <c r="MT371" s="61"/>
      <c r="MU371" s="61"/>
      <c r="MV371" s="61"/>
      <c r="MW371" s="61"/>
      <c r="MX371" s="61"/>
      <c r="MY371" s="61"/>
      <c r="MZ371" s="61"/>
      <c r="NA371" s="61"/>
      <c r="NB371" s="61"/>
      <c r="NC371" s="61"/>
      <c r="ND371" s="61"/>
      <c r="NE371" s="61"/>
      <c r="NF371" s="61"/>
      <c r="NG371" s="61"/>
      <c r="NH371" s="61"/>
      <c r="NI371" s="61"/>
      <c r="NJ371" s="61"/>
      <c r="NK371" s="61"/>
      <c r="NL371" s="61"/>
      <c r="NM371" s="61"/>
      <c r="NN371" s="61"/>
      <c r="NO371" s="61"/>
      <c r="NP371" s="61"/>
      <c r="NQ371" s="61"/>
      <c r="NR371" s="61"/>
      <c r="NS371" s="61"/>
      <c r="NT371" s="61"/>
      <c r="NU371" s="61"/>
      <c r="NV371" s="61"/>
      <c r="NW371" s="61"/>
      <c r="NX371" s="61"/>
      <c r="NY371" s="61"/>
      <c r="NZ371" s="61"/>
      <c r="OA371" s="61"/>
      <c r="OB371" s="61"/>
      <c r="OC371" s="61"/>
      <c r="OD371" s="61"/>
      <c r="OE371" s="61"/>
      <c r="OF371" s="61"/>
      <c r="OG371" s="61"/>
    </row>
    <row r="372" spans="1:397" s="58" customFormat="1" ht="15.95" customHeight="1">
      <c r="A372" s="39">
        <v>371</v>
      </c>
      <c r="B372" s="100">
        <v>1310903026</v>
      </c>
      <c r="C372" s="61" t="s">
        <v>6479</v>
      </c>
      <c r="D372" s="101" t="s">
        <v>8219</v>
      </c>
      <c r="E372" s="101" t="s">
        <v>8203</v>
      </c>
      <c r="F372" s="101"/>
      <c r="G372" s="101" t="s">
        <v>212</v>
      </c>
      <c r="H372" s="100" t="s">
        <v>8220</v>
      </c>
      <c r="I372" s="100" t="s">
        <v>180</v>
      </c>
      <c r="J372" s="102" t="s">
        <v>8221</v>
      </c>
      <c r="K372" s="100">
        <v>21</v>
      </c>
      <c r="L372" s="100" t="s">
        <v>106</v>
      </c>
      <c r="M372" s="100" t="s">
        <v>107</v>
      </c>
      <c r="N372" s="100" t="s">
        <v>967</v>
      </c>
      <c r="O372" s="61" t="s">
        <v>109</v>
      </c>
      <c r="P372" s="101" t="s">
        <v>3147</v>
      </c>
      <c r="Q372" s="100" t="s">
        <v>8222</v>
      </c>
      <c r="R372" s="103">
        <v>9563316961</v>
      </c>
      <c r="S372" s="103" t="s">
        <v>8223</v>
      </c>
      <c r="T372" s="318" t="s">
        <v>8224</v>
      </c>
      <c r="U372" s="318" t="s">
        <v>8225</v>
      </c>
      <c r="V372" s="100" t="s">
        <v>1626</v>
      </c>
      <c r="W372" s="100" t="s">
        <v>1600</v>
      </c>
      <c r="X372" s="100" t="s">
        <v>8226</v>
      </c>
      <c r="Y372" s="100" t="s">
        <v>8227</v>
      </c>
      <c r="Z372" s="100" t="s">
        <v>120</v>
      </c>
      <c r="AA372" s="100">
        <v>2011</v>
      </c>
      <c r="AB372" s="142">
        <v>83.4</v>
      </c>
      <c r="AC372" s="142">
        <v>80.430000000000007</v>
      </c>
      <c r="AD372" s="100">
        <v>563</v>
      </c>
      <c r="AE372" s="100">
        <v>700</v>
      </c>
      <c r="AF372" s="100" t="s">
        <v>1497</v>
      </c>
      <c r="AG372" s="100" t="s">
        <v>921</v>
      </c>
      <c r="AH372" s="100" t="s">
        <v>8228</v>
      </c>
      <c r="AI372" s="100" t="s">
        <v>8229</v>
      </c>
      <c r="AJ372" s="100" t="s">
        <v>120</v>
      </c>
      <c r="AK372" s="100">
        <v>2013</v>
      </c>
      <c r="AL372" s="142">
        <v>71.25</v>
      </c>
      <c r="AM372" s="142">
        <v>66.66</v>
      </c>
      <c r="AN372" s="100">
        <v>333</v>
      </c>
      <c r="AO372" s="100">
        <v>500</v>
      </c>
      <c r="AP372" s="178"/>
      <c r="AQ372" s="178"/>
      <c r="AR372" s="100"/>
      <c r="AS372" s="100"/>
      <c r="AT372" s="100"/>
      <c r="AU372" s="100"/>
      <c r="AV372" s="100" t="s">
        <v>124</v>
      </c>
      <c r="AW372" s="100"/>
      <c r="AX372" s="100">
        <v>8699</v>
      </c>
      <c r="AY372" s="100">
        <v>2013</v>
      </c>
      <c r="AZ372" s="100" t="s">
        <v>1504</v>
      </c>
      <c r="BA372" s="100" t="s">
        <v>6479</v>
      </c>
      <c r="BB372" s="100">
        <v>2013</v>
      </c>
      <c r="BC372" s="100">
        <v>2017</v>
      </c>
      <c r="BD372" s="100" t="s">
        <v>120</v>
      </c>
      <c r="BE372" s="105">
        <v>10900313089</v>
      </c>
      <c r="BF372" s="106">
        <v>131090110292</v>
      </c>
      <c r="BG372" s="104">
        <v>6.96</v>
      </c>
      <c r="BH372" s="104">
        <v>7</v>
      </c>
      <c r="BI372" s="104">
        <v>6.86</v>
      </c>
      <c r="BJ372" s="104">
        <v>7.19</v>
      </c>
      <c r="BK372" s="104">
        <v>8.08</v>
      </c>
      <c r="BL372" s="223">
        <f t="shared" si="26"/>
        <v>7.2180000000000009</v>
      </c>
      <c r="BM372" s="269" t="s">
        <v>982</v>
      </c>
      <c r="BN372" s="178"/>
      <c r="BO372" s="107" t="s">
        <v>982</v>
      </c>
      <c r="BP372" s="178"/>
      <c r="BQ372" s="178"/>
      <c r="BR372" s="178" t="s">
        <v>8230</v>
      </c>
      <c r="BS372" s="178" t="s">
        <v>949</v>
      </c>
      <c r="BT372" s="178"/>
      <c r="BU372" s="178"/>
      <c r="BV372" s="178"/>
      <c r="BW372" s="101" t="s">
        <v>8231</v>
      </c>
      <c r="BX372" s="178"/>
      <c r="BY372" s="178"/>
      <c r="BZ372" s="178"/>
      <c r="CA372" s="101" t="s">
        <v>8232</v>
      </c>
      <c r="CB372" s="178"/>
      <c r="CC372" s="101" t="s">
        <v>8233</v>
      </c>
      <c r="CD372" s="101" t="s">
        <v>8234</v>
      </c>
      <c r="CE372" s="101" t="s">
        <v>235</v>
      </c>
      <c r="CF372" s="101" t="s">
        <v>8235</v>
      </c>
      <c r="CG372" s="101" t="s">
        <v>8236</v>
      </c>
      <c r="CH372" s="101" t="s">
        <v>8237</v>
      </c>
      <c r="CI372" s="101" t="s">
        <v>361</v>
      </c>
      <c r="CJ372" s="101" t="s">
        <v>8238</v>
      </c>
      <c r="CK372" s="101" t="s">
        <v>361</v>
      </c>
      <c r="CL372" s="178"/>
      <c r="CM372" s="178"/>
      <c r="CN372" s="178"/>
      <c r="CO372" s="178"/>
      <c r="CP372" s="178"/>
      <c r="CQ372" s="101" t="s">
        <v>8239</v>
      </c>
      <c r="CR372" s="101" t="s">
        <v>3163</v>
      </c>
      <c r="CS372" s="178" t="s">
        <v>550</v>
      </c>
      <c r="CT372" s="178" t="s">
        <v>142</v>
      </c>
      <c r="CU372" s="101">
        <v>713301</v>
      </c>
      <c r="CV372" s="178" t="s">
        <v>8240</v>
      </c>
      <c r="CW372" s="178" t="s">
        <v>140</v>
      </c>
      <c r="CX372" s="178" t="s">
        <v>8241</v>
      </c>
      <c r="CY372" s="178" t="s">
        <v>142</v>
      </c>
      <c r="CZ372" s="101">
        <v>700152</v>
      </c>
      <c r="DA372" s="61"/>
      <c r="DB372" s="61"/>
      <c r="DC372" s="61"/>
      <c r="DD372" s="61"/>
      <c r="DE372" s="61"/>
      <c r="DF372" s="61"/>
      <c r="DG372" s="61"/>
      <c r="DH372" s="61"/>
      <c r="DI372" s="61"/>
      <c r="DJ372" s="61"/>
      <c r="DK372" s="61"/>
      <c r="DL372" s="61"/>
      <c r="DM372" s="61"/>
      <c r="DN372" s="61"/>
      <c r="DO372" s="61"/>
      <c r="DP372" s="61"/>
      <c r="DQ372" s="61"/>
      <c r="DR372" s="61"/>
      <c r="DS372" s="61"/>
      <c r="DT372" s="61"/>
      <c r="DU372" s="61"/>
      <c r="DV372" s="61"/>
      <c r="DW372" s="61"/>
      <c r="DX372" s="61"/>
      <c r="DY372" s="61"/>
      <c r="DZ372" s="61"/>
      <c r="EA372" s="61"/>
      <c r="EB372" s="61"/>
      <c r="EC372" s="61"/>
      <c r="ED372" s="61"/>
      <c r="EE372" s="61"/>
      <c r="EF372" s="61"/>
      <c r="EG372" s="61"/>
      <c r="EH372" s="61"/>
      <c r="EI372" s="61"/>
      <c r="EJ372" s="61"/>
      <c r="EK372" s="61"/>
      <c r="EL372" s="61"/>
      <c r="EM372" s="61"/>
      <c r="EN372" s="61"/>
      <c r="EO372" s="61"/>
      <c r="EP372" s="61"/>
      <c r="EQ372" s="61"/>
      <c r="ER372" s="61"/>
      <c r="ES372" s="61"/>
      <c r="ET372" s="61"/>
      <c r="EU372" s="61"/>
      <c r="EV372" s="61"/>
      <c r="EW372" s="61"/>
      <c r="EX372" s="61"/>
      <c r="EY372" s="61"/>
      <c r="EZ372" s="61"/>
      <c r="FA372" s="61"/>
      <c r="FB372" s="61"/>
      <c r="FC372" s="61"/>
      <c r="FD372" s="61"/>
      <c r="FE372" s="61"/>
      <c r="FF372" s="61"/>
      <c r="FG372" s="61"/>
      <c r="FH372" s="61"/>
      <c r="FI372" s="61"/>
      <c r="FJ372" s="61"/>
      <c r="FK372" s="61"/>
      <c r="FL372" s="61"/>
      <c r="FM372" s="61"/>
      <c r="FN372" s="61"/>
      <c r="FO372" s="61"/>
      <c r="FP372" s="61"/>
      <c r="FQ372" s="61"/>
      <c r="FR372" s="61"/>
      <c r="FS372" s="61"/>
      <c r="FT372" s="61"/>
      <c r="FU372" s="61"/>
      <c r="FV372" s="61"/>
      <c r="FW372" s="61"/>
      <c r="FX372" s="61"/>
      <c r="FY372" s="61"/>
      <c r="FZ372" s="61"/>
      <c r="GA372" s="61"/>
      <c r="GB372" s="61"/>
      <c r="GC372" s="61"/>
      <c r="GD372" s="61"/>
      <c r="GE372" s="61"/>
      <c r="GF372" s="61"/>
      <c r="GG372" s="61"/>
      <c r="GH372" s="61"/>
      <c r="GI372" s="61"/>
      <c r="GJ372" s="61"/>
      <c r="GK372" s="61"/>
      <c r="GL372" s="61"/>
      <c r="GM372" s="61"/>
      <c r="GN372" s="61"/>
      <c r="GO372" s="61"/>
      <c r="GP372" s="61"/>
      <c r="GQ372" s="61"/>
      <c r="GR372" s="61"/>
      <c r="GS372" s="61"/>
      <c r="GT372" s="61"/>
      <c r="GU372" s="61"/>
      <c r="GV372" s="61"/>
      <c r="GW372" s="61"/>
      <c r="GX372" s="61"/>
      <c r="GY372" s="61"/>
      <c r="GZ372" s="61"/>
      <c r="HA372" s="61"/>
      <c r="HB372" s="61"/>
      <c r="HC372" s="61"/>
      <c r="HD372" s="61"/>
      <c r="HE372" s="61"/>
      <c r="HF372" s="61"/>
      <c r="HG372" s="61"/>
      <c r="HH372" s="61"/>
      <c r="HI372" s="61"/>
      <c r="HJ372" s="61"/>
      <c r="HK372" s="61"/>
      <c r="HL372" s="61"/>
      <c r="HM372" s="61"/>
      <c r="HN372" s="61"/>
      <c r="HO372" s="61"/>
      <c r="HP372" s="61"/>
      <c r="HQ372" s="61"/>
      <c r="HR372" s="61"/>
      <c r="HS372" s="61"/>
      <c r="HT372" s="61"/>
      <c r="HU372" s="61"/>
      <c r="HV372" s="61"/>
      <c r="HW372" s="61"/>
      <c r="HX372" s="61"/>
      <c r="HY372" s="61"/>
      <c r="HZ372" s="61"/>
      <c r="IA372" s="61"/>
      <c r="IB372" s="61"/>
      <c r="IC372" s="61"/>
      <c r="ID372" s="61"/>
      <c r="IE372" s="61"/>
      <c r="IF372" s="61"/>
      <c r="IG372" s="61"/>
      <c r="IH372" s="61"/>
      <c r="II372" s="61"/>
      <c r="IJ372" s="61"/>
      <c r="IK372" s="61"/>
      <c r="IL372" s="61"/>
      <c r="IM372" s="61"/>
      <c r="IN372" s="61"/>
      <c r="IO372" s="61"/>
      <c r="IP372" s="61"/>
      <c r="IQ372" s="61"/>
      <c r="IR372" s="61"/>
      <c r="IS372" s="61"/>
      <c r="IT372" s="61"/>
      <c r="IU372" s="61"/>
      <c r="IV372" s="61"/>
      <c r="IW372" s="61"/>
      <c r="IX372" s="61"/>
      <c r="IY372" s="61"/>
      <c r="IZ372" s="61"/>
      <c r="JA372" s="61"/>
      <c r="JB372" s="61"/>
      <c r="JC372" s="61"/>
      <c r="JD372" s="61"/>
      <c r="JE372" s="61"/>
      <c r="JF372" s="61"/>
      <c r="JG372" s="61"/>
      <c r="JH372" s="61"/>
      <c r="JI372" s="61"/>
      <c r="JJ372" s="61"/>
      <c r="JK372" s="61"/>
      <c r="JL372" s="61"/>
      <c r="JM372" s="61"/>
      <c r="JN372" s="61"/>
      <c r="JO372" s="61"/>
      <c r="JP372" s="61"/>
      <c r="JQ372" s="61"/>
      <c r="JR372" s="61"/>
      <c r="JS372" s="61"/>
      <c r="JT372" s="61"/>
      <c r="JU372" s="61"/>
      <c r="JV372" s="61"/>
      <c r="JW372" s="61"/>
      <c r="JX372" s="61"/>
      <c r="JY372" s="61"/>
      <c r="JZ372" s="61"/>
      <c r="KA372" s="61"/>
      <c r="KB372" s="61"/>
      <c r="KC372" s="61"/>
      <c r="KD372" s="61"/>
      <c r="KE372" s="61"/>
      <c r="KF372" s="61"/>
      <c r="KG372" s="61"/>
      <c r="KH372" s="61"/>
      <c r="KI372" s="61"/>
      <c r="KJ372" s="61"/>
      <c r="KK372" s="61"/>
      <c r="KL372" s="61"/>
      <c r="KM372" s="61"/>
      <c r="KN372" s="61"/>
      <c r="KO372" s="61"/>
      <c r="KP372" s="61"/>
      <c r="KQ372" s="61"/>
      <c r="KR372" s="61"/>
      <c r="KS372" s="61"/>
      <c r="KT372" s="61"/>
      <c r="KU372" s="61"/>
      <c r="KV372" s="61"/>
      <c r="KW372" s="61"/>
      <c r="KX372" s="61"/>
      <c r="KY372" s="61"/>
      <c r="KZ372" s="61"/>
      <c r="LA372" s="61"/>
      <c r="LB372" s="61"/>
      <c r="LC372" s="61"/>
      <c r="LD372" s="61"/>
      <c r="LE372" s="61"/>
      <c r="LF372" s="61"/>
      <c r="LG372" s="61"/>
      <c r="LH372" s="61"/>
      <c r="LI372" s="61"/>
      <c r="LJ372" s="61"/>
      <c r="LK372" s="61"/>
      <c r="LL372" s="61"/>
      <c r="LM372" s="61"/>
      <c r="LN372" s="61"/>
      <c r="LO372" s="61"/>
      <c r="LP372" s="61"/>
      <c r="LQ372" s="61"/>
      <c r="LR372" s="61"/>
      <c r="LS372" s="61"/>
      <c r="LT372" s="61"/>
      <c r="LU372" s="61"/>
      <c r="LV372" s="61"/>
      <c r="LW372" s="61"/>
      <c r="LX372" s="61"/>
      <c r="LY372" s="61"/>
      <c r="LZ372" s="61"/>
      <c r="MA372" s="61"/>
      <c r="MB372" s="61"/>
      <c r="MC372" s="61"/>
      <c r="MD372" s="61"/>
      <c r="ME372" s="61"/>
      <c r="MF372" s="61"/>
      <c r="MG372" s="61"/>
      <c r="MH372" s="61"/>
      <c r="MI372" s="61"/>
      <c r="MJ372" s="61"/>
      <c r="MK372" s="61"/>
      <c r="ML372" s="61"/>
      <c r="MM372" s="61"/>
      <c r="MN372" s="61"/>
      <c r="MO372" s="61"/>
      <c r="MP372" s="61"/>
      <c r="MQ372" s="61"/>
      <c r="MR372" s="61"/>
      <c r="MS372" s="61"/>
      <c r="MT372" s="61"/>
      <c r="MU372" s="61"/>
      <c r="MV372" s="61"/>
      <c r="MW372" s="61"/>
      <c r="MX372" s="61"/>
      <c r="MY372" s="61"/>
      <c r="MZ372" s="61"/>
      <c r="NA372" s="61"/>
      <c r="NB372" s="61"/>
      <c r="NC372" s="61"/>
      <c r="ND372" s="61"/>
      <c r="NE372" s="61"/>
      <c r="NF372" s="61"/>
      <c r="NG372" s="61"/>
      <c r="NH372" s="61"/>
      <c r="NI372" s="61"/>
      <c r="NJ372" s="61"/>
      <c r="NK372" s="61"/>
      <c r="NL372" s="61"/>
      <c r="NM372" s="61"/>
      <c r="NN372" s="61"/>
      <c r="NO372" s="61"/>
      <c r="NP372" s="61"/>
      <c r="NQ372" s="61"/>
      <c r="NR372" s="61"/>
      <c r="NS372" s="61"/>
      <c r="NT372" s="61"/>
      <c r="NU372" s="61"/>
      <c r="NV372" s="61"/>
      <c r="NW372" s="61"/>
      <c r="NX372" s="61"/>
      <c r="NY372" s="61"/>
      <c r="NZ372" s="61"/>
      <c r="OA372" s="61"/>
      <c r="OB372" s="61"/>
      <c r="OC372" s="61"/>
      <c r="OD372" s="61"/>
      <c r="OE372" s="61"/>
      <c r="OF372" s="61"/>
      <c r="OG372" s="61"/>
    </row>
    <row r="373" spans="1:397" s="58" customFormat="1" ht="15.95" customHeight="1">
      <c r="A373" s="39">
        <v>372</v>
      </c>
      <c r="B373" s="100">
        <v>1310903061</v>
      </c>
      <c r="C373" s="61" t="s">
        <v>6479</v>
      </c>
      <c r="D373" s="101" t="s">
        <v>8242</v>
      </c>
      <c r="E373" s="101" t="s">
        <v>8243</v>
      </c>
      <c r="F373" s="101"/>
      <c r="G373" s="101" t="s">
        <v>102</v>
      </c>
      <c r="H373" s="100" t="s">
        <v>8244</v>
      </c>
      <c r="I373" s="100" t="s">
        <v>180</v>
      </c>
      <c r="J373" s="102" t="s">
        <v>8245</v>
      </c>
      <c r="K373" s="100">
        <v>21</v>
      </c>
      <c r="L373" s="100" t="s">
        <v>5453</v>
      </c>
      <c r="M373" s="100" t="s">
        <v>107</v>
      </c>
      <c r="N373" s="100" t="s">
        <v>967</v>
      </c>
      <c r="O373" s="61" t="s">
        <v>109</v>
      </c>
      <c r="P373" s="101" t="s">
        <v>3384</v>
      </c>
      <c r="Q373" s="100" t="s">
        <v>8246</v>
      </c>
      <c r="R373" s="103">
        <v>9804999086</v>
      </c>
      <c r="S373" s="103">
        <v>9038876388</v>
      </c>
      <c r="T373" s="318" t="s">
        <v>8247</v>
      </c>
      <c r="U373" s="101" t="s">
        <v>1963</v>
      </c>
      <c r="V373" s="100" t="s">
        <v>2460</v>
      </c>
      <c r="W373" s="100" t="s">
        <v>1498</v>
      </c>
      <c r="X373" s="100" t="s">
        <v>8024</v>
      </c>
      <c r="Y373" s="100" t="s">
        <v>8248</v>
      </c>
      <c r="Z373" s="100" t="s">
        <v>120</v>
      </c>
      <c r="AA373" s="100">
        <v>2011</v>
      </c>
      <c r="AB373" s="142">
        <v>88.4</v>
      </c>
      <c r="AC373" s="142">
        <v>85.57</v>
      </c>
      <c r="AD373" s="100">
        <v>599</v>
      </c>
      <c r="AE373" s="100">
        <v>700</v>
      </c>
      <c r="AF373" s="100" t="s">
        <v>6704</v>
      </c>
      <c r="AG373" s="100" t="s">
        <v>1498</v>
      </c>
      <c r="AH373" s="100" t="s">
        <v>8024</v>
      </c>
      <c r="AI373" s="100" t="s">
        <v>8249</v>
      </c>
      <c r="AJ373" s="100" t="s">
        <v>120</v>
      </c>
      <c r="AK373" s="100">
        <v>2013</v>
      </c>
      <c r="AL373" s="142">
        <v>87.25</v>
      </c>
      <c r="AM373" s="142">
        <v>85</v>
      </c>
      <c r="AN373" s="100">
        <v>425</v>
      </c>
      <c r="AO373" s="100">
        <v>500</v>
      </c>
      <c r="AP373" s="100" t="s">
        <v>1963</v>
      </c>
      <c r="AQ373" s="100" t="s">
        <v>1963</v>
      </c>
      <c r="AR373" s="100" t="s">
        <v>1963</v>
      </c>
      <c r="AS373" s="100" t="s">
        <v>1963</v>
      </c>
      <c r="AT373" s="100" t="s">
        <v>1963</v>
      </c>
      <c r="AU373" s="104" t="s">
        <v>1963</v>
      </c>
      <c r="AV373" s="100" t="s">
        <v>124</v>
      </c>
      <c r="AW373" s="100">
        <v>13210</v>
      </c>
      <c r="AX373" s="100">
        <v>13210</v>
      </c>
      <c r="AY373" s="100">
        <v>2013</v>
      </c>
      <c r="AZ373" s="100" t="s">
        <v>125</v>
      </c>
      <c r="BA373" s="100" t="s">
        <v>6479</v>
      </c>
      <c r="BB373" s="100">
        <v>2013</v>
      </c>
      <c r="BC373" s="100">
        <v>2017</v>
      </c>
      <c r="BD373" s="100" t="s">
        <v>120</v>
      </c>
      <c r="BE373" s="105">
        <v>10900313091</v>
      </c>
      <c r="BF373" s="106">
        <v>131090110294</v>
      </c>
      <c r="BG373" s="104">
        <v>7.15</v>
      </c>
      <c r="BH373" s="104">
        <v>7.48</v>
      </c>
      <c r="BI373" s="104">
        <v>6.97</v>
      </c>
      <c r="BJ373" s="104">
        <v>7.42</v>
      </c>
      <c r="BK373" s="104">
        <v>8.5399999999999991</v>
      </c>
      <c r="BL373" s="223">
        <f t="shared" si="26"/>
        <v>7.5120000000000005</v>
      </c>
      <c r="BM373" s="269" t="s">
        <v>982</v>
      </c>
      <c r="BN373" s="252" t="s">
        <v>1963</v>
      </c>
      <c r="BO373" s="107" t="s">
        <v>982</v>
      </c>
      <c r="BP373" s="107" t="s">
        <v>1963</v>
      </c>
      <c r="BQ373" s="108" t="s">
        <v>1963</v>
      </c>
      <c r="BR373" s="178" t="s">
        <v>8250</v>
      </c>
      <c r="BS373" s="178" t="s">
        <v>8251</v>
      </c>
      <c r="BT373" s="101" t="s">
        <v>7464</v>
      </c>
      <c r="BU373" s="101" t="s">
        <v>5167</v>
      </c>
      <c r="BV373" s="101" t="s">
        <v>8252</v>
      </c>
      <c r="BW373" s="101" t="s">
        <v>6711</v>
      </c>
      <c r="BX373" s="108" t="s">
        <v>1963</v>
      </c>
      <c r="BY373" s="108" t="s">
        <v>1963</v>
      </c>
      <c r="BZ373" s="178" t="s">
        <v>8253</v>
      </c>
      <c r="CA373" s="101" t="s">
        <v>8254</v>
      </c>
      <c r="CB373" s="101" t="s">
        <v>8255</v>
      </c>
      <c r="CC373" s="101" t="s">
        <v>8256</v>
      </c>
      <c r="CD373" s="101" t="s">
        <v>8257</v>
      </c>
      <c r="CE373" s="101" t="s">
        <v>134</v>
      </c>
      <c r="CF373" s="101" t="s">
        <v>1963</v>
      </c>
      <c r="CG373" s="101" t="s">
        <v>1963</v>
      </c>
      <c r="CH373" s="101" t="s">
        <v>8258</v>
      </c>
      <c r="CI373" s="101" t="s">
        <v>203</v>
      </c>
      <c r="CJ373" s="101" t="s">
        <v>1963</v>
      </c>
      <c r="CK373" s="101" t="s">
        <v>1963</v>
      </c>
      <c r="CL373" s="101" t="s">
        <v>1963</v>
      </c>
      <c r="CM373" s="101" t="s">
        <v>1963</v>
      </c>
      <c r="CN373" s="101" t="s">
        <v>1963</v>
      </c>
      <c r="CO373" s="101" t="s">
        <v>1963</v>
      </c>
      <c r="CP373" s="101" t="s">
        <v>1963</v>
      </c>
      <c r="CQ373" s="101" t="s">
        <v>8259</v>
      </c>
      <c r="CR373" s="101" t="s">
        <v>140</v>
      </c>
      <c r="CS373" s="178" t="s">
        <v>140</v>
      </c>
      <c r="CT373" s="178" t="s">
        <v>142</v>
      </c>
      <c r="CU373" s="101">
        <v>700060</v>
      </c>
      <c r="CV373" s="178" t="s">
        <v>8259</v>
      </c>
      <c r="CW373" s="178" t="s">
        <v>140</v>
      </c>
      <c r="CX373" s="178" t="s">
        <v>140</v>
      </c>
      <c r="CY373" s="178" t="s">
        <v>142</v>
      </c>
      <c r="CZ373" s="101">
        <v>700060</v>
      </c>
      <c r="DA373" s="178"/>
      <c r="DB373" s="178"/>
      <c r="DC373" s="178"/>
      <c r="DD373" s="178"/>
      <c r="DE373" s="178"/>
      <c r="DF373" s="178"/>
      <c r="DG373" s="178"/>
      <c r="DH373" s="178"/>
      <c r="DI373" s="178"/>
      <c r="DJ373" s="178"/>
      <c r="DK373" s="178"/>
      <c r="DL373" s="178"/>
      <c r="DM373" s="178"/>
      <c r="DN373" s="178"/>
      <c r="DO373" s="178"/>
      <c r="DP373" s="178"/>
      <c r="DQ373" s="61"/>
      <c r="DR373" s="61"/>
      <c r="DS373" s="61"/>
      <c r="DT373" s="61"/>
      <c r="DU373" s="61"/>
      <c r="DV373" s="61"/>
      <c r="DW373" s="61"/>
      <c r="DX373" s="61"/>
      <c r="DY373" s="61"/>
      <c r="DZ373" s="61"/>
      <c r="EA373" s="61"/>
      <c r="EB373" s="61"/>
      <c r="EC373" s="61"/>
      <c r="ED373" s="61"/>
      <c r="EE373" s="61"/>
      <c r="EF373" s="61"/>
      <c r="EG373" s="61"/>
      <c r="EH373" s="61"/>
      <c r="EI373" s="61"/>
      <c r="EJ373" s="61"/>
      <c r="EK373" s="61"/>
      <c r="EL373" s="61"/>
      <c r="EM373" s="61"/>
      <c r="EN373" s="61"/>
      <c r="EO373" s="61"/>
      <c r="EP373" s="61"/>
      <c r="EQ373" s="61"/>
      <c r="ER373" s="61"/>
      <c r="ES373" s="61"/>
      <c r="ET373" s="61"/>
      <c r="EU373" s="61"/>
      <c r="EV373" s="61"/>
      <c r="EW373" s="61"/>
      <c r="EX373" s="61"/>
      <c r="EY373" s="61"/>
      <c r="EZ373" s="61"/>
      <c r="FA373" s="61"/>
      <c r="FB373" s="61"/>
      <c r="FC373" s="61"/>
      <c r="FD373" s="61"/>
      <c r="FE373" s="61"/>
      <c r="FF373" s="61"/>
      <c r="FG373" s="61"/>
      <c r="FH373" s="61"/>
      <c r="FI373" s="61"/>
      <c r="FJ373" s="61"/>
      <c r="FK373" s="61"/>
      <c r="FL373" s="61"/>
      <c r="FM373" s="61"/>
      <c r="FN373" s="61"/>
      <c r="FO373" s="61"/>
      <c r="FP373" s="61"/>
      <c r="FQ373" s="61"/>
      <c r="FR373" s="61"/>
      <c r="FS373" s="61"/>
      <c r="FT373" s="61"/>
      <c r="FU373" s="61"/>
      <c r="FV373" s="61"/>
      <c r="FW373" s="61"/>
      <c r="FX373" s="61"/>
      <c r="FY373" s="61"/>
      <c r="FZ373" s="61"/>
      <c r="GA373" s="61"/>
      <c r="GB373" s="61"/>
      <c r="GC373" s="61"/>
      <c r="GD373" s="61"/>
      <c r="GE373" s="61"/>
      <c r="GF373" s="61"/>
      <c r="GG373" s="61"/>
      <c r="GH373" s="61"/>
      <c r="GI373" s="61"/>
      <c r="GJ373" s="61"/>
      <c r="GK373" s="61"/>
      <c r="GL373" s="61"/>
      <c r="GM373" s="61"/>
      <c r="GN373" s="61"/>
      <c r="GO373" s="61"/>
      <c r="GP373" s="61"/>
      <c r="GQ373" s="61"/>
      <c r="GR373" s="61"/>
      <c r="GS373" s="61"/>
      <c r="GT373" s="61"/>
      <c r="GU373" s="61"/>
      <c r="GV373" s="61"/>
      <c r="GW373" s="61"/>
      <c r="GX373" s="61"/>
      <c r="GY373" s="61"/>
      <c r="GZ373" s="61"/>
      <c r="HA373" s="61"/>
      <c r="HB373" s="61"/>
      <c r="HC373" s="61"/>
      <c r="HD373" s="61"/>
      <c r="HE373" s="61"/>
      <c r="HF373" s="61"/>
      <c r="HG373" s="61"/>
      <c r="HH373" s="61"/>
      <c r="HI373" s="61"/>
      <c r="HJ373" s="61"/>
      <c r="HK373" s="61"/>
      <c r="HL373" s="61"/>
      <c r="HM373" s="61"/>
      <c r="HN373" s="61"/>
      <c r="HO373" s="61"/>
      <c r="HP373" s="61"/>
      <c r="HQ373" s="61"/>
      <c r="HR373" s="61"/>
      <c r="HS373" s="61"/>
      <c r="HT373" s="61"/>
      <c r="HU373" s="61"/>
      <c r="HV373" s="61"/>
      <c r="HW373" s="61"/>
      <c r="HX373" s="61"/>
      <c r="HY373" s="61"/>
      <c r="HZ373" s="61"/>
      <c r="IA373" s="61"/>
      <c r="IB373" s="61"/>
      <c r="IC373" s="61"/>
      <c r="ID373" s="61"/>
      <c r="IE373" s="61"/>
      <c r="IF373" s="61"/>
      <c r="IG373" s="61"/>
      <c r="IH373" s="61"/>
      <c r="II373" s="61"/>
      <c r="IJ373" s="61"/>
      <c r="IK373" s="61"/>
      <c r="IL373" s="61"/>
      <c r="IM373" s="61"/>
      <c r="IN373" s="61"/>
      <c r="IO373" s="61"/>
      <c r="IP373" s="61"/>
      <c r="IQ373" s="61"/>
      <c r="IR373" s="61"/>
      <c r="IS373" s="61"/>
      <c r="IT373" s="61"/>
      <c r="IU373" s="61"/>
      <c r="IV373" s="61"/>
      <c r="IW373" s="61"/>
      <c r="IX373" s="61"/>
      <c r="IY373" s="61"/>
      <c r="IZ373" s="61"/>
      <c r="JA373" s="61"/>
      <c r="JB373" s="61"/>
      <c r="JC373" s="61"/>
      <c r="JD373" s="61"/>
      <c r="JE373" s="61"/>
      <c r="JF373" s="61"/>
      <c r="JG373" s="61"/>
      <c r="JH373" s="61"/>
      <c r="JI373" s="61"/>
      <c r="JJ373" s="61"/>
      <c r="JK373" s="61"/>
      <c r="JL373" s="61"/>
      <c r="JM373" s="61"/>
      <c r="JN373" s="61"/>
      <c r="JO373" s="61"/>
      <c r="JP373" s="61"/>
      <c r="JQ373" s="61"/>
      <c r="JR373" s="61"/>
      <c r="JS373" s="61"/>
      <c r="JT373" s="61"/>
      <c r="JU373" s="61"/>
      <c r="JV373" s="61"/>
      <c r="JW373" s="61"/>
      <c r="JX373" s="61"/>
      <c r="JY373" s="61"/>
      <c r="JZ373" s="61"/>
      <c r="KA373" s="61"/>
      <c r="KB373" s="61"/>
      <c r="KC373" s="61"/>
      <c r="KD373" s="61"/>
      <c r="KE373" s="61"/>
      <c r="KF373" s="61"/>
      <c r="KG373" s="61"/>
      <c r="KH373" s="61"/>
      <c r="KI373" s="61"/>
      <c r="KJ373" s="61"/>
      <c r="KK373" s="61"/>
      <c r="KL373" s="61"/>
      <c r="KM373" s="61"/>
      <c r="KN373" s="61"/>
      <c r="KO373" s="61"/>
      <c r="KP373" s="61"/>
      <c r="KQ373" s="61"/>
      <c r="KR373" s="61"/>
      <c r="KS373" s="61"/>
      <c r="KT373" s="61"/>
      <c r="KU373" s="61"/>
      <c r="KV373" s="61"/>
      <c r="KW373" s="61"/>
      <c r="KX373" s="61"/>
      <c r="KY373" s="61"/>
      <c r="KZ373" s="61"/>
      <c r="LA373" s="61"/>
      <c r="LB373" s="61"/>
      <c r="LC373" s="61"/>
      <c r="LD373" s="61"/>
      <c r="LE373" s="61"/>
      <c r="LF373" s="61"/>
      <c r="LG373" s="61"/>
      <c r="LH373" s="61"/>
      <c r="LI373" s="61"/>
      <c r="LJ373" s="61"/>
      <c r="LK373" s="61"/>
      <c r="LL373" s="61"/>
      <c r="LM373" s="61"/>
      <c r="LN373" s="61"/>
      <c r="LO373" s="61"/>
      <c r="LP373" s="61"/>
      <c r="LQ373" s="61"/>
      <c r="LR373" s="61"/>
      <c r="LS373" s="61"/>
      <c r="LT373" s="61"/>
      <c r="LU373" s="61"/>
      <c r="LV373" s="61"/>
      <c r="LW373" s="61"/>
      <c r="LX373" s="61"/>
      <c r="LY373" s="61"/>
      <c r="LZ373" s="61"/>
      <c r="MA373" s="61"/>
      <c r="MB373" s="61"/>
      <c r="MC373" s="61"/>
      <c r="MD373" s="61"/>
      <c r="ME373" s="61"/>
      <c r="MF373" s="61"/>
      <c r="MG373" s="61"/>
      <c r="MH373" s="61"/>
      <c r="MI373" s="61"/>
      <c r="MJ373" s="61"/>
      <c r="MK373" s="61"/>
      <c r="ML373" s="61"/>
      <c r="MM373" s="61"/>
      <c r="MN373" s="61"/>
      <c r="MO373" s="61"/>
      <c r="MP373" s="61"/>
      <c r="MQ373" s="61"/>
      <c r="MR373" s="61"/>
      <c r="MS373" s="61"/>
      <c r="MT373" s="61"/>
      <c r="MU373" s="61"/>
      <c r="MV373" s="61"/>
      <c r="MW373" s="61"/>
      <c r="MX373" s="61"/>
      <c r="MY373" s="61"/>
      <c r="MZ373" s="61"/>
      <c r="NA373" s="61"/>
      <c r="NB373" s="61"/>
      <c r="NC373" s="61"/>
      <c r="ND373" s="61"/>
      <c r="NE373" s="61"/>
      <c r="NF373" s="61"/>
      <c r="NG373" s="61"/>
      <c r="NH373" s="61"/>
      <c r="NI373" s="61"/>
      <c r="NJ373" s="61"/>
      <c r="NK373" s="61"/>
      <c r="NL373" s="61"/>
      <c r="NM373" s="61"/>
      <c r="NN373" s="61"/>
      <c r="NO373" s="61"/>
      <c r="NP373" s="61"/>
      <c r="NQ373" s="61"/>
      <c r="NR373" s="61"/>
      <c r="NS373" s="61"/>
      <c r="NT373" s="61"/>
      <c r="NU373" s="61"/>
      <c r="NV373" s="61"/>
      <c r="NW373" s="61"/>
      <c r="NX373" s="61"/>
      <c r="NY373" s="61"/>
      <c r="NZ373" s="61"/>
      <c r="OA373" s="61"/>
      <c r="OB373" s="61"/>
      <c r="OC373" s="61"/>
      <c r="OD373" s="61"/>
      <c r="OE373" s="61"/>
      <c r="OF373" s="61"/>
      <c r="OG373" s="61"/>
    </row>
    <row r="374" spans="1:397" s="58" customFormat="1" ht="15.95" customHeight="1">
      <c r="A374" s="39">
        <v>373</v>
      </c>
      <c r="B374" s="100">
        <v>1310903045</v>
      </c>
      <c r="C374" s="61" t="s">
        <v>6479</v>
      </c>
      <c r="D374" s="101" t="s">
        <v>8260</v>
      </c>
      <c r="E374" s="101" t="s">
        <v>8243</v>
      </c>
      <c r="F374" s="101"/>
      <c r="G374" s="101" t="s">
        <v>1414</v>
      </c>
      <c r="H374" s="187" t="s">
        <v>8261</v>
      </c>
      <c r="I374" s="100" t="s">
        <v>180</v>
      </c>
      <c r="J374" s="102" t="s">
        <v>8262</v>
      </c>
      <c r="K374" s="100">
        <v>21</v>
      </c>
      <c r="L374" s="100" t="s">
        <v>106</v>
      </c>
      <c r="M374" s="100" t="s">
        <v>107</v>
      </c>
      <c r="N374" s="100" t="s">
        <v>967</v>
      </c>
      <c r="O374" s="61" t="s">
        <v>109</v>
      </c>
      <c r="P374" s="101" t="s">
        <v>8263</v>
      </c>
      <c r="Q374" s="100"/>
      <c r="R374" s="103">
        <v>9609010067</v>
      </c>
      <c r="S374" s="103">
        <v>9851890613</v>
      </c>
      <c r="T374" s="318" t="s">
        <v>8264</v>
      </c>
      <c r="U374" s="101"/>
      <c r="V374" s="100" t="s">
        <v>726</v>
      </c>
      <c r="W374" s="100" t="s">
        <v>223</v>
      </c>
      <c r="X374" s="100" t="s">
        <v>3038</v>
      </c>
      <c r="Y374" s="100" t="s">
        <v>8265</v>
      </c>
      <c r="Z374" s="100" t="s">
        <v>333</v>
      </c>
      <c r="AA374" s="100">
        <v>2010</v>
      </c>
      <c r="AB374" s="142">
        <v>78.5</v>
      </c>
      <c r="AC374" s="142">
        <v>78.5</v>
      </c>
      <c r="AD374" s="100">
        <v>628</v>
      </c>
      <c r="AE374" s="100">
        <v>800</v>
      </c>
      <c r="AF374" s="100" t="s">
        <v>356</v>
      </c>
      <c r="AG374" s="100" t="s">
        <v>279</v>
      </c>
      <c r="AH374" s="100" t="s">
        <v>3038</v>
      </c>
      <c r="AI374" s="100" t="s">
        <v>8266</v>
      </c>
      <c r="AJ374" s="100" t="s">
        <v>333</v>
      </c>
      <c r="AK374" s="100">
        <v>2012</v>
      </c>
      <c r="AL374" s="142">
        <v>69.599999999999994</v>
      </c>
      <c r="AM374" s="142">
        <v>68.430000000000007</v>
      </c>
      <c r="AN374" s="100">
        <v>479</v>
      </c>
      <c r="AO374" s="100">
        <v>700</v>
      </c>
      <c r="AP374" s="178"/>
      <c r="AQ374" s="178"/>
      <c r="AR374" s="100"/>
      <c r="AS374" s="100"/>
      <c r="AT374" s="100"/>
      <c r="AU374" s="100"/>
      <c r="AV374" s="100" t="s">
        <v>124</v>
      </c>
      <c r="AW374" s="100"/>
      <c r="AX374" s="100">
        <v>13105</v>
      </c>
      <c r="AY374" s="100">
        <v>2013</v>
      </c>
      <c r="AZ374" s="100" t="s">
        <v>125</v>
      </c>
      <c r="BA374" s="100" t="s">
        <v>6479</v>
      </c>
      <c r="BB374" s="100">
        <v>2013</v>
      </c>
      <c r="BC374" s="100">
        <v>2017</v>
      </c>
      <c r="BD374" s="100" t="s">
        <v>120</v>
      </c>
      <c r="BE374" s="105">
        <v>10900313092</v>
      </c>
      <c r="BF374" s="106">
        <v>131090110295</v>
      </c>
      <c r="BG374" s="104">
        <v>7.7</v>
      </c>
      <c r="BH374" s="104">
        <v>7.24</v>
      </c>
      <c r="BI374" s="104">
        <v>7.34</v>
      </c>
      <c r="BJ374" s="104">
        <v>7.35</v>
      </c>
      <c r="BK374" s="104">
        <v>8.15</v>
      </c>
      <c r="BL374" s="223">
        <f t="shared" si="26"/>
        <v>7.556</v>
      </c>
      <c r="BM374" s="269" t="s">
        <v>982</v>
      </c>
      <c r="BN374" s="178"/>
      <c r="BO374" s="107" t="s">
        <v>196</v>
      </c>
      <c r="BP374" s="107" t="s">
        <v>197</v>
      </c>
      <c r="BQ374" s="108">
        <v>1</v>
      </c>
      <c r="BR374" s="178" t="s">
        <v>1482</v>
      </c>
      <c r="BS374" s="178" t="s">
        <v>127</v>
      </c>
      <c r="BT374" s="178"/>
      <c r="BU374" s="178"/>
      <c r="BV374" s="178"/>
      <c r="BW374" s="101" t="s">
        <v>196</v>
      </c>
      <c r="BX374" s="178"/>
      <c r="BY374" s="178"/>
      <c r="BZ374" s="178" t="s">
        <v>8267</v>
      </c>
      <c r="CA374" s="101" t="s">
        <v>8268</v>
      </c>
      <c r="CB374" s="101" t="s">
        <v>8269</v>
      </c>
      <c r="CC374" s="178"/>
      <c r="CD374" s="101" t="s">
        <v>8270</v>
      </c>
      <c r="CE374" s="101" t="s">
        <v>288</v>
      </c>
      <c r="CF374" s="101" t="s">
        <v>8271</v>
      </c>
      <c r="CG374" s="101" t="s">
        <v>2262</v>
      </c>
      <c r="CH374" s="101" t="s">
        <v>8272</v>
      </c>
      <c r="CI374" s="101" t="s">
        <v>288</v>
      </c>
      <c r="CJ374" s="101" t="s">
        <v>8273</v>
      </c>
      <c r="CK374" s="101" t="s">
        <v>8274</v>
      </c>
      <c r="CL374" s="178"/>
      <c r="CM374" s="178"/>
      <c r="CN374" s="178"/>
      <c r="CO374" s="178"/>
      <c r="CP374" s="178"/>
      <c r="CQ374" s="101" t="s">
        <v>8275</v>
      </c>
      <c r="CR374" s="101" t="s">
        <v>3017</v>
      </c>
      <c r="CS374" s="178" t="s">
        <v>1138</v>
      </c>
      <c r="CT374" s="178" t="s">
        <v>142</v>
      </c>
      <c r="CU374" s="101">
        <v>721101</v>
      </c>
      <c r="CV374" s="178" t="s">
        <v>8275</v>
      </c>
      <c r="CW374" s="178" t="s">
        <v>3017</v>
      </c>
      <c r="CX374" s="178" t="s">
        <v>1138</v>
      </c>
      <c r="CY374" s="178" t="s">
        <v>142</v>
      </c>
      <c r="CZ374" s="101">
        <v>721101</v>
      </c>
      <c r="DA374" s="61"/>
      <c r="DB374" s="61"/>
      <c r="DC374" s="61"/>
      <c r="DD374" s="61"/>
      <c r="DE374" s="61"/>
      <c r="DF374" s="61"/>
      <c r="DG374" s="61"/>
      <c r="DH374" s="61"/>
      <c r="DI374" s="61"/>
      <c r="DJ374" s="61"/>
      <c r="DK374" s="61"/>
      <c r="DL374" s="61"/>
      <c r="DM374" s="61"/>
      <c r="DN374" s="61"/>
      <c r="DO374" s="61"/>
      <c r="DP374" s="61"/>
      <c r="DQ374" s="61"/>
      <c r="DR374" s="61"/>
      <c r="DS374" s="61"/>
      <c r="DT374" s="61"/>
      <c r="DU374" s="61"/>
      <c r="DV374" s="61"/>
      <c r="DW374" s="61"/>
      <c r="DX374" s="61"/>
      <c r="DY374" s="61"/>
      <c r="DZ374" s="61"/>
      <c r="EA374" s="61"/>
      <c r="EB374" s="61"/>
      <c r="EC374" s="61"/>
      <c r="ED374" s="61"/>
      <c r="EE374" s="61"/>
      <c r="EF374" s="61"/>
      <c r="EG374" s="61"/>
      <c r="EH374" s="61"/>
      <c r="EI374" s="61"/>
      <c r="EJ374" s="61"/>
      <c r="EK374" s="61"/>
      <c r="EL374" s="61"/>
      <c r="EM374" s="61"/>
      <c r="EN374" s="61"/>
      <c r="EO374" s="61"/>
      <c r="EP374" s="61"/>
      <c r="EQ374" s="61"/>
      <c r="ER374" s="61"/>
      <c r="ES374" s="61"/>
      <c r="ET374" s="61"/>
      <c r="EU374" s="61"/>
      <c r="EV374" s="61"/>
      <c r="EW374" s="61"/>
      <c r="EX374" s="61"/>
      <c r="EY374" s="61"/>
      <c r="EZ374" s="61"/>
      <c r="FA374" s="61"/>
      <c r="FB374" s="61"/>
      <c r="FC374" s="61"/>
      <c r="FD374" s="61"/>
      <c r="FE374" s="61"/>
      <c r="FF374" s="61"/>
      <c r="FG374" s="61"/>
      <c r="FH374" s="61"/>
      <c r="FI374" s="61"/>
      <c r="FJ374" s="61"/>
      <c r="FK374" s="61"/>
      <c r="FL374" s="61"/>
      <c r="FM374" s="61"/>
      <c r="FN374" s="61"/>
      <c r="FO374" s="61"/>
      <c r="FP374" s="61"/>
      <c r="FQ374" s="61"/>
      <c r="FR374" s="61"/>
      <c r="FS374" s="61"/>
      <c r="FT374" s="61"/>
      <c r="FU374" s="61"/>
      <c r="FV374" s="61"/>
      <c r="FW374" s="61"/>
      <c r="FX374" s="61"/>
      <c r="FY374" s="61"/>
      <c r="FZ374" s="61"/>
      <c r="GA374" s="61"/>
      <c r="GB374" s="61"/>
      <c r="GC374" s="61"/>
      <c r="GD374" s="61"/>
      <c r="GE374" s="61"/>
      <c r="GF374" s="61"/>
      <c r="GG374" s="61"/>
      <c r="GH374" s="61"/>
      <c r="GI374" s="61"/>
      <c r="GJ374" s="61"/>
      <c r="GK374" s="61"/>
      <c r="GL374" s="61"/>
      <c r="GM374" s="61"/>
      <c r="GN374" s="61"/>
      <c r="GO374" s="61"/>
      <c r="GP374" s="61"/>
      <c r="GQ374" s="61"/>
      <c r="GR374" s="61"/>
      <c r="GS374" s="61"/>
      <c r="GT374" s="61"/>
      <c r="GU374" s="61"/>
      <c r="GV374" s="61"/>
      <c r="GW374" s="61"/>
      <c r="GX374" s="61"/>
      <c r="GY374" s="61"/>
      <c r="GZ374" s="61"/>
      <c r="HA374" s="61"/>
      <c r="HB374" s="61"/>
      <c r="HC374" s="61"/>
      <c r="HD374" s="61"/>
      <c r="HE374" s="61"/>
      <c r="HF374" s="61"/>
      <c r="HG374" s="61"/>
      <c r="HH374" s="61"/>
      <c r="HI374" s="61"/>
      <c r="HJ374" s="61"/>
      <c r="HK374" s="61"/>
      <c r="HL374" s="61"/>
      <c r="HM374" s="61"/>
      <c r="HN374" s="61"/>
      <c r="HO374" s="61"/>
      <c r="HP374" s="61"/>
      <c r="HQ374" s="61"/>
      <c r="HR374" s="61"/>
      <c r="HS374" s="61"/>
      <c r="HT374" s="61"/>
      <c r="HU374" s="61"/>
      <c r="HV374" s="61"/>
      <c r="HW374" s="61"/>
      <c r="HX374" s="61"/>
      <c r="HY374" s="61"/>
      <c r="HZ374" s="61"/>
      <c r="IA374" s="61"/>
      <c r="IB374" s="61"/>
      <c r="IC374" s="61"/>
      <c r="ID374" s="61"/>
      <c r="IE374" s="61"/>
      <c r="IF374" s="61"/>
      <c r="IG374" s="61"/>
      <c r="IH374" s="61"/>
      <c r="II374" s="61"/>
      <c r="IJ374" s="61"/>
      <c r="IK374" s="61"/>
      <c r="IL374" s="61"/>
      <c r="IM374" s="61"/>
      <c r="IN374" s="61"/>
      <c r="IO374" s="61"/>
      <c r="IP374" s="61"/>
      <c r="IQ374" s="61"/>
      <c r="IR374" s="61"/>
      <c r="IS374" s="61"/>
      <c r="IT374" s="61"/>
      <c r="IU374" s="61"/>
      <c r="IV374" s="61"/>
      <c r="IW374" s="61"/>
      <c r="IX374" s="61"/>
      <c r="IY374" s="61"/>
      <c r="IZ374" s="61"/>
      <c r="JA374" s="61"/>
      <c r="JB374" s="61"/>
      <c r="JC374" s="61"/>
      <c r="JD374" s="61"/>
      <c r="JE374" s="61"/>
      <c r="JF374" s="61"/>
      <c r="JG374" s="61"/>
      <c r="JH374" s="61"/>
      <c r="JI374" s="61"/>
      <c r="JJ374" s="61"/>
      <c r="JK374" s="61"/>
      <c r="JL374" s="61"/>
      <c r="JM374" s="61"/>
      <c r="JN374" s="61"/>
      <c r="JO374" s="61"/>
      <c r="JP374" s="61"/>
      <c r="JQ374" s="61"/>
      <c r="JR374" s="61"/>
      <c r="JS374" s="61"/>
      <c r="JT374" s="61"/>
      <c r="JU374" s="61"/>
      <c r="JV374" s="61"/>
      <c r="JW374" s="61"/>
      <c r="JX374" s="61"/>
      <c r="JY374" s="61"/>
      <c r="JZ374" s="61"/>
      <c r="KA374" s="61"/>
      <c r="KB374" s="61"/>
      <c r="KC374" s="61"/>
      <c r="KD374" s="61"/>
      <c r="KE374" s="61"/>
      <c r="KF374" s="61"/>
      <c r="KG374" s="61"/>
      <c r="KH374" s="61"/>
      <c r="KI374" s="61"/>
      <c r="KJ374" s="61"/>
      <c r="KK374" s="61"/>
      <c r="KL374" s="61"/>
      <c r="KM374" s="61"/>
      <c r="KN374" s="61"/>
      <c r="KO374" s="61"/>
      <c r="KP374" s="61"/>
      <c r="KQ374" s="61"/>
      <c r="KR374" s="61"/>
      <c r="KS374" s="61"/>
      <c r="KT374" s="61"/>
      <c r="KU374" s="61"/>
      <c r="KV374" s="61"/>
      <c r="KW374" s="61"/>
      <c r="KX374" s="61"/>
      <c r="KY374" s="61"/>
      <c r="KZ374" s="61"/>
      <c r="LA374" s="61"/>
      <c r="LB374" s="61"/>
      <c r="LC374" s="61"/>
      <c r="LD374" s="61"/>
      <c r="LE374" s="61"/>
      <c r="LF374" s="61"/>
      <c r="LG374" s="61"/>
      <c r="LH374" s="61"/>
      <c r="LI374" s="61"/>
      <c r="LJ374" s="61"/>
      <c r="LK374" s="61"/>
      <c r="LL374" s="61"/>
      <c r="LM374" s="61"/>
      <c r="LN374" s="61"/>
      <c r="LO374" s="61"/>
      <c r="LP374" s="61"/>
      <c r="LQ374" s="61"/>
      <c r="LR374" s="61"/>
      <c r="LS374" s="61"/>
      <c r="LT374" s="61"/>
      <c r="LU374" s="61"/>
      <c r="LV374" s="61"/>
      <c r="LW374" s="61"/>
      <c r="LX374" s="61"/>
      <c r="LY374" s="61"/>
      <c r="LZ374" s="61"/>
      <c r="MA374" s="61"/>
      <c r="MB374" s="61"/>
      <c r="MC374" s="61"/>
      <c r="MD374" s="61"/>
      <c r="ME374" s="61"/>
      <c r="MF374" s="61"/>
      <c r="MG374" s="61"/>
      <c r="MH374" s="61"/>
      <c r="MI374" s="61"/>
      <c r="MJ374" s="61"/>
      <c r="MK374" s="61"/>
      <c r="ML374" s="61"/>
      <c r="MM374" s="61"/>
      <c r="MN374" s="61"/>
      <c r="MO374" s="61"/>
      <c r="MP374" s="61"/>
      <c r="MQ374" s="61"/>
      <c r="MR374" s="61"/>
      <c r="MS374" s="61"/>
      <c r="MT374" s="61"/>
      <c r="MU374" s="61"/>
      <c r="MV374" s="61"/>
      <c r="MW374" s="61"/>
      <c r="MX374" s="61"/>
      <c r="MY374" s="61"/>
      <c r="MZ374" s="61"/>
      <c r="NA374" s="61"/>
      <c r="NB374" s="61"/>
      <c r="NC374" s="61"/>
      <c r="ND374" s="61"/>
      <c r="NE374" s="61"/>
      <c r="NF374" s="61"/>
      <c r="NG374" s="61"/>
      <c r="NH374" s="61"/>
      <c r="NI374" s="61"/>
      <c r="NJ374" s="61"/>
      <c r="NK374" s="61"/>
      <c r="NL374" s="61"/>
      <c r="NM374" s="61"/>
      <c r="NN374" s="61"/>
      <c r="NO374" s="61"/>
      <c r="NP374" s="61"/>
      <c r="NQ374" s="61"/>
      <c r="NR374" s="61"/>
      <c r="NS374" s="61"/>
      <c r="NT374" s="61"/>
      <c r="NU374" s="61"/>
      <c r="NV374" s="61"/>
      <c r="NW374" s="61"/>
      <c r="NX374" s="61"/>
      <c r="NY374" s="61"/>
      <c r="NZ374" s="61"/>
      <c r="OA374" s="61"/>
      <c r="OB374" s="61"/>
      <c r="OC374" s="61"/>
      <c r="OD374" s="61"/>
      <c r="OE374" s="61"/>
      <c r="OF374" s="61"/>
      <c r="OG374" s="61"/>
    </row>
    <row r="375" spans="1:397" s="58" customFormat="1" ht="15.95" customHeight="1">
      <c r="A375" s="39">
        <v>374</v>
      </c>
      <c r="B375" s="100">
        <v>1310903382</v>
      </c>
      <c r="C375" s="61" t="s">
        <v>6479</v>
      </c>
      <c r="D375" s="101" t="s">
        <v>8276</v>
      </c>
      <c r="E375" s="101" t="s">
        <v>8277</v>
      </c>
      <c r="F375" s="101"/>
      <c r="G375" s="101" t="s">
        <v>606</v>
      </c>
      <c r="H375" s="100" t="s">
        <v>8278</v>
      </c>
      <c r="I375" s="100" t="s">
        <v>180</v>
      </c>
      <c r="J375" s="102" t="s">
        <v>8279</v>
      </c>
      <c r="K375" s="100">
        <v>20</v>
      </c>
      <c r="L375" s="100" t="s">
        <v>148</v>
      </c>
      <c r="M375" s="100" t="s">
        <v>107</v>
      </c>
      <c r="N375" s="100" t="s">
        <v>967</v>
      </c>
      <c r="O375" s="61" t="s">
        <v>109</v>
      </c>
      <c r="P375" s="101" t="s">
        <v>8280</v>
      </c>
      <c r="Q375" s="100" t="s">
        <v>8281</v>
      </c>
      <c r="R375" s="103">
        <v>9614685326</v>
      </c>
      <c r="S375" s="103">
        <v>9434571954</v>
      </c>
      <c r="T375" s="318" t="s">
        <v>8282</v>
      </c>
      <c r="U375" s="318" t="s">
        <v>8283</v>
      </c>
      <c r="V375" s="100" t="s">
        <v>1600</v>
      </c>
      <c r="W375" s="100" t="s">
        <v>3388</v>
      </c>
      <c r="X375" s="100" t="s">
        <v>8284</v>
      </c>
      <c r="Y375" s="100" t="s">
        <v>8285</v>
      </c>
      <c r="Z375" s="100" t="s">
        <v>120</v>
      </c>
      <c r="AA375" s="100">
        <v>2011</v>
      </c>
      <c r="AB375" s="142">
        <v>86.8</v>
      </c>
      <c r="AC375" s="142">
        <v>85.42</v>
      </c>
      <c r="AD375" s="100">
        <v>598</v>
      </c>
      <c r="AE375" s="100">
        <v>700</v>
      </c>
      <c r="AF375" s="100" t="s">
        <v>921</v>
      </c>
      <c r="AG375" s="100" t="s">
        <v>3388</v>
      </c>
      <c r="AH375" s="100" t="s">
        <v>8284</v>
      </c>
      <c r="AI375" s="100" t="s">
        <v>8286</v>
      </c>
      <c r="AJ375" s="100" t="s">
        <v>120</v>
      </c>
      <c r="AK375" s="100">
        <v>2013</v>
      </c>
      <c r="AL375" s="142">
        <v>89</v>
      </c>
      <c r="AM375" s="142">
        <v>85.16</v>
      </c>
      <c r="AN375" s="100">
        <v>511</v>
      </c>
      <c r="AO375" s="100">
        <v>600</v>
      </c>
      <c r="AP375" s="178"/>
      <c r="AQ375" s="178"/>
      <c r="AR375" s="100"/>
      <c r="AS375" s="100"/>
      <c r="AT375" s="100"/>
      <c r="AU375" s="100"/>
      <c r="AV375" s="100" t="s">
        <v>124</v>
      </c>
      <c r="AW375" s="100">
        <v>13316</v>
      </c>
      <c r="AX375" s="100">
        <v>13316</v>
      </c>
      <c r="AY375" s="100">
        <v>2013</v>
      </c>
      <c r="AZ375" s="100" t="s">
        <v>125</v>
      </c>
      <c r="BA375" s="100" t="s">
        <v>6479</v>
      </c>
      <c r="BB375" s="100">
        <v>2013</v>
      </c>
      <c r="BC375" s="100">
        <v>2017</v>
      </c>
      <c r="BD375" s="100" t="s">
        <v>120</v>
      </c>
      <c r="BE375" s="105">
        <v>10900313093</v>
      </c>
      <c r="BF375" s="106">
        <v>131090110296</v>
      </c>
      <c r="BG375" s="104">
        <v>7.41</v>
      </c>
      <c r="BH375" s="104">
        <v>8</v>
      </c>
      <c r="BI375" s="104">
        <v>8.24</v>
      </c>
      <c r="BJ375" s="104">
        <v>7.77</v>
      </c>
      <c r="BK375" s="104">
        <v>8.23</v>
      </c>
      <c r="BL375" s="223">
        <f t="shared" si="26"/>
        <v>7.93</v>
      </c>
      <c r="BM375" s="269" t="s">
        <v>982</v>
      </c>
      <c r="BN375" s="178"/>
      <c r="BO375" s="107" t="s">
        <v>982</v>
      </c>
      <c r="BP375" s="178"/>
      <c r="BQ375" s="178"/>
      <c r="BR375" s="178" t="s">
        <v>8287</v>
      </c>
      <c r="BS375" s="178" t="s">
        <v>949</v>
      </c>
      <c r="BT375" s="178"/>
      <c r="BU375" s="178"/>
      <c r="BV375" s="178"/>
      <c r="BW375" s="101" t="s">
        <v>196</v>
      </c>
      <c r="BX375" s="178"/>
      <c r="BY375" s="178"/>
      <c r="BZ375" s="178" t="s">
        <v>8288</v>
      </c>
      <c r="CA375" s="101" t="s">
        <v>8289</v>
      </c>
      <c r="CB375" s="101" t="s">
        <v>8290</v>
      </c>
      <c r="CC375" s="178"/>
      <c r="CD375" s="101" t="s">
        <v>624</v>
      </c>
      <c r="CE375" s="101" t="s">
        <v>235</v>
      </c>
      <c r="CF375" s="101" t="s">
        <v>8291</v>
      </c>
      <c r="CG375" s="101" t="s">
        <v>3936</v>
      </c>
      <c r="CH375" s="101" t="s">
        <v>8292</v>
      </c>
      <c r="CI375" s="101" t="s">
        <v>203</v>
      </c>
      <c r="CJ375" s="178"/>
      <c r="CK375" s="178"/>
      <c r="CL375" s="178"/>
      <c r="CM375" s="178"/>
      <c r="CN375" s="178"/>
      <c r="CO375" s="178"/>
      <c r="CP375" s="178"/>
      <c r="CQ375" s="101" t="s">
        <v>8293</v>
      </c>
      <c r="CR375" s="101" t="s">
        <v>550</v>
      </c>
      <c r="CS375" s="178" t="s">
        <v>550</v>
      </c>
      <c r="CT375" s="178" t="s">
        <v>6186</v>
      </c>
      <c r="CU375" s="101">
        <v>713101</v>
      </c>
      <c r="CV375" s="178" t="s">
        <v>8294</v>
      </c>
      <c r="CW375" s="178" t="s">
        <v>1539</v>
      </c>
      <c r="CX375" s="178" t="s">
        <v>140</v>
      </c>
      <c r="CY375" s="178" t="s">
        <v>142</v>
      </c>
      <c r="CZ375" s="101">
        <v>700152</v>
      </c>
      <c r="DA375" s="61"/>
      <c r="DB375" s="61"/>
      <c r="DC375" s="61"/>
      <c r="DD375" s="61"/>
      <c r="DE375" s="61"/>
      <c r="DF375" s="61"/>
      <c r="DG375" s="61"/>
      <c r="DH375" s="61"/>
      <c r="DI375" s="61"/>
      <c r="DJ375" s="61"/>
      <c r="DK375" s="61"/>
      <c r="DL375" s="61"/>
      <c r="DM375" s="61"/>
      <c r="DN375" s="61"/>
      <c r="DO375" s="61"/>
      <c r="DP375" s="61"/>
      <c r="DQ375" s="61"/>
      <c r="DR375" s="61"/>
      <c r="DS375" s="61"/>
      <c r="DT375" s="61"/>
      <c r="DU375" s="61"/>
      <c r="DV375" s="61"/>
      <c r="DW375" s="61"/>
      <c r="DX375" s="61"/>
      <c r="DY375" s="61"/>
      <c r="DZ375" s="61"/>
      <c r="EA375" s="61"/>
      <c r="EB375" s="61"/>
      <c r="EC375" s="61"/>
      <c r="ED375" s="61"/>
      <c r="EE375" s="61"/>
      <c r="EF375" s="61"/>
      <c r="EG375" s="61"/>
      <c r="EH375" s="61"/>
      <c r="EI375" s="61"/>
      <c r="EJ375" s="61"/>
      <c r="EK375" s="61"/>
      <c r="EL375" s="61"/>
      <c r="EM375" s="61"/>
      <c r="EN375" s="61"/>
      <c r="EO375" s="61"/>
      <c r="EP375" s="61"/>
      <c r="EQ375" s="61"/>
      <c r="ER375" s="61"/>
      <c r="ES375" s="61"/>
      <c r="ET375" s="61"/>
      <c r="EU375" s="61"/>
      <c r="EV375" s="61"/>
      <c r="EW375" s="61"/>
      <c r="EX375" s="61"/>
      <c r="EY375" s="61"/>
      <c r="EZ375" s="61"/>
      <c r="FA375" s="61"/>
      <c r="FB375" s="61"/>
      <c r="FC375" s="61"/>
      <c r="FD375" s="61"/>
      <c r="FE375" s="61"/>
      <c r="FF375" s="61"/>
      <c r="FG375" s="61"/>
      <c r="FH375" s="61"/>
      <c r="FI375" s="61"/>
      <c r="FJ375" s="61"/>
      <c r="FK375" s="61"/>
      <c r="FL375" s="61"/>
      <c r="FM375" s="61"/>
      <c r="FN375" s="61"/>
      <c r="FO375" s="61"/>
      <c r="FP375" s="61"/>
      <c r="FQ375" s="61"/>
      <c r="FR375" s="61"/>
      <c r="FS375" s="61"/>
      <c r="FT375" s="61"/>
      <c r="FU375" s="61"/>
      <c r="FV375" s="61"/>
      <c r="FW375" s="61"/>
      <c r="FX375" s="61"/>
      <c r="FY375" s="61"/>
      <c r="FZ375" s="61"/>
      <c r="GA375" s="61"/>
      <c r="GB375" s="61"/>
      <c r="GC375" s="61"/>
      <c r="GD375" s="61"/>
      <c r="GE375" s="61"/>
      <c r="GF375" s="61"/>
      <c r="GG375" s="61"/>
      <c r="GH375" s="61"/>
      <c r="GI375" s="61"/>
      <c r="GJ375" s="61"/>
      <c r="GK375" s="61"/>
      <c r="GL375" s="61"/>
      <c r="GM375" s="61"/>
      <c r="GN375" s="61"/>
      <c r="GO375" s="61"/>
      <c r="GP375" s="61"/>
      <c r="GQ375" s="61"/>
      <c r="GR375" s="61"/>
      <c r="GS375" s="61"/>
      <c r="GT375" s="61"/>
      <c r="GU375" s="61"/>
      <c r="GV375" s="61"/>
      <c r="GW375" s="61"/>
      <c r="GX375" s="61"/>
      <c r="GY375" s="61"/>
      <c r="GZ375" s="61"/>
      <c r="HA375" s="61"/>
      <c r="HB375" s="61"/>
      <c r="HC375" s="61"/>
      <c r="HD375" s="61"/>
      <c r="HE375" s="61"/>
      <c r="HF375" s="61"/>
      <c r="HG375" s="61"/>
      <c r="HH375" s="61"/>
      <c r="HI375" s="61"/>
      <c r="HJ375" s="61"/>
      <c r="HK375" s="61"/>
      <c r="HL375" s="61"/>
      <c r="HM375" s="61"/>
      <c r="HN375" s="61"/>
      <c r="HO375" s="61"/>
      <c r="HP375" s="61"/>
      <c r="HQ375" s="61"/>
      <c r="HR375" s="61"/>
      <c r="HS375" s="61"/>
      <c r="HT375" s="61"/>
      <c r="HU375" s="61"/>
      <c r="HV375" s="61"/>
      <c r="HW375" s="61"/>
      <c r="HX375" s="61"/>
      <c r="HY375" s="61"/>
      <c r="HZ375" s="61"/>
      <c r="IA375" s="61"/>
      <c r="IB375" s="61"/>
      <c r="IC375" s="61"/>
      <c r="ID375" s="61"/>
      <c r="IE375" s="61"/>
      <c r="IF375" s="61"/>
      <c r="IG375" s="61"/>
      <c r="IH375" s="61"/>
      <c r="II375" s="61"/>
      <c r="IJ375" s="61"/>
      <c r="IK375" s="61"/>
      <c r="IL375" s="61"/>
      <c r="IM375" s="61"/>
      <c r="IN375" s="61"/>
      <c r="IO375" s="61"/>
      <c r="IP375" s="61"/>
      <c r="IQ375" s="61"/>
      <c r="IR375" s="61"/>
      <c r="IS375" s="61"/>
      <c r="IT375" s="61"/>
      <c r="IU375" s="61"/>
      <c r="IV375" s="61"/>
      <c r="IW375" s="61"/>
      <c r="IX375" s="61"/>
      <c r="IY375" s="61"/>
      <c r="IZ375" s="61"/>
      <c r="JA375" s="61"/>
      <c r="JB375" s="61"/>
      <c r="JC375" s="61"/>
      <c r="JD375" s="61"/>
      <c r="JE375" s="61"/>
      <c r="JF375" s="61"/>
      <c r="JG375" s="61"/>
      <c r="JH375" s="61"/>
      <c r="JI375" s="61"/>
      <c r="JJ375" s="61"/>
      <c r="JK375" s="61"/>
      <c r="JL375" s="61"/>
      <c r="JM375" s="61"/>
      <c r="JN375" s="61"/>
      <c r="JO375" s="61"/>
      <c r="JP375" s="61"/>
      <c r="JQ375" s="61"/>
      <c r="JR375" s="61"/>
      <c r="JS375" s="61"/>
      <c r="JT375" s="61"/>
      <c r="JU375" s="61"/>
      <c r="JV375" s="61"/>
      <c r="JW375" s="61"/>
      <c r="JX375" s="61"/>
      <c r="JY375" s="61"/>
      <c r="JZ375" s="61"/>
      <c r="KA375" s="61"/>
      <c r="KB375" s="61"/>
      <c r="KC375" s="61"/>
      <c r="KD375" s="61"/>
      <c r="KE375" s="61"/>
      <c r="KF375" s="61"/>
      <c r="KG375" s="61"/>
      <c r="KH375" s="61"/>
      <c r="KI375" s="61"/>
      <c r="KJ375" s="61"/>
      <c r="KK375" s="61"/>
      <c r="KL375" s="61"/>
      <c r="KM375" s="61"/>
      <c r="KN375" s="61"/>
      <c r="KO375" s="61"/>
      <c r="KP375" s="61"/>
      <c r="KQ375" s="61"/>
      <c r="KR375" s="61"/>
      <c r="KS375" s="61"/>
      <c r="KT375" s="61"/>
      <c r="KU375" s="61"/>
      <c r="KV375" s="61"/>
      <c r="KW375" s="61"/>
      <c r="KX375" s="61"/>
      <c r="KY375" s="61"/>
      <c r="KZ375" s="61"/>
      <c r="LA375" s="61"/>
      <c r="LB375" s="61"/>
      <c r="LC375" s="61"/>
      <c r="LD375" s="61"/>
      <c r="LE375" s="61"/>
      <c r="LF375" s="61"/>
      <c r="LG375" s="61"/>
      <c r="LH375" s="61"/>
      <c r="LI375" s="61"/>
      <c r="LJ375" s="61"/>
      <c r="LK375" s="61"/>
      <c r="LL375" s="61"/>
      <c r="LM375" s="61"/>
      <c r="LN375" s="61"/>
      <c r="LO375" s="61"/>
      <c r="LP375" s="61"/>
      <c r="LQ375" s="61"/>
      <c r="LR375" s="61"/>
      <c r="LS375" s="61"/>
      <c r="LT375" s="61"/>
      <c r="LU375" s="61"/>
      <c r="LV375" s="61"/>
      <c r="LW375" s="61"/>
      <c r="LX375" s="61"/>
      <c r="LY375" s="61"/>
      <c r="LZ375" s="61"/>
      <c r="MA375" s="61"/>
      <c r="MB375" s="61"/>
      <c r="MC375" s="61"/>
      <c r="MD375" s="61"/>
      <c r="ME375" s="61"/>
      <c r="MF375" s="61"/>
      <c r="MG375" s="61"/>
      <c r="MH375" s="61"/>
      <c r="MI375" s="61"/>
      <c r="MJ375" s="61"/>
      <c r="MK375" s="61"/>
      <c r="ML375" s="61"/>
      <c r="MM375" s="61"/>
      <c r="MN375" s="61"/>
      <c r="MO375" s="61"/>
      <c r="MP375" s="61"/>
      <c r="MQ375" s="61"/>
      <c r="MR375" s="61"/>
      <c r="MS375" s="61"/>
      <c r="MT375" s="61"/>
      <c r="MU375" s="61"/>
      <c r="MV375" s="61"/>
      <c r="MW375" s="61"/>
      <c r="MX375" s="61"/>
      <c r="MY375" s="61"/>
      <c r="MZ375" s="61"/>
      <c r="NA375" s="61"/>
      <c r="NB375" s="61"/>
      <c r="NC375" s="61"/>
      <c r="ND375" s="61"/>
      <c r="NE375" s="61"/>
      <c r="NF375" s="61"/>
      <c r="NG375" s="61"/>
      <c r="NH375" s="61"/>
      <c r="NI375" s="61"/>
      <c r="NJ375" s="61"/>
      <c r="NK375" s="61"/>
      <c r="NL375" s="61"/>
      <c r="NM375" s="61"/>
      <c r="NN375" s="61"/>
      <c r="NO375" s="61"/>
      <c r="NP375" s="61"/>
      <c r="NQ375" s="61"/>
      <c r="NR375" s="61"/>
      <c r="NS375" s="61"/>
      <c r="NT375" s="61"/>
      <c r="NU375" s="61"/>
      <c r="NV375" s="61"/>
      <c r="NW375" s="61"/>
      <c r="NX375" s="61"/>
      <c r="NY375" s="61"/>
      <c r="NZ375" s="61"/>
      <c r="OA375" s="61"/>
      <c r="OB375" s="61"/>
      <c r="OC375" s="61"/>
      <c r="OD375" s="61"/>
      <c r="OE375" s="61"/>
      <c r="OF375" s="61"/>
      <c r="OG375" s="61"/>
    </row>
    <row r="376" spans="1:397" s="58" customFormat="1" ht="15.95" customHeight="1">
      <c r="A376" s="39">
        <v>375</v>
      </c>
      <c r="B376" s="100">
        <v>1310903095</v>
      </c>
      <c r="C376" s="61" t="s">
        <v>6479</v>
      </c>
      <c r="D376" s="101" t="s">
        <v>8295</v>
      </c>
      <c r="E376" s="101" t="s">
        <v>8296</v>
      </c>
      <c r="F376" s="101"/>
      <c r="G376" s="101" t="s">
        <v>1344</v>
      </c>
      <c r="H376" s="100" t="s">
        <v>8297</v>
      </c>
      <c r="I376" s="100" t="s">
        <v>180</v>
      </c>
      <c r="J376" s="102" t="s">
        <v>8298</v>
      </c>
      <c r="K376" s="100">
        <v>21</v>
      </c>
      <c r="L376" s="100" t="s">
        <v>148</v>
      </c>
      <c r="M376" s="100" t="s">
        <v>107</v>
      </c>
      <c r="N376" s="100" t="s">
        <v>967</v>
      </c>
      <c r="O376" s="61" t="s">
        <v>109</v>
      </c>
      <c r="P376" s="101" t="s">
        <v>8299</v>
      </c>
      <c r="Q376" s="100" t="s">
        <v>8300</v>
      </c>
      <c r="R376" s="103">
        <v>9674914165</v>
      </c>
      <c r="S376" s="103" t="s">
        <v>1963</v>
      </c>
      <c r="T376" s="318" t="s">
        <v>8301</v>
      </c>
      <c r="U376" s="101" t="s">
        <v>1963</v>
      </c>
      <c r="V376" s="100" t="s">
        <v>1675</v>
      </c>
      <c r="W376" s="100" t="s">
        <v>223</v>
      </c>
      <c r="X376" s="100" t="s">
        <v>8302</v>
      </c>
      <c r="Y376" s="100" t="s">
        <v>8303</v>
      </c>
      <c r="Z376" s="100" t="s">
        <v>333</v>
      </c>
      <c r="AA376" s="100">
        <v>2011</v>
      </c>
      <c r="AB376" s="142">
        <v>81.12</v>
      </c>
      <c r="AC376" s="142">
        <v>81.12</v>
      </c>
      <c r="AD376" s="100">
        <v>649</v>
      </c>
      <c r="AE376" s="100">
        <v>800</v>
      </c>
      <c r="AF376" s="100" t="s">
        <v>226</v>
      </c>
      <c r="AG376" s="100" t="s">
        <v>279</v>
      </c>
      <c r="AH376" s="100" t="s">
        <v>8302</v>
      </c>
      <c r="AI376" s="100" t="s">
        <v>8304</v>
      </c>
      <c r="AJ376" s="100" t="s">
        <v>333</v>
      </c>
      <c r="AK376" s="100">
        <v>2013</v>
      </c>
      <c r="AL376" s="142">
        <v>74.2</v>
      </c>
      <c r="AM376" s="142">
        <v>74.569999999999993</v>
      </c>
      <c r="AN376" s="100">
        <v>522</v>
      </c>
      <c r="AO376" s="100">
        <v>700</v>
      </c>
      <c r="AP376" s="100" t="s">
        <v>1963</v>
      </c>
      <c r="AQ376" s="100" t="s">
        <v>1963</v>
      </c>
      <c r="AR376" s="100" t="s">
        <v>1963</v>
      </c>
      <c r="AS376" s="100" t="s">
        <v>1963</v>
      </c>
      <c r="AT376" s="100" t="s">
        <v>1963</v>
      </c>
      <c r="AU376" s="104" t="s">
        <v>1963</v>
      </c>
      <c r="AV376" s="100" t="s">
        <v>124</v>
      </c>
      <c r="AW376" s="100">
        <v>11639</v>
      </c>
      <c r="AX376" s="100">
        <v>11639</v>
      </c>
      <c r="AY376" s="100">
        <v>2013</v>
      </c>
      <c r="AZ376" s="100" t="s">
        <v>2878</v>
      </c>
      <c r="BA376" s="100" t="s">
        <v>6479</v>
      </c>
      <c r="BB376" s="100">
        <v>2013</v>
      </c>
      <c r="BC376" s="100">
        <v>2017</v>
      </c>
      <c r="BD376" s="100" t="s">
        <v>120</v>
      </c>
      <c r="BE376" s="105">
        <v>10900313094</v>
      </c>
      <c r="BF376" s="106">
        <v>131090110297</v>
      </c>
      <c r="BG376" s="104">
        <v>7.93</v>
      </c>
      <c r="BH376" s="104">
        <v>8.66</v>
      </c>
      <c r="BI376" s="104">
        <v>8.66</v>
      </c>
      <c r="BJ376" s="104">
        <v>8.8800000000000008</v>
      </c>
      <c r="BK376" s="104">
        <v>8.85</v>
      </c>
      <c r="BL376" s="223">
        <f t="shared" si="26"/>
        <v>8.5960000000000001</v>
      </c>
      <c r="BM376" s="269" t="s">
        <v>1963</v>
      </c>
      <c r="BN376" s="252" t="s">
        <v>1963</v>
      </c>
      <c r="BO376" s="107" t="s">
        <v>982</v>
      </c>
      <c r="BP376" s="107" t="s">
        <v>1963</v>
      </c>
      <c r="BQ376" s="108" t="s">
        <v>1963</v>
      </c>
      <c r="BR376" s="178" t="s">
        <v>8305</v>
      </c>
      <c r="BS376" s="178" t="s">
        <v>516</v>
      </c>
      <c r="BT376" s="101" t="s">
        <v>1963</v>
      </c>
      <c r="BU376" s="101" t="s">
        <v>1963</v>
      </c>
      <c r="BV376" s="101" t="s">
        <v>1963</v>
      </c>
      <c r="BW376" s="101" t="s">
        <v>982</v>
      </c>
      <c r="BX376" s="108" t="s">
        <v>1963</v>
      </c>
      <c r="BY376" s="108" t="s">
        <v>1963</v>
      </c>
      <c r="BZ376" s="178" t="s">
        <v>1963</v>
      </c>
      <c r="CA376" s="101" t="s">
        <v>1963</v>
      </c>
      <c r="CB376" s="101" t="s">
        <v>8306</v>
      </c>
      <c r="CC376" s="101" t="s">
        <v>8307</v>
      </c>
      <c r="CD376" s="101" t="s">
        <v>8308</v>
      </c>
      <c r="CE376" s="101" t="s">
        <v>235</v>
      </c>
      <c r="CF376" s="101" t="s">
        <v>8309</v>
      </c>
      <c r="CG376" s="101" t="s">
        <v>811</v>
      </c>
      <c r="CH376" s="101" t="s">
        <v>5419</v>
      </c>
      <c r="CI376" s="101" t="s">
        <v>203</v>
      </c>
      <c r="CJ376" s="101" t="s">
        <v>1963</v>
      </c>
      <c r="CK376" s="101" t="s">
        <v>1963</v>
      </c>
      <c r="CL376" s="101" t="s">
        <v>1963</v>
      </c>
      <c r="CM376" s="101" t="s">
        <v>1963</v>
      </c>
      <c r="CN376" s="101" t="s">
        <v>1963</v>
      </c>
      <c r="CO376" s="101" t="s">
        <v>1963</v>
      </c>
      <c r="CP376" s="101" t="s">
        <v>1963</v>
      </c>
      <c r="CQ376" s="101" t="s">
        <v>8310</v>
      </c>
      <c r="CR376" s="101" t="s">
        <v>140</v>
      </c>
      <c r="CS376" s="178" t="s">
        <v>140</v>
      </c>
      <c r="CT376" s="178" t="s">
        <v>142</v>
      </c>
      <c r="CU376" s="101">
        <v>700012</v>
      </c>
      <c r="CV376" s="178" t="s">
        <v>8310</v>
      </c>
      <c r="CW376" s="178" t="s">
        <v>140</v>
      </c>
      <c r="CX376" s="178" t="s">
        <v>140</v>
      </c>
      <c r="CY376" s="178" t="s">
        <v>142</v>
      </c>
      <c r="CZ376" s="101">
        <v>700012</v>
      </c>
      <c r="DA376" s="61"/>
      <c r="DB376" s="61"/>
      <c r="DC376" s="61"/>
      <c r="DD376" s="61"/>
      <c r="DE376" s="61"/>
      <c r="DF376" s="61"/>
      <c r="DG376" s="61"/>
      <c r="DH376" s="61"/>
      <c r="DI376" s="61"/>
      <c r="DJ376" s="61"/>
      <c r="DK376" s="61"/>
      <c r="DL376" s="61"/>
      <c r="DM376" s="61"/>
      <c r="DN376" s="61"/>
      <c r="DO376" s="61"/>
      <c r="DP376" s="61"/>
      <c r="DQ376" s="61"/>
      <c r="DR376" s="61"/>
      <c r="DS376" s="61"/>
      <c r="DT376" s="61"/>
      <c r="DU376" s="61"/>
      <c r="DV376" s="61"/>
      <c r="DW376" s="61"/>
      <c r="DX376" s="61"/>
      <c r="DY376" s="61"/>
      <c r="DZ376" s="61"/>
      <c r="EA376" s="61"/>
      <c r="EB376" s="61"/>
      <c r="EC376" s="61"/>
      <c r="ED376" s="61"/>
      <c r="EE376" s="61"/>
      <c r="EF376" s="61"/>
      <c r="EG376" s="61"/>
      <c r="EH376" s="61"/>
      <c r="EI376" s="61"/>
      <c r="EJ376" s="61"/>
      <c r="EK376" s="61"/>
      <c r="EL376" s="61"/>
      <c r="EM376" s="61"/>
      <c r="EN376" s="61"/>
      <c r="EO376" s="61"/>
      <c r="EP376" s="61"/>
      <c r="EQ376" s="61"/>
      <c r="ER376" s="61"/>
      <c r="ES376" s="61"/>
      <c r="ET376" s="61"/>
      <c r="EU376" s="61"/>
      <c r="EV376" s="61"/>
      <c r="EW376" s="61"/>
      <c r="EX376" s="61"/>
      <c r="EY376" s="61"/>
      <c r="EZ376" s="61"/>
      <c r="FA376" s="61"/>
      <c r="FB376" s="61"/>
      <c r="FC376" s="61"/>
      <c r="FD376" s="61"/>
      <c r="FE376" s="61"/>
      <c r="FF376" s="61"/>
      <c r="FG376" s="61"/>
      <c r="FH376" s="61"/>
      <c r="FI376" s="61"/>
      <c r="FJ376" s="61"/>
      <c r="FK376" s="61"/>
      <c r="FL376" s="61"/>
      <c r="FM376" s="61"/>
      <c r="FN376" s="61"/>
      <c r="FO376" s="61"/>
      <c r="FP376" s="61"/>
      <c r="FQ376" s="61"/>
      <c r="FR376" s="61"/>
      <c r="FS376" s="61"/>
      <c r="FT376" s="61"/>
      <c r="FU376" s="61"/>
      <c r="FV376" s="61"/>
      <c r="FW376" s="61"/>
      <c r="FX376" s="61"/>
      <c r="FY376" s="61"/>
      <c r="FZ376" s="61"/>
      <c r="GA376" s="61"/>
      <c r="GB376" s="61"/>
      <c r="GC376" s="61"/>
      <c r="GD376" s="61"/>
      <c r="GE376" s="61"/>
      <c r="GF376" s="61"/>
      <c r="GG376" s="61"/>
      <c r="GH376" s="61"/>
      <c r="GI376" s="61"/>
      <c r="GJ376" s="61"/>
      <c r="GK376" s="61"/>
      <c r="GL376" s="61"/>
      <c r="GM376" s="61"/>
      <c r="GN376" s="61"/>
      <c r="GO376" s="61"/>
      <c r="GP376" s="61"/>
      <c r="GQ376" s="61"/>
      <c r="GR376" s="61"/>
      <c r="GS376" s="61"/>
      <c r="GT376" s="61"/>
      <c r="GU376" s="61"/>
      <c r="GV376" s="61"/>
      <c r="GW376" s="61"/>
      <c r="GX376" s="61"/>
      <c r="GY376" s="61"/>
      <c r="GZ376" s="61"/>
      <c r="HA376" s="61"/>
      <c r="HB376" s="61"/>
      <c r="HC376" s="61"/>
      <c r="HD376" s="61"/>
      <c r="HE376" s="61"/>
      <c r="HF376" s="61"/>
      <c r="HG376" s="61"/>
      <c r="HH376" s="61"/>
      <c r="HI376" s="61"/>
      <c r="HJ376" s="61"/>
      <c r="HK376" s="61"/>
      <c r="HL376" s="61"/>
      <c r="HM376" s="61"/>
      <c r="HN376" s="61"/>
      <c r="HO376" s="61"/>
      <c r="HP376" s="61"/>
      <c r="HQ376" s="61"/>
      <c r="HR376" s="61"/>
      <c r="HS376" s="61"/>
      <c r="HT376" s="61"/>
      <c r="HU376" s="61"/>
      <c r="HV376" s="61"/>
      <c r="HW376" s="61"/>
      <c r="HX376" s="61"/>
      <c r="HY376" s="61"/>
      <c r="HZ376" s="61"/>
      <c r="IA376" s="61"/>
      <c r="IB376" s="61"/>
      <c r="IC376" s="61"/>
      <c r="ID376" s="61"/>
      <c r="IE376" s="61"/>
      <c r="IF376" s="61"/>
      <c r="IG376" s="61"/>
      <c r="IH376" s="61"/>
      <c r="II376" s="61"/>
      <c r="IJ376" s="61"/>
      <c r="IK376" s="61"/>
      <c r="IL376" s="61"/>
      <c r="IM376" s="61"/>
      <c r="IN376" s="61"/>
      <c r="IO376" s="61"/>
      <c r="IP376" s="61"/>
      <c r="IQ376" s="61"/>
      <c r="IR376" s="61"/>
      <c r="IS376" s="61"/>
      <c r="IT376" s="61"/>
      <c r="IU376" s="61"/>
      <c r="IV376" s="61"/>
      <c r="IW376" s="61"/>
      <c r="IX376" s="61"/>
      <c r="IY376" s="61"/>
      <c r="IZ376" s="61"/>
      <c r="JA376" s="61"/>
      <c r="JB376" s="61"/>
      <c r="JC376" s="61"/>
      <c r="JD376" s="61"/>
      <c r="JE376" s="61"/>
      <c r="JF376" s="61"/>
      <c r="JG376" s="61"/>
      <c r="JH376" s="61"/>
      <c r="JI376" s="61"/>
      <c r="JJ376" s="61"/>
      <c r="JK376" s="61"/>
      <c r="JL376" s="61"/>
      <c r="JM376" s="61"/>
      <c r="JN376" s="61"/>
      <c r="JO376" s="61"/>
      <c r="JP376" s="61"/>
      <c r="JQ376" s="61"/>
      <c r="JR376" s="61"/>
      <c r="JS376" s="61"/>
      <c r="JT376" s="61"/>
      <c r="JU376" s="61"/>
      <c r="JV376" s="61"/>
      <c r="JW376" s="61"/>
      <c r="JX376" s="61"/>
      <c r="JY376" s="61"/>
      <c r="JZ376" s="61"/>
      <c r="KA376" s="61"/>
      <c r="KB376" s="61"/>
      <c r="KC376" s="61"/>
      <c r="KD376" s="61"/>
      <c r="KE376" s="61"/>
      <c r="KF376" s="61"/>
      <c r="KG376" s="61"/>
      <c r="KH376" s="61"/>
      <c r="KI376" s="61"/>
      <c r="KJ376" s="61"/>
      <c r="KK376" s="61"/>
      <c r="KL376" s="61"/>
      <c r="KM376" s="61"/>
      <c r="KN376" s="61"/>
      <c r="KO376" s="61"/>
      <c r="KP376" s="61"/>
      <c r="KQ376" s="61"/>
      <c r="KR376" s="61"/>
      <c r="KS376" s="61"/>
      <c r="KT376" s="61"/>
      <c r="KU376" s="61"/>
      <c r="KV376" s="61"/>
      <c r="KW376" s="61"/>
      <c r="KX376" s="61"/>
      <c r="KY376" s="61"/>
      <c r="KZ376" s="61"/>
      <c r="LA376" s="61"/>
      <c r="LB376" s="61"/>
      <c r="LC376" s="61"/>
      <c r="LD376" s="61"/>
      <c r="LE376" s="61"/>
      <c r="LF376" s="61"/>
      <c r="LG376" s="61"/>
      <c r="LH376" s="61"/>
      <c r="LI376" s="61"/>
      <c r="LJ376" s="61"/>
      <c r="LK376" s="61"/>
      <c r="LL376" s="61"/>
      <c r="LM376" s="61"/>
      <c r="LN376" s="61"/>
      <c r="LO376" s="61"/>
      <c r="LP376" s="61"/>
      <c r="LQ376" s="61"/>
      <c r="LR376" s="61"/>
      <c r="LS376" s="61"/>
      <c r="LT376" s="61"/>
      <c r="LU376" s="61"/>
      <c r="LV376" s="61"/>
      <c r="LW376" s="61"/>
      <c r="LX376" s="61"/>
      <c r="LY376" s="61"/>
      <c r="LZ376" s="61"/>
      <c r="MA376" s="61"/>
      <c r="MB376" s="61"/>
      <c r="MC376" s="61"/>
      <c r="MD376" s="61"/>
      <c r="ME376" s="61"/>
      <c r="MF376" s="61"/>
      <c r="MG376" s="61"/>
      <c r="MH376" s="61"/>
      <c r="MI376" s="61"/>
      <c r="MJ376" s="61"/>
      <c r="MK376" s="61"/>
      <c r="ML376" s="61"/>
      <c r="MM376" s="61"/>
      <c r="MN376" s="61"/>
      <c r="MO376" s="61"/>
      <c r="MP376" s="61"/>
      <c r="MQ376" s="61"/>
      <c r="MR376" s="61"/>
      <c r="MS376" s="61"/>
      <c r="MT376" s="61"/>
      <c r="MU376" s="61"/>
      <c r="MV376" s="61"/>
      <c r="MW376" s="61"/>
      <c r="MX376" s="61"/>
      <c r="MY376" s="61"/>
      <c r="MZ376" s="61"/>
      <c r="NA376" s="61"/>
      <c r="NB376" s="61"/>
      <c r="NC376" s="61"/>
      <c r="ND376" s="61"/>
      <c r="NE376" s="61"/>
      <c r="NF376" s="61"/>
      <c r="NG376" s="61"/>
      <c r="NH376" s="61"/>
      <c r="NI376" s="61"/>
      <c r="NJ376" s="61"/>
      <c r="NK376" s="61"/>
      <c r="NL376" s="61"/>
      <c r="NM376" s="61"/>
      <c r="NN376" s="61"/>
      <c r="NO376" s="61"/>
      <c r="NP376" s="61"/>
      <c r="NQ376" s="61"/>
      <c r="NR376" s="61"/>
      <c r="NS376" s="61"/>
      <c r="NT376" s="61"/>
      <c r="NU376" s="61"/>
      <c r="NV376" s="61"/>
      <c r="NW376" s="61"/>
      <c r="NX376" s="61"/>
      <c r="NY376" s="61"/>
      <c r="NZ376" s="61"/>
      <c r="OA376" s="61"/>
      <c r="OB376" s="61"/>
      <c r="OC376" s="61"/>
      <c r="OD376" s="61"/>
      <c r="OE376" s="61"/>
      <c r="OF376" s="61"/>
      <c r="OG376" s="61"/>
    </row>
    <row r="377" spans="1:397" s="58" customFormat="1" ht="15.95" customHeight="1">
      <c r="A377" s="39">
        <v>376</v>
      </c>
      <c r="B377" s="100">
        <v>1310903035</v>
      </c>
      <c r="C377" s="61" t="s">
        <v>6479</v>
      </c>
      <c r="D377" s="101" t="s">
        <v>8311</v>
      </c>
      <c r="E377" s="101" t="s">
        <v>1879</v>
      </c>
      <c r="F377" s="101"/>
      <c r="G377" s="101" t="s">
        <v>8312</v>
      </c>
      <c r="H377" s="100" t="s">
        <v>8313</v>
      </c>
      <c r="I377" s="100" t="s">
        <v>180</v>
      </c>
      <c r="J377" s="102" t="s">
        <v>8314</v>
      </c>
      <c r="K377" s="100">
        <v>21</v>
      </c>
      <c r="L377" s="100"/>
      <c r="M377" s="100" t="s">
        <v>149</v>
      </c>
      <c r="N377" s="100" t="s">
        <v>967</v>
      </c>
      <c r="O377" s="61" t="s">
        <v>109</v>
      </c>
      <c r="P377" s="101" t="s">
        <v>8315</v>
      </c>
      <c r="Q377" s="100"/>
      <c r="R377" s="103">
        <v>8944940993</v>
      </c>
      <c r="S377" s="103">
        <v>7059917086</v>
      </c>
      <c r="T377" s="318" t="s">
        <v>8316</v>
      </c>
      <c r="U377" s="318"/>
      <c r="V377" s="100" t="s">
        <v>726</v>
      </c>
      <c r="W377" s="100" t="s">
        <v>330</v>
      </c>
      <c r="X377" s="100" t="s">
        <v>8317</v>
      </c>
      <c r="Y377" s="100" t="s">
        <v>8318</v>
      </c>
      <c r="Z377" s="100" t="s">
        <v>333</v>
      </c>
      <c r="AA377" s="100">
        <v>2010</v>
      </c>
      <c r="AB377" s="142">
        <v>84.87</v>
      </c>
      <c r="AC377" s="142">
        <v>85</v>
      </c>
      <c r="AD377" s="100">
        <v>765</v>
      </c>
      <c r="AE377" s="100">
        <v>800</v>
      </c>
      <c r="AF377" s="100" t="s">
        <v>2326</v>
      </c>
      <c r="AG377" s="100" t="s">
        <v>334</v>
      </c>
      <c r="AH377" s="100" t="s">
        <v>8319</v>
      </c>
      <c r="AI377" s="100" t="s">
        <v>8320</v>
      </c>
      <c r="AJ377" s="100" t="s">
        <v>333</v>
      </c>
      <c r="AK377" s="100">
        <v>2012</v>
      </c>
      <c r="AL377" s="142">
        <v>76.2</v>
      </c>
      <c r="AM377" s="142">
        <v>76</v>
      </c>
      <c r="AN377" s="100">
        <v>532</v>
      </c>
      <c r="AO377" s="100">
        <v>700</v>
      </c>
      <c r="AP377" s="178"/>
      <c r="AQ377" s="178"/>
      <c r="AR377" s="100"/>
      <c r="AS377" s="100"/>
      <c r="AT377" s="100"/>
      <c r="AU377" s="100"/>
      <c r="AV377" s="100" t="s">
        <v>124</v>
      </c>
      <c r="AW377" s="100"/>
      <c r="AX377" s="100">
        <v>8006</v>
      </c>
      <c r="AY377" s="100">
        <v>2013</v>
      </c>
      <c r="AZ377" s="100" t="s">
        <v>125</v>
      </c>
      <c r="BA377" s="100" t="s">
        <v>6479</v>
      </c>
      <c r="BB377" s="100">
        <v>2013</v>
      </c>
      <c r="BC377" s="100">
        <v>2017</v>
      </c>
      <c r="BD377" s="100" t="s">
        <v>120</v>
      </c>
      <c r="BE377" s="105">
        <v>10900313095</v>
      </c>
      <c r="BF377" s="106">
        <v>131090110298</v>
      </c>
      <c r="BG377" s="104">
        <v>6.96</v>
      </c>
      <c r="BH377" s="104">
        <v>7.31</v>
      </c>
      <c r="BI377" s="104">
        <v>7.24</v>
      </c>
      <c r="BJ377" s="104">
        <v>6.96</v>
      </c>
      <c r="BK377" s="104">
        <v>7.63</v>
      </c>
      <c r="BL377" s="223">
        <f t="shared" si="26"/>
        <v>7.2200000000000006</v>
      </c>
      <c r="BM377" s="269" t="s">
        <v>982</v>
      </c>
      <c r="BN377" s="178"/>
      <c r="BO377" s="107" t="s">
        <v>196</v>
      </c>
      <c r="BP377" s="107" t="s">
        <v>197</v>
      </c>
      <c r="BQ377" s="108">
        <v>1</v>
      </c>
      <c r="BR377" s="178" t="s">
        <v>8321</v>
      </c>
      <c r="BS377" s="178" t="s">
        <v>8322</v>
      </c>
      <c r="BT377" s="178"/>
      <c r="BU377" s="178"/>
      <c r="BV377" s="178"/>
      <c r="BW377" s="101" t="s">
        <v>8323</v>
      </c>
      <c r="BX377" s="178"/>
      <c r="BY377" s="178"/>
      <c r="BZ377" s="178"/>
      <c r="CA377" s="178"/>
      <c r="CB377" s="178"/>
      <c r="CC377" s="178"/>
      <c r="CD377" s="101" t="s">
        <v>8324</v>
      </c>
      <c r="CE377" s="178"/>
      <c r="CF377" s="178"/>
      <c r="CG377" s="178"/>
      <c r="CH377" s="101" t="s">
        <v>8325</v>
      </c>
      <c r="CI377" s="178"/>
      <c r="CJ377" s="178"/>
      <c r="CK377" s="178"/>
      <c r="CL377" s="101" t="s">
        <v>8324</v>
      </c>
      <c r="CM377" s="178"/>
      <c r="CN377" s="178"/>
      <c r="CO377" s="178"/>
      <c r="CP377" s="101" t="s">
        <v>2382</v>
      </c>
      <c r="CQ377" s="101" t="s">
        <v>8326</v>
      </c>
      <c r="CR377" s="101" t="s">
        <v>8327</v>
      </c>
      <c r="CS377" s="178" t="s">
        <v>1536</v>
      </c>
      <c r="CT377" s="178" t="s">
        <v>142</v>
      </c>
      <c r="CU377" s="101">
        <v>722157</v>
      </c>
      <c r="CV377" s="178" t="s">
        <v>8328</v>
      </c>
      <c r="CW377" s="178" t="s">
        <v>1539</v>
      </c>
      <c r="CX377" s="178" t="s">
        <v>140</v>
      </c>
      <c r="CY377" s="178" t="s">
        <v>142</v>
      </c>
      <c r="CZ377" s="101">
        <v>700084</v>
      </c>
      <c r="DA377" s="61"/>
      <c r="DB377" s="61"/>
      <c r="DC377" s="61"/>
      <c r="DD377" s="61"/>
      <c r="DE377" s="61"/>
      <c r="DF377" s="61"/>
      <c r="DG377" s="61"/>
      <c r="DH377" s="61"/>
      <c r="DI377" s="61"/>
      <c r="DJ377" s="61"/>
      <c r="DK377" s="61"/>
      <c r="DL377" s="61"/>
      <c r="DM377" s="61"/>
      <c r="DN377" s="61"/>
      <c r="DO377" s="61"/>
      <c r="DP377" s="61"/>
      <c r="DQ377" s="61"/>
      <c r="DR377" s="61"/>
      <c r="DS377" s="61"/>
      <c r="DT377" s="61"/>
      <c r="DU377" s="61"/>
      <c r="DV377" s="61"/>
      <c r="DW377" s="61"/>
      <c r="DX377" s="61"/>
      <c r="DY377" s="61"/>
      <c r="DZ377" s="61"/>
      <c r="EA377" s="61"/>
      <c r="EB377" s="61"/>
      <c r="EC377" s="61"/>
      <c r="ED377" s="61"/>
      <c r="EE377" s="61"/>
      <c r="EF377" s="61"/>
      <c r="EG377" s="61"/>
      <c r="EH377" s="61"/>
      <c r="EI377" s="61"/>
      <c r="EJ377" s="61"/>
      <c r="EK377" s="61"/>
      <c r="EL377" s="61"/>
      <c r="EM377" s="61"/>
      <c r="EN377" s="61"/>
      <c r="EO377" s="61"/>
      <c r="EP377" s="61"/>
      <c r="EQ377" s="61"/>
      <c r="ER377" s="61"/>
      <c r="ES377" s="61"/>
      <c r="ET377" s="61"/>
      <c r="EU377" s="61"/>
      <c r="EV377" s="61"/>
      <c r="EW377" s="61"/>
      <c r="EX377" s="61"/>
      <c r="EY377" s="61"/>
      <c r="EZ377" s="61"/>
      <c r="FA377" s="61"/>
      <c r="FB377" s="61"/>
      <c r="FC377" s="61"/>
      <c r="FD377" s="61"/>
      <c r="FE377" s="61"/>
      <c r="FF377" s="61"/>
      <c r="FG377" s="61"/>
      <c r="FH377" s="61"/>
      <c r="FI377" s="61"/>
      <c r="FJ377" s="61"/>
      <c r="FK377" s="61"/>
      <c r="FL377" s="61"/>
      <c r="FM377" s="61"/>
      <c r="FN377" s="61"/>
      <c r="FO377" s="61"/>
      <c r="FP377" s="61"/>
      <c r="FQ377" s="61"/>
      <c r="FR377" s="61"/>
      <c r="FS377" s="61"/>
      <c r="FT377" s="61"/>
      <c r="FU377" s="61"/>
      <c r="FV377" s="61"/>
      <c r="FW377" s="61"/>
      <c r="FX377" s="61"/>
      <c r="FY377" s="61"/>
      <c r="FZ377" s="61"/>
      <c r="GA377" s="61"/>
      <c r="GB377" s="61"/>
      <c r="GC377" s="61"/>
      <c r="GD377" s="61"/>
      <c r="GE377" s="61"/>
      <c r="GF377" s="61"/>
      <c r="GG377" s="61"/>
      <c r="GH377" s="61"/>
      <c r="GI377" s="61"/>
      <c r="GJ377" s="61"/>
      <c r="GK377" s="61"/>
      <c r="GL377" s="61"/>
      <c r="GM377" s="61"/>
      <c r="GN377" s="61"/>
      <c r="GO377" s="61"/>
      <c r="GP377" s="61"/>
      <c r="GQ377" s="61"/>
      <c r="GR377" s="61"/>
      <c r="GS377" s="61"/>
      <c r="GT377" s="61"/>
      <c r="GU377" s="61"/>
      <c r="GV377" s="61"/>
      <c r="GW377" s="61"/>
      <c r="GX377" s="61"/>
      <c r="GY377" s="61"/>
      <c r="GZ377" s="61"/>
      <c r="HA377" s="61"/>
      <c r="HB377" s="61"/>
      <c r="HC377" s="61"/>
      <c r="HD377" s="61"/>
      <c r="HE377" s="61"/>
      <c r="HF377" s="61"/>
      <c r="HG377" s="61"/>
      <c r="HH377" s="61"/>
      <c r="HI377" s="61"/>
      <c r="HJ377" s="61"/>
      <c r="HK377" s="61"/>
      <c r="HL377" s="61"/>
      <c r="HM377" s="61"/>
      <c r="HN377" s="61"/>
      <c r="HO377" s="61"/>
      <c r="HP377" s="61"/>
      <c r="HQ377" s="61"/>
      <c r="HR377" s="61"/>
      <c r="HS377" s="61"/>
      <c r="HT377" s="61"/>
      <c r="HU377" s="61"/>
      <c r="HV377" s="61"/>
      <c r="HW377" s="61"/>
      <c r="HX377" s="61"/>
      <c r="HY377" s="61"/>
      <c r="HZ377" s="61"/>
      <c r="IA377" s="61"/>
      <c r="IB377" s="61"/>
      <c r="IC377" s="61"/>
      <c r="ID377" s="61"/>
      <c r="IE377" s="61"/>
      <c r="IF377" s="61"/>
      <c r="IG377" s="61"/>
      <c r="IH377" s="61"/>
      <c r="II377" s="61"/>
      <c r="IJ377" s="61"/>
      <c r="IK377" s="61"/>
      <c r="IL377" s="61"/>
      <c r="IM377" s="61"/>
      <c r="IN377" s="61"/>
      <c r="IO377" s="61"/>
      <c r="IP377" s="61"/>
      <c r="IQ377" s="61"/>
      <c r="IR377" s="61"/>
      <c r="IS377" s="61"/>
      <c r="IT377" s="61"/>
      <c r="IU377" s="61"/>
      <c r="IV377" s="61"/>
      <c r="IW377" s="61"/>
      <c r="IX377" s="61"/>
      <c r="IY377" s="61"/>
      <c r="IZ377" s="61"/>
      <c r="JA377" s="61"/>
      <c r="JB377" s="61"/>
      <c r="JC377" s="61"/>
      <c r="JD377" s="61"/>
      <c r="JE377" s="61"/>
      <c r="JF377" s="61"/>
      <c r="JG377" s="61"/>
      <c r="JH377" s="61"/>
      <c r="JI377" s="61"/>
      <c r="JJ377" s="61"/>
      <c r="JK377" s="61"/>
      <c r="JL377" s="61"/>
      <c r="JM377" s="61"/>
      <c r="JN377" s="61"/>
      <c r="JO377" s="61"/>
      <c r="JP377" s="61"/>
      <c r="JQ377" s="61"/>
      <c r="JR377" s="61"/>
      <c r="JS377" s="61"/>
      <c r="JT377" s="61"/>
      <c r="JU377" s="61"/>
      <c r="JV377" s="61"/>
      <c r="JW377" s="61"/>
      <c r="JX377" s="61"/>
      <c r="JY377" s="61"/>
      <c r="JZ377" s="61"/>
      <c r="KA377" s="61"/>
      <c r="KB377" s="61"/>
      <c r="KC377" s="61"/>
      <c r="KD377" s="61"/>
      <c r="KE377" s="61"/>
      <c r="KF377" s="61"/>
      <c r="KG377" s="61"/>
      <c r="KH377" s="61"/>
      <c r="KI377" s="61"/>
      <c r="KJ377" s="61"/>
      <c r="KK377" s="61"/>
      <c r="KL377" s="61"/>
      <c r="KM377" s="61"/>
      <c r="KN377" s="61"/>
      <c r="KO377" s="61"/>
      <c r="KP377" s="61"/>
      <c r="KQ377" s="61"/>
      <c r="KR377" s="61"/>
      <c r="KS377" s="61"/>
      <c r="KT377" s="61"/>
      <c r="KU377" s="61"/>
      <c r="KV377" s="61"/>
      <c r="KW377" s="61"/>
      <c r="KX377" s="61"/>
      <c r="KY377" s="61"/>
      <c r="KZ377" s="61"/>
      <c r="LA377" s="61"/>
      <c r="LB377" s="61"/>
      <c r="LC377" s="61"/>
      <c r="LD377" s="61"/>
      <c r="LE377" s="61"/>
      <c r="LF377" s="61"/>
      <c r="LG377" s="61"/>
      <c r="LH377" s="61"/>
      <c r="LI377" s="61"/>
      <c r="LJ377" s="61"/>
      <c r="LK377" s="61"/>
      <c r="LL377" s="61"/>
      <c r="LM377" s="61"/>
      <c r="LN377" s="61"/>
      <c r="LO377" s="61"/>
      <c r="LP377" s="61"/>
      <c r="LQ377" s="61"/>
      <c r="LR377" s="61"/>
      <c r="LS377" s="61"/>
      <c r="LT377" s="61"/>
      <c r="LU377" s="61"/>
      <c r="LV377" s="61"/>
      <c r="LW377" s="61"/>
      <c r="LX377" s="61"/>
      <c r="LY377" s="61"/>
      <c r="LZ377" s="61"/>
      <c r="MA377" s="61"/>
      <c r="MB377" s="61"/>
      <c r="MC377" s="61"/>
      <c r="MD377" s="61"/>
      <c r="ME377" s="61"/>
      <c r="MF377" s="61"/>
      <c r="MG377" s="61"/>
      <c r="MH377" s="61"/>
      <c r="MI377" s="61"/>
      <c r="MJ377" s="61"/>
      <c r="MK377" s="61"/>
      <c r="ML377" s="61"/>
      <c r="MM377" s="61"/>
      <c r="MN377" s="61"/>
      <c r="MO377" s="61"/>
      <c r="MP377" s="61"/>
      <c r="MQ377" s="61"/>
      <c r="MR377" s="61"/>
      <c r="MS377" s="61"/>
      <c r="MT377" s="61"/>
      <c r="MU377" s="61"/>
      <c r="MV377" s="61"/>
      <c r="MW377" s="61"/>
      <c r="MX377" s="61"/>
      <c r="MY377" s="61"/>
      <c r="MZ377" s="61"/>
      <c r="NA377" s="61"/>
      <c r="NB377" s="61"/>
      <c r="NC377" s="61"/>
      <c r="ND377" s="61"/>
      <c r="NE377" s="61"/>
      <c r="NF377" s="61"/>
      <c r="NG377" s="61"/>
      <c r="NH377" s="61"/>
      <c r="NI377" s="61"/>
      <c r="NJ377" s="61"/>
      <c r="NK377" s="61"/>
      <c r="NL377" s="61"/>
      <c r="NM377" s="61"/>
      <c r="NN377" s="61"/>
      <c r="NO377" s="61"/>
      <c r="NP377" s="61"/>
      <c r="NQ377" s="61"/>
      <c r="NR377" s="61"/>
      <c r="NS377" s="61"/>
      <c r="NT377" s="61"/>
      <c r="NU377" s="61"/>
      <c r="NV377" s="61"/>
      <c r="NW377" s="61"/>
      <c r="NX377" s="61"/>
      <c r="NY377" s="61"/>
      <c r="NZ377" s="61"/>
      <c r="OA377" s="61"/>
      <c r="OB377" s="61"/>
      <c r="OC377" s="61"/>
      <c r="OD377" s="61"/>
      <c r="OE377" s="61"/>
      <c r="OF377" s="61"/>
      <c r="OG377" s="61"/>
    </row>
    <row r="378" spans="1:397" s="58" customFormat="1" ht="15.95" customHeight="1">
      <c r="A378" s="39">
        <v>377</v>
      </c>
      <c r="B378" s="61">
        <v>1410903132</v>
      </c>
      <c r="C378" s="61" t="s">
        <v>6479</v>
      </c>
      <c r="D378" s="124" t="s">
        <v>8329</v>
      </c>
      <c r="E378" s="124" t="s">
        <v>8330</v>
      </c>
      <c r="F378" s="124"/>
      <c r="G378" s="124" t="s">
        <v>8331</v>
      </c>
      <c r="H378" s="61" t="s">
        <v>8332</v>
      </c>
      <c r="I378" s="61" t="s">
        <v>104</v>
      </c>
      <c r="J378" s="157" t="s">
        <v>8333</v>
      </c>
      <c r="K378" s="61">
        <v>22</v>
      </c>
      <c r="L378" s="61"/>
      <c r="M378" s="61" t="s">
        <v>846</v>
      </c>
      <c r="N378" s="61" t="s">
        <v>967</v>
      </c>
      <c r="O378" s="61" t="s">
        <v>109</v>
      </c>
      <c r="P378" s="124" t="s">
        <v>8334</v>
      </c>
      <c r="Q378" s="61"/>
      <c r="R378" s="158">
        <v>9932573994</v>
      </c>
      <c r="S378" s="158">
        <v>8536038293</v>
      </c>
      <c r="T378" s="326" t="s">
        <v>8335</v>
      </c>
      <c r="U378" s="326" t="s">
        <v>8336</v>
      </c>
      <c r="V378" s="61" t="s">
        <v>1675</v>
      </c>
      <c r="W378" s="61" t="s">
        <v>223</v>
      </c>
      <c r="X378" s="61" t="s">
        <v>8337</v>
      </c>
      <c r="Y378" s="61" t="s">
        <v>8338</v>
      </c>
      <c r="Z378" s="61" t="s">
        <v>333</v>
      </c>
      <c r="AA378" s="61">
        <v>2008</v>
      </c>
      <c r="AB378" s="136">
        <v>64.75</v>
      </c>
      <c r="AC378" s="136">
        <v>64.75</v>
      </c>
      <c r="AD378" s="61">
        <v>518</v>
      </c>
      <c r="AE378" s="61">
        <v>800</v>
      </c>
      <c r="AF378" s="61" t="s">
        <v>1963</v>
      </c>
      <c r="AG378" s="61" t="s">
        <v>1963</v>
      </c>
      <c r="AH378" s="61" t="s">
        <v>1963</v>
      </c>
      <c r="AI378" s="61" t="s">
        <v>1963</v>
      </c>
      <c r="AJ378" s="61" t="s">
        <v>1963</v>
      </c>
      <c r="AK378" s="61" t="s">
        <v>1963</v>
      </c>
      <c r="AL378" s="136" t="s">
        <v>1963</v>
      </c>
      <c r="AM378" s="136" t="s">
        <v>1963</v>
      </c>
      <c r="AN378" s="61" t="s">
        <v>1963</v>
      </c>
      <c r="AO378" s="61" t="s">
        <v>1963</v>
      </c>
      <c r="AP378" s="61" t="s">
        <v>7417</v>
      </c>
      <c r="AQ378" s="61" t="s">
        <v>1378</v>
      </c>
      <c r="AR378" s="61" t="s">
        <v>8339</v>
      </c>
      <c r="AS378" s="61" t="s">
        <v>120</v>
      </c>
      <c r="AT378" s="61">
        <v>2014</v>
      </c>
      <c r="AU378" s="152">
        <v>85.6</v>
      </c>
      <c r="AV378" s="61" t="s">
        <v>1356</v>
      </c>
      <c r="AW378" s="61"/>
      <c r="AX378" s="61">
        <v>3120</v>
      </c>
      <c r="AY378" s="61">
        <v>2014</v>
      </c>
      <c r="AZ378" s="61" t="s">
        <v>125</v>
      </c>
      <c r="BA378" s="61" t="s">
        <v>8340</v>
      </c>
      <c r="BB378" s="61">
        <v>2014</v>
      </c>
      <c r="BC378" s="61">
        <v>2017</v>
      </c>
      <c r="BD378" s="61" t="s">
        <v>120</v>
      </c>
      <c r="BE378" s="159">
        <v>10900314131</v>
      </c>
      <c r="BF378" s="160">
        <v>141090120039</v>
      </c>
      <c r="BG378" s="152" t="s">
        <v>1963</v>
      </c>
      <c r="BH378" s="152" t="s">
        <v>1963</v>
      </c>
      <c r="BI378" s="152">
        <v>7.1</v>
      </c>
      <c r="BJ378" s="152">
        <v>6.38</v>
      </c>
      <c r="BK378" s="152">
        <v>7.04</v>
      </c>
      <c r="BL378" s="223">
        <f t="shared" ref="BL378" si="34">SUM(BI378:BK378)/3</f>
        <v>6.84</v>
      </c>
      <c r="BM378" s="282" t="s">
        <v>982</v>
      </c>
      <c r="BN378" s="253"/>
      <c r="BO378" s="153" t="s">
        <v>196</v>
      </c>
      <c r="BP378" s="153" t="s">
        <v>8342</v>
      </c>
      <c r="BQ378" s="154" t="s">
        <v>8343</v>
      </c>
      <c r="BR378" s="124" t="s">
        <v>8341</v>
      </c>
      <c r="BS378" s="124" t="s">
        <v>516</v>
      </c>
      <c r="BT378" s="124"/>
      <c r="BU378" s="124"/>
      <c r="BV378" s="124"/>
      <c r="BW378" s="124" t="s">
        <v>7420</v>
      </c>
      <c r="BX378" s="154"/>
      <c r="BY378" s="154"/>
      <c r="BZ378" s="155"/>
      <c r="CA378" s="124"/>
      <c r="CB378" s="124" t="s">
        <v>8344</v>
      </c>
      <c r="CC378" s="124"/>
      <c r="CD378" s="124" t="s">
        <v>8345</v>
      </c>
      <c r="CE378" s="124" t="s">
        <v>288</v>
      </c>
      <c r="CF378" s="124"/>
      <c r="CG378" s="124"/>
      <c r="CH378" s="124" t="s">
        <v>8346</v>
      </c>
      <c r="CI378" s="124" t="s">
        <v>138</v>
      </c>
      <c r="CJ378" s="124"/>
      <c r="CK378" s="124"/>
      <c r="CL378" s="124" t="s">
        <v>8345</v>
      </c>
      <c r="CM378" s="124" t="s">
        <v>288</v>
      </c>
      <c r="CN378" s="124"/>
      <c r="CO378" s="124"/>
      <c r="CP378" s="124" t="s">
        <v>8347</v>
      </c>
      <c r="CQ378" s="124" t="s">
        <v>8348</v>
      </c>
      <c r="CR378" s="124" t="s">
        <v>8349</v>
      </c>
      <c r="CS378" s="124" t="s">
        <v>8350</v>
      </c>
      <c r="CT378" s="124" t="s">
        <v>142</v>
      </c>
      <c r="CU378" s="124">
        <v>721433</v>
      </c>
      <c r="CV378" s="124" t="s">
        <v>8348</v>
      </c>
      <c r="CW378" s="124" t="s">
        <v>8349</v>
      </c>
      <c r="CX378" s="124" t="s">
        <v>8350</v>
      </c>
      <c r="CY378" s="124" t="s">
        <v>142</v>
      </c>
      <c r="CZ378" s="124">
        <v>721433</v>
      </c>
      <c r="DA378" s="61"/>
      <c r="DB378" s="61"/>
      <c r="DC378" s="61"/>
      <c r="DD378" s="61"/>
      <c r="DE378" s="61"/>
      <c r="DF378" s="61"/>
      <c r="DG378" s="61"/>
      <c r="DH378" s="61"/>
      <c r="DI378" s="61"/>
      <c r="DJ378" s="61"/>
      <c r="DK378" s="61"/>
      <c r="DL378" s="61"/>
      <c r="DM378" s="61"/>
      <c r="DN378" s="61"/>
      <c r="DO378" s="61"/>
      <c r="DP378" s="61"/>
      <c r="DQ378" s="61"/>
      <c r="DR378" s="61"/>
      <c r="DS378" s="61"/>
      <c r="DT378" s="61"/>
      <c r="DU378" s="61"/>
      <c r="DV378" s="61"/>
      <c r="DW378" s="61"/>
      <c r="DX378" s="61"/>
      <c r="DY378" s="61"/>
      <c r="DZ378" s="61"/>
      <c r="EA378" s="61"/>
      <c r="EB378" s="61"/>
      <c r="EC378" s="61"/>
      <c r="ED378" s="61"/>
      <c r="EE378" s="61"/>
      <c r="EF378" s="61"/>
      <c r="EG378" s="61"/>
      <c r="EH378" s="61"/>
      <c r="EI378" s="61"/>
      <c r="EJ378" s="61"/>
      <c r="EK378" s="61"/>
      <c r="EL378" s="61"/>
      <c r="EM378" s="61"/>
      <c r="EN378" s="61"/>
      <c r="EO378" s="61"/>
      <c r="EP378" s="61"/>
      <c r="EQ378" s="61"/>
      <c r="ER378" s="61"/>
      <c r="ES378" s="61"/>
      <c r="ET378" s="61"/>
      <c r="EU378" s="61"/>
      <c r="EV378" s="61"/>
      <c r="EW378" s="61"/>
      <c r="EX378" s="61"/>
      <c r="EY378" s="61"/>
      <c r="EZ378" s="61"/>
      <c r="FA378" s="61"/>
      <c r="FB378" s="61"/>
      <c r="FC378" s="61"/>
      <c r="FD378" s="61"/>
      <c r="FE378" s="61"/>
      <c r="FF378" s="61"/>
      <c r="FG378" s="61"/>
      <c r="FH378" s="61"/>
      <c r="FI378" s="61"/>
      <c r="FJ378" s="61"/>
      <c r="FK378" s="61"/>
      <c r="FL378" s="61"/>
      <c r="FM378" s="61"/>
      <c r="FN378" s="61"/>
      <c r="FO378" s="61"/>
      <c r="FP378" s="61"/>
      <c r="FQ378" s="61"/>
      <c r="FR378" s="61"/>
      <c r="FS378" s="61"/>
      <c r="FT378" s="61"/>
      <c r="FU378" s="61"/>
      <c r="FV378" s="61"/>
      <c r="FW378" s="61"/>
      <c r="FX378" s="61"/>
      <c r="FY378" s="61"/>
      <c r="FZ378" s="61"/>
      <c r="GA378" s="61"/>
      <c r="GB378" s="61"/>
      <c r="GC378" s="61"/>
      <c r="GD378" s="61"/>
      <c r="GE378" s="61"/>
      <c r="GF378" s="61"/>
      <c r="GG378" s="61"/>
      <c r="GH378" s="61"/>
      <c r="GI378" s="61"/>
      <c r="GJ378" s="61"/>
      <c r="GK378" s="61"/>
      <c r="GL378" s="61"/>
      <c r="GM378" s="61"/>
      <c r="GN378" s="61"/>
      <c r="GO378" s="61"/>
      <c r="GP378" s="61"/>
      <c r="GQ378" s="61"/>
      <c r="GR378" s="61"/>
      <c r="GS378" s="61"/>
      <c r="GT378" s="61"/>
      <c r="GU378" s="61"/>
      <c r="GV378" s="61"/>
      <c r="GW378" s="61"/>
      <c r="GX378" s="61"/>
      <c r="GY378" s="61"/>
      <c r="GZ378" s="61"/>
      <c r="HA378" s="61"/>
      <c r="HB378" s="61"/>
      <c r="HC378" s="61"/>
      <c r="HD378" s="61"/>
      <c r="HE378" s="61"/>
      <c r="HF378" s="61"/>
      <c r="HG378" s="61"/>
      <c r="HH378" s="61"/>
      <c r="HI378" s="61"/>
      <c r="HJ378" s="61"/>
      <c r="HK378" s="61"/>
      <c r="HL378" s="61"/>
      <c r="HM378" s="61"/>
      <c r="HN378" s="61"/>
      <c r="HO378" s="61"/>
      <c r="HP378" s="61"/>
      <c r="HQ378" s="61"/>
      <c r="HR378" s="61"/>
      <c r="HS378" s="61"/>
      <c r="HT378" s="61"/>
      <c r="HU378" s="61"/>
      <c r="HV378" s="61"/>
      <c r="HW378" s="61"/>
      <c r="HX378" s="61"/>
      <c r="HY378" s="61"/>
      <c r="HZ378" s="61"/>
      <c r="IA378" s="61"/>
      <c r="IB378" s="61"/>
      <c r="IC378" s="61"/>
      <c r="ID378" s="61"/>
      <c r="IE378" s="61"/>
      <c r="IF378" s="61"/>
      <c r="IG378" s="61"/>
      <c r="IH378" s="61"/>
      <c r="II378" s="61"/>
      <c r="IJ378" s="61"/>
      <c r="IK378" s="61"/>
      <c r="IL378" s="61"/>
      <c r="IM378" s="61"/>
      <c r="IN378" s="61"/>
      <c r="IO378" s="61"/>
      <c r="IP378" s="61"/>
      <c r="IQ378" s="61"/>
      <c r="IR378" s="61"/>
      <c r="IS378" s="61"/>
      <c r="IT378" s="61"/>
      <c r="IU378" s="61"/>
      <c r="IV378" s="61"/>
      <c r="IW378" s="61"/>
      <c r="IX378" s="61"/>
      <c r="IY378" s="61"/>
      <c r="IZ378" s="61"/>
      <c r="JA378" s="61"/>
      <c r="JB378" s="61"/>
      <c r="JC378" s="61"/>
      <c r="JD378" s="61"/>
      <c r="JE378" s="61"/>
      <c r="JF378" s="61"/>
      <c r="JG378" s="61"/>
      <c r="JH378" s="61"/>
      <c r="JI378" s="61"/>
      <c r="JJ378" s="61"/>
      <c r="JK378" s="61"/>
      <c r="JL378" s="61"/>
      <c r="JM378" s="61"/>
      <c r="JN378" s="61"/>
      <c r="JO378" s="61"/>
      <c r="JP378" s="61"/>
      <c r="JQ378" s="61"/>
      <c r="JR378" s="61"/>
      <c r="JS378" s="61"/>
      <c r="JT378" s="61"/>
      <c r="JU378" s="61"/>
      <c r="JV378" s="61"/>
      <c r="JW378" s="61"/>
      <c r="JX378" s="61"/>
      <c r="JY378" s="61"/>
      <c r="JZ378" s="61"/>
      <c r="KA378" s="61"/>
      <c r="KB378" s="61"/>
      <c r="KC378" s="61"/>
      <c r="KD378" s="61"/>
      <c r="KE378" s="61"/>
      <c r="KF378" s="61"/>
      <c r="KG378" s="61"/>
      <c r="KH378" s="61"/>
      <c r="KI378" s="61"/>
      <c r="KJ378" s="61"/>
      <c r="KK378" s="61"/>
      <c r="KL378" s="61"/>
      <c r="KM378" s="61"/>
      <c r="KN378" s="61"/>
      <c r="KO378" s="61"/>
      <c r="KP378" s="61"/>
      <c r="KQ378" s="61"/>
      <c r="KR378" s="61"/>
      <c r="KS378" s="61"/>
      <c r="KT378" s="61"/>
      <c r="KU378" s="61"/>
      <c r="KV378" s="61"/>
      <c r="KW378" s="61"/>
      <c r="KX378" s="61"/>
      <c r="KY378" s="61"/>
      <c r="KZ378" s="61"/>
      <c r="LA378" s="61"/>
      <c r="LB378" s="61"/>
      <c r="LC378" s="61"/>
      <c r="LD378" s="61"/>
      <c r="LE378" s="61"/>
      <c r="LF378" s="61"/>
      <c r="LG378" s="61"/>
      <c r="LH378" s="61"/>
      <c r="LI378" s="61"/>
      <c r="LJ378" s="61"/>
      <c r="LK378" s="61"/>
      <c r="LL378" s="61"/>
      <c r="LM378" s="61"/>
      <c r="LN378" s="61"/>
      <c r="LO378" s="61"/>
      <c r="LP378" s="61"/>
      <c r="LQ378" s="61"/>
      <c r="LR378" s="61"/>
      <c r="LS378" s="61"/>
      <c r="LT378" s="61"/>
      <c r="LU378" s="61"/>
      <c r="LV378" s="61"/>
      <c r="LW378" s="61"/>
      <c r="LX378" s="61"/>
      <c r="LY378" s="61"/>
      <c r="LZ378" s="61"/>
      <c r="MA378" s="61"/>
      <c r="MB378" s="61"/>
      <c r="MC378" s="61"/>
      <c r="MD378" s="61"/>
      <c r="ME378" s="61"/>
      <c r="MF378" s="61"/>
      <c r="MG378" s="61"/>
      <c r="MH378" s="61"/>
      <c r="MI378" s="61"/>
      <c r="MJ378" s="61"/>
      <c r="MK378" s="61"/>
      <c r="ML378" s="61"/>
      <c r="MM378" s="61"/>
      <c r="MN378" s="61"/>
      <c r="MO378" s="61"/>
      <c r="MP378" s="61"/>
      <c r="MQ378" s="61"/>
      <c r="MR378" s="61"/>
      <c r="MS378" s="61"/>
      <c r="MT378" s="61"/>
      <c r="MU378" s="61"/>
      <c r="MV378" s="61"/>
      <c r="MW378" s="61"/>
      <c r="MX378" s="61"/>
      <c r="MY378" s="61"/>
      <c r="MZ378" s="61"/>
      <c r="NA378" s="61"/>
      <c r="NB378" s="61"/>
      <c r="NC378" s="61"/>
      <c r="ND378" s="61"/>
      <c r="NE378" s="61"/>
      <c r="NF378" s="61"/>
      <c r="NG378" s="61"/>
      <c r="NH378" s="61"/>
      <c r="NI378" s="61"/>
      <c r="NJ378" s="61"/>
      <c r="NK378" s="61"/>
      <c r="NL378" s="61"/>
      <c r="NM378" s="61"/>
      <c r="NN378" s="61"/>
      <c r="NO378" s="61"/>
      <c r="NP378" s="61"/>
      <c r="NQ378" s="61"/>
      <c r="NR378" s="61"/>
      <c r="NS378" s="61"/>
      <c r="NT378" s="61"/>
      <c r="NU378" s="61"/>
      <c r="NV378" s="61"/>
      <c r="NW378" s="61"/>
      <c r="NX378" s="61"/>
      <c r="NY378" s="61"/>
      <c r="NZ378" s="61"/>
      <c r="OA378" s="61"/>
      <c r="OB378" s="61"/>
      <c r="OC378" s="61"/>
      <c r="OD378" s="61"/>
      <c r="OE378" s="61"/>
      <c r="OF378" s="61"/>
      <c r="OG378" s="61"/>
    </row>
    <row r="379" spans="1:397" s="58" customFormat="1" ht="15.95" customHeight="1">
      <c r="A379" s="39">
        <v>378</v>
      </c>
      <c r="B379" s="100">
        <v>1310903022</v>
      </c>
      <c r="C379" s="61" t="s">
        <v>6479</v>
      </c>
      <c r="D379" s="101" t="s">
        <v>8351</v>
      </c>
      <c r="E379" s="101" t="s">
        <v>8352</v>
      </c>
      <c r="F379" s="101"/>
      <c r="G379" s="101" t="s">
        <v>8353</v>
      </c>
      <c r="H379" s="33" t="s">
        <v>8354</v>
      </c>
      <c r="I379" s="100" t="s">
        <v>180</v>
      </c>
      <c r="J379" s="102" t="s">
        <v>6501</v>
      </c>
      <c r="K379" s="100">
        <v>21</v>
      </c>
      <c r="L379" s="100"/>
      <c r="M379" s="100" t="s">
        <v>107</v>
      </c>
      <c r="N379" s="100" t="s">
        <v>967</v>
      </c>
      <c r="O379" s="61" t="s">
        <v>109</v>
      </c>
      <c r="P379" s="101" t="s">
        <v>8355</v>
      </c>
      <c r="Q379" s="100"/>
      <c r="R379" s="103">
        <v>9475037434</v>
      </c>
      <c r="S379" s="103">
        <v>8391872100</v>
      </c>
      <c r="T379" s="318" t="s">
        <v>8356</v>
      </c>
      <c r="U379" s="318"/>
      <c r="V379" s="100" t="s">
        <v>726</v>
      </c>
      <c r="W379" s="100" t="s">
        <v>330</v>
      </c>
      <c r="X379" s="100" t="s">
        <v>8357</v>
      </c>
      <c r="Y379" s="100" t="s">
        <v>8358</v>
      </c>
      <c r="Z379" s="100" t="s">
        <v>333</v>
      </c>
      <c r="AA379" s="100">
        <v>2010</v>
      </c>
      <c r="AB379" s="142">
        <v>79.37</v>
      </c>
      <c r="AC379" s="142">
        <v>79.37</v>
      </c>
      <c r="AD379" s="100">
        <v>635</v>
      </c>
      <c r="AE379" s="100">
        <v>800</v>
      </c>
      <c r="AF379" s="100" t="s">
        <v>356</v>
      </c>
      <c r="AG379" s="100" t="s">
        <v>334</v>
      </c>
      <c r="AH379" s="100" t="s">
        <v>8359</v>
      </c>
      <c r="AI379" s="100" t="s">
        <v>8360</v>
      </c>
      <c r="AJ379" s="100" t="s">
        <v>333</v>
      </c>
      <c r="AK379" s="100">
        <v>2012</v>
      </c>
      <c r="AL379" s="142">
        <v>79</v>
      </c>
      <c r="AM379" s="142">
        <v>76.42</v>
      </c>
      <c r="AN379" s="100">
        <v>535</v>
      </c>
      <c r="AO379" s="100">
        <v>700</v>
      </c>
      <c r="AP379" s="178"/>
      <c r="AQ379" s="178"/>
      <c r="AR379" s="100"/>
      <c r="AS379" s="100"/>
      <c r="AT379" s="100"/>
      <c r="AU379" s="100"/>
      <c r="AV379" s="100" t="s">
        <v>124</v>
      </c>
      <c r="AW379" s="100"/>
      <c r="AX379" s="100">
        <v>12667</v>
      </c>
      <c r="AY379" s="100">
        <v>2013</v>
      </c>
      <c r="AZ379" s="100" t="s">
        <v>125</v>
      </c>
      <c r="BA379" s="100" t="s">
        <v>6479</v>
      </c>
      <c r="BB379" s="100">
        <v>2013</v>
      </c>
      <c r="BC379" s="100">
        <v>2017</v>
      </c>
      <c r="BD379" s="100" t="s">
        <v>120</v>
      </c>
      <c r="BE379" s="105">
        <v>10900313096</v>
      </c>
      <c r="BF379" s="106">
        <v>131090110299</v>
      </c>
      <c r="BG379" s="104">
        <v>7.81</v>
      </c>
      <c r="BH379" s="104">
        <v>8.0299999999999994</v>
      </c>
      <c r="BI379" s="104">
        <v>7.76</v>
      </c>
      <c r="BJ379" s="104">
        <v>7</v>
      </c>
      <c r="BK379" s="104">
        <v>7.88</v>
      </c>
      <c r="BL379" s="223">
        <f t="shared" si="26"/>
        <v>7.6960000000000006</v>
      </c>
      <c r="BM379" s="269" t="s">
        <v>982</v>
      </c>
      <c r="BN379" s="178"/>
      <c r="BO379" s="107" t="s">
        <v>196</v>
      </c>
      <c r="BP379" s="107" t="s">
        <v>197</v>
      </c>
      <c r="BQ379" s="108">
        <v>1</v>
      </c>
      <c r="BR379" s="178" t="s">
        <v>8361</v>
      </c>
      <c r="BS379" s="178" t="s">
        <v>8322</v>
      </c>
      <c r="BT379" s="178"/>
      <c r="BU379" s="178"/>
      <c r="BV379" s="178"/>
      <c r="BW379" s="178"/>
      <c r="BX379" s="178"/>
      <c r="BY379" s="178"/>
      <c r="BZ379" s="178"/>
      <c r="CA379" s="178"/>
      <c r="CB379" s="178"/>
      <c r="CC379" s="178"/>
      <c r="CD379" s="101" t="s">
        <v>8362</v>
      </c>
      <c r="CE379" s="101" t="s">
        <v>8363</v>
      </c>
      <c r="CF379" s="178"/>
      <c r="CG379" s="101" t="s">
        <v>5331</v>
      </c>
      <c r="CH379" s="101" t="s">
        <v>8364</v>
      </c>
      <c r="CI379" s="101" t="s">
        <v>170</v>
      </c>
      <c r="CJ379" s="178"/>
      <c r="CK379" s="101" t="s">
        <v>8365</v>
      </c>
      <c r="CL379" s="178"/>
      <c r="CM379" s="178"/>
      <c r="CN379" s="178"/>
      <c r="CO379" s="178"/>
      <c r="CP379" s="178"/>
      <c r="CQ379" s="101" t="s">
        <v>8366</v>
      </c>
      <c r="CR379" s="101" t="s">
        <v>8367</v>
      </c>
      <c r="CS379" s="178" t="s">
        <v>344</v>
      </c>
      <c r="CT379" s="178" t="s">
        <v>142</v>
      </c>
      <c r="CU379" s="101">
        <v>712417</v>
      </c>
      <c r="CV379" s="178" t="s">
        <v>8368</v>
      </c>
      <c r="CW379" s="178" t="s">
        <v>8369</v>
      </c>
      <c r="CX379" s="178" t="s">
        <v>8370</v>
      </c>
      <c r="CY379" s="178" t="s">
        <v>142</v>
      </c>
      <c r="CZ379" s="101">
        <v>700084</v>
      </c>
      <c r="DA379" s="61"/>
      <c r="DB379" s="61"/>
      <c r="DC379" s="61"/>
      <c r="DD379" s="61"/>
      <c r="DE379" s="61"/>
      <c r="DF379" s="61"/>
      <c r="DG379" s="61"/>
      <c r="DH379" s="61"/>
      <c r="DI379" s="61"/>
      <c r="DJ379" s="61"/>
      <c r="DK379" s="61"/>
      <c r="DL379" s="61"/>
      <c r="DM379" s="61"/>
      <c r="DN379" s="61"/>
      <c r="DO379" s="61"/>
      <c r="DP379" s="61"/>
      <c r="DQ379" s="61"/>
      <c r="DR379" s="61"/>
      <c r="DS379" s="61"/>
      <c r="DT379" s="61"/>
      <c r="DU379" s="61"/>
      <c r="DV379" s="61"/>
      <c r="DW379" s="61"/>
      <c r="DX379" s="61"/>
      <c r="DY379" s="61"/>
      <c r="DZ379" s="61"/>
      <c r="EA379" s="61"/>
      <c r="EB379" s="61"/>
      <c r="EC379" s="61"/>
      <c r="ED379" s="61"/>
      <c r="EE379" s="61"/>
      <c r="EF379" s="61"/>
      <c r="EG379" s="61"/>
      <c r="EH379" s="61"/>
      <c r="EI379" s="61"/>
      <c r="EJ379" s="61"/>
      <c r="EK379" s="61"/>
      <c r="EL379" s="61"/>
      <c r="EM379" s="61"/>
      <c r="EN379" s="61"/>
      <c r="EO379" s="61"/>
      <c r="EP379" s="61"/>
      <c r="EQ379" s="61"/>
      <c r="ER379" s="61"/>
      <c r="ES379" s="61"/>
      <c r="ET379" s="61"/>
      <c r="EU379" s="61"/>
      <c r="EV379" s="61"/>
      <c r="EW379" s="61"/>
      <c r="EX379" s="61"/>
      <c r="EY379" s="61"/>
      <c r="EZ379" s="61"/>
      <c r="FA379" s="61"/>
      <c r="FB379" s="61"/>
      <c r="FC379" s="61"/>
      <c r="FD379" s="61"/>
      <c r="FE379" s="61"/>
      <c r="FF379" s="61"/>
      <c r="FG379" s="61"/>
      <c r="FH379" s="61"/>
      <c r="FI379" s="61"/>
      <c r="FJ379" s="61"/>
      <c r="FK379" s="61"/>
      <c r="FL379" s="61"/>
      <c r="FM379" s="61"/>
      <c r="FN379" s="61"/>
      <c r="FO379" s="61"/>
      <c r="FP379" s="61"/>
      <c r="FQ379" s="61"/>
      <c r="FR379" s="61"/>
      <c r="FS379" s="61"/>
      <c r="FT379" s="61"/>
      <c r="FU379" s="61"/>
      <c r="FV379" s="61"/>
      <c r="FW379" s="61"/>
      <c r="FX379" s="61"/>
      <c r="FY379" s="61"/>
      <c r="FZ379" s="61"/>
      <c r="GA379" s="61"/>
      <c r="GB379" s="61"/>
      <c r="GC379" s="61"/>
      <c r="GD379" s="61"/>
      <c r="GE379" s="61"/>
      <c r="GF379" s="61"/>
      <c r="GG379" s="61"/>
      <c r="GH379" s="61"/>
      <c r="GI379" s="61"/>
      <c r="GJ379" s="61"/>
      <c r="GK379" s="61"/>
      <c r="GL379" s="61"/>
      <c r="GM379" s="61"/>
      <c r="GN379" s="61"/>
      <c r="GO379" s="61"/>
      <c r="GP379" s="61"/>
      <c r="GQ379" s="61"/>
      <c r="GR379" s="61"/>
      <c r="GS379" s="61"/>
      <c r="GT379" s="61"/>
      <c r="GU379" s="61"/>
      <c r="GV379" s="61"/>
      <c r="GW379" s="61"/>
      <c r="GX379" s="61"/>
      <c r="GY379" s="61"/>
      <c r="GZ379" s="61"/>
      <c r="HA379" s="61"/>
      <c r="HB379" s="61"/>
      <c r="HC379" s="61"/>
      <c r="HD379" s="61"/>
      <c r="HE379" s="61"/>
      <c r="HF379" s="61"/>
      <c r="HG379" s="61"/>
      <c r="HH379" s="61"/>
      <c r="HI379" s="61"/>
      <c r="HJ379" s="61"/>
      <c r="HK379" s="61"/>
      <c r="HL379" s="61"/>
      <c r="HM379" s="61"/>
      <c r="HN379" s="61"/>
      <c r="HO379" s="61"/>
      <c r="HP379" s="61"/>
      <c r="HQ379" s="61"/>
      <c r="HR379" s="61"/>
      <c r="HS379" s="61"/>
      <c r="HT379" s="61"/>
      <c r="HU379" s="61"/>
      <c r="HV379" s="61"/>
      <c r="HW379" s="61"/>
      <c r="HX379" s="61"/>
      <c r="HY379" s="61"/>
      <c r="HZ379" s="61"/>
      <c r="IA379" s="61"/>
      <c r="IB379" s="61"/>
      <c r="IC379" s="61"/>
      <c r="ID379" s="61"/>
      <c r="IE379" s="61"/>
      <c r="IF379" s="61"/>
      <c r="IG379" s="61"/>
      <c r="IH379" s="61"/>
      <c r="II379" s="61"/>
      <c r="IJ379" s="61"/>
      <c r="IK379" s="61"/>
      <c r="IL379" s="61"/>
      <c r="IM379" s="61"/>
      <c r="IN379" s="61"/>
      <c r="IO379" s="61"/>
      <c r="IP379" s="61"/>
      <c r="IQ379" s="61"/>
      <c r="IR379" s="61"/>
      <c r="IS379" s="61"/>
      <c r="IT379" s="61"/>
      <c r="IU379" s="61"/>
      <c r="IV379" s="61"/>
      <c r="IW379" s="61"/>
      <c r="IX379" s="61"/>
      <c r="IY379" s="61"/>
      <c r="IZ379" s="61"/>
      <c r="JA379" s="61"/>
      <c r="JB379" s="61"/>
      <c r="JC379" s="61"/>
      <c r="JD379" s="61"/>
      <c r="JE379" s="61"/>
      <c r="JF379" s="61"/>
      <c r="JG379" s="61"/>
      <c r="JH379" s="61"/>
      <c r="JI379" s="61"/>
      <c r="JJ379" s="61"/>
      <c r="JK379" s="61"/>
      <c r="JL379" s="61"/>
      <c r="JM379" s="61"/>
      <c r="JN379" s="61"/>
      <c r="JO379" s="61"/>
      <c r="JP379" s="61"/>
      <c r="JQ379" s="61"/>
      <c r="JR379" s="61"/>
      <c r="JS379" s="61"/>
      <c r="JT379" s="61"/>
      <c r="JU379" s="61"/>
      <c r="JV379" s="61"/>
      <c r="JW379" s="61"/>
      <c r="JX379" s="61"/>
      <c r="JY379" s="61"/>
      <c r="JZ379" s="61"/>
      <c r="KA379" s="61"/>
      <c r="KB379" s="61"/>
      <c r="KC379" s="61"/>
      <c r="KD379" s="61"/>
      <c r="KE379" s="61"/>
      <c r="KF379" s="61"/>
      <c r="KG379" s="61"/>
      <c r="KH379" s="61"/>
      <c r="KI379" s="61"/>
      <c r="KJ379" s="61"/>
      <c r="KK379" s="61"/>
      <c r="KL379" s="61"/>
      <c r="KM379" s="61"/>
      <c r="KN379" s="61"/>
      <c r="KO379" s="61"/>
      <c r="KP379" s="61"/>
      <c r="KQ379" s="61"/>
      <c r="KR379" s="61"/>
      <c r="KS379" s="61"/>
      <c r="KT379" s="61"/>
      <c r="KU379" s="61"/>
      <c r="KV379" s="61"/>
      <c r="KW379" s="61"/>
      <c r="KX379" s="61"/>
      <c r="KY379" s="61"/>
      <c r="KZ379" s="61"/>
      <c r="LA379" s="61"/>
      <c r="LB379" s="61"/>
      <c r="LC379" s="61"/>
      <c r="LD379" s="61"/>
      <c r="LE379" s="61"/>
      <c r="LF379" s="61"/>
      <c r="LG379" s="61"/>
      <c r="LH379" s="61"/>
      <c r="LI379" s="61"/>
      <c r="LJ379" s="61"/>
      <c r="LK379" s="61"/>
      <c r="LL379" s="61"/>
      <c r="LM379" s="61"/>
      <c r="LN379" s="61"/>
      <c r="LO379" s="61"/>
      <c r="LP379" s="61"/>
      <c r="LQ379" s="61"/>
      <c r="LR379" s="61"/>
      <c r="LS379" s="61"/>
      <c r="LT379" s="61"/>
      <c r="LU379" s="61"/>
      <c r="LV379" s="61"/>
      <c r="LW379" s="61"/>
      <c r="LX379" s="61"/>
      <c r="LY379" s="61"/>
      <c r="LZ379" s="61"/>
      <c r="MA379" s="61"/>
      <c r="MB379" s="61"/>
      <c r="MC379" s="61"/>
      <c r="MD379" s="61"/>
      <c r="ME379" s="61"/>
      <c r="MF379" s="61"/>
      <c r="MG379" s="61"/>
      <c r="MH379" s="61"/>
      <c r="MI379" s="61"/>
      <c r="MJ379" s="61"/>
      <c r="MK379" s="61"/>
      <c r="ML379" s="61"/>
      <c r="MM379" s="61"/>
      <c r="MN379" s="61"/>
      <c r="MO379" s="61"/>
      <c r="MP379" s="61"/>
      <c r="MQ379" s="61"/>
      <c r="MR379" s="61"/>
      <c r="MS379" s="61"/>
      <c r="MT379" s="61"/>
      <c r="MU379" s="61"/>
      <c r="MV379" s="61"/>
      <c r="MW379" s="61"/>
      <c r="MX379" s="61"/>
      <c r="MY379" s="61"/>
      <c r="MZ379" s="61"/>
      <c r="NA379" s="61"/>
      <c r="NB379" s="61"/>
      <c r="NC379" s="61"/>
      <c r="ND379" s="61"/>
      <c r="NE379" s="61"/>
      <c r="NF379" s="61"/>
      <c r="NG379" s="61"/>
      <c r="NH379" s="61"/>
      <c r="NI379" s="61"/>
      <c r="NJ379" s="61"/>
      <c r="NK379" s="61"/>
      <c r="NL379" s="61"/>
      <c r="NM379" s="61"/>
      <c r="NN379" s="61"/>
      <c r="NO379" s="61"/>
      <c r="NP379" s="61"/>
      <c r="NQ379" s="61"/>
      <c r="NR379" s="61"/>
      <c r="NS379" s="61"/>
      <c r="NT379" s="61"/>
      <c r="NU379" s="61"/>
      <c r="NV379" s="61"/>
      <c r="NW379" s="61"/>
      <c r="NX379" s="61"/>
      <c r="NY379" s="61"/>
      <c r="NZ379" s="61"/>
      <c r="OA379" s="61"/>
      <c r="OB379" s="61"/>
      <c r="OC379" s="61"/>
      <c r="OD379" s="61"/>
      <c r="OE379" s="61"/>
      <c r="OF379" s="61"/>
      <c r="OG379" s="61"/>
    </row>
    <row r="380" spans="1:397" s="58" customFormat="1" ht="15.95" customHeight="1">
      <c r="A380" s="39">
        <v>379</v>
      </c>
      <c r="B380" s="16">
        <v>1410903137</v>
      </c>
      <c r="C380" s="61" t="s">
        <v>6479</v>
      </c>
      <c r="D380" s="6" t="s">
        <v>8371</v>
      </c>
      <c r="E380" s="6" t="s">
        <v>8372</v>
      </c>
      <c r="F380" s="101"/>
      <c r="G380" s="6" t="s">
        <v>8373</v>
      </c>
      <c r="H380" s="16" t="s">
        <v>8374</v>
      </c>
      <c r="I380" s="16" t="s">
        <v>104</v>
      </c>
      <c r="J380" s="16" t="s">
        <v>8375</v>
      </c>
      <c r="K380" s="16">
        <v>23</v>
      </c>
      <c r="L380" s="16" t="s">
        <v>323</v>
      </c>
      <c r="M380" s="16" t="s">
        <v>107</v>
      </c>
      <c r="N380" s="16" t="s">
        <v>967</v>
      </c>
      <c r="O380" s="16" t="s">
        <v>109</v>
      </c>
      <c r="P380" s="6" t="s">
        <v>8376</v>
      </c>
      <c r="Q380" s="16">
        <v>8981200417</v>
      </c>
      <c r="R380" s="16" t="s">
        <v>8377</v>
      </c>
      <c r="S380" s="16" t="s">
        <v>8378</v>
      </c>
      <c r="T380" s="328" t="s">
        <v>8379</v>
      </c>
      <c r="U380" s="328" t="s">
        <v>8380</v>
      </c>
      <c r="V380" s="16" t="s">
        <v>1675</v>
      </c>
      <c r="W380" s="16" t="s">
        <v>223</v>
      </c>
      <c r="X380" s="16" t="s">
        <v>8381</v>
      </c>
      <c r="Y380" s="16" t="s">
        <v>8382</v>
      </c>
      <c r="Z380" s="16" t="s">
        <v>333</v>
      </c>
      <c r="AA380" s="16">
        <v>2009</v>
      </c>
      <c r="AB380" s="142">
        <v>60</v>
      </c>
      <c r="AC380" s="22">
        <v>60.66</v>
      </c>
      <c r="AD380" s="16">
        <v>546</v>
      </c>
      <c r="AE380" s="16">
        <v>900</v>
      </c>
      <c r="AF380" s="100" t="s">
        <v>1963</v>
      </c>
      <c r="AG380" s="100" t="s">
        <v>1963</v>
      </c>
      <c r="AH380" s="100" t="s">
        <v>1963</v>
      </c>
      <c r="AI380" s="100" t="s">
        <v>1963</v>
      </c>
      <c r="AJ380" s="100" t="s">
        <v>1963</v>
      </c>
      <c r="AK380" s="100" t="s">
        <v>1963</v>
      </c>
      <c r="AL380" s="111" t="s">
        <v>1963</v>
      </c>
      <c r="AM380" s="111" t="s">
        <v>1963</v>
      </c>
      <c r="AN380" s="100" t="s">
        <v>1963</v>
      </c>
      <c r="AO380" s="100" t="s">
        <v>1963</v>
      </c>
      <c r="AP380" s="16" t="s">
        <v>7807</v>
      </c>
      <c r="AQ380" s="16" t="s">
        <v>8383</v>
      </c>
      <c r="AR380" s="16" t="s">
        <v>8384</v>
      </c>
      <c r="AS380" s="16" t="s">
        <v>120</v>
      </c>
      <c r="AT380" s="16">
        <v>2014</v>
      </c>
      <c r="AU380" s="56">
        <v>79.400000000000006</v>
      </c>
      <c r="AV380" s="16" t="s">
        <v>1356</v>
      </c>
      <c r="AW380" s="100"/>
      <c r="AX380" s="16">
        <v>4371</v>
      </c>
      <c r="AY380" s="16">
        <v>2014</v>
      </c>
      <c r="AZ380" s="16" t="s">
        <v>125</v>
      </c>
      <c r="BA380" s="16" t="s">
        <v>6479</v>
      </c>
      <c r="BB380" s="16">
        <v>2014</v>
      </c>
      <c r="BC380" s="16">
        <v>2017</v>
      </c>
      <c r="BD380" s="16" t="s">
        <v>120</v>
      </c>
      <c r="BE380" s="16">
        <v>10900314132</v>
      </c>
      <c r="BF380" s="106">
        <v>141090120040</v>
      </c>
      <c r="BG380" s="100" t="s">
        <v>1963</v>
      </c>
      <c r="BH380" s="100" t="s">
        <v>1963</v>
      </c>
      <c r="BI380" s="16">
        <v>6.97</v>
      </c>
      <c r="BJ380" s="56">
        <v>7</v>
      </c>
      <c r="BK380" s="16">
        <v>7.23</v>
      </c>
      <c r="BL380" s="223">
        <f t="shared" ref="BL380" si="35">SUM(BI380:BK380)/3</f>
        <v>7.0666666666666664</v>
      </c>
      <c r="BM380" s="50" t="s">
        <v>982</v>
      </c>
      <c r="BN380" s="178"/>
      <c r="BO380" s="16" t="s">
        <v>196</v>
      </c>
      <c r="BP380" s="16" t="s">
        <v>8386</v>
      </c>
      <c r="BQ380" s="16">
        <v>2</v>
      </c>
      <c r="BR380" s="6" t="s">
        <v>8385</v>
      </c>
      <c r="BS380" s="6" t="s">
        <v>949</v>
      </c>
      <c r="BT380" s="178"/>
      <c r="BU380" s="178"/>
      <c r="BV380" s="178"/>
      <c r="BW380" s="178"/>
      <c r="BX380" s="178"/>
      <c r="BY380" s="178"/>
      <c r="BZ380" s="178"/>
      <c r="CA380" s="6" t="s">
        <v>8387</v>
      </c>
      <c r="CB380" s="178"/>
      <c r="CC380" s="178"/>
      <c r="CD380" s="6" t="s">
        <v>8388</v>
      </c>
      <c r="CE380" s="6" t="s">
        <v>288</v>
      </c>
      <c r="CF380" s="178"/>
      <c r="CG380" s="178"/>
      <c r="CH380" s="6" t="s">
        <v>8389</v>
      </c>
      <c r="CI380" s="6" t="s">
        <v>170</v>
      </c>
      <c r="CJ380" s="178"/>
      <c r="CK380" s="178"/>
      <c r="CL380" s="178"/>
      <c r="CM380" s="178"/>
      <c r="CN380" s="178"/>
      <c r="CO380" s="178"/>
      <c r="CP380" s="178"/>
      <c r="CQ380" s="6" t="s">
        <v>8390</v>
      </c>
      <c r="CR380" s="16" t="s">
        <v>8391</v>
      </c>
      <c r="CS380" s="6" t="s">
        <v>7768</v>
      </c>
      <c r="CT380" s="6" t="s">
        <v>142</v>
      </c>
      <c r="CU380" s="6">
        <v>700049</v>
      </c>
      <c r="CV380" s="6" t="s">
        <v>8390</v>
      </c>
      <c r="CW380" s="16" t="s">
        <v>8391</v>
      </c>
      <c r="CX380" s="16" t="s">
        <v>7768</v>
      </c>
      <c r="CY380" s="16" t="s">
        <v>142</v>
      </c>
      <c r="CZ380" s="6">
        <v>700049</v>
      </c>
      <c r="DA380" s="61"/>
      <c r="DB380" s="61"/>
      <c r="DC380" s="61"/>
      <c r="DD380" s="61"/>
      <c r="DE380" s="61"/>
      <c r="DF380" s="61"/>
      <c r="DG380" s="61"/>
      <c r="DH380" s="61"/>
      <c r="DI380" s="61"/>
      <c r="DJ380" s="61"/>
      <c r="DK380" s="61"/>
      <c r="DL380" s="61"/>
      <c r="DM380" s="61"/>
      <c r="DN380" s="61"/>
      <c r="DO380" s="61"/>
      <c r="DP380" s="61"/>
      <c r="DQ380" s="61"/>
      <c r="DR380" s="61"/>
      <c r="DS380" s="61"/>
      <c r="DT380" s="61"/>
      <c r="DU380" s="61"/>
      <c r="DV380" s="61"/>
      <c r="DW380" s="61"/>
      <c r="DX380" s="61"/>
      <c r="DY380" s="61"/>
      <c r="DZ380" s="61"/>
      <c r="EA380" s="61"/>
      <c r="EB380" s="61"/>
      <c r="EC380" s="61"/>
      <c r="ED380" s="61"/>
      <c r="EE380" s="61"/>
      <c r="EF380" s="61"/>
      <c r="EG380" s="61"/>
      <c r="EH380" s="61"/>
      <c r="EI380" s="61"/>
      <c r="EJ380" s="61"/>
      <c r="EK380" s="61"/>
      <c r="EL380" s="61"/>
      <c r="EM380" s="61"/>
      <c r="EN380" s="61"/>
      <c r="EO380" s="61"/>
      <c r="EP380" s="61"/>
      <c r="EQ380" s="61"/>
      <c r="ER380" s="61"/>
      <c r="ES380" s="61"/>
      <c r="ET380" s="61"/>
      <c r="EU380" s="61"/>
      <c r="EV380" s="61"/>
      <c r="EW380" s="61"/>
      <c r="EX380" s="61"/>
      <c r="EY380" s="61"/>
      <c r="EZ380" s="61"/>
      <c r="FA380" s="61"/>
      <c r="FB380" s="61"/>
      <c r="FC380" s="61"/>
      <c r="FD380" s="61"/>
      <c r="FE380" s="61"/>
      <c r="FF380" s="61"/>
      <c r="FG380" s="61"/>
      <c r="FH380" s="61"/>
      <c r="FI380" s="61"/>
      <c r="FJ380" s="61"/>
      <c r="FK380" s="61"/>
      <c r="FL380" s="61"/>
      <c r="FM380" s="61"/>
      <c r="FN380" s="61"/>
      <c r="FO380" s="61"/>
      <c r="FP380" s="61"/>
      <c r="FQ380" s="61"/>
      <c r="FR380" s="61"/>
      <c r="FS380" s="61"/>
      <c r="FT380" s="61"/>
      <c r="FU380" s="61"/>
      <c r="FV380" s="61"/>
      <c r="FW380" s="61"/>
      <c r="FX380" s="61"/>
      <c r="FY380" s="61"/>
      <c r="FZ380" s="61"/>
      <c r="GA380" s="61"/>
      <c r="GB380" s="61"/>
      <c r="GC380" s="61"/>
      <c r="GD380" s="61"/>
      <c r="GE380" s="61"/>
      <c r="GF380" s="61"/>
      <c r="GG380" s="61"/>
      <c r="GH380" s="61"/>
      <c r="GI380" s="61"/>
      <c r="GJ380" s="61"/>
      <c r="GK380" s="61"/>
      <c r="GL380" s="61"/>
      <c r="GM380" s="61"/>
      <c r="GN380" s="61"/>
      <c r="GO380" s="61"/>
      <c r="GP380" s="61"/>
      <c r="GQ380" s="61"/>
      <c r="GR380" s="61"/>
      <c r="GS380" s="61"/>
      <c r="GT380" s="61"/>
      <c r="GU380" s="61"/>
      <c r="GV380" s="61"/>
      <c r="GW380" s="61"/>
      <c r="GX380" s="61"/>
      <c r="GY380" s="61"/>
      <c r="GZ380" s="61"/>
      <c r="HA380" s="61"/>
      <c r="HB380" s="61"/>
      <c r="HC380" s="61"/>
      <c r="HD380" s="61"/>
      <c r="HE380" s="61"/>
      <c r="HF380" s="61"/>
      <c r="HG380" s="61"/>
      <c r="HH380" s="61"/>
      <c r="HI380" s="61"/>
      <c r="HJ380" s="61"/>
      <c r="HK380" s="61"/>
      <c r="HL380" s="61"/>
      <c r="HM380" s="61"/>
      <c r="HN380" s="61"/>
      <c r="HO380" s="61"/>
      <c r="HP380" s="61"/>
      <c r="HQ380" s="61"/>
      <c r="HR380" s="61"/>
      <c r="HS380" s="61"/>
      <c r="HT380" s="61"/>
      <c r="HU380" s="61"/>
      <c r="HV380" s="61"/>
      <c r="HW380" s="61"/>
      <c r="HX380" s="61"/>
      <c r="HY380" s="61"/>
      <c r="HZ380" s="61"/>
      <c r="IA380" s="61"/>
      <c r="IB380" s="61"/>
      <c r="IC380" s="61"/>
      <c r="ID380" s="61"/>
      <c r="IE380" s="61"/>
      <c r="IF380" s="61"/>
      <c r="IG380" s="61"/>
      <c r="IH380" s="61"/>
      <c r="II380" s="61"/>
      <c r="IJ380" s="61"/>
      <c r="IK380" s="61"/>
      <c r="IL380" s="61"/>
      <c r="IM380" s="61"/>
      <c r="IN380" s="61"/>
      <c r="IO380" s="61"/>
      <c r="IP380" s="61"/>
      <c r="IQ380" s="61"/>
      <c r="IR380" s="61"/>
      <c r="IS380" s="61"/>
      <c r="IT380" s="61"/>
      <c r="IU380" s="61"/>
      <c r="IV380" s="61"/>
      <c r="IW380" s="61"/>
      <c r="IX380" s="61"/>
      <c r="IY380" s="61"/>
      <c r="IZ380" s="61"/>
      <c r="JA380" s="61"/>
      <c r="JB380" s="61"/>
      <c r="JC380" s="61"/>
      <c r="JD380" s="61"/>
      <c r="JE380" s="61"/>
      <c r="JF380" s="61"/>
      <c r="JG380" s="61"/>
      <c r="JH380" s="61"/>
      <c r="JI380" s="61"/>
      <c r="JJ380" s="61"/>
      <c r="JK380" s="61"/>
      <c r="JL380" s="61"/>
      <c r="JM380" s="61"/>
      <c r="JN380" s="61"/>
      <c r="JO380" s="61"/>
      <c r="JP380" s="61"/>
      <c r="JQ380" s="61"/>
      <c r="JR380" s="61"/>
      <c r="JS380" s="61"/>
      <c r="JT380" s="61"/>
      <c r="JU380" s="61"/>
      <c r="JV380" s="61"/>
      <c r="JW380" s="61"/>
      <c r="JX380" s="61"/>
      <c r="JY380" s="61"/>
      <c r="JZ380" s="61"/>
      <c r="KA380" s="61"/>
      <c r="KB380" s="61"/>
      <c r="KC380" s="61"/>
      <c r="KD380" s="61"/>
      <c r="KE380" s="61"/>
      <c r="KF380" s="61"/>
      <c r="KG380" s="61"/>
      <c r="KH380" s="61"/>
      <c r="KI380" s="61"/>
      <c r="KJ380" s="61"/>
      <c r="KK380" s="61"/>
      <c r="KL380" s="61"/>
      <c r="KM380" s="61"/>
      <c r="KN380" s="61"/>
      <c r="KO380" s="61"/>
      <c r="KP380" s="61"/>
      <c r="KQ380" s="61"/>
      <c r="KR380" s="61"/>
      <c r="KS380" s="61"/>
      <c r="KT380" s="61"/>
      <c r="KU380" s="61"/>
      <c r="KV380" s="61"/>
      <c r="KW380" s="61"/>
      <c r="KX380" s="61"/>
      <c r="KY380" s="61"/>
      <c r="KZ380" s="61"/>
      <c r="LA380" s="61"/>
      <c r="LB380" s="61"/>
      <c r="LC380" s="61"/>
      <c r="LD380" s="61"/>
      <c r="LE380" s="61"/>
      <c r="LF380" s="61"/>
      <c r="LG380" s="61"/>
      <c r="LH380" s="61"/>
      <c r="LI380" s="61"/>
      <c r="LJ380" s="61"/>
      <c r="LK380" s="61"/>
      <c r="LL380" s="61"/>
      <c r="LM380" s="61"/>
      <c r="LN380" s="61"/>
      <c r="LO380" s="61"/>
      <c r="LP380" s="61"/>
      <c r="LQ380" s="61"/>
      <c r="LR380" s="61"/>
      <c r="LS380" s="61"/>
      <c r="LT380" s="61"/>
      <c r="LU380" s="61"/>
      <c r="LV380" s="61"/>
      <c r="LW380" s="61"/>
      <c r="LX380" s="61"/>
      <c r="LY380" s="61"/>
      <c r="LZ380" s="61"/>
      <c r="MA380" s="61"/>
      <c r="MB380" s="61"/>
      <c r="MC380" s="61"/>
      <c r="MD380" s="61"/>
      <c r="ME380" s="61"/>
      <c r="MF380" s="61"/>
      <c r="MG380" s="61"/>
      <c r="MH380" s="61"/>
      <c r="MI380" s="61"/>
      <c r="MJ380" s="61"/>
      <c r="MK380" s="61"/>
      <c r="ML380" s="61"/>
      <c r="MM380" s="61"/>
      <c r="MN380" s="61"/>
      <c r="MO380" s="61"/>
      <c r="MP380" s="61"/>
      <c r="MQ380" s="61"/>
      <c r="MR380" s="61"/>
      <c r="MS380" s="61"/>
      <c r="MT380" s="61"/>
      <c r="MU380" s="61"/>
      <c r="MV380" s="61"/>
      <c r="MW380" s="61"/>
      <c r="MX380" s="61"/>
      <c r="MY380" s="61"/>
      <c r="MZ380" s="61"/>
      <c r="NA380" s="61"/>
      <c r="NB380" s="61"/>
      <c r="NC380" s="61"/>
      <c r="ND380" s="61"/>
      <c r="NE380" s="61"/>
      <c r="NF380" s="61"/>
      <c r="NG380" s="61"/>
      <c r="NH380" s="61"/>
      <c r="NI380" s="61"/>
      <c r="NJ380" s="61"/>
      <c r="NK380" s="61"/>
      <c r="NL380" s="61"/>
      <c r="NM380" s="61"/>
      <c r="NN380" s="61"/>
      <c r="NO380" s="61"/>
      <c r="NP380" s="61"/>
      <c r="NQ380" s="61"/>
      <c r="NR380" s="61"/>
      <c r="NS380" s="61"/>
      <c r="NT380" s="61"/>
      <c r="NU380" s="61"/>
      <c r="NV380" s="61"/>
      <c r="NW380" s="61"/>
      <c r="NX380" s="61"/>
      <c r="NY380" s="61"/>
      <c r="NZ380" s="61"/>
      <c r="OA380" s="61"/>
      <c r="OB380" s="61"/>
      <c r="OC380" s="61"/>
      <c r="OD380" s="61"/>
      <c r="OE380" s="61"/>
      <c r="OF380" s="61"/>
      <c r="OG380" s="61"/>
    </row>
    <row r="381" spans="1:397" s="58" customFormat="1" ht="15.95" customHeight="1">
      <c r="A381" s="39">
        <v>380</v>
      </c>
      <c r="B381" s="100">
        <v>1310903038</v>
      </c>
      <c r="C381" s="61" t="s">
        <v>6479</v>
      </c>
      <c r="D381" s="101" t="s">
        <v>8392</v>
      </c>
      <c r="E381" s="101" t="s">
        <v>8393</v>
      </c>
      <c r="F381" s="101"/>
      <c r="G381" s="101" t="s">
        <v>606</v>
      </c>
      <c r="H381" s="100" t="s">
        <v>8394</v>
      </c>
      <c r="I381" s="100" t="s">
        <v>180</v>
      </c>
      <c r="J381" s="102" t="s">
        <v>2510</v>
      </c>
      <c r="K381" s="100">
        <v>21</v>
      </c>
      <c r="L381" s="100" t="s">
        <v>323</v>
      </c>
      <c r="M381" s="100" t="s">
        <v>107</v>
      </c>
      <c r="N381" s="100" t="s">
        <v>967</v>
      </c>
      <c r="O381" s="61" t="s">
        <v>109</v>
      </c>
      <c r="P381" s="101" t="s">
        <v>8395</v>
      </c>
      <c r="Q381" s="100">
        <v>9339831285</v>
      </c>
      <c r="R381" s="103">
        <v>8017395034</v>
      </c>
      <c r="S381" s="103">
        <v>9038591549</v>
      </c>
      <c r="T381" s="318" t="s">
        <v>8396</v>
      </c>
      <c r="U381" s="318" t="s">
        <v>8397</v>
      </c>
      <c r="V381" s="100" t="s">
        <v>222</v>
      </c>
      <c r="W381" s="100" t="s">
        <v>223</v>
      </c>
      <c r="X381" s="100" t="s">
        <v>1453</v>
      </c>
      <c r="Y381" s="100" t="s">
        <v>8398</v>
      </c>
      <c r="Z381" s="100" t="s">
        <v>120</v>
      </c>
      <c r="AA381" s="100">
        <v>2011</v>
      </c>
      <c r="AB381" s="142">
        <v>79.5</v>
      </c>
      <c r="AC381" s="142">
        <v>79.5</v>
      </c>
      <c r="AD381" s="100">
        <v>636</v>
      </c>
      <c r="AE381" s="100">
        <v>800</v>
      </c>
      <c r="AF381" s="100" t="s">
        <v>226</v>
      </c>
      <c r="AG381" s="100" t="s">
        <v>279</v>
      </c>
      <c r="AH381" s="100" t="s">
        <v>1453</v>
      </c>
      <c r="AI381" s="100" t="s">
        <v>8399</v>
      </c>
      <c r="AJ381" s="100" t="s">
        <v>120</v>
      </c>
      <c r="AK381" s="100">
        <v>2013</v>
      </c>
      <c r="AL381" s="142">
        <v>77.8</v>
      </c>
      <c r="AM381" s="142">
        <v>79.8</v>
      </c>
      <c r="AN381" s="100">
        <v>559</v>
      </c>
      <c r="AO381" s="100">
        <v>700</v>
      </c>
      <c r="AP381" s="100"/>
      <c r="AQ381" s="100"/>
      <c r="AR381" s="100"/>
      <c r="AS381" s="100"/>
      <c r="AT381" s="100"/>
      <c r="AU381" s="104"/>
      <c r="AV381" s="100" t="s">
        <v>124</v>
      </c>
      <c r="AW381" s="100"/>
      <c r="AX381" s="100">
        <v>6372</v>
      </c>
      <c r="AY381" s="100">
        <v>2013</v>
      </c>
      <c r="AZ381" s="100" t="s">
        <v>2878</v>
      </c>
      <c r="BA381" s="100" t="s">
        <v>6479</v>
      </c>
      <c r="BB381" s="100">
        <v>2013</v>
      </c>
      <c r="BC381" s="100">
        <v>2017</v>
      </c>
      <c r="BD381" s="100" t="s">
        <v>120</v>
      </c>
      <c r="BE381" s="105">
        <v>10900313098</v>
      </c>
      <c r="BF381" s="106">
        <v>131090110301</v>
      </c>
      <c r="BG381" s="104">
        <v>8.6300000000000008</v>
      </c>
      <c r="BH381" s="104">
        <v>8.9</v>
      </c>
      <c r="BI381" s="104">
        <v>9.0299999999999994</v>
      </c>
      <c r="BJ381" s="104">
        <v>8.8800000000000008</v>
      </c>
      <c r="BK381" s="104">
        <v>8.81</v>
      </c>
      <c r="BL381" s="223">
        <f t="shared" ref="BL381:BL448" si="36">SUM(BG381:BK381)/5</f>
        <v>8.8500000000000014</v>
      </c>
      <c r="BM381" s="269" t="s">
        <v>982</v>
      </c>
      <c r="BN381" s="252"/>
      <c r="BO381" s="107"/>
      <c r="BP381" s="107"/>
      <c r="BQ381" s="108"/>
      <c r="BR381" s="178" t="s">
        <v>8400</v>
      </c>
      <c r="BS381" s="178" t="s">
        <v>949</v>
      </c>
      <c r="BT381" s="100"/>
      <c r="BU381" s="100"/>
      <c r="BV381" s="100"/>
      <c r="BW381" s="100" t="s">
        <v>8401</v>
      </c>
      <c r="BX381" s="108" t="s">
        <v>8402</v>
      </c>
      <c r="BY381" s="108" t="s">
        <v>8403</v>
      </c>
      <c r="BZ381" s="100" t="s">
        <v>8404</v>
      </c>
      <c r="CA381" s="100" t="s">
        <v>8405</v>
      </c>
      <c r="CB381" s="100" t="s">
        <v>8406</v>
      </c>
      <c r="CC381" s="100" t="s">
        <v>8407</v>
      </c>
      <c r="CD381" s="100" t="s">
        <v>8408</v>
      </c>
      <c r="CE381" s="100" t="s">
        <v>263</v>
      </c>
      <c r="CF381" s="100" t="s">
        <v>8409</v>
      </c>
      <c r="CG381" s="100" t="s">
        <v>2262</v>
      </c>
      <c r="CH381" s="100" t="s">
        <v>8410</v>
      </c>
      <c r="CI381" s="100" t="s">
        <v>203</v>
      </c>
      <c r="CJ381" s="100"/>
      <c r="CK381" s="100"/>
      <c r="CL381" s="100"/>
      <c r="CM381" s="100"/>
      <c r="CN381" s="100"/>
      <c r="CO381" s="100"/>
      <c r="CP381" s="100"/>
      <c r="CQ381" s="100" t="s">
        <v>8411</v>
      </c>
      <c r="CR381" s="100" t="s">
        <v>8411</v>
      </c>
      <c r="CS381" s="178" t="s">
        <v>140</v>
      </c>
      <c r="CT381" s="178" t="s">
        <v>142</v>
      </c>
      <c r="CU381" s="101">
        <v>700009</v>
      </c>
      <c r="CV381" s="178" t="s">
        <v>8411</v>
      </c>
      <c r="CW381" s="178" t="s">
        <v>140</v>
      </c>
      <c r="CX381" s="178" t="s">
        <v>140</v>
      </c>
      <c r="CY381" s="178" t="s">
        <v>142</v>
      </c>
      <c r="CZ381" s="101">
        <v>700009</v>
      </c>
      <c r="DA381" s="61"/>
      <c r="DB381" s="61"/>
      <c r="DC381" s="61"/>
      <c r="DD381" s="61"/>
      <c r="DE381" s="61"/>
      <c r="DF381" s="61"/>
      <c r="DG381" s="61"/>
      <c r="DH381" s="61"/>
      <c r="DI381" s="61"/>
      <c r="DJ381" s="61"/>
      <c r="DK381" s="61"/>
      <c r="DL381" s="61"/>
      <c r="DM381" s="61"/>
      <c r="DN381" s="61"/>
      <c r="DO381" s="61"/>
      <c r="DP381" s="61"/>
      <c r="DQ381" s="61"/>
      <c r="DR381" s="61"/>
      <c r="DS381" s="61"/>
      <c r="DT381" s="61"/>
      <c r="DU381" s="61"/>
      <c r="DV381" s="61"/>
      <c r="DW381" s="61"/>
      <c r="DX381" s="61"/>
      <c r="DY381" s="61"/>
      <c r="DZ381" s="61"/>
      <c r="EA381" s="61"/>
      <c r="EB381" s="61"/>
      <c r="EC381" s="61"/>
      <c r="ED381" s="61"/>
      <c r="EE381" s="61"/>
      <c r="EF381" s="61"/>
      <c r="EG381" s="61"/>
      <c r="EH381" s="61"/>
      <c r="EI381" s="61"/>
      <c r="EJ381" s="61"/>
      <c r="EK381" s="61"/>
      <c r="EL381" s="61"/>
      <c r="EM381" s="61"/>
      <c r="EN381" s="61"/>
      <c r="EO381" s="61"/>
      <c r="EP381" s="61"/>
      <c r="EQ381" s="61"/>
      <c r="ER381" s="61"/>
      <c r="ES381" s="61"/>
      <c r="ET381" s="61"/>
      <c r="EU381" s="61"/>
      <c r="EV381" s="61"/>
      <c r="EW381" s="61"/>
      <c r="EX381" s="61"/>
      <c r="EY381" s="61"/>
      <c r="EZ381" s="61"/>
      <c r="FA381" s="61"/>
      <c r="FB381" s="61"/>
      <c r="FC381" s="61"/>
      <c r="FD381" s="61"/>
      <c r="FE381" s="61"/>
      <c r="FF381" s="61"/>
      <c r="FG381" s="61"/>
      <c r="FH381" s="61"/>
      <c r="FI381" s="61"/>
      <c r="FJ381" s="61"/>
      <c r="FK381" s="61"/>
      <c r="FL381" s="61"/>
      <c r="FM381" s="61"/>
      <c r="FN381" s="61"/>
      <c r="FO381" s="61"/>
      <c r="FP381" s="61"/>
      <c r="FQ381" s="61"/>
      <c r="FR381" s="61"/>
      <c r="FS381" s="61"/>
      <c r="FT381" s="61"/>
      <c r="FU381" s="61"/>
      <c r="FV381" s="61"/>
      <c r="FW381" s="61"/>
      <c r="FX381" s="61"/>
      <c r="FY381" s="61"/>
      <c r="FZ381" s="61"/>
      <c r="GA381" s="61"/>
      <c r="GB381" s="61"/>
      <c r="GC381" s="61"/>
      <c r="GD381" s="61"/>
      <c r="GE381" s="61"/>
      <c r="GF381" s="61"/>
      <c r="GG381" s="61"/>
      <c r="GH381" s="61"/>
      <c r="GI381" s="61"/>
      <c r="GJ381" s="61"/>
      <c r="GK381" s="61"/>
      <c r="GL381" s="61"/>
      <c r="GM381" s="61"/>
      <c r="GN381" s="61"/>
      <c r="GO381" s="61"/>
      <c r="GP381" s="61"/>
      <c r="GQ381" s="61"/>
      <c r="GR381" s="61"/>
      <c r="GS381" s="61"/>
      <c r="GT381" s="61"/>
      <c r="GU381" s="61"/>
      <c r="GV381" s="61"/>
      <c r="GW381" s="61"/>
      <c r="GX381" s="61"/>
      <c r="GY381" s="61"/>
      <c r="GZ381" s="61"/>
      <c r="HA381" s="61"/>
      <c r="HB381" s="61"/>
      <c r="HC381" s="61"/>
      <c r="HD381" s="61"/>
      <c r="HE381" s="61"/>
      <c r="HF381" s="61"/>
      <c r="HG381" s="61"/>
      <c r="HH381" s="61"/>
      <c r="HI381" s="61"/>
      <c r="HJ381" s="61"/>
      <c r="HK381" s="61"/>
      <c r="HL381" s="61"/>
      <c r="HM381" s="61"/>
      <c r="HN381" s="61"/>
      <c r="HO381" s="61"/>
      <c r="HP381" s="61"/>
      <c r="HQ381" s="61"/>
      <c r="HR381" s="61"/>
      <c r="HS381" s="61"/>
      <c r="HT381" s="61"/>
      <c r="HU381" s="61"/>
      <c r="HV381" s="61"/>
      <c r="HW381" s="61"/>
      <c r="HX381" s="61"/>
      <c r="HY381" s="61"/>
      <c r="HZ381" s="61"/>
      <c r="IA381" s="61"/>
      <c r="IB381" s="61"/>
      <c r="IC381" s="61"/>
      <c r="ID381" s="61"/>
      <c r="IE381" s="61"/>
      <c r="IF381" s="61"/>
      <c r="IG381" s="61"/>
      <c r="IH381" s="61"/>
      <c r="II381" s="61"/>
      <c r="IJ381" s="61"/>
      <c r="IK381" s="61"/>
      <c r="IL381" s="61"/>
      <c r="IM381" s="61"/>
      <c r="IN381" s="61"/>
      <c r="IO381" s="61"/>
      <c r="IP381" s="61"/>
      <c r="IQ381" s="61"/>
      <c r="IR381" s="61"/>
      <c r="IS381" s="61"/>
      <c r="IT381" s="61"/>
      <c r="IU381" s="61"/>
      <c r="IV381" s="61"/>
      <c r="IW381" s="61"/>
      <c r="IX381" s="61"/>
      <c r="IY381" s="61"/>
      <c r="IZ381" s="61"/>
      <c r="JA381" s="61"/>
      <c r="JB381" s="61"/>
      <c r="JC381" s="61"/>
      <c r="JD381" s="61"/>
      <c r="JE381" s="61"/>
      <c r="JF381" s="61"/>
      <c r="JG381" s="61"/>
      <c r="JH381" s="61"/>
      <c r="JI381" s="61"/>
      <c r="JJ381" s="61"/>
      <c r="JK381" s="61"/>
      <c r="JL381" s="61"/>
      <c r="JM381" s="61"/>
      <c r="JN381" s="61"/>
      <c r="JO381" s="61"/>
      <c r="JP381" s="61"/>
      <c r="JQ381" s="61"/>
      <c r="JR381" s="61"/>
      <c r="JS381" s="61"/>
      <c r="JT381" s="61"/>
      <c r="JU381" s="61"/>
      <c r="JV381" s="61"/>
      <c r="JW381" s="61"/>
      <c r="JX381" s="61"/>
      <c r="JY381" s="61"/>
      <c r="JZ381" s="61"/>
      <c r="KA381" s="61"/>
      <c r="KB381" s="61"/>
      <c r="KC381" s="61"/>
      <c r="KD381" s="61"/>
      <c r="KE381" s="61"/>
      <c r="KF381" s="61"/>
      <c r="KG381" s="61"/>
      <c r="KH381" s="61"/>
      <c r="KI381" s="61"/>
      <c r="KJ381" s="61"/>
      <c r="KK381" s="61"/>
      <c r="KL381" s="61"/>
      <c r="KM381" s="61"/>
      <c r="KN381" s="61"/>
      <c r="KO381" s="61"/>
      <c r="KP381" s="61"/>
      <c r="KQ381" s="61"/>
      <c r="KR381" s="61"/>
      <c r="KS381" s="61"/>
      <c r="KT381" s="61"/>
      <c r="KU381" s="61"/>
      <c r="KV381" s="61"/>
      <c r="KW381" s="61"/>
      <c r="KX381" s="61"/>
      <c r="KY381" s="61"/>
      <c r="KZ381" s="61"/>
      <c r="LA381" s="61"/>
      <c r="LB381" s="61"/>
      <c r="LC381" s="61"/>
      <c r="LD381" s="61"/>
      <c r="LE381" s="61"/>
      <c r="LF381" s="61"/>
      <c r="LG381" s="61"/>
      <c r="LH381" s="61"/>
      <c r="LI381" s="61"/>
      <c r="LJ381" s="61"/>
      <c r="LK381" s="61"/>
      <c r="LL381" s="61"/>
      <c r="LM381" s="61"/>
      <c r="LN381" s="61"/>
      <c r="LO381" s="61"/>
      <c r="LP381" s="61"/>
      <c r="LQ381" s="61"/>
      <c r="LR381" s="61"/>
      <c r="LS381" s="61"/>
      <c r="LT381" s="61"/>
      <c r="LU381" s="61"/>
      <c r="LV381" s="61"/>
      <c r="LW381" s="61"/>
      <c r="LX381" s="61"/>
      <c r="LY381" s="61"/>
      <c r="LZ381" s="61"/>
      <c r="MA381" s="61"/>
      <c r="MB381" s="61"/>
      <c r="MC381" s="61"/>
      <c r="MD381" s="61"/>
      <c r="ME381" s="61"/>
      <c r="MF381" s="61"/>
      <c r="MG381" s="61"/>
      <c r="MH381" s="61"/>
      <c r="MI381" s="61"/>
      <c r="MJ381" s="61"/>
      <c r="MK381" s="61"/>
      <c r="ML381" s="61"/>
      <c r="MM381" s="61"/>
      <c r="MN381" s="61"/>
      <c r="MO381" s="61"/>
      <c r="MP381" s="61"/>
      <c r="MQ381" s="61"/>
      <c r="MR381" s="61"/>
      <c r="MS381" s="61"/>
      <c r="MT381" s="61"/>
      <c r="MU381" s="61"/>
      <c r="MV381" s="61"/>
      <c r="MW381" s="61"/>
      <c r="MX381" s="61"/>
      <c r="MY381" s="61"/>
      <c r="MZ381" s="61"/>
      <c r="NA381" s="61"/>
      <c r="NB381" s="61"/>
      <c r="NC381" s="61"/>
      <c r="ND381" s="61"/>
      <c r="NE381" s="61"/>
      <c r="NF381" s="61"/>
      <c r="NG381" s="61"/>
      <c r="NH381" s="61"/>
      <c r="NI381" s="61"/>
      <c r="NJ381" s="61"/>
      <c r="NK381" s="61"/>
      <c r="NL381" s="61"/>
      <c r="NM381" s="61"/>
      <c r="NN381" s="61"/>
      <c r="NO381" s="61"/>
      <c r="NP381" s="61"/>
      <c r="NQ381" s="61"/>
      <c r="NR381" s="61"/>
      <c r="NS381" s="61"/>
      <c r="NT381" s="61"/>
      <c r="NU381" s="61"/>
      <c r="NV381" s="61"/>
      <c r="NW381" s="61"/>
      <c r="NX381" s="61"/>
      <c r="NY381" s="61"/>
      <c r="NZ381" s="61"/>
      <c r="OA381" s="61"/>
      <c r="OB381" s="61"/>
      <c r="OC381" s="61"/>
      <c r="OD381" s="61"/>
      <c r="OE381" s="61"/>
      <c r="OF381" s="61"/>
      <c r="OG381" s="61"/>
    </row>
    <row r="382" spans="1:397" s="58" customFormat="1" ht="15.95" customHeight="1">
      <c r="A382" s="39">
        <v>381</v>
      </c>
      <c r="B382" s="61">
        <v>1310903040</v>
      </c>
      <c r="C382" s="61" t="s">
        <v>6479</v>
      </c>
      <c r="D382" s="124" t="s">
        <v>3144</v>
      </c>
      <c r="E382" s="124" t="s">
        <v>1171</v>
      </c>
      <c r="F382" s="124"/>
      <c r="G382" s="124" t="s">
        <v>212</v>
      </c>
      <c r="H382" s="61" t="s">
        <v>8412</v>
      </c>
      <c r="I382" s="61" t="s">
        <v>180</v>
      </c>
      <c r="J382" s="157" t="s">
        <v>8413</v>
      </c>
      <c r="K382" s="61">
        <v>21</v>
      </c>
      <c r="L382" s="61" t="s">
        <v>106</v>
      </c>
      <c r="M382" s="61" t="s">
        <v>107</v>
      </c>
      <c r="N382" s="61" t="s">
        <v>967</v>
      </c>
      <c r="O382" s="61" t="s">
        <v>109</v>
      </c>
      <c r="P382" s="124" t="s">
        <v>8414</v>
      </c>
      <c r="Q382" s="61"/>
      <c r="R382" s="158">
        <v>7384990064</v>
      </c>
      <c r="S382" s="158">
        <v>9564813156</v>
      </c>
      <c r="T382" s="326" t="s">
        <v>8415</v>
      </c>
      <c r="U382" s="326" t="s">
        <v>8416</v>
      </c>
      <c r="V382" s="61" t="s">
        <v>8417</v>
      </c>
      <c r="W382" s="61" t="s">
        <v>223</v>
      </c>
      <c r="X382" s="61" t="s">
        <v>8418</v>
      </c>
      <c r="Y382" s="61" t="s">
        <v>8419</v>
      </c>
      <c r="Z382" s="61" t="s">
        <v>333</v>
      </c>
      <c r="AA382" s="61">
        <v>2011</v>
      </c>
      <c r="AB382" s="136">
        <v>86.375</v>
      </c>
      <c r="AC382" s="136">
        <v>86.375</v>
      </c>
      <c r="AD382" s="61">
        <v>691</v>
      </c>
      <c r="AE382" s="61">
        <v>800</v>
      </c>
      <c r="AF382" s="61" t="s">
        <v>226</v>
      </c>
      <c r="AG382" s="61" t="s">
        <v>279</v>
      </c>
      <c r="AH382" s="61" t="s">
        <v>8420</v>
      </c>
      <c r="AI382" s="61" t="s">
        <v>8421</v>
      </c>
      <c r="AJ382" s="61" t="s">
        <v>333</v>
      </c>
      <c r="AK382" s="61">
        <v>2013</v>
      </c>
      <c r="AL382" s="136">
        <v>73.8</v>
      </c>
      <c r="AM382" s="136">
        <v>71.286000000000001</v>
      </c>
      <c r="AN382" s="61">
        <v>499</v>
      </c>
      <c r="AO382" s="61">
        <v>700</v>
      </c>
      <c r="AP382" s="61"/>
      <c r="AQ382" s="61"/>
      <c r="AR382" s="61"/>
      <c r="AS382" s="61"/>
      <c r="AT382" s="61"/>
      <c r="AU382" s="152"/>
      <c r="AV382" s="61" t="s">
        <v>124</v>
      </c>
      <c r="AW382" s="61"/>
      <c r="AX382" s="61">
        <v>10168</v>
      </c>
      <c r="AY382" s="61">
        <v>2013</v>
      </c>
      <c r="AZ382" s="61" t="s">
        <v>1504</v>
      </c>
      <c r="BA382" s="61" t="s">
        <v>6479</v>
      </c>
      <c r="BB382" s="61">
        <v>2013</v>
      </c>
      <c r="BC382" s="61">
        <v>2017</v>
      </c>
      <c r="BD382" s="61" t="s">
        <v>120</v>
      </c>
      <c r="BE382" s="159">
        <v>10900313099</v>
      </c>
      <c r="BF382" s="160">
        <v>131090110302</v>
      </c>
      <c r="BG382" s="152">
        <v>7.59</v>
      </c>
      <c r="BH382" s="152">
        <v>6.76</v>
      </c>
      <c r="BI382" s="152">
        <v>7.86</v>
      </c>
      <c r="BJ382" s="152">
        <v>7.69</v>
      </c>
      <c r="BK382" s="152">
        <v>7.96</v>
      </c>
      <c r="BL382" s="223">
        <f t="shared" si="36"/>
        <v>7.5720000000000001</v>
      </c>
      <c r="BM382" s="282"/>
      <c r="BN382" s="253"/>
      <c r="BO382" s="153"/>
      <c r="BP382" s="153"/>
      <c r="BQ382" s="154"/>
      <c r="BR382" s="124" t="s">
        <v>8422</v>
      </c>
      <c r="BS382" s="124" t="s">
        <v>8423</v>
      </c>
      <c r="BT382" s="124"/>
      <c r="BU382" s="124"/>
      <c r="BV382" s="124"/>
      <c r="BW382" s="124"/>
      <c r="BX382" s="154"/>
      <c r="BY382" s="154"/>
      <c r="BZ382" s="155"/>
      <c r="CA382" s="124"/>
      <c r="CB382" s="124" t="s">
        <v>8424</v>
      </c>
      <c r="CC382" s="124"/>
      <c r="CD382" s="124" t="s">
        <v>8425</v>
      </c>
      <c r="CE382" s="124" t="s">
        <v>235</v>
      </c>
      <c r="CF382" s="124" t="s">
        <v>8426</v>
      </c>
      <c r="CG382" s="124" t="s">
        <v>8427</v>
      </c>
      <c r="CH382" s="124" t="s">
        <v>8428</v>
      </c>
      <c r="CI382" s="124" t="s">
        <v>170</v>
      </c>
      <c r="CJ382" s="124"/>
      <c r="CK382" s="124"/>
      <c r="CL382" s="124"/>
      <c r="CM382" s="124"/>
      <c r="CN382" s="124"/>
      <c r="CO382" s="124"/>
      <c r="CP382" s="124"/>
      <c r="CQ382" s="124" t="s">
        <v>8429</v>
      </c>
      <c r="CR382" s="124" t="s">
        <v>2090</v>
      </c>
      <c r="CS382" s="124" t="s">
        <v>550</v>
      </c>
      <c r="CT382" s="124" t="s">
        <v>142</v>
      </c>
      <c r="CU382" s="124">
        <v>713131</v>
      </c>
      <c r="CV382" s="124" t="s">
        <v>8430</v>
      </c>
      <c r="CW382" s="124" t="s">
        <v>1667</v>
      </c>
      <c r="CX382" s="124" t="s">
        <v>140</v>
      </c>
      <c r="CY382" s="124" t="s">
        <v>142</v>
      </c>
      <c r="CZ382" s="124">
        <v>700152</v>
      </c>
      <c r="DA382" s="61"/>
      <c r="DB382" s="61"/>
      <c r="DC382" s="61"/>
      <c r="DD382" s="61"/>
      <c r="DE382" s="61"/>
      <c r="DF382" s="61"/>
      <c r="DG382" s="61"/>
      <c r="DH382" s="61"/>
      <c r="DI382" s="61"/>
      <c r="DJ382" s="61"/>
      <c r="DK382" s="61"/>
      <c r="DL382" s="61"/>
      <c r="DM382" s="61"/>
      <c r="DN382" s="61"/>
      <c r="DO382" s="61"/>
      <c r="DP382" s="61"/>
      <c r="DQ382" s="61"/>
      <c r="DR382" s="61"/>
      <c r="DS382" s="61"/>
      <c r="DT382" s="61"/>
      <c r="DU382" s="61"/>
      <c r="DV382" s="61"/>
      <c r="DW382" s="61"/>
      <c r="DX382" s="61"/>
      <c r="DY382" s="61"/>
      <c r="DZ382" s="61"/>
      <c r="EA382" s="61"/>
      <c r="EB382" s="61"/>
      <c r="EC382" s="61"/>
      <c r="ED382" s="61"/>
      <c r="EE382" s="61"/>
      <c r="EF382" s="61"/>
      <c r="EG382" s="61"/>
      <c r="EH382" s="61"/>
      <c r="EI382" s="61"/>
      <c r="EJ382" s="61"/>
      <c r="EK382" s="61"/>
      <c r="EL382" s="61"/>
      <c r="EM382" s="61"/>
      <c r="EN382" s="61"/>
      <c r="EO382" s="61"/>
      <c r="EP382" s="61"/>
      <c r="EQ382" s="61"/>
      <c r="ER382" s="61"/>
      <c r="ES382" s="61"/>
      <c r="ET382" s="61"/>
      <c r="EU382" s="61"/>
      <c r="EV382" s="61"/>
      <c r="EW382" s="61"/>
      <c r="EX382" s="61"/>
      <c r="EY382" s="61"/>
      <c r="EZ382" s="61"/>
      <c r="FA382" s="61"/>
      <c r="FB382" s="61"/>
      <c r="FC382" s="61"/>
      <c r="FD382" s="61"/>
      <c r="FE382" s="61"/>
      <c r="FF382" s="61"/>
      <c r="FG382" s="61"/>
      <c r="FH382" s="61"/>
      <c r="FI382" s="61"/>
      <c r="FJ382" s="61"/>
      <c r="FK382" s="61"/>
      <c r="FL382" s="61"/>
      <c r="FM382" s="61"/>
      <c r="FN382" s="61"/>
      <c r="FO382" s="61"/>
      <c r="FP382" s="61"/>
      <c r="FQ382" s="61"/>
      <c r="FR382" s="61"/>
      <c r="FS382" s="61"/>
      <c r="FT382" s="61"/>
      <c r="FU382" s="61"/>
      <c r="FV382" s="61"/>
      <c r="FW382" s="61"/>
      <c r="FX382" s="61"/>
      <c r="FY382" s="61"/>
      <c r="FZ382" s="61"/>
      <c r="GA382" s="61"/>
      <c r="GB382" s="61"/>
      <c r="GC382" s="61"/>
      <c r="GD382" s="61"/>
      <c r="GE382" s="61"/>
      <c r="GF382" s="61"/>
      <c r="GG382" s="61"/>
      <c r="GH382" s="61"/>
      <c r="GI382" s="61"/>
      <c r="GJ382" s="61"/>
      <c r="GK382" s="61"/>
      <c r="GL382" s="61"/>
      <c r="GM382" s="61"/>
      <c r="GN382" s="61"/>
      <c r="GO382" s="61"/>
      <c r="GP382" s="61"/>
      <c r="GQ382" s="61"/>
      <c r="GR382" s="61"/>
      <c r="GS382" s="61"/>
      <c r="GT382" s="61"/>
      <c r="GU382" s="61"/>
      <c r="GV382" s="61"/>
      <c r="GW382" s="61"/>
      <c r="GX382" s="61"/>
      <c r="GY382" s="61"/>
      <c r="GZ382" s="61"/>
      <c r="HA382" s="61"/>
      <c r="HB382" s="61"/>
      <c r="HC382" s="61"/>
      <c r="HD382" s="61"/>
      <c r="HE382" s="61"/>
      <c r="HF382" s="61"/>
      <c r="HG382" s="61"/>
      <c r="HH382" s="61"/>
      <c r="HI382" s="61"/>
      <c r="HJ382" s="61"/>
      <c r="HK382" s="61"/>
      <c r="HL382" s="61"/>
      <c r="HM382" s="61"/>
      <c r="HN382" s="61"/>
      <c r="HO382" s="61"/>
      <c r="HP382" s="61"/>
      <c r="HQ382" s="61"/>
      <c r="HR382" s="61"/>
      <c r="HS382" s="61"/>
      <c r="HT382" s="61"/>
      <c r="HU382" s="61"/>
      <c r="HV382" s="61"/>
      <c r="HW382" s="61"/>
      <c r="HX382" s="61"/>
      <c r="HY382" s="61"/>
      <c r="HZ382" s="61"/>
      <c r="IA382" s="61"/>
      <c r="IB382" s="61"/>
      <c r="IC382" s="61"/>
      <c r="ID382" s="61"/>
      <c r="IE382" s="61"/>
      <c r="IF382" s="61"/>
      <c r="IG382" s="61"/>
      <c r="IH382" s="61"/>
      <c r="II382" s="61"/>
      <c r="IJ382" s="61"/>
      <c r="IK382" s="61"/>
      <c r="IL382" s="61"/>
      <c r="IM382" s="61"/>
      <c r="IN382" s="61"/>
      <c r="IO382" s="61"/>
      <c r="IP382" s="61"/>
      <c r="IQ382" s="61"/>
      <c r="IR382" s="61"/>
      <c r="IS382" s="61"/>
      <c r="IT382" s="61"/>
      <c r="IU382" s="61"/>
      <c r="IV382" s="61"/>
      <c r="IW382" s="61"/>
      <c r="IX382" s="61"/>
      <c r="IY382" s="61"/>
      <c r="IZ382" s="61"/>
      <c r="JA382" s="61"/>
      <c r="JB382" s="61"/>
      <c r="JC382" s="61"/>
      <c r="JD382" s="61"/>
      <c r="JE382" s="61"/>
      <c r="JF382" s="61"/>
      <c r="JG382" s="61"/>
      <c r="JH382" s="61"/>
      <c r="JI382" s="61"/>
      <c r="JJ382" s="61"/>
      <c r="JK382" s="61"/>
      <c r="JL382" s="61"/>
      <c r="JM382" s="61"/>
      <c r="JN382" s="61"/>
      <c r="JO382" s="61"/>
      <c r="JP382" s="61"/>
      <c r="JQ382" s="61"/>
      <c r="JR382" s="61"/>
      <c r="JS382" s="61"/>
      <c r="JT382" s="61"/>
      <c r="JU382" s="61"/>
      <c r="JV382" s="61"/>
      <c r="JW382" s="61"/>
      <c r="JX382" s="61"/>
      <c r="JY382" s="61"/>
      <c r="JZ382" s="61"/>
      <c r="KA382" s="61"/>
      <c r="KB382" s="61"/>
      <c r="KC382" s="61"/>
      <c r="KD382" s="61"/>
      <c r="KE382" s="61"/>
      <c r="KF382" s="61"/>
      <c r="KG382" s="61"/>
      <c r="KH382" s="61"/>
      <c r="KI382" s="61"/>
      <c r="KJ382" s="61"/>
      <c r="KK382" s="61"/>
      <c r="KL382" s="61"/>
      <c r="KM382" s="61"/>
      <c r="KN382" s="61"/>
      <c r="KO382" s="61"/>
      <c r="KP382" s="61"/>
      <c r="KQ382" s="61"/>
      <c r="KR382" s="61"/>
      <c r="KS382" s="61"/>
      <c r="KT382" s="61"/>
      <c r="KU382" s="61"/>
      <c r="KV382" s="61"/>
      <c r="KW382" s="61"/>
      <c r="KX382" s="61"/>
      <c r="KY382" s="61"/>
      <c r="KZ382" s="61"/>
      <c r="LA382" s="61"/>
      <c r="LB382" s="61"/>
      <c r="LC382" s="61"/>
      <c r="LD382" s="61"/>
      <c r="LE382" s="61"/>
      <c r="LF382" s="61"/>
      <c r="LG382" s="61"/>
      <c r="LH382" s="61"/>
      <c r="LI382" s="61"/>
      <c r="LJ382" s="61"/>
      <c r="LK382" s="61"/>
      <c r="LL382" s="61"/>
      <c r="LM382" s="61"/>
      <c r="LN382" s="61"/>
      <c r="LO382" s="61"/>
      <c r="LP382" s="61"/>
      <c r="LQ382" s="61"/>
      <c r="LR382" s="61"/>
      <c r="LS382" s="61"/>
      <c r="LT382" s="61"/>
      <c r="LU382" s="61"/>
      <c r="LV382" s="61"/>
      <c r="LW382" s="61"/>
      <c r="LX382" s="61"/>
      <c r="LY382" s="61"/>
      <c r="LZ382" s="61"/>
      <c r="MA382" s="61"/>
      <c r="MB382" s="61"/>
      <c r="MC382" s="61"/>
      <c r="MD382" s="61"/>
      <c r="ME382" s="61"/>
      <c r="MF382" s="61"/>
      <c r="MG382" s="61"/>
      <c r="MH382" s="61"/>
      <c r="MI382" s="61"/>
      <c r="MJ382" s="61"/>
      <c r="MK382" s="61"/>
      <c r="ML382" s="61"/>
      <c r="MM382" s="61"/>
      <c r="MN382" s="61"/>
      <c r="MO382" s="61"/>
      <c r="MP382" s="61"/>
      <c r="MQ382" s="61"/>
      <c r="MR382" s="61"/>
      <c r="MS382" s="61"/>
      <c r="MT382" s="61"/>
      <c r="MU382" s="61"/>
      <c r="MV382" s="61"/>
      <c r="MW382" s="61"/>
      <c r="MX382" s="61"/>
      <c r="MY382" s="61"/>
      <c r="MZ382" s="61"/>
      <c r="NA382" s="61"/>
      <c r="NB382" s="61"/>
      <c r="NC382" s="61"/>
      <c r="ND382" s="61"/>
      <c r="NE382" s="61"/>
      <c r="NF382" s="61"/>
      <c r="NG382" s="61"/>
      <c r="NH382" s="61"/>
      <c r="NI382" s="61"/>
      <c r="NJ382" s="61"/>
      <c r="NK382" s="61"/>
      <c r="NL382" s="61"/>
      <c r="NM382" s="61"/>
      <c r="NN382" s="61"/>
      <c r="NO382" s="61"/>
      <c r="NP382" s="61"/>
      <c r="NQ382" s="61"/>
      <c r="NR382" s="61"/>
      <c r="NS382" s="61"/>
      <c r="NT382" s="61"/>
      <c r="NU382" s="61"/>
      <c r="NV382" s="61"/>
      <c r="NW382" s="61"/>
      <c r="NX382" s="61"/>
      <c r="NY382" s="61"/>
      <c r="NZ382" s="61"/>
      <c r="OA382" s="61"/>
      <c r="OB382" s="61"/>
      <c r="OC382" s="61"/>
      <c r="OD382" s="61"/>
      <c r="OE382" s="61"/>
      <c r="OF382" s="61"/>
      <c r="OG382" s="61"/>
    </row>
    <row r="383" spans="1:397" s="58" customFormat="1" ht="15.95" customHeight="1">
      <c r="A383" s="39">
        <v>382</v>
      </c>
      <c r="B383" s="61">
        <v>1310903065</v>
      </c>
      <c r="C383" s="61" t="s">
        <v>6479</v>
      </c>
      <c r="D383" s="124" t="s">
        <v>8431</v>
      </c>
      <c r="E383" s="124" t="s">
        <v>8432</v>
      </c>
      <c r="F383" s="124"/>
      <c r="G383" s="124" t="s">
        <v>3632</v>
      </c>
      <c r="H383" s="61" t="s">
        <v>8433</v>
      </c>
      <c r="I383" s="61" t="s">
        <v>180</v>
      </c>
      <c r="J383" s="157" t="s">
        <v>8434</v>
      </c>
      <c r="K383" s="61">
        <v>21</v>
      </c>
      <c r="L383" s="61" t="s">
        <v>8435</v>
      </c>
      <c r="M383" s="61" t="s">
        <v>107</v>
      </c>
      <c r="N383" s="61" t="s">
        <v>967</v>
      </c>
      <c r="O383" s="61" t="s">
        <v>109</v>
      </c>
      <c r="P383" s="124" t="s">
        <v>8436</v>
      </c>
      <c r="Q383" s="61" t="s">
        <v>8437</v>
      </c>
      <c r="R383" s="158">
        <v>8902731014</v>
      </c>
      <c r="S383" s="158">
        <v>9432180148</v>
      </c>
      <c r="T383" s="326" t="s">
        <v>8438</v>
      </c>
      <c r="U383" s="326" t="s">
        <v>8225</v>
      </c>
      <c r="V383" s="61" t="s">
        <v>8439</v>
      </c>
      <c r="W383" s="61" t="s">
        <v>6886</v>
      </c>
      <c r="X383" s="61" t="s">
        <v>8440</v>
      </c>
      <c r="Y383" s="61" t="s">
        <v>8441</v>
      </c>
      <c r="Z383" s="61" t="s">
        <v>120</v>
      </c>
      <c r="AA383" s="61">
        <v>2011</v>
      </c>
      <c r="AB383" s="136">
        <v>91.2</v>
      </c>
      <c r="AC383" s="136">
        <v>91.2</v>
      </c>
      <c r="AD383" s="61">
        <v>456</v>
      </c>
      <c r="AE383" s="61">
        <v>500</v>
      </c>
      <c r="AF383" s="61" t="s">
        <v>8442</v>
      </c>
      <c r="AG383" s="61" t="s">
        <v>6886</v>
      </c>
      <c r="AH383" s="61" t="s">
        <v>8440</v>
      </c>
      <c r="AI383" s="61" t="s">
        <v>8443</v>
      </c>
      <c r="AJ383" s="61" t="s">
        <v>120</v>
      </c>
      <c r="AK383" s="61">
        <v>2013</v>
      </c>
      <c r="AL383" s="136">
        <v>90.6</v>
      </c>
      <c r="AM383" s="136">
        <v>90.6</v>
      </c>
      <c r="AN383" s="61">
        <v>453</v>
      </c>
      <c r="AO383" s="61">
        <v>500</v>
      </c>
      <c r="AP383" s="61"/>
      <c r="AQ383" s="61"/>
      <c r="AR383" s="61"/>
      <c r="AS383" s="61"/>
      <c r="AT383" s="61"/>
      <c r="AU383" s="152"/>
      <c r="AV383" s="61" t="s">
        <v>124</v>
      </c>
      <c r="AW383" s="61"/>
      <c r="AX383" s="61">
        <v>10752</v>
      </c>
      <c r="AY383" s="61">
        <v>2013</v>
      </c>
      <c r="AZ383" s="61" t="s">
        <v>1504</v>
      </c>
      <c r="BA383" s="61" t="s">
        <v>6479</v>
      </c>
      <c r="BB383" s="61">
        <v>2013</v>
      </c>
      <c r="BC383" s="61">
        <v>2017</v>
      </c>
      <c r="BD383" s="61" t="s">
        <v>120</v>
      </c>
      <c r="BE383" s="159">
        <v>10900313100</v>
      </c>
      <c r="BF383" s="160">
        <v>131090110303</v>
      </c>
      <c r="BG383" s="152">
        <v>8.6300000000000008</v>
      </c>
      <c r="BH383" s="152">
        <v>8.31</v>
      </c>
      <c r="BI383" s="152">
        <v>8.7899999999999991</v>
      </c>
      <c r="BJ383" s="152">
        <v>8.58</v>
      </c>
      <c r="BK383" s="152">
        <v>8.69</v>
      </c>
      <c r="BL383" s="223">
        <f t="shared" si="36"/>
        <v>8.6</v>
      </c>
      <c r="BM383" s="282" t="s">
        <v>982</v>
      </c>
      <c r="BN383" s="253"/>
      <c r="BO383" s="153"/>
      <c r="BP383" s="153"/>
      <c r="BQ383" s="154"/>
      <c r="BR383" s="124" t="s">
        <v>8444</v>
      </c>
      <c r="BS383" s="124" t="s">
        <v>8445</v>
      </c>
      <c r="BT383" s="124" t="s">
        <v>8446</v>
      </c>
      <c r="BU383" s="124" t="s">
        <v>8447</v>
      </c>
      <c r="BV383" s="177" t="s">
        <v>8448</v>
      </c>
      <c r="BW383" s="124"/>
      <c r="BX383" s="154"/>
      <c r="BY383" s="154"/>
      <c r="BZ383" s="155" t="s">
        <v>8449</v>
      </c>
      <c r="CA383" s="124" t="s">
        <v>8450</v>
      </c>
      <c r="CB383" s="124" t="s">
        <v>8451</v>
      </c>
      <c r="CC383" s="124" t="s">
        <v>8450</v>
      </c>
      <c r="CD383" s="124" t="s">
        <v>8452</v>
      </c>
      <c r="CE383" s="124" t="s">
        <v>235</v>
      </c>
      <c r="CF383" s="124" t="s">
        <v>8453</v>
      </c>
      <c r="CG383" s="124" t="s">
        <v>8454</v>
      </c>
      <c r="CH383" s="124" t="s">
        <v>8455</v>
      </c>
      <c r="CI383" s="124" t="s">
        <v>8456</v>
      </c>
      <c r="CJ383" s="124"/>
      <c r="CK383" s="124" t="s">
        <v>8457</v>
      </c>
      <c r="CL383" s="124"/>
      <c r="CM383" s="124"/>
      <c r="CN383" s="124"/>
      <c r="CO383" s="124"/>
      <c r="CP383" s="124"/>
      <c r="CQ383" s="124" t="s">
        <v>8458</v>
      </c>
      <c r="CR383" s="124" t="s">
        <v>140</v>
      </c>
      <c r="CS383" s="124" t="s">
        <v>8241</v>
      </c>
      <c r="CT383" s="124" t="s">
        <v>142</v>
      </c>
      <c r="CU383" s="124">
        <v>700040</v>
      </c>
      <c r="CV383" s="124" t="s">
        <v>8458</v>
      </c>
      <c r="CW383" s="124" t="s">
        <v>140</v>
      </c>
      <c r="CX383" s="124" t="s">
        <v>8241</v>
      </c>
      <c r="CY383" s="124" t="s">
        <v>142</v>
      </c>
      <c r="CZ383" s="124">
        <v>700040</v>
      </c>
      <c r="DA383" s="61"/>
      <c r="DB383" s="61"/>
      <c r="DC383" s="61"/>
      <c r="DD383" s="61"/>
      <c r="DE383" s="61"/>
      <c r="DF383" s="61"/>
      <c r="DG383" s="61"/>
      <c r="DH383" s="61"/>
      <c r="DI383" s="61"/>
      <c r="DJ383" s="61"/>
      <c r="DK383" s="61"/>
      <c r="DL383" s="61"/>
      <c r="DM383" s="61"/>
      <c r="DN383" s="61"/>
      <c r="DO383" s="61"/>
      <c r="DP383" s="61"/>
      <c r="DQ383" s="61"/>
      <c r="DR383" s="61"/>
      <c r="DS383" s="61"/>
      <c r="DT383" s="61"/>
      <c r="DU383" s="61"/>
      <c r="DV383" s="61"/>
      <c r="DW383" s="61"/>
      <c r="DX383" s="61"/>
      <c r="DY383" s="61"/>
      <c r="DZ383" s="61"/>
      <c r="EA383" s="61"/>
      <c r="EB383" s="61"/>
      <c r="EC383" s="61"/>
      <c r="ED383" s="61"/>
      <c r="EE383" s="61"/>
      <c r="EF383" s="61"/>
      <c r="EG383" s="61"/>
      <c r="EH383" s="61"/>
      <c r="EI383" s="61"/>
      <c r="EJ383" s="61"/>
      <c r="EK383" s="61"/>
      <c r="EL383" s="61"/>
      <c r="EM383" s="61"/>
      <c r="EN383" s="61"/>
      <c r="EO383" s="61"/>
      <c r="EP383" s="61"/>
      <c r="EQ383" s="61"/>
      <c r="ER383" s="61"/>
      <c r="ES383" s="61"/>
      <c r="ET383" s="61"/>
      <c r="EU383" s="61"/>
      <c r="EV383" s="61"/>
      <c r="EW383" s="61"/>
      <c r="EX383" s="61"/>
      <c r="EY383" s="61"/>
      <c r="EZ383" s="61"/>
      <c r="FA383" s="61"/>
      <c r="FB383" s="61"/>
      <c r="FC383" s="61"/>
      <c r="FD383" s="61"/>
      <c r="FE383" s="61"/>
      <c r="FF383" s="61"/>
      <c r="FG383" s="61"/>
      <c r="FH383" s="61"/>
      <c r="FI383" s="61"/>
      <c r="FJ383" s="61"/>
      <c r="FK383" s="61"/>
      <c r="FL383" s="61"/>
      <c r="FM383" s="61"/>
      <c r="FN383" s="61"/>
      <c r="FO383" s="61"/>
      <c r="FP383" s="61"/>
      <c r="FQ383" s="61"/>
      <c r="FR383" s="61"/>
      <c r="FS383" s="61"/>
      <c r="FT383" s="61"/>
      <c r="FU383" s="61"/>
      <c r="FV383" s="61"/>
      <c r="FW383" s="61"/>
      <c r="FX383" s="61"/>
      <c r="FY383" s="61"/>
      <c r="FZ383" s="61"/>
      <c r="GA383" s="61"/>
      <c r="GB383" s="61"/>
      <c r="GC383" s="61"/>
      <c r="GD383" s="61"/>
      <c r="GE383" s="61"/>
      <c r="GF383" s="61"/>
      <c r="GG383" s="61"/>
      <c r="GH383" s="61"/>
      <c r="GI383" s="61"/>
      <c r="GJ383" s="61"/>
      <c r="GK383" s="61"/>
      <c r="GL383" s="61"/>
      <c r="GM383" s="61"/>
      <c r="GN383" s="61"/>
      <c r="GO383" s="61"/>
      <c r="GP383" s="61"/>
      <c r="GQ383" s="61"/>
      <c r="GR383" s="61"/>
      <c r="GS383" s="61"/>
      <c r="GT383" s="61"/>
      <c r="GU383" s="61"/>
      <c r="GV383" s="61"/>
      <c r="GW383" s="61"/>
      <c r="GX383" s="61"/>
      <c r="GY383" s="61"/>
      <c r="GZ383" s="61"/>
      <c r="HA383" s="61"/>
      <c r="HB383" s="61"/>
      <c r="HC383" s="61"/>
      <c r="HD383" s="61"/>
      <c r="HE383" s="61"/>
      <c r="HF383" s="61"/>
      <c r="HG383" s="61"/>
      <c r="HH383" s="61"/>
      <c r="HI383" s="61"/>
      <c r="HJ383" s="61"/>
      <c r="HK383" s="61"/>
      <c r="HL383" s="61"/>
      <c r="HM383" s="61"/>
      <c r="HN383" s="61"/>
      <c r="HO383" s="61"/>
      <c r="HP383" s="61"/>
      <c r="HQ383" s="61"/>
      <c r="HR383" s="61"/>
      <c r="HS383" s="61"/>
      <c r="HT383" s="61"/>
      <c r="HU383" s="61"/>
      <c r="HV383" s="61"/>
      <c r="HW383" s="61"/>
      <c r="HX383" s="61"/>
      <c r="HY383" s="61"/>
      <c r="HZ383" s="61"/>
      <c r="IA383" s="61"/>
      <c r="IB383" s="61"/>
      <c r="IC383" s="61"/>
      <c r="ID383" s="61"/>
      <c r="IE383" s="61"/>
      <c r="IF383" s="61"/>
      <c r="IG383" s="61"/>
      <c r="IH383" s="61"/>
      <c r="II383" s="61"/>
      <c r="IJ383" s="61"/>
      <c r="IK383" s="61"/>
      <c r="IL383" s="61"/>
      <c r="IM383" s="61"/>
      <c r="IN383" s="61"/>
      <c r="IO383" s="61"/>
      <c r="IP383" s="61"/>
      <c r="IQ383" s="61"/>
      <c r="IR383" s="61"/>
      <c r="IS383" s="61"/>
      <c r="IT383" s="61"/>
      <c r="IU383" s="61"/>
      <c r="IV383" s="61"/>
      <c r="IW383" s="61"/>
      <c r="IX383" s="61"/>
      <c r="IY383" s="61"/>
      <c r="IZ383" s="61"/>
      <c r="JA383" s="61"/>
      <c r="JB383" s="61"/>
      <c r="JC383" s="61"/>
      <c r="JD383" s="61"/>
      <c r="JE383" s="61"/>
      <c r="JF383" s="61"/>
      <c r="JG383" s="61"/>
      <c r="JH383" s="61"/>
      <c r="JI383" s="61"/>
      <c r="JJ383" s="61"/>
      <c r="JK383" s="61"/>
      <c r="JL383" s="61"/>
      <c r="JM383" s="61"/>
      <c r="JN383" s="61"/>
      <c r="JO383" s="61"/>
      <c r="JP383" s="61"/>
      <c r="JQ383" s="61"/>
      <c r="JR383" s="61"/>
      <c r="JS383" s="61"/>
      <c r="JT383" s="61"/>
      <c r="JU383" s="61"/>
      <c r="JV383" s="61"/>
      <c r="JW383" s="61"/>
      <c r="JX383" s="61"/>
      <c r="JY383" s="61"/>
      <c r="JZ383" s="61"/>
      <c r="KA383" s="61"/>
      <c r="KB383" s="61"/>
      <c r="KC383" s="61"/>
      <c r="KD383" s="61"/>
      <c r="KE383" s="61"/>
      <c r="KF383" s="61"/>
      <c r="KG383" s="61"/>
      <c r="KH383" s="61"/>
      <c r="KI383" s="61"/>
      <c r="KJ383" s="61"/>
      <c r="KK383" s="61"/>
      <c r="KL383" s="61"/>
      <c r="KM383" s="61"/>
      <c r="KN383" s="61"/>
      <c r="KO383" s="61"/>
      <c r="KP383" s="61"/>
      <c r="KQ383" s="61"/>
      <c r="KR383" s="61"/>
      <c r="KS383" s="61"/>
      <c r="KT383" s="61"/>
      <c r="KU383" s="61"/>
      <c r="KV383" s="61"/>
      <c r="KW383" s="61"/>
      <c r="KX383" s="61"/>
      <c r="KY383" s="61"/>
      <c r="KZ383" s="61"/>
      <c r="LA383" s="61"/>
      <c r="LB383" s="61"/>
      <c r="LC383" s="61"/>
      <c r="LD383" s="61"/>
      <c r="LE383" s="61"/>
      <c r="LF383" s="61"/>
      <c r="LG383" s="61"/>
      <c r="LH383" s="61"/>
      <c r="LI383" s="61"/>
      <c r="LJ383" s="61"/>
      <c r="LK383" s="61"/>
      <c r="LL383" s="61"/>
      <c r="LM383" s="61"/>
      <c r="LN383" s="61"/>
      <c r="LO383" s="61"/>
      <c r="LP383" s="61"/>
      <c r="LQ383" s="61"/>
      <c r="LR383" s="61"/>
      <c r="LS383" s="61"/>
      <c r="LT383" s="61"/>
      <c r="LU383" s="61"/>
      <c r="LV383" s="61"/>
      <c r="LW383" s="61"/>
      <c r="LX383" s="61"/>
      <c r="LY383" s="61"/>
      <c r="LZ383" s="61"/>
      <c r="MA383" s="61"/>
      <c r="MB383" s="61"/>
      <c r="MC383" s="61"/>
      <c r="MD383" s="61"/>
      <c r="ME383" s="61"/>
      <c r="MF383" s="61"/>
      <c r="MG383" s="61"/>
      <c r="MH383" s="61"/>
      <c r="MI383" s="61"/>
      <c r="MJ383" s="61"/>
      <c r="MK383" s="61"/>
      <c r="ML383" s="61"/>
      <c r="MM383" s="61"/>
      <c r="MN383" s="61"/>
      <c r="MO383" s="61"/>
      <c r="MP383" s="61"/>
      <c r="MQ383" s="61"/>
      <c r="MR383" s="61"/>
      <c r="MS383" s="61"/>
      <c r="MT383" s="61"/>
      <c r="MU383" s="61"/>
      <c r="MV383" s="61"/>
      <c r="MW383" s="61"/>
      <c r="MX383" s="61"/>
      <c r="MY383" s="61"/>
      <c r="MZ383" s="61"/>
      <c r="NA383" s="61"/>
      <c r="NB383" s="61"/>
      <c r="NC383" s="61"/>
      <c r="ND383" s="61"/>
      <c r="NE383" s="61"/>
      <c r="NF383" s="61"/>
      <c r="NG383" s="61"/>
      <c r="NH383" s="61"/>
      <c r="NI383" s="61"/>
      <c r="NJ383" s="61"/>
      <c r="NK383" s="61"/>
      <c r="NL383" s="61"/>
      <c r="NM383" s="61"/>
      <c r="NN383" s="61"/>
      <c r="NO383" s="61"/>
      <c r="NP383" s="61"/>
      <c r="NQ383" s="61"/>
      <c r="NR383" s="61"/>
      <c r="NS383" s="61"/>
      <c r="NT383" s="61"/>
      <c r="NU383" s="61"/>
      <c r="NV383" s="61"/>
      <c r="NW383" s="61"/>
      <c r="NX383" s="61"/>
      <c r="NY383" s="61"/>
      <c r="NZ383" s="61"/>
      <c r="OA383" s="61"/>
      <c r="OB383" s="61"/>
      <c r="OC383" s="61"/>
      <c r="OD383" s="61"/>
      <c r="OE383" s="61"/>
      <c r="OF383" s="61"/>
      <c r="OG383" s="61"/>
    </row>
    <row r="384" spans="1:397" s="58" customFormat="1" ht="15.95" customHeight="1">
      <c r="A384" s="39">
        <v>383</v>
      </c>
      <c r="B384" s="100">
        <v>1310903023</v>
      </c>
      <c r="C384" s="61" t="s">
        <v>6479</v>
      </c>
      <c r="D384" s="101" t="s">
        <v>8459</v>
      </c>
      <c r="E384" s="101" t="s">
        <v>8460</v>
      </c>
      <c r="F384" s="101"/>
      <c r="G384" s="101" t="s">
        <v>1172</v>
      </c>
      <c r="H384" s="100" t="s">
        <v>8461</v>
      </c>
      <c r="I384" s="100" t="s">
        <v>180</v>
      </c>
      <c r="J384" s="102" t="s">
        <v>8462</v>
      </c>
      <c r="K384" s="100">
        <v>20</v>
      </c>
      <c r="L384" s="100" t="s">
        <v>323</v>
      </c>
      <c r="M384" s="100" t="s">
        <v>107</v>
      </c>
      <c r="N384" s="100" t="s">
        <v>967</v>
      </c>
      <c r="O384" s="61" t="s">
        <v>109</v>
      </c>
      <c r="P384" s="101" t="s">
        <v>8463</v>
      </c>
      <c r="Q384" s="100" t="s">
        <v>8464</v>
      </c>
      <c r="R384" s="103">
        <v>9804432409</v>
      </c>
      <c r="S384" s="103">
        <v>9836168385</v>
      </c>
      <c r="T384" s="318" t="s">
        <v>8465</v>
      </c>
      <c r="U384" s="318" t="s">
        <v>8466</v>
      </c>
      <c r="V384" s="100" t="s">
        <v>1755</v>
      </c>
      <c r="W384" s="100" t="s">
        <v>223</v>
      </c>
      <c r="X384" s="100" t="s">
        <v>8467</v>
      </c>
      <c r="Y384" s="100" t="s">
        <v>853</v>
      </c>
      <c r="Z384" s="100" t="s">
        <v>333</v>
      </c>
      <c r="AA384" s="100">
        <v>2011</v>
      </c>
      <c r="AB384" s="142">
        <v>86.37</v>
      </c>
      <c r="AC384" s="142">
        <v>86.37</v>
      </c>
      <c r="AD384" s="100">
        <v>691</v>
      </c>
      <c r="AE384" s="100">
        <v>800</v>
      </c>
      <c r="AF384" s="100" t="s">
        <v>226</v>
      </c>
      <c r="AG384" s="100" t="s">
        <v>279</v>
      </c>
      <c r="AH384" s="100" t="s">
        <v>8467</v>
      </c>
      <c r="AI384" s="100" t="s">
        <v>1920</v>
      </c>
      <c r="AJ384" s="100" t="s">
        <v>333</v>
      </c>
      <c r="AK384" s="100">
        <v>2013</v>
      </c>
      <c r="AL384" s="142">
        <v>82.4</v>
      </c>
      <c r="AM384" s="142">
        <v>76.86</v>
      </c>
      <c r="AN384" s="100">
        <v>538</v>
      </c>
      <c r="AO384" s="100">
        <v>700</v>
      </c>
      <c r="AP384" s="100" t="s">
        <v>1963</v>
      </c>
      <c r="AQ384" s="100" t="s">
        <v>1963</v>
      </c>
      <c r="AR384" s="100" t="s">
        <v>1963</v>
      </c>
      <c r="AS384" s="100" t="s">
        <v>1963</v>
      </c>
      <c r="AT384" s="100" t="s">
        <v>1963</v>
      </c>
      <c r="AU384" s="104" t="s">
        <v>1963</v>
      </c>
      <c r="AV384" s="100" t="s">
        <v>124</v>
      </c>
      <c r="AW384" s="100" t="s">
        <v>1963</v>
      </c>
      <c r="AX384" s="100">
        <v>15349</v>
      </c>
      <c r="AY384" s="100">
        <v>2013</v>
      </c>
      <c r="AZ384" s="100" t="s">
        <v>125</v>
      </c>
      <c r="BA384" s="100" t="s">
        <v>6479</v>
      </c>
      <c r="BB384" s="100">
        <v>2013</v>
      </c>
      <c r="BC384" s="100">
        <v>2017</v>
      </c>
      <c r="BD384" s="100" t="s">
        <v>120</v>
      </c>
      <c r="BE384" s="105">
        <v>10900313101</v>
      </c>
      <c r="BF384" s="106">
        <v>131090110304</v>
      </c>
      <c r="BG384" s="104">
        <v>7.04</v>
      </c>
      <c r="BH384" s="104">
        <v>7.83</v>
      </c>
      <c r="BI384" s="104">
        <v>8</v>
      </c>
      <c r="BJ384" s="104">
        <v>7.58</v>
      </c>
      <c r="BK384" s="104">
        <v>8.35</v>
      </c>
      <c r="BL384" s="223">
        <f t="shared" si="36"/>
        <v>7.7600000000000007</v>
      </c>
      <c r="BM384" s="269" t="s">
        <v>982</v>
      </c>
      <c r="BN384" s="252" t="s">
        <v>1963</v>
      </c>
      <c r="BO384" s="107" t="s">
        <v>982</v>
      </c>
      <c r="BP384" s="107" t="s">
        <v>1963</v>
      </c>
      <c r="BQ384" s="108" t="s">
        <v>1963</v>
      </c>
      <c r="BR384" s="178" t="s">
        <v>8468</v>
      </c>
      <c r="BS384" s="178" t="s">
        <v>8469</v>
      </c>
      <c r="BT384" s="178"/>
      <c r="BU384" s="178"/>
      <c r="BV384" s="178"/>
      <c r="BW384" s="178"/>
      <c r="BX384" s="108" t="s">
        <v>1963</v>
      </c>
      <c r="BY384" s="108" t="s">
        <v>1963</v>
      </c>
      <c r="BZ384" s="178" t="s">
        <v>8470</v>
      </c>
      <c r="CA384" s="101" t="s">
        <v>8471</v>
      </c>
      <c r="CB384" s="101" t="s">
        <v>8472</v>
      </c>
      <c r="CC384" s="178"/>
      <c r="CD384" s="101" t="s">
        <v>8473</v>
      </c>
      <c r="CE384" s="101" t="s">
        <v>235</v>
      </c>
      <c r="CF384" s="101" t="s">
        <v>8474</v>
      </c>
      <c r="CG384" s="101" t="s">
        <v>8475</v>
      </c>
      <c r="CH384" s="101" t="s">
        <v>8476</v>
      </c>
      <c r="CI384" s="101" t="s">
        <v>170</v>
      </c>
      <c r="CJ384" s="101" t="s">
        <v>1963</v>
      </c>
      <c r="CK384" s="101" t="s">
        <v>1963</v>
      </c>
      <c r="CL384" s="101" t="s">
        <v>1963</v>
      </c>
      <c r="CM384" s="101" t="s">
        <v>1963</v>
      </c>
      <c r="CN384" s="101" t="s">
        <v>1963</v>
      </c>
      <c r="CO384" s="101" t="s">
        <v>1963</v>
      </c>
      <c r="CP384" s="101" t="s">
        <v>1963</v>
      </c>
      <c r="CQ384" s="101" t="s">
        <v>8477</v>
      </c>
      <c r="CR384" s="101" t="s">
        <v>140</v>
      </c>
      <c r="CS384" s="178" t="s">
        <v>573</v>
      </c>
      <c r="CT384" s="178" t="s">
        <v>142</v>
      </c>
      <c r="CU384" s="101">
        <v>700024</v>
      </c>
      <c r="CV384" s="178" t="s">
        <v>8478</v>
      </c>
      <c r="CW384" s="178" t="s">
        <v>140</v>
      </c>
      <c r="CX384" s="178" t="s">
        <v>573</v>
      </c>
      <c r="CY384" s="178" t="s">
        <v>142</v>
      </c>
      <c r="CZ384" s="101">
        <v>700024</v>
      </c>
      <c r="DA384" s="61"/>
      <c r="DB384" s="61"/>
      <c r="DC384" s="61"/>
      <c r="DD384" s="61"/>
      <c r="DE384" s="61"/>
      <c r="DF384" s="61"/>
      <c r="DG384" s="61"/>
      <c r="DH384" s="61"/>
      <c r="DI384" s="61"/>
      <c r="DJ384" s="61"/>
      <c r="DK384" s="61"/>
      <c r="DL384" s="61"/>
      <c r="DM384" s="61"/>
      <c r="DN384" s="61"/>
      <c r="DO384" s="61"/>
      <c r="DP384" s="61"/>
      <c r="DQ384" s="61"/>
      <c r="DR384" s="61"/>
      <c r="DS384" s="61"/>
      <c r="DT384" s="61"/>
      <c r="DU384" s="61"/>
      <c r="DV384" s="61"/>
      <c r="DW384" s="61"/>
      <c r="DX384" s="61"/>
      <c r="DY384" s="61"/>
      <c r="DZ384" s="61"/>
      <c r="EA384" s="61"/>
      <c r="EB384" s="61"/>
      <c r="EC384" s="61"/>
      <c r="ED384" s="61"/>
      <c r="EE384" s="61"/>
      <c r="EF384" s="61"/>
      <c r="EG384" s="61"/>
      <c r="EH384" s="61"/>
      <c r="EI384" s="61"/>
      <c r="EJ384" s="61"/>
      <c r="EK384" s="61"/>
      <c r="EL384" s="61"/>
      <c r="EM384" s="61"/>
      <c r="EN384" s="61"/>
      <c r="EO384" s="61"/>
      <c r="EP384" s="61"/>
      <c r="EQ384" s="61"/>
      <c r="ER384" s="61"/>
      <c r="ES384" s="61"/>
      <c r="ET384" s="61"/>
      <c r="EU384" s="61"/>
      <c r="EV384" s="61"/>
      <c r="EW384" s="61"/>
      <c r="EX384" s="61"/>
      <c r="EY384" s="61"/>
      <c r="EZ384" s="61"/>
      <c r="FA384" s="61"/>
      <c r="FB384" s="61"/>
      <c r="FC384" s="61"/>
      <c r="FD384" s="61"/>
      <c r="FE384" s="61"/>
      <c r="FF384" s="61"/>
      <c r="FG384" s="61"/>
      <c r="FH384" s="61"/>
      <c r="FI384" s="61"/>
      <c r="FJ384" s="61"/>
      <c r="FK384" s="61"/>
      <c r="FL384" s="61"/>
      <c r="FM384" s="61"/>
      <c r="FN384" s="61"/>
      <c r="FO384" s="61"/>
      <c r="FP384" s="61"/>
      <c r="FQ384" s="61"/>
      <c r="FR384" s="61"/>
      <c r="FS384" s="61"/>
      <c r="FT384" s="61"/>
      <c r="FU384" s="61"/>
      <c r="FV384" s="61"/>
      <c r="FW384" s="61"/>
      <c r="FX384" s="61"/>
      <c r="FY384" s="61"/>
      <c r="FZ384" s="61"/>
      <c r="GA384" s="61"/>
      <c r="GB384" s="61"/>
      <c r="GC384" s="61"/>
      <c r="GD384" s="61"/>
      <c r="GE384" s="61"/>
      <c r="GF384" s="61"/>
      <c r="GG384" s="61"/>
      <c r="GH384" s="61"/>
      <c r="GI384" s="61"/>
      <c r="GJ384" s="61"/>
      <c r="GK384" s="61"/>
      <c r="GL384" s="61"/>
      <c r="GM384" s="61"/>
      <c r="GN384" s="61"/>
      <c r="GO384" s="61"/>
      <c r="GP384" s="61"/>
      <c r="GQ384" s="61"/>
      <c r="GR384" s="61"/>
      <c r="GS384" s="61"/>
      <c r="GT384" s="61"/>
      <c r="GU384" s="61"/>
      <c r="GV384" s="61"/>
      <c r="GW384" s="61"/>
      <c r="GX384" s="61"/>
      <c r="GY384" s="61"/>
      <c r="GZ384" s="61"/>
      <c r="HA384" s="61"/>
      <c r="HB384" s="61"/>
      <c r="HC384" s="61"/>
      <c r="HD384" s="61"/>
      <c r="HE384" s="61"/>
      <c r="HF384" s="61"/>
      <c r="HG384" s="61"/>
      <c r="HH384" s="61"/>
      <c r="HI384" s="61"/>
      <c r="HJ384" s="61"/>
      <c r="HK384" s="61"/>
      <c r="HL384" s="61"/>
      <c r="HM384" s="61"/>
      <c r="HN384" s="61"/>
      <c r="HO384" s="61"/>
      <c r="HP384" s="61"/>
      <c r="HQ384" s="61"/>
      <c r="HR384" s="61"/>
      <c r="HS384" s="61"/>
      <c r="HT384" s="61"/>
      <c r="HU384" s="61"/>
      <c r="HV384" s="61"/>
      <c r="HW384" s="61"/>
      <c r="HX384" s="61"/>
      <c r="HY384" s="61"/>
      <c r="HZ384" s="61"/>
      <c r="IA384" s="61"/>
      <c r="IB384" s="61"/>
      <c r="IC384" s="61"/>
      <c r="ID384" s="61"/>
      <c r="IE384" s="61"/>
      <c r="IF384" s="61"/>
      <c r="IG384" s="61"/>
      <c r="IH384" s="61"/>
      <c r="II384" s="61"/>
      <c r="IJ384" s="61"/>
      <c r="IK384" s="61"/>
      <c r="IL384" s="61"/>
      <c r="IM384" s="61"/>
      <c r="IN384" s="61"/>
      <c r="IO384" s="61"/>
      <c r="IP384" s="61"/>
      <c r="IQ384" s="61"/>
      <c r="IR384" s="61"/>
      <c r="IS384" s="61"/>
      <c r="IT384" s="61"/>
      <c r="IU384" s="61"/>
      <c r="IV384" s="61"/>
      <c r="IW384" s="61"/>
      <c r="IX384" s="61"/>
      <c r="IY384" s="61"/>
      <c r="IZ384" s="61"/>
      <c r="JA384" s="61"/>
      <c r="JB384" s="61"/>
      <c r="JC384" s="61"/>
      <c r="JD384" s="61"/>
      <c r="JE384" s="61"/>
      <c r="JF384" s="61"/>
      <c r="JG384" s="61"/>
      <c r="JH384" s="61"/>
      <c r="JI384" s="61"/>
      <c r="JJ384" s="61"/>
      <c r="JK384" s="61"/>
      <c r="JL384" s="61"/>
      <c r="JM384" s="61"/>
      <c r="JN384" s="61"/>
      <c r="JO384" s="61"/>
      <c r="JP384" s="61"/>
      <c r="JQ384" s="61"/>
      <c r="JR384" s="61"/>
      <c r="JS384" s="61"/>
      <c r="JT384" s="61"/>
      <c r="JU384" s="61"/>
      <c r="JV384" s="61"/>
      <c r="JW384" s="61"/>
      <c r="JX384" s="61"/>
      <c r="JY384" s="61"/>
      <c r="JZ384" s="61"/>
      <c r="KA384" s="61"/>
      <c r="KB384" s="61"/>
      <c r="KC384" s="61"/>
      <c r="KD384" s="61"/>
      <c r="KE384" s="61"/>
      <c r="KF384" s="61"/>
      <c r="KG384" s="61"/>
      <c r="KH384" s="61"/>
      <c r="KI384" s="61"/>
      <c r="KJ384" s="61"/>
      <c r="KK384" s="61"/>
      <c r="KL384" s="61"/>
      <c r="KM384" s="61"/>
      <c r="KN384" s="61"/>
      <c r="KO384" s="61"/>
      <c r="KP384" s="61"/>
      <c r="KQ384" s="61"/>
      <c r="KR384" s="61"/>
      <c r="KS384" s="61"/>
      <c r="KT384" s="61"/>
      <c r="KU384" s="61"/>
      <c r="KV384" s="61"/>
      <c r="KW384" s="61"/>
      <c r="KX384" s="61"/>
      <c r="KY384" s="61"/>
      <c r="KZ384" s="61"/>
      <c r="LA384" s="61"/>
      <c r="LB384" s="61"/>
      <c r="LC384" s="61"/>
      <c r="LD384" s="61"/>
      <c r="LE384" s="61"/>
      <c r="LF384" s="61"/>
      <c r="LG384" s="61"/>
      <c r="LH384" s="61"/>
      <c r="LI384" s="61"/>
      <c r="LJ384" s="61"/>
      <c r="LK384" s="61"/>
      <c r="LL384" s="61"/>
      <c r="LM384" s="61"/>
      <c r="LN384" s="61"/>
      <c r="LO384" s="61"/>
      <c r="LP384" s="61"/>
      <c r="LQ384" s="61"/>
      <c r="LR384" s="61"/>
      <c r="LS384" s="61"/>
      <c r="LT384" s="61"/>
      <c r="LU384" s="61"/>
      <c r="LV384" s="61"/>
      <c r="LW384" s="61"/>
      <c r="LX384" s="61"/>
      <c r="LY384" s="61"/>
      <c r="LZ384" s="61"/>
      <c r="MA384" s="61"/>
      <c r="MB384" s="61"/>
      <c r="MC384" s="61"/>
      <c r="MD384" s="61"/>
      <c r="ME384" s="61"/>
      <c r="MF384" s="61"/>
      <c r="MG384" s="61"/>
      <c r="MH384" s="61"/>
      <c r="MI384" s="61"/>
      <c r="MJ384" s="61"/>
      <c r="MK384" s="61"/>
      <c r="ML384" s="61"/>
      <c r="MM384" s="61"/>
      <c r="MN384" s="61"/>
      <c r="MO384" s="61"/>
      <c r="MP384" s="61"/>
      <c r="MQ384" s="61"/>
      <c r="MR384" s="61"/>
      <c r="MS384" s="61"/>
      <c r="MT384" s="61"/>
      <c r="MU384" s="61"/>
      <c r="MV384" s="61"/>
      <c r="MW384" s="61"/>
      <c r="MX384" s="61"/>
      <c r="MY384" s="61"/>
      <c r="MZ384" s="61"/>
      <c r="NA384" s="61"/>
      <c r="NB384" s="61"/>
      <c r="NC384" s="61"/>
      <c r="ND384" s="61"/>
      <c r="NE384" s="61"/>
      <c r="NF384" s="61"/>
      <c r="NG384" s="61"/>
      <c r="NH384" s="61"/>
      <c r="NI384" s="61"/>
      <c r="NJ384" s="61"/>
      <c r="NK384" s="61"/>
      <c r="NL384" s="61"/>
      <c r="NM384" s="61"/>
      <c r="NN384" s="61"/>
      <c r="NO384" s="61"/>
      <c r="NP384" s="61"/>
      <c r="NQ384" s="61"/>
      <c r="NR384" s="61"/>
      <c r="NS384" s="61"/>
      <c r="NT384" s="61"/>
      <c r="NU384" s="61"/>
      <c r="NV384" s="61"/>
      <c r="NW384" s="61"/>
      <c r="NX384" s="61"/>
      <c r="NY384" s="61"/>
      <c r="NZ384" s="61"/>
      <c r="OA384" s="61"/>
      <c r="OB384" s="61"/>
      <c r="OC384" s="61"/>
      <c r="OD384" s="61"/>
      <c r="OE384" s="61"/>
      <c r="OF384" s="61"/>
      <c r="OG384" s="61"/>
    </row>
    <row r="385" spans="1:397" s="58" customFormat="1" ht="15.95" customHeight="1">
      <c r="A385" s="39">
        <v>384</v>
      </c>
      <c r="B385" s="100">
        <v>1310903078</v>
      </c>
      <c r="C385" s="61" t="s">
        <v>6479</v>
      </c>
      <c r="D385" s="101" t="s">
        <v>8479</v>
      </c>
      <c r="E385" s="101" t="s">
        <v>8480</v>
      </c>
      <c r="F385" s="101"/>
      <c r="G385" s="101" t="s">
        <v>994</v>
      </c>
      <c r="H385" s="187" t="s">
        <v>8481</v>
      </c>
      <c r="I385" s="100" t="s">
        <v>180</v>
      </c>
      <c r="J385" s="102" t="s">
        <v>6793</v>
      </c>
      <c r="K385" s="100">
        <v>21</v>
      </c>
      <c r="L385" s="100" t="s">
        <v>506</v>
      </c>
      <c r="M385" s="100" t="s">
        <v>107</v>
      </c>
      <c r="N385" s="100" t="s">
        <v>967</v>
      </c>
      <c r="O385" s="61" t="s">
        <v>109</v>
      </c>
      <c r="P385" s="101" t="s">
        <v>140</v>
      </c>
      <c r="Q385" s="100"/>
      <c r="R385" s="103">
        <v>9038023972</v>
      </c>
      <c r="S385" s="103">
        <v>9831718425</v>
      </c>
      <c r="T385" s="318" t="s">
        <v>8482</v>
      </c>
      <c r="U385" s="318" t="s">
        <v>8483</v>
      </c>
      <c r="V385" s="100" t="s">
        <v>726</v>
      </c>
      <c r="W385" s="100" t="s">
        <v>223</v>
      </c>
      <c r="X385" s="100" t="s">
        <v>8484</v>
      </c>
      <c r="Y385" s="100" t="s">
        <v>8485</v>
      </c>
      <c r="Z385" s="100" t="s">
        <v>120</v>
      </c>
      <c r="AA385" s="100">
        <v>2011</v>
      </c>
      <c r="AB385" s="142">
        <v>75</v>
      </c>
      <c r="AC385" s="142">
        <v>75</v>
      </c>
      <c r="AD385" s="100">
        <v>623</v>
      </c>
      <c r="AE385" s="100">
        <v>900</v>
      </c>
      <c r="AF385" s="100" t="s">
        <v>356</v>
      </c>
      <c r="AG385" s="100" t="s">
        <v>279</v>
      </c>
      <c r="AH385" s="100" t="s">
        <v>8486</v>
      </c>
      <c r="AI385" s="100" t="s">
        <v>3929</v>
      </c>
      <c r="AJ385" s="100" t="s">
        <v>120</v>
      </c>
      <c r="AK385" s="100">
        <v>2013</v>
      </c>
      <c r="AL385" s="142">
        <v>58</v>
      </c>
      <c r="AM385" s="142">
        <v>57.4</v>
      </c>
      <c r="AN385" s="100">
        <v>402</v>
      </c>
      <c r="AO385" s="100">
        <v>700</v>
      </c>
      <c r="AP385" s="100"/>
      <c r="AQ385" s="100"/>
      <c r="AR385" s="100"/>
      <c r="AS385" s="100"/>
      <c r="AT385" s="100"/>
      <c r="AU385" s="104"/>
      <c r="AV385" s="100" t="s">
        <v>124</v>
      </c>
      <c r="AW385" s="100"/>
      <c r="AX385" s="100">
        <v>12956</v>
      </c>
      <c r="AY385" s="100">
        <v>2013</v>
      </c>
      <c r="AZ385" s="100" t="s">
        <v>7942</v>
      </c>
      <c r="BA385" s="100" t="s">
        <v>6479</v>
      </c>
      <c r="BB385" s="100">
        <v>2013</v>
      </c>
      <c r="BC385" s="100">
        <v>2017</v>
      </c>
      <c r="BD385" s="100" t="s">
        <v>120</v>
      </c>
      <c r="BE385" s="105">
        <v>10900313102</v>
      </c>
      <c r="BF385" s="106">
        <v>131090110305</v>
      </c>
      <c r="BG385" s="104">
        <v>6.67</v>
      </c>
      <c r="BH385" s="104">
        <v>6.9</v>
      </c>
      <c r="BI385" s="104">
        <v>7.52</v>
      </c>
      <c r="BJ385" s="104">
        <v>6.85</v>
      </c>
      <c r="BK385" s="104">
        <v>6.88</v>
      </c>
      <c r="BL385" s="223">
        <f t="shared" si="36"/>
        <v>6.9640000000000004</v>
      </c>
      <c r="BM385" s="269" t="s">
        <v>196</v>
      </c>
      <c r="BN385" s="252">
        <v>1</v>
      </c>
      <c r="BO385" s="107" t="s">
        <v>982</v>
      </c>
      <c r="BP385" s="107"/>
      <c r="BQ385" s="108"/>
      <c r="BR385" s="178" t="s">
        <v>8487</v>
      </c>
      <c r="BS385" s="178" t="s">
        <v>949</v>
      </c>
      <c r="BT385" s="101"/>
      <c r="BU385" s="101"/>
      <c r="BV385" s="101"/>
      <c r="BW385" s="101" t="s">
        <v>196</v>
      </c>
      <c r="BX385" s="108" t="s">
        <v>982</v>
      </c>
      <c r="BY385" s="108"/>
      <c r="BZ385" s="178"/>
      <c r="CA385" s="101"/>
      <c r="CB385" s="101"/>
      <c r="CC385" s="101"/>
      <c r="CD385" s="101" t="s">
        <v>8488</v>
      </c>
      <c r="CE385" s="101" t="s">
        <v>288</v>
      </c>
      <c r="CF385" s="101" t="s">
        <v>8489</v>
      </c>
      <c r="CG385" s="101" t="s">
        <v>2262</v>
      </c>
      <c r="CH385" s="101" t="s">
        <v>8490</v>
      </c>
      <c r="CI385" s="101" t="s">
        <v>170</v>
      </c>
      <c r="CJ385" s="101"/>
      <c r="CK385" s="101"/>
      <c r="CL385" s="101"/>
      <c r="CM385" s="101"/>
      <c r="CN385" s="101"/>
      <c r="CO385" s="101"/>
      <c r="CP385" s="101"/>
      <c r="CQ385" s="101" t="s">
        <v>8491</v>
      </c>
      <c r="CR385" s="101" t="s">
        <v>1667</v>
      </c>
      <c r="CS385" s="178" t="s">
        <v>140</v>
      </c>
      <c r="CT385" s="178" t="s">
        <v>142</v>
      </c>
      <c r="CU385" s="101">
        <v>700070</v>
      </c>
      <c r="CV385" s="178" t="s">
        <v>8492</v>
      </c>
      <c r="CW385" s="178" t="s">
        <v>1667</v>
      </c>
      <c r="CX385" s="178" t="s">
        <v>140</v>
      </c>
      <c r="CY385" s="178" t="s">
        <v>142</v>
      </c>
      <c r="CZ385" s="101">
        <v>700070</v>
      </c>
      <c r="DA385" s="61"/>
      <c r="DB385" s="61"/>
      <c r="DC385" s="61"/>
      <c r="DD385" s="61"/>
      <c r="DE385" s="61"/>
      <c r="DF385" s="61"/>
      <c r="DG385" s="61"/>
      <c r="DH385" s="61"/>
      <c r="DI385" s="61"/>
      <c r="DJ385" s="61"/>
      <c r="DK385" s="61"/>
      <c r="DL385" s="61"/>
      <c r="DM385" s="61"/>
      <c r="DN385" s="61"/>
      <c r="DO385" s="61"/>
      <c r="DP385" s="61"/>
      <c r="DQ385" s="61"/>
      <c r="DR385" s="61"/>
      <c r="DS385" s="61"/>
      <c r="DT385" s="61"/>
      <c r="DU385" s="61"/>
      <c r="DV385" s="61"/>
      <c r="DW385" s="61"/>
      <c r="DX385" s="61"/>
      <c r="DY385" s="61"/>
      <c r="DZ385" s="61"/>
      <c r="EA385" s="61"/>
      <c r="EB385" s="61"/>
      <c r="EC385" s="61"/>
      <c r="ED385" s="61"/>
      <c r="EE385" s="61"/>
      <c r="EF385" s="61"/>
      <c r="EG385" s="61"/>
      <c r="EH385" s="61"/>
      <c r="EI385" s="61"/>
      <c r="EJ385" s="61"/>
      <c r="EK385" s="61"/>
      <c r="EL385" s="61"/>
      <c r="EM385" s="61"/>
      <c r="EN385" s="61"/>
      <c r="EO385" s="61"/>
      <c r="EP385" s="61"/>
      <c r="EQ385" s="61"/>
      <c r="ER385" s="61"/>
      <c r="ES385" s="61"/>
      <c r="ET385" s="61"/>
      <c r="EU385" s="61"/>
      <c r="EV385" s="61"/>
      <c r="EW385" s="61"/>
      <c r="EX385" s="61"/>
      <c r="EY385" s="61"/>
      <c r="EZ385" s="61"/>
      <c r="FA385" s="61"/>
      <c r="FB385" s="61"/>
      <c r="FC385" s="61"/>
      <c r="FD385" s="61"/>
      <c r="FE385" s="61"/>
      <c r="FF385" s="61"/>
      <c r="FG385" s="61"/>
      <c r="FH385" s="61"/>
      <c r="FI385" s="61"/>
      <c r="FJ385" s="61"/>
      <c r="FK385" s="61"/>
      <c r="FL385" s="61"/>
      <c r="FM385" s="61"/>
      <c r="FN385" s="61"/>
      <c r="FO385" s="61"/>
      <c r="FP385" s="61"/>
      <c r="FQ385" s="61"/>
      <c r="FR385" s="61"/>
      <c r="FS385" s="61"/>
      <c r="FT385" s="61"/>
      <c r="FU385" s="61"/>
      <c r="FV385" s="61"/>
      <c r="FW385" s="61"/>
      <c r="FX385" s="61"/>
      <c r="FY385" s="61"/>
      <c r="FZ385" s="61"/>
      <c r="GA385" s="61"/>
      <c r="GB385" s="61"/>
      <c r="GC385" s="61"/>
      <c r="GD385" s="61"/>
      <c r="GE385" s="61"/>
      <c r="GF385" s="61"/>
      <c r="GG385" s="61"/>
      <c r="GH385" s="61"/>
      <c r="GI385" s="61"/>
      <c r="GJ385" s="61"/>
      <c r="GK385" s="61"/>
      <c r="GL385" s="61"/>
      <c r="GM385" s="61"/>
      <c r="GN385" s="61"/>
      <c r="GO385" s="61"/>
      <c r="GP385" s="61"/>
      <c r="GQ385" s="61"/>
      <c r="GR385" s="61"/>
      <c r="GS385" s="61"/>
      <c r="GT385" s="61"/>
      <c r="GU385" s="61"/>
      <c r="GV385" s="61"/>
      <c r="GW385" s="61"/>
      <c r="GX385" s="61"/>
      <c r="GY385" s="61"/>
      <c r="GZ385" s="61"/>
      <c r="HA385" s="61"/>
      <c r="HB385" s="61"/>
      <c r="HC385" s="61"/>
      <c r="HD385" s="61"/>
      <c r="HE385" s="61"/>
      <c r="HF385" s="61"/>
      <c r="HG385" s="61"/>
      <c r="HH385" s="61"/>
      <c r="HI385" s="61"/>
      <c r="HJ385" s="61"/>
      <c r="HK385" s="61"/>
      <c r="HL385" s="61"/>
      <c r="HM385" s="61"/>
      <c r="HN385" s="61"/>
      <c r="HO385" s="61"/>
      <c r="HP385" s="61"/>
      <c r="HQ385" s="61"/>
      <c r="HR385" s="61"/>
      <c r="HS385" s="61"/>
      <c r="HT385" s="61"/>
      <c r="HU385" s="61"/>
      <c r="HV385" s="61"/>
      <c r="HW385" s="61"/>
      <c r="HX385" s="61"/>
      <c r="HY385" s="61"/>
      <c r="HZ385" s="61"/>
      <c r="IA385" s="61"/>
      <c r="IB385" s="61"/>
      <c r="IC385" s="61"/>
      <c r="ID385" s="61"/>
      <c r="IE385" s="61"/>
      <c r="IF385" s="61"/>
      <c r="IG385" s="61"/>
      <c r="IH385" s="61"/>
      <c r="II385" s="61"/>
      <c r="IJ385" s="61"/>
      <c r="IK385" s="61"/>
      <c r="IL385" s="61"/>
      <c r="IM385" s="61"/>
      <c r="IN385" s="61"/>
      <c r="IO385" s="61"/>
      <c r="IP385" s="61"/>
      <c r="IQ385" s="61"/>
      <c r="IR385" s="61"/>
      <c r="IS385" s="61"/>
      <c r="IT385" s="61"/>
      <c r="IU385" s="61"/>
      <c r="IV385" s="61"/>
      <c r="IW385" s="61"/>
      <c r="IX385" s="61"/>
      <c r="IY385" s="61"/>
      <c r="IZ385" s="61"/>
      <c r="JA385" s="61"/>
      <c r="JB385" s="61"/>
      <c r="JC385" s="61"/>
      <c r="JD385" s="61"/>
      <c r="JE385" s="61"/>
      <c r="JF385" s="61"/>
      <c r="JG385" s="61"/>
      <c r="JH385" s="61"/>
      <c r="JI385" s="61"/>
      <c r="JJ385" s="61"/>
      <c r="JK385" s="61"/>
      <c r="JL385" s="61"/>
      <c r="JM385" s="61"/>
      <c r="JN385" s="61"/>
      <c r="JO385" s="61"/>
      <c r="JP385" s="61"/>
      <c r="JQ385" s="61"/>
      <c r="JR385" s="61"/>
      <c r="JS385" s="61"/>
      <c r="JT385" s="61"/>
      <c r="JU385" s="61"/>
      <c r="JV385" s="61"/>
      <c r="JW385" s="61"/>
      <c r="JX385" s="61"/>
      <c r="JY385" s="61"/>
      <c r="JZ385" s="61"/>
      <c r="KA385" s="61"/>
      <c r="KB385" s="61"/>
      <c r="KC385" s="61"/>
      <c r="KD385" s="61"/>
      <c r="KE385" s="61"/>
      <c r="KF385" s="61"/>
      <c r="KG385" s="61"/>
      <c r="KH385" s="61"/>
      <c r="KI385" s="61"/>
      <c r="KJ385" s="61"/>
      <c r="KK385" s="61"/>
      <c r="KL385" s="61"/>
      <c r="KM385" s="61"/>
      <c r="KN385" s="61"/>
      <c r="KO385" s="61"/>
      <c r="KP385" s="61"/>
      <c r="KQ385" s="61"/>
      <c r="KR385" s="61"/>
      <c r="KS385" s="61"/>
      <c r="KT385" s="61"/>
      <c r="KU385" s="61"/>
      <c r="KV385" s="61"/>
      <c r="KW385" s="61"/>
      <c r="KX385" s="61"/>
      <c r="KY385" s="61"/>
      <c r="KZ385" s="61"/>
      <c r="LA385" s="61"/>
      <c r="LB385" s="61"/>
      <c r="LC385" s="61"/>
      <c r="LD385" s="61"/>
      <c r="LE385" s="61"/>
      <c r="LF385" s="61"/>
      <c r="LG385" s="61"/>
      <c r="LH385" s="61"/>
      <c r="LI385" s="61"/>
      <c r="LJ385" s="61"/>
      <c r="LK385" s="61"/>
      <c r="LL385" s="61"/>
      <c r="LM385" s="61"/>
      <c r="LN385" s="61"/>
      <c r="LO385" s="61"/>
      <c r="LP385" s="61"/>
      <c r="LQ385" s="61"/>
      <c r="LR385" s="61"/>
      <c r="LS385" s="61"/>
      <c r="LT385" s="61"/>
      <c r="LU385" s="61"/>
      <c r="LV385" s="61"/>
      <c r="LW385" s="61"/>
      <c r="LX385" s="61"/>
      <c r="LY385" s="61"/>
      <c r="LZ385" s="61"/>
      <c r="MA385" s="61"/>
      <c r="MB385" s="61"/>
      <c r="MC385" s="61"/>
      <c r="MD385" s="61"/>
      <c r="ME385" s="61"/>
      <c r="MF385" s="61"/>
      <c r="MG385" s="61"/>
      <c r="MH385" s="61"/>
      <c r="MI385" s="61"/>
      <c r="MJ385" s="61"/>
      <c r="MK385" s="61"/>
      <c r="ML385" s="61"/>
      <c r="MM385" s="61"/>
      <c r="MN385" s="61"/>
      <c r="MO385" s="61"/>
      <c r="MP385" s="61"/>
      <c r="MQ385" s="61"/>
      <c r="MR385" s="61"/>
      <c r="MS385" s="61"/>
      <c r="MT385" s="61"/>
      <c r="MU385" s="61"/>
      <c r="MV385" s="61"/>
      <c r="MW385" s="61"/>
      <c r="MX385" s="61"/>
      <c r="MY385" s="61"/>
      <c r="MZ385" s="61"/>
      <c r="NA385" s="61"/>
      <c r="NB385" s="61"/>
      <c r="NC385" s="61"/>
      <c r="ND385" s="61"/>
      <c r="NE385" s="61"/>
      <c r="NF385" s="61"/>
      <c r="NG385" s="61"/>
      <c r="NH385" s="61"/>
      <c r="NI385" s="61"/>
      <c r="NJ385" s="61"/>
      <c r="NK385" s="61"/>
      <c r="NL385" s="61"/>
      <c r="NM385" s="61"/>
      <c r="NN385" s="61"/>
      <c r="NO385" s="61"/>
      <c r="NP385" s="61"/>
      <c r="NQ385" s="61"/>
      <c r="NR385" s="61"/>
      <c r="NS385" s="61"/>
      <c r="NT385" s="61"/>
      <c r="NU385" s="61"/>
      <c r="NV385" s="61"/>
      <c r="NW385" s="61"/>
      <c r="NX385" s="61"/>
      <c r="NY385" s="61"/>
      <c r="NZ385" s="61"/>
      <c r="OA385" s="61"/>
      <c r="OB385" s="61"/>
      <c r="OC385" s="61"/>
      <c r="OD385" s="61"/>
      <c r="OE385" s="61"/>
      <c r="OF385" s="61"/>
      <c r="OG385" s="61"/>
    </row>
    <row r="386" spans="1:397" s="27" customFormat="1" ht="15.95" customHeight="1">
      <c r="A386" s="39">
        <v>385</v>
      </c>
      <c r="B386" s="100">
        <v>1310903105</v>
      </c>
      <c r="C386" s="61" t="s">
        <v>6479</v>
      </c>
      <c r="D386" s="101" t="s">
        <v>8493</v>
      </c>
      <c r="E386" s="101" t="s">
        <v>8494</v>
      </c>
      <c r="F386" s="101"/>
      <c r="G386" s="101" t="s">
        <v>178</v>
      </c>
      <c r="H386" s="205" t="s">
        <v>8495</v>
      </c>
      <c r="I386" s="100" t="s">
        <v>180</v>
      </c>
      <c r="J386" s="102" t="s">
        <v>8496</v>
      </c>
      <c r="K386" s="100">
        <v>21</v>
      </c>
      <c r="L386" s="100" t="s">
        <v>148</v>
      </c>
      <c r="M386" s="100" t="s">
        <v>149</v>
      </c>
      <c r="N386" s="100" t="s">
        <v>967</v>
      </c>
      <c r="O386" s="61" t="s">
        <v>109</v>
      </c>
      <c r="P386" s="101" t="s">
        <v>8497</v>
      </c>
      <c r="Q386" s="100"/>
      <c r="R386" s="103">
        <v>9804359784</v>
      </c>
      <c r="S386" s="103">
        <v>7856839550</v>
      </c>
      <c r="T386" s="318" t="s">
        <v>8498</v>
      </c>
      <c r="U386" s="318" t="s">
        <v>8499</v>
      </c>
      <c r="V386" s="100" t="s">
        <v>378</v>
      </c>
      <c r="W386" s="100" t="s">
        <v>2291</v>
      </c>
      <c r="X386" s="100" t="s">
        <v>8500</v>
      </c>
      <c r="Y386" s="100" t="s">
        <v>8501</v>
      </c>
      <c r="Z386" s="100" t="s">
        <v>158</v>
      </c>
      <c r="AA386" s="100">
        <v>2009</v>
      </c>
      <c r="AB386" s="142">
        <v>77.400000000000006</v>
      </c>
      <c r="AC386" s="142">
        <v>77.400000000000006</v>
      </c>
      <c r="AD386" s="100">
        <v>387</v>
      </c>
      <c r="AE386" s="100">
        <v>500</v>
      </c>
      <c r="AF386" s="100" t="s">
        <v>688</v>
      </c>
      <c r="AG386" s="100" t="s">
        <v>2291</v>
      </c>
      <c r="AH386" s="100" t="s">
        <v>8502</v>
      </c>
      <c r="AI386" s="100" t="s">
        <v>8503</v>
      </c>
      <c r="AJ386" s="100" t="s">
        <v>120</v>
      </c>
      <c r="AK386" s="100">
        <v>2011</v>
      </c>
      <c r="AL386" s="142">
        <v>66.2</v>
      </c>
      <c r="AM386" s="142">
        <v>66.2</v>
      </c>
      <c r="AN386" s="100">
        <v>331</v>
      </c>
      <c r="AO386" s="100">
        <v>500</v>
      </c>
      <c r="AP386" s="178"/>
      <c r="AQ386" s="178"/>
      <c r="AR386" s="100"/>
      <c r="AS386" s="100"/>
      <c r="AT386" s="100"/>
      <c r="AU386" s="100"/>
      <c r="AV386" s="100" t="s">
        <v>124</v>
      </c>
      <c r="AW386" s="100">
        <v>15102</v>
      </c>
      <c r="AX386" s="100"/>
      <c r="AY386" s="100">
        <v>2013</v>
      </c>
      <c r="AZ386" s="100" t="s">
        <v>1504</v>
      </c>
      <c r="BA386" s="100" t="s">
        <v>6479</v>
      </c>
      <c r="BB386" s="100">
        <v>2013</v>
      </c>
      <c r="BC386" s="100">
        <v>2017</v>
      </c>
      <c r="BD386" s="100" t="s">
        <v>120</v>
      </c>
      <c r="BE386" s="105">
        <v>10900313103</v>
      </c>
      <c r="BF386" s="106">
        <v>131090110306</v>
      </c>
      <c r="BG386" s="104">
        <v>7.56</v>
      </c>
      <c r="BH386" s="104">
        <v>6.93</v>
      </c>
      <c r="BI386" s="104">
        <v>7.03</v>
      </c>
      <c r="BJ386" s="104">
        <v>6.45</v>
      </c>
      <c r="BK386" s="104">
        <v>7.31</v>
      </c>
      <c r="BL386" s="223">
        <f t="shared" si="36"/>
        <v>7.056</v>
      </c>
      <c r="BM386" s="269" t="s">
        <v>196</v>
      </c>
      <c r="BN386" s="252">
        <v>1</v>
      </c>
      <c r="BO386" s="107" t="s">
        <v>196</v>
      </c>
      <c r="BP386" s="107" t="s">
        <v>1609</v>
      </c>
      <c r="BQ386" s="108">
        <v>2</v>
      </c>
      <c r="BR386" s="178" t="s">
        <v>8504</v>
      </c>
      <c r="BS386" s="178" t="s">
        <v>882</v>
      </c>
      <c r="BT386" s="178"/>
      <c r="BU386" s="178"/>
      <c r="BV386" s="178"/>
      <c r="BW386" s="178"/>
      <c r="BX386" s="178"/>
      <c r="BY386" s="178"/>
      <c r="BZ386" s="178"/>
      <c r="CA386" s="178"/>
      <c r="CB386" s="178"/>
      <c r="CC386" s="178"/>
      <c r="CD386" s="101" t="s">
        <v>8505</v>
      </c>
      <c r="CE386" s="101" t="s">
        <v>2571</v>
      </c>
      <c r="CF386" s="178"/>
      <c r="CG386" s="178"/>
      <c r="CH386" s="101" t="s">
        <v>8506</v>
      </c>
      <c r="CI386" s="101" t="s">
        <v>170</v>
      </c>
      <c r="CJ386" s="178"/>
      <c r="CK386" s="178"/>
      <c r="CL386" s="178"/>
      <c r="CM386" s="178"/>
      <c r="CN386" s="178"/>
      <c r="CO386" s="178"/>
      <c r="CP386" s="178"/>
      <c r="CQ386" s="101" t="s">
        <v>8507</v>
      </c>
      <c r="CR386" s="101" t="s">
        <v>8508</v>
      </c>
      <c r="CS386" s="178" t="s">
        <v>8509</v>
      </c>
      <c r="CT386" s="178" t="s">
        <v>174</v>
      </c>
      <c r="CU386" s="101">
        <v>843316</v>
      </c>
      <c r="CV386" s="178" t="s">
        <v>8510</v>
      </c>
      <c r="CW386" s="178" t="s">
        <v>8510</v>
      </c>
      <c r="CX386" s="178" t="s">
        <v>7408</v>
      </c>
      <c r="CY386" s="178" t="s">
        <v>142</v>
      </c>
      <c r="CZ386" s="101">
        <v>700094</v>
      </c>
      <c r="DA386" s="41"/>
      <c r="DB386" s="41"/>
      <c r="DC386" s="41"/>
      <c r="DD386" s="41"/>
      <c r="DE386" s="41"/>
      <c r="DF386" s="41"/>
      <c r="DG386" s="41"/>
      <c r="DH386" s="41"/>
      <c r="DI386" s="41"/>
      <c r="DJ386" s="41"/>
      <c r="DK386" s="41"/>
      <c r="DL386" s="41"/>
      <c r="DM386" s="41"/>
      <c r="DN386" s="41"/>
      <c r="DO386" s="41"/>
      <c r="DP386" s="41"/>
      <c r="DQ386" s="41"/>
      <c r="DR386" s="41"/>
      <c r="DS386" s="41"/>
      <c r="DT386" s="41"/>
      <c r="DU386" s="41"/>
      <c r="DV386" s="41"/>
      <c r="DW386" s="41"/>
      <c r="DX386" s="41"/>
      <c r="DY386" s="41"/>
      <c r="DZ386" s="41"/>
      <c r="EA386" s="41"/>
      <c r="EB386" s="41"/>
      <c r="EC386" s="41"/>
      <c r="ED386" s="41"/>
      <c r="EE386" s="41"/>
      <c r="EF386" s="41"/>
      <c r="EG386" s="41"/>
      <c r="EH386" s="41"/>
      <c r="EI386" s="41"/>
      <c r="EJ386" s="41"/>
      <c r="EK386" s="41"/>
      <c r="EL386" s="41"/>
      <c r="EM386" s="41"/>
      <c r="EN386" s="41"/>
      <c r="EO386" s="41"/>
      <c r="EP386" s="41"/>
      <c r="EQ386" s="41"/>
      <c r="ER386" s="41"/>
      <c r="ES386" s="41"/>
      <c r="ET386" s="41"/>
      <c r="EU386" s="41"/>
      <c r="EV386" s="41"/>
      <c r="EW386" s="41"/>
      <c r="EX386" s="41"/>
      <c r="EY386" s="41"/>
      <c r="EZ386" s="41"/>
      <c r="FA386" s="41"/>
      <c r="FB386" s="41"/>
      <c r="FC386" s="41"/>
      <c r="FD386" s="41"/>
      <c r="FE386" s="41"/>
      <c r="FF386" s="41"/>
      <c r="FG386" s="41"/>
      <c r="FH386" s="41"/>
      <c r="FI386" s="41"/>
      <c r="FJ386" s="41"/>
      <c r="FK386" s="41"/>
      <c r="FL386" s="41"/>
      <c r="FM386" s="41"/>
      <c r="FN386" s="41"/>
      <c r="FO386" s="41"/>
      <c r="FP386" s="41"/>
      <c r="FQ386" s="41"/>
      <c r="FR386" s="41"/>
      <c r="FS386" s="41"/>
      <c r="FT386" s="41"/>
      <c r="FU386" s="41"/>
      <c r="FV386" s="41"/>
      <c r="FW386" s="41"/>
      <c r="FX386" s="41"/>
      <c r="FY386" s="41"/>
      <c r="FZ386" s="41"/>
      <c r="GA386" s="41"/>
      <c r="GB386" s="41"/>
      <c r="GC386" s="41"/>
      <c r="GD386" s="41"/>
      <c r="GE386" s="41"/>
      <c r="GF386" s="41"/>
      <c r="GG386" s="41"/>
      <c r="GH386" s="41"/>
      <c r="GI386" s="41"/>
      <c r="GJ386" s="41"/>
      <c r="GK386" s="41"/>
      <c r="GL386" s="41"/>
      <c r="GM386" s="41"/>
      <c r="GN386" s="41"/>
      <c r="GO386" s="41"/>
      <c r="GP386" s="41"/>
      <c r="GQ386" s="41"/>
      <c r="GR386" s="41"/>
      <c r="GS386" s="41"/>
      <c r="GT386" s="41"/>
      <c r="GU386" s="41"/>
      <c r="GV386" s="41"/>
      <c r="GW386" s="41"/>
      <c r="GX386" s="41"/>
      <c r="GY386" s="41"/>
      <c r="GZ386" s="41"/>
      <c r="HA386" s="41"/>
      <c r="HB386" s="41"/>
      <c r="HC386" s="41"/>
      <c r="HD386" s="41"/>
      <c r="HE386" s="41"/>
      <c r="HF386" s="41"/>
      <c r="HG386" s="41"/>
      <c r="HH386" s="41"/>
      <c r="HI386" s="41"/>
      <c r="HJ386" s="41"/>
      <c r="HK386" s="41"/>
      <c r="HL386" s="41"/>
      <c r="HM386" s="41"/>
      <c r="HN386" s="41"/>
      <c r="HO386" s="41"/>
      <c r="HP386" s="41"/>
      <c r="HQ386" s="41"/>
      <c r="HR386" s="41"/>
      <c r="HS386" s="41"/>
      <c r="HT386" s="41"/>
      <c r="HU386" s="41"/>
      <c r="HV386" s="41"/>
      <c r="HW386" s="41"/>
      <c r="HX386" s="41"/>
      <c r="HY386" s="41"/>
      <c r="HZ386" s="41"/>
      <c r="IA386" s="41"/>
      <c r="IB386" s="41"/>
      <c r="IC386" s="41"/>
      <c r="ID386" s="41"/>
      <c r="IE386" s="41"/>
      <c r="IF386" s="41"/>
      <c r="IG386" s="41"/>
      <c r="IH386" s="41"/>
      <c r="II386" s="41"/>
      <c r="IJ386" s="41"/>
      <c r="IK386" s="41"/>
      <c r="IL386" s="41"/>
      <c r="IM386" s="41"/>
      <c r="IN386" s="41"/>
      <c r="IO386" s="41"/>
      <c r="IP386" s="41"/>
      <c r="IQ386" s="41"/>
      <c r="IR386" s="41"/>
      <c r="IS386" s="41"/>
      <c r="IT386" s="41"/>
      <c r="IU386" s="41"/>
      <c r="IV386" s="41"/>
      <c r="IW386" s="41"/>
      <c r="IX386" s="41"/>
      <c r="IY386" s="41"/>
      <c r="IZ386" s="41"/>
      <c r="JA386" s="41"/>
      <c r="JB386" s="41"/>
      <c r="JC386" s="41"/>
      <c r="JD386" s="41"/>
      <c r="JE386" s="41"/>
      <c r="JF386" s="41"/>
      <c r="JG386" s="41"/>
      <c r="JH386" s="41"/>
      <c r="JI386" s="41"/>
      <c r="JJ386" s="41"/>
      <c r="JK386" s="41"/>
      <c r="JL386" s="41"/>
      <c r="JM386" s="41"/>
      <c r="JN386" s="41"/>
      <c r="JO386" s="41"/>
      <c r="JP386" s="41"/>
      <c r="JQ386" s="41"/>
      <c r="JR386" s="41"/>
      <c r="JS386" s="41"/>
      <c r="JT386" s="41"/>
      <c r="JU386" s="41"/>
      <c r="JV386" s="41"/>
      <c r="JW386" s="41"/>
      <c r="JX386" s="41"/>
      <c r="JY386" s="41"/>
      <c r="JZ386" s="41"/>
      <c r="KA386" s="41"/>
      <c r="KB386" s="41"/>
      <c r="KC386" s="41"/>
      <c r="KD386" s="41"/>
      <c r="KE386" s="41"/>
      <c r="KF386" s="41"/>
      <c r="KG386" s="41"/>
      <c r="KH386" s="41"/>
      <c r="KI386" s="41"/>
      <c r="KJ386" s="41"/>
      <c r="KK386" s="41"/>
      <c r="KL386" s="41"/>
      <c r="KM386" s="41"/>
      <c r="KN386" s="41"/>
      <c r="KO386" s="41"/>
      <c r="KP386" s="41"/>
      <c r="KQ386" s="41"/>
      <c r="KR386" s="41"/>
      <c r="KS386" s="41"/>
      <c r="KT386" s="41"/>
      <c r="KU386" s="41"/>
      <c r="KV386" s="41"/>
      <c r="KW386" s="41"/>
      <c r="KX386" s="41"/>
      <c r="KY386" s="41"/>
      <c r="KZ386" s="41"/>
      <c r="LA386" s="41"/>
      <c r="LB386" s="41"/>
      <c r="LC386" s="41"/>
      <c r="LD386" s="41"/>
      <c r="LE386" s="41"/>
      <c r="LF386" s="41"/>
      <c r="LG386" s="41"/>
      <c r="LH386" s="41"/>
      <c r="LI386" s="41"/>
      <c r="LJ386" s="41"/>
      <c r="LK386" s="41"/>
      <c r="LL386" s="41"/>
      <c r="LM386" s="41"/>
      <c r="LN386" s="41"/>
      <c r="LO386" s="41"/>
      <c r="LP386" s="41"/>
      <c r="LQ386" s="41"/>
      <c r="LR386" s="41"/>
      <c r="LS386" s="41"/>
      <c r="LT386" s="41"/>
      <c r="LU386" s="41"/>
      <c r="LV386" s="41"/>
      <c r="LW386" s="41"/>
      <c r="LX386" s="41"/>
      <c r="LY386" s="41"/>
      <c r="LZ386" s="41"/>
      <c r="MA386" s="41"/>
      <c r="MB386" s="41"/>
      <c r="MC386" s="41"/>
      <c r="MD386" s="41"/>
      <c r="ME386" s="41"/>
      <c r="MF386" s="41"/>
      <c r="MG386" s="41"/>
      <c r="MH386" s="41"/>
      <c r="MI386" s="41"/>
      <c r="MJ386" s="41"/>
      <c r="MK386" s="41"/>
      <c r="ML386" s="41"/>
      <c r="MM386" s="41"/>
      <c r="MN386" s="41"/>
      <c r="MO386" s="41"/>
      <c r="MP386" s="41"/>
      <c r="MQ386" s="41"/>
      <c r="MR386" s="41"/>
      <c r="MS386" s="41"/>
      <c r="MT386" s="41"/>
      <c r="MU386" s="41"/>
      <c r="MV386" s="41"/>
      <c r="MW386" s="41"/>
      <c r="MX386" s="41"/>
      <c r="MY386" s="41"/>
      <c r="MZ386" s="41"/>
      <c r="NA386" s="41"/>
      <c r="NB386" s="41"/>
      <c r="NC386" s="41"/>
      <c r="ND386" s="41"/>
      <c r="NE386" s="41"/>
      <c r="NF386" s="41"/>
      <c r="NG386" s="41"/>
      <c r="NH386" s="41"/>
      <c r="NI386" s="41"/>
      <c r="NJ386" s="41"/>
      <c r="NK386" s="41"/>
      <c r="NL386" s="41"/>
      <c r="NM386" s="41"/>
      <c r="NN386" s="41"/>
      <c r="NO386" s="41"/>
      <c r="NP386" s="41"/>
      <c r="NQ386" s="41"/>
      <c r="NR386" s="41"/>
      <c r="NS386" s="41"/>
      <c r="NT386" s="41"/>
      <c r="NU386" s="41"/>
      <c r="NV386" s="41"/>
      <c r="NW386" s="41"/>
      <c r="NX386" s="41"/>
      <c r="NY386" s="41"/>
      <c r="NZ386" s="41"/>
      <c r="OA386" s="41"/>
      <c r="OB386" s="41"/>
      <c r="OC386" s="41"/>
      <c r="OD386" s="41"/>
      <c r="OE386" s="41"/>
      <c r="OF386" s="41"/>
      <c r="OG386" s="41"/>
    </row>
    <row r="387" spans="1:397" s="58" customFormat="1" ht="15.95" customHeight="1">
      <c r="A387" s="39">
        <v>386</v>
      </c>
      <c r="B387" s="61">
        <v>1410903138</v>
      </c>
      <c r="C387" s="61" t="s">
        <v>6479</v>
      </c>
      <c r="D387" s="124" t="s">
        <v>8511</v>
      </c>
      <c r="E387" s="124" t="s">
        <v>8512</v>
      </c>
      <c r="F387" s="124"/>
      <c r="G387" s="124" t="s">
        <v>8513</v>
      </c>
      <c r="H387" s="61"/>
      <c r="I387" s="61" t="s">
        <v>180</v>
      </c>
      <c r="J387" s="157" t="s">
        <v>8514</v>
      </c>
      <c r="K387" s="61">
        <v>23</v>
      </c>
      <c r="L387" s="61" t="s">
        <v>215</v>
      </c>
      <c r="M387" s="61" t="s">
        <v>149</v>
      </c>
      <c r="N387" s="100" t="s">
        <v>967</v>
      </c>
      <c r="O387" s="61" t="s">
        <v>109</v>
      </c>
      <c r="P387" s="124" t="s">
        <v>8515</v>
      </c>
      <c r="Q387" s="61"/>
      <c r="R387" s="158">
        <v>9564240310</v>
      </c>
      <c r="S387" s="158">
        <v>9933135410</v>
      </c>
      <c r="T387" s="326" t="s">
        <v>8516</v>
      </c>
      <c r="U387" s="326" t="s">
        <v>8517</v>
      </c>
      <c r="V387" s="61" t="s">
        <v>1675</v>
      </c>
      <c r="W387" s="61" t="s">
        <v>223</v>
      </c>
      <c r="X387" s="61" t="s">
        <v>8518</v>
      </c>
      <c r="Y387" s="61" t="s">
        <v>8519</v>
      </c>
      <c r="Z387" s="61" t="s">
        <v>2920</v>
      </c>
      <c r="AA387" s="61">
        <v>2009</v>
      </c>
      <c r="AB387" s="136">
        <v>61</v>
      </c>
      <c r="AC387" s="136">
        <v>61</v>
      </c>
      <c r="AD387" s="61">
        <v>487</v>
      </c>
      <c r="AE387" s="61">
        <v>800</v>
      </c>
      <c r="AF387" s="61" t="s">
        <v>1215</v>
      </c>
      <c r="AG387" s="61" t="s">
        <v>279</v>
      </c>
      <c r="AH387" s="61" t="s">
        <v>8520</v>
      </c>
      <c r="AI387" s="61" t="s">
        <v>8521</v>
      </c>
      <c r="AJ387" s="61" t="s">
        <v>2920</v>
      </c>
      <c r="AK387" s="61">
        <v>2011</v>
      </c>
      <c r="AL387" s="136">
        <v>54</v>
      </c>
      <c r="AM387" s="136">
        <v>54</v>
      </c>
      <c r="AN387" s="61">
        <v>270</v>
      </c>
      <c r="AO387" s="61">
        <v>500</v>
      </c>
      <c r="AP387" s="61" t="s">
        <v>7417</v>
      </c>
      <c r="AQ387" s="61" t="s">
        <v>1378</v>
      </c>
      <c r="AR387" s="61" t="s">
        <v>4823</v>
      </c>
      <c r="AS387" s="61" t="s">
        <v>8522</v>
      </c>
      <c r="AT387" s="61">
        <v>2014</v>
      </c>
      <c r="AU387" s="152">
        <v>74</v>
      </c>
      <c r="AV387" s="61" t="s">
        <v>1356</v>
      </c>
      <c r="AW387" s="61"/>
      <c r="AX387" s="61">
        <v>1797</v>
      </c>
      <c r="AY387" s="61">
        <v>2014</v>
      </c>
      <c r="AZ387" s="61" t="s">
        <v>1504</v>
      </c>
      <c r="BA387" s="100" t="s">
        <v>6479</v>
      </c>
      <c r="BB387" s="61">
        <v>2014</v>
      </c>
      <c r="BC387" s="61">
        <v>2017</v>
      </c>
      <c r="BD387" s="100" t="s">
        <v>120</v>
      </c>
      <c r="BE387" s="159">
        <v>10900314133</v>
      </c>
      <c r="BF387" s="160">
        <v>141090120041</v>
      </c>
      <c r="BG387" s="61" t="s">
        <v>1963</v>
      </c>
      <c r="BH387" s="61" t="s">
        <v>1963</v>
      </c>
      <c r="BI387" s="152">
        <v>5.97</v>
      </c>
      <c r="BJ387" s="152">
        <v>5.88</v>
      </c>
      <c r="BK387" s="152">
        <v>7.31</v>
      </c>
      <c r="BL387" s="223">
        <f t="shared" ref="BL387" si="37">SUM(BI387:BK387)/3</f>
        <v>6.3866666666666667</v>
      </c>
      <c r="BM387" s="282" t="s">
        <v>196</v>
      </c>
      <c r="BN387" s="253">
        <v>1</v>
      </c>
      <c r="BO387" s="153" t="s">
        <v>982</v>
      </c>
      <c r="BP387" s="155"/>
      <c r="BQ387" s="155"/>
      <c r="BR387" s="155" t="s">
        <v>8523</v>
      </c>
      <c r="BS387" s="155" t="s">
        <v>127</v>
      </c>
      <c r="BT387" s="61"/>
      <c r="BU387" s="61"/>
      <c r="BV387" s="155"/>
      <c r="BW387" s="155"/>
      <c r="BX387" s="155"/>
      <c r="BY387" s="155"/>
      <c r="BZ387" s="155"/>
      <c r="CA387" s="155"/>
      <c r="CB387" s="155"/>
      <c r="CC387" s="155"/>
      <c r="CD387" s="61" t="s">
        <v>8524</v>
      </c>
      <c r="CE387" s="61" t="s">
        <v>288</v>
      </c>
      <c r="CF387" s="61"/>
      <c r="CG387" s="61"/>
      <c r="CH387" s="61" t="s">
        <v>8525</v>
      </c>
      <c r="CI387" s="61" t="s">
        <v>203</v>
      </c>
      <c r="CJ387" s="155"/>
      <c r="CK387" s="155"/>
      <c r="CL387" s="155"/>
      <c r="CM387" s="155"/>
      <c r="CN387" s="155"/>
      <c r="CO387" s="155"/>
      <c r="CP387" s="155"/>
      <c r="CQ387" s="61" t="s">
        <v>8526</v>
      </c>
      <c r="CR387" s="61" t="s">
        <v>8527</v>
      </c>
      <c r="CS387" s="155" t="s">
        <v>1015</v>
      </c>
      <c r="CT387" s="155" t="s">
        <v>142</v>
      </c>
      <c r="CU387" s="124">
        <v>741103</v>
      </c>
      <c r="CV387" s="155" t="s">
        <v>8527</v>
      </c>
      <c r="CW387" s="155" t="s">
        <v>8527</v>
      </c>
      <c r="CX387" s="155" t="s">
        <v>1015</v>
      </c>
      <c r="CY387" s="155" t="s">
        <v>142</v>
      </c>
      <c r="CZ387" s="124">
        <v>741103</v>
      </c>
      <c r="DA387" s="61"/>
      <c r="DB387" s="61"/>
      <c r="DC387" s="61"/>
      <c r="DD387" s="61"/>
      <c r="DE387" s="61"/>
      <c r="DF387" s="61"/>
      <c r="DG387" s="61"/>
      <c r="DH387" s="61"/>
      <c r="DI387" s="61"/>
      <c r="DJ387" s="61"/>
      <c r="DK387" s="61"/>
      <c r="DL387" s="61"/>
      <c r="DM387" s="61"/>
      <c r="DN387" s="61"/>
      <c r="DO387" s="61"/>
      <c r="DP387" s="61"/>
      <c r="DQ387" s="61"/>
      <c r="DR387" s="61"/>
      <c r="DS387" s="61"/>
      <c r="DT387" s="61"/>
      <c r="DU387" s="61"/>
      <c r="DV387" s="61"/>
      <c r="DW387" s="61"/>
      <c r="DX387" s="61"/>
      <c r="DY387" s="61"/>
      <c r="DZ387" s="61"/>
      <c r="EA387" s="61"/>
      <c r="EB387" s="61"/>
      <c r="EC387" s="61"/>
      <c r="ED387" s="61"/>
      <c r="EE387" s="61"/>
      <c r="EF387" s="61"/>
      <c r="EG387" s="61"/>
      <c r="EH387" s="61"/>
      <c r="EI387" s="61"/>
      <c r="EJ387" s="61"/>
      <c r="EK387" s="61"/>
      <c r="EL387" s="61"/>
      <c r="EM387" s="61"/>
      <c r="EN387" s="61"/>
      <c r="EO387" s="61"/>
      <c r="EP387" s="61"/>
      <c r="EQ387" s="61"/>
      <c r="ER387" s="61"/>
      <c r="ES387" s="61"/>
      <c r="ET387" s="61"/>
      <c r="EU387" s="61"/>
      <c r="EV387" s="61"/>
      <c r="EW387" s="61"/>
      <c r="EX387" s="61"/>
      <c r="EY387" s="61"/>
      <c r="EZ387" s="61"/>
      <c r="FA387" s="61"/>
      <c r="FB387" s="61"/>
      <c r="FC387" s="61"/>
      <c r="FD387" s="61"/>
      <c r="FE387" s="61"/>
      <c r="FF387" s="61"/>
      <c r="FG387" s="61"/>
      <c r="FH387" s="61"/>
      <c r="FI387" s="61"/>
      <c r="FJ387" s="61"/>
      <c r="FK387" s="61"/>
      <c r="FL387" s="61"/>
      <c r="FM387" s="61"/>
      <c r="FN387" s="61"/>
      <c r="FO387" s="61"/>
      <c r="FP387" s="61"/>
      <c r="FQ387" s="61"/>
      <c r="FR387" s="61"/>
      <c r="FS387" s="61"/>
      <c r="FT387" s="61"/>
      <c r="FU387" s="61"/>
      <c r="FV387" s="61"/>
      <c r="FW387" s="61"/>
      <c r="FX387" s="61"/>
      <c r="FY387" s="61"/>
      <c r="FZ387" s="61"/>
      <c r="GA387" s="61"/>
      <c r="GB387" s="61"/>
      <c r="GC387" s="61"/>
      <c r="GD387" s="61"/>
      <c r="GE387" s="61"/>
      <c r="GF387" s="61"/>
      <c r="GG387" s="61"/>
      <c r="GH387" s="61"/>
      <c r="GI387" s="61"/>
      <c r="GJ387" s="61"/>
      <c r="GK387" s="61"/>
      <c r="GL387" s="61"/>
      <c r="GM387" s="61"/>
      <c r="GN387" s="61"/>
      <c r="GO387" s="61"/>
      <c r="GP387" s="61"/>
      <c r="GQ387" s="61"/>
      <c r="GR387" s="61"/>
      <c r="GS387" s="61"/>
      <c r="GT387" s="61"/>
      <c r="GU387" s="61"/>
      <c r="GV387" s="61"/>
      <c r="GW387" s="61"/>
      <c r="GX387" s="61"/>
      <c r="GY387" s="61"/>
      <c r="GZ387" s="61"/>
      <c r="HA387" s="61"/>
      <c r="HB387" s="61"/>
      <c r="HC387" s="61"/>
      <c r="HD387" s="61"/>
      <c r="HE387" s="61"/>
      <c r="HF387" s="61"/>
      <c r="HG387" s="61"/>
      <c r="HH387" s="61"/>
      <c r="HI387" s="61"/>
      <c r="HJ387" s="61"/>
      <c r="HK387" s="61"/>
      <c r="HL387" s="61"/>
      <c r="HM387" s="61"/>
      <c r="HN387" s="61"/>
      <c r="HO387" s="61"/>
      <c r="HP387" s="61"/>
      <c r="HQ387" s="61"/>
      <c r="HR387" s="61"/>
      <c r="HS387" s="61"/>
      <c r="HT387" s="61"/>
      <c r="HU387" s="61"/>
      <c r="HV387" s="61"/>
      <c r="HW387" s="61"/>
      <c r="HX387" s="61"/>
      <c r="HY387" s="61"/>
      <c r="HZ387" s="61"/>
      <c r="IA387" s="61"/>
      <c r="IB387" s="61"/>
      <c r="IC387" s="61"/>
      <c r="ID387" s="61"/>
      <c r="IE387" s="61"/>
      <c r="IF387" s="61"/>
      <c r="IG387" s="61"/>
      <c r="IH387" s="61"/>
      <c r="II387" s="61"/>
      <c r="IJ387" s="61"/>
      <c r="IK387" s="61"/>
      <c r="IL387" s="61"/>
      <c r="IM387" s="61"/>
      <c r="IN387" s="61"/>
      <c r="IO387" s="61"/>
      <c r="IP387" s="61"/>
      <c r="IQ387" s="61"/>
      <c r="IR387" s="61"/>
      <c r="IS387" s="61"/>
      <c r="IT387" s="61"/>
      <c r="IU387" s="61"/>
      <c r="IV387" s="61"/>
      <c r="IW387" s="61"/>
      <c r="IX387" s="61"/>
      <c r="IY387" s="61"/>
      <c r="IZ387" s="61"/>
      <c r="JA387" s="61"/>
      <c r="JB387" s="61"/>
      <c r="JC387" s="61"/>
      <c r="JD387" s="61"/>
      <c r="JE387" s="61"/>
      <c r="JF387" s="61"/>
      <c r="JG387" s="61"/>
      <c r="JH387" s="61"/>
      <c r="JI387" s="61"/>
      <c r="JJ387" s="61"/>
      <c r="JK387" s="61"/>
      <c r="JL387" s="61"/>
      <c r="JM387" s="61"/>
      <c r="JN387" s="61"/>
      <c r="JO387" s="61"/>
      <c r="JP387" s="61"/>
      <c r="JQ387" s="61"/>
      <c r="JR387" s="61"/>
      <c r="JS387" s="61"/>
      <c r="JT387" s="61"/>
      <c r="JU387" s="61"/>
      <c r="JV387" s="61"/>
      <c r="JW387" s="61"/>
      <c r="JX387" s="61"/>
      <c r="JY387" s="61"/>
      <c r="JZ387" s="61"/>
      <c r="KA387" s="61"/>
      <c r="KB387" s="61"/>
      <c r="KC387" s="61"/>
      <c r="KD387" s="61"/>
      <c r="KE387" s="61"/>
      <c r="KF387" s="61"/>
      <c r="KG387" s="61"/>
      <c r="KH387" s="61"/>
      <c r="KI387" s="61"/>
      <c r="KJ387" s="61"/>
      <c r="KK387" s="61"/>
      <c r="KL387" s="61"/>
      <c r="KM387" s="61"/>
      <c r="KN387" s="61"/>
      <c r="KO387" s="61"/>
      <c r="KP387" s="61"/>
      <c r="KQ387" s="61"/>
      <c r="KR387" s="61"/>
      <c r="KS387" s="61"/>
      <c r="KT387" s="61"/>
      <c r="KU387" s="61"/>
      <c r="KV387" s="61"/>
      <c r="KW387" s="61"/>
      <c r="KX387" s="61"/>
      <c r="KY387" s="61"/>
      <c r="KZ387" s="61"/>
      <c r="LA387" s="61"/>
      <c r="LB387" s="61"/>
      <c r="LC387" s="61"/>
      <c r="LD387" s="61"/>
      <c r="LE387" s="61"/>
      <c r="LF387" s="61"/>
      <c r="LG387" s="61"/>
      <c r="LH387" s="61"/>
      <c r="LI387" s="61"/>
      <c r="LJ387" s="61"/>
      <c r="LK387" s="61"/>
      <c r="LL387" s="61"/>
      <c r="LM387" s="61"/>
      <c r="LN387" s="61"/>
      <c r="LO387" s="61"/>
      <c r="LP387" s="61"/>
      <c r="LQ387" s="61"/>
      <c r="LR387" s="61"/>
      <c r="LS387" s="61"/>
      <c r="LT387" s="61"/>
      <c r="LU387" s="61"/>
      <c r="LV387" s="61"/>
      <c r="LW387" s="61"/>
      <c r="LX387" s="61"/>
      <c r="LY387" s="61"/>
      <c r="LZ387" s="61"/>
      <c r="MA387" s="61"/>
      <c r="MB387" s="61"/>
      <c r="MC387" s="61"/>
      <c r="MD387" s="61"/>
      <c r="ME387" s="61"/>
      <c r="MF387" s="61"/>
      <c r="MG387" s="61"/>
      <c r="MH387" s="61"/>
      <c r="MI387" s="61"/>
      <c r="MJ387" s="61"/>
      <c r="MK387" s="61"/>
      <c r="ML387" s="61"/>
      <c r="MM387" s="61"/>
      <c r="MN387" s="61"/>
      <c r="MO387" s="61"/>
      <c r="MP387" s="61"/>
      <c r="MQ387" s="61"/>
      <c r="MR387" s="61"/>
      <c r="MS387" s="61"/>
      <c r="MT387" s="61"/>
      <c r="MU387" s="61"/>
      <c r="MV387" s="61"/>
      <c r="MW387" s="61"/>
      <c r="MX387" s="61"/>
      <c r="MY387" s="61"/>
      <c r="MZ387" s="61"/>
      <c r="NA387" s="61"/>
      <c r="NB387" s="61"/>
      <c r="NC387" s="61"/>
      <c r="ND387" s="61"/>
      <c r="NE387" s="61"/>
      <c r="NF387" s="61"/>
      <c r="NG387" s="61"/>
      <c r="NH387" s="61"/>
      <c r="NI387" s="61"/>
      <c r="NJ387" s="61"/>
      <c r="NK387" s="61"/>
      <c r="NL387" s="61"/>
      <c r="NM387" s="61"/>
      <c r="NN387" s="61"/>
      <c r="NO387" s="61"/>
      <c r="NP387" s="61"/>
      <c r="NQ387" s="61"/>
      <c r="NR387" s="61"/>
      <c r="NS387" s="61"/>
      <c r="NT387" s="61"/>
      <c r="NU387" s="61"/>
      <c r="NV387" s="61"/>
      <c r="NW387" s="61"/>
      <c r="NX387" s="61"/>
      <c r="NY387" s="61"/>
      <c r="NZ387" s="61"/>
      <c r="OA387" s="61"/>
      <c r="OB387" s="61"/>
      <c r="OC387" s="61"/>
      <c r="OD387" s="61"/>
      <c r="OE387" s="61"/>
      <c r="OF387" s="61"/>
      <c r="OG387" s="61"/>
    </row>
    <row r="388" spans="1:397" s="58" customFormat="1" ht="15.95" customHeight="1">
      <c r="A388" s="39">
        <v>387</v>
      </c>
      <c r="B388" s="61">
        <v>1310903389</v>
      </c>
      <c r="C388" s="61" t="s">
        <v>6479</v>
      </c>
      <c r="D388" s="124" t="s">
        <v>8528</v>
      </c>
      <c r="E388" s="124" t="s">
        <v>8529</v>
      </c>
      <c r="F388" s="124" t="s">
        <v>8530</v>
      </c>
      <c r="G388" s="124" t="s">
        <v>245</v>
      </c>
      <c r="H388" s="61" t="s">
        <v>8531</v>
      </c>
      <c r="I388" s="61" t="s">
        <v>180</v>
      </c>
      <c r="J388" s="157" t="s">
        <v>8532</v>
      </c>
      <c r="K388" s="61">
        <v>21</v>
      </c>
      <c r="L388" s="61" t="s">
        <v>148</v>
      </c>
      <c r="M388" s="61" t="s">
        <v>107</v>
      </c>
      <c r="N388" s="61" t="s">
        <v>967</v>
      </c>
      <c r="O388" s="61" t="s">
        <v>109</v>
      </c>
      <c r="P388" s="124" t="s">
        <v>8533</v>
      </c>
      <c r="Q388" s="61" t="s">
        <v>8534</v>
      </c>
      <c r="R388" s="158">
        <v>9883685617</v>
      </c>
      <c r="S388" s="158"/>
      <c r="T388" s="326" t="s">
        <v>8535</v>
      </c>
      <c r="U388" s="326" t="s">
        <v>8536</v>
      </c>
      <c r="V388" s="61" t="s">
        <v>2513</v>
      </c>
      <c r="W388" s="61" t="s">
        <v>8537</v>
      </c>
      <c r="X388" s="61" t="s">
        <v>3710</v>
      </c>
      <c r="Y388" s="61" t="s">
        <v>8538</v>
      </c>
      <c r="Z388" s="61" t="s">
        <v>120</v>
      </c>
      <c r="AA388" s="61">
        <v>2011</v>
      </c>
      <c r="AB388" s="136">
        <v>91.2</v>
      </c>
      <c r="AC388" s="136">
        <v>91.2</v>
      </c>
      <c r="AD388" s="61">
        <v>456</v>
      </c>
      <c r="AE388" s="61">
        <v>500</v>
      </c>
      <c r="AF388" s="61" t="s">
        <v>708</v>
      </c>
      <c r="AG388" s="61" t="s">
        <v>6890</v>
      </c>
      <c r="AH388" s="61" t="s">
        <v>3710</v>
      </c>
      <c r="AI388" s="61" t="s">
        <v>8539</v>
      </c>
      <c r="AJ388" s="61" t="s">
        <v>120</v>
      </c>
      <c r="AK388" s="61">
        <v>2013</v>
      </c>
      <c r="AL388" s="136">
        <v>88</v>
      </c>
      <c r="AM388" s="136">
        <v>88</v>
      </c>
      <c r="AN388" s="61">
        <v>440</v>
      </c>
      <c r="AO388" s="61">
        <v>500</v>
      </c>
      <c r="AP388" s="61"/>
      <c r="AQ388" s="61"/>
      <c r="AR388" s="61"/>
      <c r="AS388" s="61"/>
      <c r="AT388" s="61"/>
      <c r="AU388" s="152"/>
      <c r="AV388" s="61" t="s">
        <v>8540</v>
      </c>
      <c r="AW388" s="61">
        <v>19431</v>
      </c>
      <c r="AX388" s="61"/>
      <c r="AY388" s="61">
        <v>2013</v>
      </c>
      <c r="AZ388" s="61" t="s">
        <v>125</v>
      </c>
      <c r="BA388" s="61" t="s">
        <v>6479</v>
      </c>
      <c r="BB388" s="61">
        <v>2013</v>
      </c>
      <c r="BC388" s="61">
        <v>2017</v>
      </c>
      <c r="BD388" s="61" t="s">
        <v>120</v>
      </c>
      <c r="BE388" s="159">
        <v>10900313104</v>
      </c>
      <c r="BF388" s="160">
        <v>131090110307</v>
      </c>
      <c r="BG388" s="152">
        <v>8.19</v>
      </c>
      <c r="BH388" s="152">
        <v>8.2799999999999994</v>
      </c>
      <c r="BI388" s="152">
        <v>8.24</v>
      </c>
      <c r="BJ388" s="152">
        <v>7.81</v>
      </c>
      <c r="BK388" s="152">
        <v>8.85</v>
      </c>
      <c r="BL388" s="223">
        <f t="shared" si="36"/>
        <v>8.2740000000000009</v>
      </c>
      <c r="BM388" s="282" t="s">
        <v>982</v>
      </c>
      <c r="BN388" s="253"/>
      <c r="BO388" s="153" t="s">
        <v>982</v>
      </c>
      <c r="BP388" s="153"/>
      <c r="BQ388" s="154"/>
      <c r="BR388" s="124" t="s">
        <v>8541</v>
      </c>
      <c r="BS388" s="124" t="s">
        <v>8542</v>
      </c>
      <c r="BT388" s="124"/>
      <c r="BU388" s="240"/>
      <c r="BV388" s="124"/>
      <c r="BW388" s="124" t="s">
        <v>8543</v>
      </c>
      <c r="BX388" s="154" t="s">
        <v>8544</v>
      </c>
      <c r="BY388" s="154" t="s">
        <v>8545</v>
      </c>
      <c r="BZ388" s="155"/>
      <c r="CA388" s="124" t="s">
        <v>8546</v>
      </c>
      <c r="CB388" s="124" t="s">
        <v>8547</v>
      </c>
      <c r="CC388" s="124"/>
      <c r="CD388" s="124" t="s">
        <v>8548</v>
      </c>
      <c r="CE388" s="124"/>
      <c r="CF388" s="124"/>
      <c r="CG388" s="124"/>
      <c r="CH388" s="124" t="s">
        <v>8549</v>
      </c>
      <c r="CI388" s="124" t="s">
        <v>8550</v>
      </c>
      <c r="CJ388" s="124" t="s">
        <v>8551</v>
      </c>
      <c r="CK388" s="124" t="s">
        <v>361</v>
      </c>
      <c r="CL388" s="124" t="s">
        <v>8552</v>
      </c>
      <c r="CM388" s="124" t="s">
        <v>8550</v>
      </c>
      <c r="CN388" s="124" t="s">
        <v>8553</v>
      </c>
      <c r="CO388" s="124" t="s">
        <v>8554</v>
      </c>
      <c r="CP388" s="124" t="s">
        <v>626</v>
      </c>
      <c r="CQ388" s="124" t="s">
        <v>8555</v>
      </c>
      <c r="CR388" s="124" t="s">
        <v>3729</v>
      </c>
      <c r="CS388" s="124" t="s">
        <v>3729</v>
      </c>
      <c r="CT388" s="124" t="s">
        <v>206</v>
      </c>
      <c r="CU388" s="124">
        <v>834002</v>
      </c>
      <c r="CV388" s="124" t="s">
        <v>8556</v>
      </c>
      <c r="CW388" s="124" t="s">
        <v>140</v>
      </c>
      <c r="CX388" s="124" t="s">
        <v>140</v>
      </c>
      <c r="CY388" s="124" t="s">
        <v>142</v>
      </c>
      <c r="CZ388" s="124">
        <v>700094</v>
      </c>
      <c r="DA388" s="61"/>
      <c r="DB388" s="61"/>
      <c r="DC388" s="61"/>
      <c r="DD388" s="61"/>
      <c r="DE388" s="61"/>
      <c r="DF388" s="61"/>
      <c r="DG388" s="61"/>
      <c r="DH388" s="61"/>
      <c r="DI388" s="61"/>
      <c r="DJ388" s="61"/>
      <c r="DK388" s="61"/>
      <c r="DL388" s="61"/>
      <c r="DM388" s="61"/>
      <c r="DN388" s="61"/>
      <c r="DO388" s="61"/>
      <c r="DP388" s="61"/>
      <c r="DQ388" s="61"/>
      <c r="DR388" s="61"/>
      <c r="DS388" s="61"/>
      <c r="DT388" s="61"/>
      <c r="DU388" s="61"/>
      <c r="DV388" s="61"/>
      <c r="DW388" s="61"/>
      <c r="DX388" s="61"/>
      <c r="DY388" s="61"/>
      <c r="DZ388" s="61"/>
      <c r="EA388" s="61"/>
      <c r="EB388" s="61"/>
      <c r="EC388" s="61"/>
      <c r="ED388" s="61"/>
      <c r="EE388" s="61"/>
      <c r="EF388" s="61"/>
      <c r="EG388" s="61"/>
      <c r="EH388" s="61"/>
      <c r="EI388" s="61"/>
      <c r="EJ388" s="61"/>
      <c r="EK388" s="61"/>
      <c r="EL388" s="61"/>
      <c r="EM388" s="61"/>
      <c r="EN388" s="61"/>
      <c r="EO388" s="61"/>
      <c r="EP388" s="61"/>
      <c r="EQ388" s="61"/>
      <c r="ER388" s="61"/>
      <c r="ES388" s="61"/>
      <c r="ET388" s="61"/>
      <c r="EU388" s="61"/>
      <c r="EV388" s="61"/>
      <c r="EW388" s="61"/>
      <c r="EX388" s="61"/>
      <c r="EY388" s="61"/>
      <c r="EZ388" s="61"/>
      <c r="FA388" s="61"/>
      <c r="FB388" s="61"/>
      <c r="FC388" s="61"/>
      <c r="FD388" s="61"/>
      <c r="FE388" s="61"/>
      <c r="FF388" s="61"/>
      <c r="FG388" s="61"/>
      <c r="FH388" s="61"/>
      <c r="FI388" s="61"/>
      <c r="FJ388" s="61"/>
      <c r="FK388" s="61"/>
      <c r="FL388" s="61"/>
      <c r="FM388" s="61"/>
      <c r="FN388" s="61"/>
      <c r="FO388" s="61"/>
      <c r="FP388" s="61"/>
      <c r="FQ388" s="61"/>
      <c r="FR388" s="61"/>
      <c r="FS388" s="61"/>
      <c r="FT388" s="61"/>
      <c r="FU388" s="61"/>
      <c r="FV388" s="61"/>
      <c r="FW388" s="61"/>
      <c r="FX388" s="61"/>
      <c r="FY388" s="61"/>
      <c r="FZ388" s="61"/>
      <c r="GA388" s="61"/>
      <c r="GB388" s="61"/>
      <c r="GC388" s="61"/>
      <c r="GD388" s="61"/>
      <c r="GE388" s="61"/>
      <c r="GF388" s="61"/>
      <c r="GG388" s="61"/>
      <c r="GH388" s="61"/>
      <c r="GI388" s="61"/>
      <c r="GJ388" s="61"/>
      <c r="GK388" s="61"/>
      <c r="GL388" s="61"/>
      <c r="GM388" s="61"/>
      <c r="GN388" s="61"/>
      <c r="GO388" s="61"/>
      <c r="GP388" s="61"/>
      <c r="GQ388" s="61"/>
      <c r="GR388" s="61"/>
      <c r="GS388" s="61"/>
      <c r="GT388" s="61"/>
      <c r="GU388" s="61"/>
      <c r="GV388" s="61"/>
      <c r="GW388" s="61"/>
      <c r="GX388" s="61"/>
      <c r="GY388" s="61"/>
      <c r="GZ388" s="61"/>
      <c r="HA388" s="61"/>
      <c r="HB388" s="61"/>
      <c r="HC388" s="61"/>
      <c r="HD388" s="61"/>
      <c r="HE388" s="61"/>
      <c r="HF388" s="61"/>
      <c r="HG388" s="61"/>
      <c r="HH388" s="61"/>
      <c r="HI388" s="61"/>
      <c r="HJ388" s="61"/>
      <c r="HK388" s="61"/>
      <c r="HL388" s="61"/>
      <c r="HM388" s="61"/>
      <c r="HN388" s="61"/>
      <c r="HO388" s="61"/>
      <c r="HP388" s="61"/>
      <c r="HQ388" s="61"/>
      <c r="HR388" s="61"/>
      <c r="HS388" s="61"/>
      <c r="HT388" s="61"/>
      <c r="HU388" s="61"/>
      <c r="HV388" s="61"/>
      <c r="HW388" s="61"/>
      <c r="HX388" s="61"/>
      <c r="HY388" s="61"/>
      <c r="HZ388" s="61"/>
      <c r="IA388" s="61"/>
      <c r="IB388" s="61"/>
      <c r="IC388" s="61"/>
      <c r="ID388" s="61"/>
      <c r="IE388" s="61"/>
      <c r="IF388" s="61"/>
      <c r="IG388" s="61"/>
      <c r="IH388" s="61"/>
      <c r="II388" s="61"/>
      <c r="IJ388" s="61"/>
      <c r="IK388" s="61"/>
      <c r="IL388" s="61"/>
      <c r="IM388" s="61"/>
      <c r="IN388" s="61"/>
      <c r="IO388" s="61"/>
      <c r="IP388" s="61"/>
      <c r="IQ388" s="61"/>
      <c r="IR388" s="61"/>
      <c r="IS388" s="61"/>
      <c r="IT388" s="61"/>
      <c r="IU388" s="61"/>
      <c r="IV388" s="61"/>
      <c r="IW388" s="61"/>
      <c r="IX388" s="61"/>
      <c r="IY388" s="61"/>
      <c r="IZ388" s="61"/>
      <c r="JA388" s="61"/>
      <c r="JB388" s="61"/>
      <c r="JC388" s="61"/>
      <c r="JD388" s="61"/>
      <c r="JE388" s="61"/>
      <c r="JF388" s="61"/>
      <c r="JG388" s="61"/>
      <c r="JH388" s="61"/>
      <c r="JI388" s="61"/>
      <c r="JJ388" s="61"/>
      <c r="JK388" s="61"/>
      <c r="JL388" s="61"/>
      <c r="JM388" s="61"/>
      <c r="JN388" s="61"/>
      <c r="JO388" s="61"/>
      <c r="JP388" s="61"/>
      <c r="JQ388" s="61"/>
      <c r="JR388" s="61"/>
      <c r="JS388" s="61"/>
      <c r="JT388" s="61"/>
      <c r="JU388" s="61"/>
      <c r="JV388" s="61"/>
      <c r="JW388" s="61"/>
      <c r="JX388" s="61"/>
      <c r="JY388" s="61"/>
      <c r="JZ388" s="61"/>
      <c r="KA388" s="61"/>
      <c r="KB388" s="61"/>
      <c r="KC388" s="61"/>
      <c r="KD388" s="61"/>
      <c r="KE388" s="61"/>
      <c r="KF388" s="61"/>
      <c r="KG388" s="61"/>
      <c r="KH388" s="61"/>
      <c r="KI388" s="61"/>
      <c r="KJ388" s="61"/>
      <c r="KK388" s="61"/>
      <c r="KL388" s="61"/>
      <c r="KM388" s="61"/>
      <c r="KN388" s="61"/>
      <c r="KO388" s="61"/>
      <c r="KP388" s="61"/>
      <c r="KQ388" s="61"/>
      <c r="KR388" s="61"/>
      <c r="KS388" s="61"/>
      <c r="KT388" s="61"/>
      <c r="KU388" s="61"/>
      <c r="KV388" s="61"/>
      <c r="KW388" s="61"/>
      <c r="KX388" s="61"/>
      <c r="KY388" s="61"/>
      <c r="KZ388" s="61"/>
      <c r="LA388" s="61"/>
      <c r="LB388" s="61"/>
      <c r="LC388" s="61"/>
      <c r="LD388" s="61"/>
      <c r="LE388" s="61"/>
      <c r="LF388" s="61"/>
      <c r="LG388" s="61"/>
      <c r="LH388" s="61"/>
      <c r="LI388" s="61"/>
      <c r="LJ388" s="61"/>
      <c r="LK388" s="61"/>
      <c r="LL388" s="61"/>
      <c r="LM388" s="61"/>
      <c r="LN388" s="61"/>
      <c r="LO388" s="61"/>
      <c r="LP388" s="61"/>
      <c r="LQ388" s="61"/>
      <c r="LR388" s="61"/>
      <c r="LS388" s="61"/>
      <c r="LT388" s="61"/>
      <c r="LU388" s="61"/>
      <c r="LV388" s="61"/>
      <c r="LW388" s="61"/>
      <c r="LX388" s="61"/>
      <c r="LY388" s="61"/>
      <c r="LZ388" s="61"/>
      <c r="MA388" s="61"/>
      <c r="MB388" s="61"/>
      <c r="MC388" s="61"/>
      <c r="MD388" s="61"/>
      <c r="ME388" s="61"/>
      <c r="MF388" s="61"/>
      <c r="MG388" s="61"/>
      <c r="MH388" s="61"/>
      <c r="MI388" s="61"/>
      <c r="MJ388" s="61"/>
      <c r="MK388" s="61"/>
      <c r="ML388" s="61"/>
      <c r="MM388" s="61"/>
      <c r="MN388" s="61"/>
      <c r="MO388" s="61"/>
      <c r="MP388" s="61"/>
      <c r="MQ388" s="61"/>
      <c r="MR388" s="61"/>
      <c r="MS388" s="61"/>
      <c r="MT388" s="61"/>
      <c r="MU388" s="61"/>
      <c r="MV388" s="61"/>
      <c r="MW388" s="61"/>
      <c r="MX388" s="61"/>
      <c r="MY388" s="61"/>
      <c r="MZ388" s="61"/>
      <c r="NA388" s="61"/>
      <c r="NB388" s="61"/>
      <c r="NC388" s="61"/>
      <c r="ND388" s="61"/>
      <c r="NE388" s="61"/>
      <c r="NF388" s="61"/>
      <c r="NG388" s="61"/>
      <c r="NH388" s="61"/>
      <c r="NI388" s="61"/>
      <c r="NJ388" s="61"/>
      <c r="NK388" s="61"/>
      <c r="NL388" s="61"/>
      <c r="NM388" s="61"/>
      <c r="NN388" s="61"/>
      <c r="NO388" s="61"/>
      <c r="NP388" s="61"/>
      <c r="NQ388" s="61"/>
      <c r="NR388" s="61"/>
      <c r="NS388" s="61"/>
      <c r="NT388" s="61"/>
      <c r="NU388" s="61"/>
      <c r="NV388" s="61"/>
      <c r="NW388" s="61"/>
      <c r="NX388" s="61"/>
      <c r="NY388" s="61"/>
      <c r="NZ388" s="61"/>
      <c r="OA388" s="61"/>
      <c r="OB388" s="61"/>
      <c r="OC388" s="61"/>
      <c r="OD388" s="61"/>
      <c r="OE388" s="61"/>
      <c r="OF388" s="61"/>
      <c r="OG388" s="61"/>
    </row>
    <row r="389" spans="1:397" s="58" customFormat="1" ht="15.95" customHeight="1">
      <c r="A389" s="39">
        <v>388</v>
      </c>
      <c r="B389" s="61">
        <v>1410903136</v>
      </c>
      <c r="C389" s="61" t="s">
        <v>6479</v>
      </c>
      <c r="D389" s="124" t="s">
        <v>8557</v>
      </c>
      <c r="E389" s="124" t="s">
        <v>8558</v>
      </c>
      <c r="F389" s="124"/>
      <c r="G389" s="124" t="s">
        <v>1172</v>
      </c>
      <c r="H389" s="61"/>
      <c r="I389" s="61" t="s">
        <v>180</v>
      </c>
      <c r="J389" s="157" t="s">
        <v>8559</v>
      </c>
      <c r="K389" s="61">
        <v>23</v>
      </c>
      <c r="L389" s="61" t="s">
        <v>148</v>
      </c>
      <c r="M389" s="61" t="s">
        <v>107</v>
      </c>
      <c r="N389" s="100" t="s">
        <v>967</v>
      </c>
      <c r="O389" s="61" t="s">
        <v>109</v>
      </c>
      <c r="P389" s="124" t="s">
        <v>4600</v>
      </c>
      <c r="Q389" s="61"/>
      <c r="R389" s="158">
        <v>9804300935</v>
      </c>
      <c r="S389" s="158">
        <v>9831910193</v>
      </c>
      <c r="T389" s="326" t="s">
        <v>8560</v>
      </c>
      <c r="U389" s="326" t="s">
        <v>8561</v>
      </c>
      <c r="V389" s="61" t="s">
        <v>726</v>
      </c>
      <c r="W389" s="61" t="s">
        <v>330</v>
      </c>
      <c r="X389" s="61" t="s">
        <v>8562</v>
      </c>
      <c r="Y389" s="61" t="s">
        <v>8563</v>
      </c>
      <c r="Z389" s="61" t="s">
        <v>333</v>
      </c>
      <c r="AA389" s="61">
        <v>2008</v>
      </c>
      <c r="AB389" s="136">
        <v>71.75</v>
      </c>
      <c r="AC389" s="136">
        <v>77.75</v>
      </c>
      <c r="AD389" s="61">
        <v>622</v>
      </c>
      <c r="AE389" s="61">
        <v>800</v>
      </c>
      <c r="AF389" s="61" t="s">
        <v>2326</v>
      </c>
      <c r="AG389" s="61" t="s">
        <v>334</v>
      </c>
      <c r="AH389" s="61" t="s">
        <v>8562</v>
      </c>
      <c r="AI389" s="61" t="s">
        <v>541</v>
      </c>
      <c r="AJ389" s="61" t="s">
        <v>120</v>
      </c>
      <c r="AK389" s="61">
        <v>2010</v>
      </c>
      <c r="AL389" s="136">
        <v>57.86</v>
      </c>
      <c r="AM389" s="136">
        <v>60.8</v>
      </c>
      <c r="AN389" s="61">
        <v>405</v>
      </c>
      <c r="AO389" s="61">
        <v>700</v>
      </c>
      <c r="AP389" s="61" t="s">
        <v>8564</v>
      </c>
      <c r="AQ389" s="61" t="s">
        <v>1378</v>
      </c>
      <c r="AR389" s="61" t="s">
        <v>8565</v>
      </c>
      <c r="AS389" s="61" t="s">
        <v>120</v>
      </c>
      <c r="AT389" s="61">
        <v>2014</v>
      </c>
      <c r="AU389" s="152">
        <v>74.400000000000006</v>
      </c>
      <c r="AV389" s="61" t="s">
        <v>1356</v>
      </c>
      <c r="AW389" s="61"/>
      <c r="AX389" s="61">
        <v>3403</v>
      </c>
      <c r="AY389" s="61">
        <v>2014</v>
      </c>
      <c r="AZ389" s="61" t="s">
        <v>125</v>
      </c>
      <c r="BA389" s="100" t="s">
        <v>6479</v>
      </c>
      <c r="BB389" s="61">
        <v>2014</v>
      </c>
      <c r="BC389" s="61">
        <v>2017</v>
      </c>
      <c r="BD389" s="61" t="s">
        <v>120</v>
      </c>
      <c r="BE389" s="159">
        <v>10900314134</v>
      </c>
      <c r="BF389" s="160">
        <v>141090120042</v>
      </c>
      <c r="BG389" s="61" t="s">
        <v>1963</v>
      </c>
      <c r="BH389" s="61" t="s">
        <v>1963</v>
      </c>
      <c r="BI389" s="152">
        <v>6</v>
      </c>
      <c r="BJ389" s="152">
        <v>7.19</v>
      </c>
      <c r="BK389" s="152">
        <v>6.88</v>
      </c>
      <c r="BL389" s="223">
        <f t="shared" ref="BL389" si="38">SUM(BI389:BK389)/3</f>
        <v>6.69</v>
      </c>
      <c r="BM389" s="282" t="s">
        <v>982</v>
      </c>
      <c r="BN389" s="155"/>
      <c r="BO389" s="153" t="s">
        <v>196</v>
      </c>
      <c r="BP389" s="153" t="s">
        <v>387</v>
      </c>
      <c r="BQ389" s="154">
        <v>1</v>
      </c>
      <c r="BR389" s="155" t="s">
        <v>8566</v>
      </c>
      <c r="BS389" s="155" t="s">
        <v>2179</v>
      </c>
      <c r="BT389" s="61"/>
      <c r="BU389" s="61"/>
      <c r="BV389" s="155"/>
      <c r="BW389" s="155"/>
      <c r="BX389" s="155"/>
      <c r="BY389" s="155"/>
      <c r="BZ389" s="155"/>
      <c r="CA389" s="155"/>
      <c r="CB389" s="155"/>
      <c r="CC389" s="155"/>
      <c r="CD389" s="61" t="s">
        <v>8567</v>
      </c>
      <c r="CE389" s="61" t="s">
        <v>288</v>
      </c>
      <c r="CF389" s="61" t="s">
        <v>1824</v>
      </c>
      <c r="CG389" s="61"/>
      <c r="CH389" s="61" t="s">
        <v>8568</v>
      </c>
      <c r="CI389" s="61" t="s">
        <v>203</v>
      </c>
      <c r="CJ389" s="155"/>
      <c r="CK389" s="155"/>
      <c r="CL389" s="155"/>
      <c r="CM389" s="155"/>
      <c r="CN389" s="155"/>
      <c r="CO389" s="155"/>
      <c r="CP389" s="155"/>
      <c r="CQ389" s="61" t="s">
        <v>8569</v>
      </c>
      <c r="CR389" s="61" t="s">
        <v>8570</v>
      </c>
      <c r="CS389" s="155" t="s">
        <v>140</v>
      </c>
      <c r="CT389" s="155" t="s">
        <v>142</v>
      </c>
      <c r="CU389" s="124">
        <v>700032</v>
      </c>
      <c r="CV389" s="155" t="s">
        <v>8569</v>
      </c>
      <c r="CW389" s="155" t="s">
        <v>8570</v>
      </c>
      <c r="CX389" s="155" t="s">
        <v>140</v>
      </c>
      <c r="CY389" s="155" t="s">
        <v>142</v>
      </c>
      <c r="CZ389" s="124">
        <v>700032</v>
      </c>
      <c r="DA389" s="61"/>
      <c r="DB389" s="61"/>
      <c r="DC389" s="61"/>
      <c r="DD389" s="61"/>
      <c r="DE389" s="61"/>
      <c r="DF389" s="61"/>
      <c r="DG389" s="61"/>
      <c r="DH389" s="61"/>
      <c r="DI389" s="61"/>
      <c r="DJ389" s="61"/>
      <c r="DK389" s="61"/>
      <c r="DL389" s="61"/>
      <c r="DM389" s="61"/>
      <c r="DN389" s="61"/>
      <c r="DO389" s="61"/>
      <c r="DP389" s="61"/>
      <c r="DQ389" s="61"/>
      <c r="DR389" s="61"/>
      <c r="DS389" s="61"/>
      <c r="DT389" s="61"/>
      <c r="DU389" s="61"/>
      <c r="DV389" s="61"/>
      <c r="DW389" s="61"/>
      <c r="DX389" s="61"/>
      <c r="DY389" s="61"/>
      <c r="DZ389" s="61"/>
      <c r="EA389" s="61"/>
      <c r="EB389" s="61"/>
      <c r="EC389" s="61"/>
      <c r="ED389" s="61"/>
      <c r="EE389" s="61"/>
      <c r="EF389" s="61"/>
      <c r="EG389" s="61"/>
      <c r="EH389" s="61"/>
      <c r="EI389" s="61"/>
      <c r="EJ389" s="61"/>
      <c r="EK389" s="61"/>
      <c r="EL389" s="61"/>
      <c r="EM389" s="61"/>
      <c r="EN389" s="61"/>
      <c r="EO389" s="61"/>
      <c r="EP389" s="61"/>
      <c r="EQ389" s="61"/>
      <c r="ER389" s="61"/>
      <c r="ES389" s="61"/>
      <c r="ET389" s="61"/>
      <c r="EU389" s="61"/>
      <c r="EV389" s="61"/>
      <c r="EW389" s="61"/>
      <c r="EX389" s="61"/>
      <c r="EY389" s="61"/>
      <c r="EZ389" s="61"/>
      <c r="FA389" s="61"/>
      <c r="FB389" s="61"/>
      <c r="FC389" s="61"/>
      <c r="FD389" s="61"/>
      <c r="FE389" s="61"/>
      <c r="FF389" s="61"/>
      <c r="FG389" s="61"/>
      <c r="FH389" s="61"/>
      <c r="FI389" s="61"/>
      <c r="FJ389" s="61"/>
      <c r="FK389" s="61"/>
      <c r="FL389" s="61"/>
      <c r="FM389" s="61"/>
      <c r="FN389" s="61"/>
      <c r="FO389" s="61"/>
      <c r="FP389" s="61"/>
      <c r="FQ389" s="61"/>
      <c r="FR389" s="61"/>
      <c r="FS389" s="61"/>
      <c r="FT389" s="61"/>
      <c r="FU389" s="61"/>
      <c r="FV389" s="61"/>
      <c r="FW389" s="61"/>
      <c r="FX389" s="61"/>
      <c r="FY389" s="61"/>
      <c r="FZ389" s="61"/>
      <c r="GA389" s="61"/>
      <c r="GB389" s="61"/>
      <c r="GC389" s="61"/>
      <c r="GD389" s="61"/>
      <c r="GE389" s="61"/>
      <c r="GF389" s="61"/>
      <c r="GG389" s="61"/>
      <c r="GH389" s="61"/>
      <c r="GI389" s="61"/>
      <c r="GJ389" s="61"/>
      <c r="GK389" s="61"/>
      <c r="GL389" s="61"/>
      <c r="GM389" s="61"/>
      <c r="GN389" s="61"/>
      <c r="GO389" s="61"/>
      <c r="GP389" s="61"/>
      <c r="GQ389" s="61"/>
      <c r="GR389" s="61"/>
      <c r="GS389" s="61"/>
      <c r="GT389" s="61"/>
      <c r="GU389" s="61"/>
      <c r="GV389" s="61"/>
      <c r="GW389" s="61"/>
      <c r="GX389" s="61"/>
      <c r="GY389" s="61"/>
      <c r="GZ389" s="61"/>
      <c r="HA389" s="61"/>
      <c r="HB389" s="61"/>
      <c r="HC389" s="61"/>
      <c r="HD389" s="61"/>
      <c r="HE389" s="61"/>
      <c r="HF389" s="61"/>
      <c r="HG389" s="61"/>
      <c r="HH389" s="61"/>
      <c r="HI389" s="61"/>
      <c r="HJ389" s="61"/>
      <c r="HK389" s="61"/>
      <c r="HL389" s="61"/>
      <c r="HM389" s="61"/>
      <c r="HN389" s="61"/>
      <c r="HO389" s="61"/>
      <c r="HP389" s="61"/>
      <c r="HQ389" s="61"/>
      <c r="HR389" s="61"/>
      <c r="HS389" s="61"/>
      <c r="HT389" s="61"/>
      <c r="HU389" s="61"/>
      <c r="HV389" s="61"/>
      <c r="HW389" s="61"/>
      <c r="HX389" s="61"/>
      <c r="HY389" s="61"/>
      <c r="HZ389" s="61"/>
      <c r="IA389" s="61"/>
      <c r="IB389" s="61"/>
      <c r="IC389" s="61"/>
      <c r="ID389" s="61"/>
      <c r="IE389" s="61"/>
      <c r="IF389" s="61"/>
      <c r="IG389" s="61"/>
      <c r="IH389" s="61"/>
      <c r="II389" s="61"/>
      <c r="IJ389" s="61"/>
      <c r="IK389" s="61"/>
      <c r="IL389" s="61"/>
      <c r="IM389" s="61"/>
      <c r="IN389" s="61"/>
      <c r="IO389" s="61"/>
      <c r="IP389" s="61"/>
      <c r="IQ389" s="61"/>
      <c r="IR389" s="61"/>
      <c r="IS389" s="61"/>
      <c r="IT389" s="61"/>
      <c r="IU389" s="61"/>
      <c r="IV389" s="61"/>
      <c r="IW389" s="61"/>
      <c r="IX389" s="61"/>
      <c r="IY389" s="61"/>
      <c r="IZ389" s="61"/>
      <c r="JA389" s="61"/>
      <c r="JB389" s="61"/>
      <c r="JC389" s="61"/>
      <c r="JD389" s="61"/>
      <c r="JE389" s="61"/>
      <c r="JF389" s="61"/>
      <c r="JG389" s="61"/>
      <c r="JH389" s="61"/>
      <c r="JI389" s="61"/>
      <c r="JJ389" s="61"/>
      <c r="JK389" s="61"/>
      <c r="JL389" s="61"/>
      <c r="JM389" s="61"/>
      <c r="JN389" s="61"/>
      <c r="JO389" s="61"/>
      <c r="JP389" s="61"/>
      <c r="JQ389" s="61"/>
      <c r="JR389" s="61"/>
      <c r="JS389" s="61"/>
      <c r="JT389" s="61"/>
      <c r="JU389" s="61"/>
      <c r="JV389" s="61"/>
      <c r="JW389" s="61"/>
      <c r="JX389" s="61"/>
      <c r="JY389" s="61"/>
      <c r="JZ389" s="61"/>
      <c r="KA389" s="61"/>
      <c r="KB389" s="61"/>
      <c r="KC389" s="61"/>
      <c r="KD389" s="61"/>
      <c r="KE389" s="61"/>
      <c r="KF389" s="61"/>
      <c r="KG389" s="61"/>
      <c r="KH389" s="61"/>
      <c r="KI389" s="61"/>
      <c r="KJ389" s="61"/>
      <c r="KK389" s="61"/>
      <c r="KL389" s="61"/>
      <c r="KM389" s="61"/>
      <c r="KN389" s="61"/>
      <c r="KO389" s="61"/>
      <c r="KP389" s="61"/>
      <c r="KQ389" s="61"/>
      <c r="KR389" s="61"/>
      <c r="KS389" s="61"/>
      <c r="KT389" s="61"/>
      <c r="KU389" s="61"/>
      <c r="KV389" s="61"/>
      <c r="KW389" s="61"/>
      <c r="KX389" s="61"/>
      <c r="KY389" s="61"/>
      <c r="KZ389" s="61"/>
      <c r="LA389" s="61"/>
      <c r="LB389" s="61"/>
      <c r="LC389" s="61"/>
      <c r="LD389" s="61"/>
      <c r="LE389" s="61"/>
      <c r="LF389" s="61"/>
      <c r="LG389" s="61"/>
      <c r="LH389" s="61"/>
      <c r="LI389" s="61"/>
      <c r="LJ389" s="61"/>
      <c r="LK389" s="61"/>
      <c r="LL389" s="61"/>
      <c r="LM389" s="61"/>
      <c r="LN389" s="61"/>
      <c r="LO389" s="61"/>
      <c r="LP389" s="61"/>
      <c r="LQ389" s="61"/>
      <c r="LR389" s="61"/>
      <c r="LS389" s="61"/>
      <c r="LT389" s="61"/>
      <c r="LU389" s="61"/>
      <c r="LV389" s="61"/>
      <c r="LW389" s="61"/>
      <c r="LX389" s="61"/>
      <c r="LY389" s="61"/>
      <c r="LZ389" s="61"/>
      <c r="MA389" s="61"/>
      <c r="MB389" s="61"/>
      <c r="MC389" s="61"/>
      <c r="MD389" s="61"/>
      <c r="ME389" s="61"/>
      <c r="MF389" s="61"/>
      <c r="MG389" s="61"/>
      <c r="MH389" s="61"/>
      <c r="MI389" s="61"/>
      <c r="MJ389" s="61"/>
      <c r="MK389" s="61"/>
      <c r="ML389" s="61"/>
      <c r="MM389" s="61"/>
      <c r="MN389" s="61"/>
      <c r="MO389" s="61"/>
      <c r="MP389" s="61"/>
      <c r="MQ389" s="61"/>
      <c r="MR389" s="61"/>
      <c r="MS389" s="61"/>
      <c r="MT389" s="61"/>
      <c r="MU389" s="61"/>
      <c r="MV389" s="61"/>
      <c r="MW389" s="61"/>
      <c r="MX389" s="61"/>
      <c r="MY389" s="61"/>
      <c r="MZ389" s="61"/>
      <c r="NA389" s="61"/>
      <c r="NB389" s="61"/>
      <c r="NC389" s="61"/>
      <c r="ND389" s="61"/>
      <c r="NE389" s="61"/>
      <c r="NF389" s="61"/>
      <c r="NG389" s="61"/>
      <c r="NH389" s="61"/>
      <c r="NI389" s="61"/>
      <c r="NJ389" s="61"/>
      <c r="NK389" s="61"/>
      <c r="NL389" s="61"/>
      <c r="NM389" s="61"/>
      <c r="NN389" s="61"/>
      <c r="NO389" s="61"/>
      <c r="NP389" s="61"/>
      <c r="NQ389" s="61"/>
      <c r="NR389" s="61"/>
      <c r="NS389" s="61"/>
      <c r="NT389" s="61"/>
      <c r="NU389" s="61"/>
      <c r="NV389" s="61"/>
      <c r="NW389" s="61"/>
      <c r="NX389" s="61"/>
      <c r="NY389" s="61"/>
      <c r="NZ389" s="61"/>
      <c r="OA389" s="61"/>
      <c r="OB389" s="61"/>
      <c r="OC389" s="61"/>
      <c r="OD389" s="61"/>
      <c r="OE389" s="61"/>
      <c r="OF389" s="61"/>
      <c r="OG389" s="61"/>
    </row>
    <row r="390" spans="1:397" s="58" customFormat="1" ht="15.95" customHeight="1">
      <c r="A390" s="39">
        <v>389</v>
      </c>
      <c r="B390" s="61">
        <v>1310903010</v>
      </c>
      <c r="C390" s="61" t="s">
        <v>6479</v>
      </c>
      <c r="D390" s="124" t="s">
        <v>8571</v>
      </c>
      <c r="E390" s="124" t="s">
        <v>8572</v>
      </c>
      <c r="F390" s="124"/>
      <c r="G390" s="124" t="s">
        <v>994</v>
      </c>
      <c r="H390" s="61" t="s">
        <v>8573</v>
      </c>
      <c r="I390" s="61" t="s">
        <v>104</v>
      </c>
      <c r="J390" s="157" t="s">
        <v>4556</v>
      </c>
      <c r="K390" s="61">
        <v>21</v>
      </c>
      <c r="L390" s="61" t="s">
        <v>506</v>
      </c>
      <c r="M390" s="61" t="s">
        <v>107</v>
      </c>
      <c r="N390" s="61" t="s">
        <v>967</v>
      </c>
      <c r="O390" s="61" t="s">
        <v>109</v>
      </c>
      <c r="P390" s="124" t="s">
        <v>8574</v>
      </c>
      <c r="Q390" s="61" t="s">
        <v>8575</v>
      </c>
      <c r="R390" s="158">
        <v>8981872558</v>
      </c>
      <c r="S390" s="158">
        <v>8697945293</v>
      </c>
      <c r="T390" s="326" t="s">
        <v>8576</v>
      </c>
      <c r="U390" s="326" t="s">
        <v>8577</v>
      </c>
      <c r="V390" s="61" t="s">
        <v>1675</v>
      </c>
      <c r="W390" s="61" t="s">
        <v>223</v>
      </c>
      <c r="X390" s="61" t="s">
        <v>8578</v>
      </c>
      <c r="Y390" s="61" t="s">
        <v>8579</v>
      </c>
      <c r="Z390" s="61" t="s">
        <v>333</v>
      </c>
      <c r="AA390" s="61">
        <v>2011</v>
      </c>
      <c r="AB390" s="136">
        <v>80.125</v>
      </c>
      <c r="AC390" s="136">
        <v>78</v>
      </c>
      <c r="AD390" s="61">
        <v>702</v>
      </c>
      <c r="AE390" s="61">
        <v>900</v>
      </c>
      <c r="AF390" s="61" t="s">
        <v>226</v>
      </c>
      <c r="AG390" s="61" t="s">
        <v>279</v>
      </c>
      <c r="AH390" s="61" t="s">
        <v>8580</v>
      </c>
      <c r="AI390" s="61" t="s">
        <v>8581</v>
      </c>
      <c r="AJ390" s="61" t="s">
        <v>333</v>
      </c>
      <c r="AK390" s="61">
        <v>2013</v>
      </c>
      <c r="AL390" s="136">
        <v>80.400000000000006</v>
      </c>
      <c r="AM390" s="136">
        <v>81</v>
      </c>
      <c r="AN390" s="61">
        <v>567</v>
      </c>
      <c r="AO390" s="61">
        <v>700</v>
      </c>
      <c r="AP390" s="61"/>
      <c r="AQ390" s="61"/>
      <c r="AR390" s="61"/>
      <c r="AS390" s="61"/>
      <c r="AT390" s="61"/>
      <c r="AU390" s="152"/>
      <c r="AV390" s="61" t="s">
        <v>124</v>
      </c>
      <c r="AW390" s="61"/>
      <c r="AX390" s="61">
        <v>12143</v>
      </c>
      <c r="AY390" s="61">
        <v>2013</v>
      </c>
      <c r="AZ390" s="61" t="s">
        <v>125</v>
      </c>
      <c r="BA390" s="61" t="s">
        <v>6479</v>
      </c>
      <c r="BB390" s="61">
        <v>2013</v>
      </c>
      <c r="BC390" s="61">
        <v>2017</v>
      </c>
      <c r="BD390" s="61" t="s">
        <v>120</v>
      </c>
      <c r="BE390" s="159">
        <v>10900313105</v>
      </c>
      <c r="BF390" s="160">
        <v>131090110308</v>
      </c>
      <c r="BG390" s="152">
        <v>8.3000000000000007</v>
      </c>
      <c r="BH390" s="152">
        <v>9.1</v>
      </c>
      <c r="BI390" s="152">
        <v>9.1</v>
      </c>
      <c r="BJ390" s="152">
        <v>9.1199999999999992</v>
      </c>
      <c r="BK390" s="152">
        <v>9.23</v>
      </c>
      <c r="BL390" s="223">
        <f t="shared" si="36"/>
        <v>8.9699999999999989</v>
      </c>
      <c r="BM390" s="282" t="s">
        <v>982</v>
      </c>
      <c r="BN390" s="253"/>
      <c r="BO390" s="153" t="s">
        <v>982</v>
      </c>
      <c r="BP390" s="153"/>
      <c r="BQ390" s="154"/>
      <c r="BR390" s="124" t="s">
        <v>8582</v>
      </c>
      <c r="BS390" s="124" t="s">
        <v>516</v>
      </c>
      <c r="BT390" s="124"/>
      <c r="BU390" s="124"/>
      <c r="BV390" s="124"/>
      <c r="BW390" s="124" t="s">
        <v>8583</v>
      </c>
      <c r="BX390" s="154"/>
      <c r="BY390" s="154"/>
      <c r="BZ390" s="155" t="s">
        <v>8584</v>
      </c>
      <c r="CA390" s="124" t="s">
        <v>8585</v>
      </c>
      <c r="CB390" s="124" t="s">
        <v>8586</v>
      </c>
      <c r="CC390" s="124"/>
      <c r="CD390" s="124" t="s">
        <v>8587</v>
      </c>
      <c r="CE390" s="124" t="s">
        <v>235</v>
      </c>
      <c r="CF390" s="124" t="s">
        <v>8588</v>
      </c>
      <c r="CG390" s="124" t="s">
        <v>5398</v>
      </c>
      <c r="CH390" s="124" t="s">
        <v>8589</v>
      </c>
      <c r="CI390" s="124" t="s">
        <v>170</v>
      </c>
      <c r="CJ390" s="124"/>
      <c r="CK390" s="124"/>
      <c r="CL390" s="124"/>
      <c r="CM390" s="124"/>
      <c r="CN390" s="124"/>
      <c r="CO390" s="124"/>
      <c r="CP390" s="124"/>
      <c r="CQ390" s="124" t="s">
        <v>8590</v>
      </c>
      <c r="CR390" s="124" t="s">
        <v>934</v>
      </c>
      <c r="CS390" s="124" t="s">
        <v>140</v>
      </c>
      <c r="CT390" s="124" t="s">
        <v>142</v>
      </c>
      <c r="CU390" s="124" t="s">
        <v>8591</v>
      </c>
      <c r="CV390" s="124" t="s">
        <v>8592</v>
      </c>
      <c r="CW390" s="124" t="s">
        <v>934</v>
      </c>
      <c r="CX390" s="124" t="s">
        <v>140</v>
      </c>
      <c r="CY390" s="124" t="s">
        <v>8593</v>
      </c>
      <c r="CZ390" s="124" t="s">
        <v>8591</v>
      </c>
      <c r="DA390" s="155"/>
      <c r="DB390" s="61"/>
      <c r="DC390" s="61"/>
      <c r="DD390" s="61"/>
      <c r="DE390" s="61"/>
      <c r="DF390" s="61"/>
      <c r="DG390" s="61"/>
      <c r="DH390" s="61"/>
      <c r="DI390" s="61"/>
      <c r="DJ390" s="61"/>
      <c r="DK390" s="61"/>
      <c r="DL390" s="61"/>
      <c r="DM390" s="61"/>
      <c r="DN390" s="61"/>
      <c r="DO390" s="61"/>
      <c r="DP390" s="61"/>
      <c r="DQ390" s="61"/>
      <c r="DR390" s="61"/>
      <c r="DS390" s="61"/>
      <c r="DT390" s="61"/>
      <c r="DU390" s="61"/>
      <c r="DV390" s="61"/>
      <c r="DW390" s="61"/>
      <c r="DX390" s="61"/>
      <c r="DY390" s="61"/>
      <c r="DZ390" s="61"/>
      <c r="EA390" s="61"/>
      <c r="EB390" s="61"/>
      <c r="EC390" s="61"/>
      <c r="ED390" s="61"/>
      <c r="EE390" s="61"/>
      <c r="EF390" s="61"/>
      <c r="EG390" s="61"/>
      <c r="EH390" s="61"/>
      <c r="EI390" s="61"/>
      <c r="EJ390" s="61"/>
      <c r="EK390" s="61"/>
      <c r="EL390" s="61"/>
      <c r="EM390" s="61"/>
      <c r="EN390" s="61"/>
      <c r="EO390" s="61"/>
      <c r="EP390" s="61"/>
      <c r="EQ390" s="61"/>
      <c r="ER390" s="61"/>
      <c r="ES390" s="61"/>
      <c r="ET390" s="61"/>
      <c r="EU390" s="61"/>
      <c r="EV390" s="61"/>
      <c r="EW390" s="61"/>
      <c r="EX390" s="61"/>
      <c r="EY390" s="61"/>
      <c r="EZ390" s="61"/>
      <c r="FA390" s="61"/>
      <c r="FB390" s="61"/>
      <c r="FC390" s="61"/>
      <c r="FD390" s="61"/>
      <c r="FE390" s="61"/>
      <c r="FF390" s="61"/>
      <c r="FG390" s="61"/>
      <c r="FH390" s="61"/>
      <c r="FI390" s="61"/>
      <c r="FJ390" s="61"/>
      <c r="FK390" s="61"/>
      <c r="FL390" s="61"/>
      <c r="FM390" s="61"/>
      <c r="FN390" s="61"/>
      <c r="FO390" s="61"/>
      <c r="FP390" s="61"/>
      <c r="FQ390" s="61"/>
      <c r="FR390" s="61"/>
      <c r="FS390" s="61"/>
      <c r="FT390" s="61"/>
      <c r="FU390" s="61"/>
      <c r="FV390" s="61"/>
      <c r="FW390" s="61"/>
      <c r="FX390" s="61"/>
      <c r="FY390" s="61"/>
      <c r="FZ390" s="61"/>
      <c r="GA390" s="61"/>
      <c r="GB390" s="61"/>
      <c r="GC390" s="61"/>
      <c r="GD390" s="61"/>
      <c r="GE390" s="61"/>
      <c r="GF390" s="61"/>
      <c r="GG390" s="61"/>
      <c r="GH390" s="61"/>
      <c r="GI390" s="61"/>
      <c r="GJ390" s="61"/>
      <c r="GK390" s="61"/>
      <c r="GL390" s="61"/>
      <c r="GM390" s="61"/>
      <c r="GN390" s="61"/>
      <c r="GO390" s="61"/>
      <c r="GP390" s="61"/>
      <c r="GQ390" s="61"/>
      <c r="GR390" s="61"/>
      <c r="GS390" s="61"/>
      <c r="GT390" s="61"/>
      <c r="GU390" s="61"/>
      <c r="GV390" s="61"/>
      <c r="GW390" s="61"/>
      <c r="GX390" s="61"/>
      <c r="GY390" s="61"/>
      <c r="GZ390" s="61"/>
      <c r="HA390" s="61"/>
      <c r="HB390" s="61"/>
      <c r="HC390" s="61"/>
      <c r="HD390" s="61"/>
      <c r="HE390" s="61"/>
      <c r="HF390" s="61"/>
      <c r="HG390" s="61"/>
      <c r="HH390" s="61"/>
      <c r="HI390" s="61"/>
      <c r="HJ390" s="61"/>
      <c r="HK390" s="61"/>
      <c r="HL390" s="61"/>
      <c r="HM390" s="61"/>
      <c r="HN390" s="61"/>
      <c r="HO390" s="61"/>
      <c r="HP390" s="61"/>
      <c r="HQ390" s="61"/>
      <c r="HR390" s="61"/>
      <c r="HS390" s="61"/>
      <c r="HT390" s="61"/>
      <c r="HU390" s="61"/>
      <c r="HV390" s="61"/>
      <c r="HW390" s="61"/>
      <c r="HX390" s="61"/>
      <c r="HY390" s="61"/>
      <c r="HZ390" s="61"/>
      <c r="IA390" s="61"/>
      <c r="IB390" s="61"/>
      <c r="IC390" s="61"/>
      <c r="ID390" s="61"/>
      <c r="IE390" s="61"/>
      <c r="IF390" s="61"/>
      <c r="IG390" s="61"/>
      <c r="IH390" s="61"/>
      <c r="II390" s="61"/>
      <c r="IJ390" s="61"/>
      <c r="IK390" s="61"/>
      <c r="IL390" s="61"/>
      <c r="IM390" s="61"/>
      <c r="IN390" s="61"/>
      <c r="IO390" s="61"/>
      <c r="IP390" s="61"/>
      <c r="IQ390" s="61"/>
      <c r="IR390" s="61"/>
      <c r="IS390" s="61"/>
      <c r="IT390" s="61"/>
      <c r="IU390" s="61"/>
      <c r="IV390" s="61"/>
      <c r="IW390" s="61"/>
      <c r="IX390" s="61"/>
      <c r="IY390" s="61"/>
      <c r="IZ390" s="61"/>
      <c r="JA390" s="61"/>
      <c r="JB390" s="61"/>
      <c r="JC390" s="61"/>
      <c r="JD390" s="61"/>
      <c r="JE390" s="61"/>
      <c r="JF390" s="61"/>
      <c r="JG390" s="61"/>
      <c r="JH390" s="61"/>
      <c r="JI390" s="61"/>
      <c r="JJ390" s="61"/>
      <c r="JK390" s="61"/>
      <c r="JL390" s="61"/>
      <c r="JM390" s="61"/>
      <c r="JN390" s="61"/>
      <c r="JO390" s="61"/>
      <c r="JP390" s="61"/>
      <c r="JQ390" s="61"/>
      <c r="JR390" s="61"/>
      <c r="JS390" s="61"/>
      <c r="JT390" s="61"/>
      <c r="JU390" s="61"/>
      <c r="JV390" s="61"/>
      <c r="JW390" s="61"/>
      <c r="JX390" s="61"/>
      <c r="JY390" s="61"/>
      <c r="JZ390" s="61"/>
      <c r="KA390" s="61"/>
      <c r="KB390" s="61"/>
      <c r="KC390" s="61"/>
      <c r="KD390" s="61"/>
      <c r="KE390" s="61"/>
      <c r="KF390" s="61"/>
      <c r="KG390" s="61"/>
      <c r="KH390" s="61"/>
      <c r="KI390" s="61"/>
      <c r="KJ390" s="61"/>
      <c r="KK390" s="61"/>
      <c r="KL390" s="61"/>
      <c r="KM390" s="61"/>
      <c r="KN390" s="61"/>
      <c r="KO390" s="61"/>
      <c r="KP390" s="61"/>
      <c r="KQ390" s="61"/>
      <c r="KR390" s="61"/>
      <c r="KS390" s="61"/>
      <c r="KT390" s="61"/>
      <c r="KU390" s="61"/>
      <c r="KV390" s="61"/>
      <c r="KW390" s="61"/>
      <c r="KX390" s="61"/>
      <c r="KY390" s="61"/>
      <c r="KZ390" s="61"/>
      <c r="LA390" s="61"/>
      <c r="LB390" s="61"/>
      <c r="LC390" s="61"/>
      <c r="LD390" s="61"/>
      <c r="LE390" s="61"/>
      <c r="LF390" s="61"/>
      <c r="LG390" s="61"/>
      <c r="LH390" s="61"/>
      <c r="LI390" s="61"/>
      <c r="LJ390" s="61"/>
      <c r="LK390" s="61"/>
      <c r="LL390" s="61"/>
      <c r="LM390" s="61"/>
      <c r="LN390" s="61"/>
      <c r="LO390" s="61"/>
      <c r="LP390" s="61"/>
      <c r="LQ390" s="61"/>
      <c r="LR390" s="61"/>
      <c r="LS390" s="61"/>
      <c r="LT390" s="61"/>
      <c r="LU390" s="61"/>
      <c r="LV390" s="61"/>
      <c r="LW390" s="61"/>
      <c r="LX390" s="61"/>
      <c r="LY390" s="61"/>
      <c r="LZ390" s="61"/>
      <c r="MA390" s="61"/>
      <c r="MB390" s="61"/>
      <c r="MC390" s="61"/>
      <c r="MD390" s="61"/>
      <c r="ME390" s="61"/>
      <c r="MF390" s="61"/>
      <c r="MG390" s="61"/>
      <c r="MH390" s="61"/>
      <c r="MI390" s="61"/>
      <c r="MJ390" s="61"/>
      <c r="MK390" s="61"/>
      <c r="ML390" s="61"/>
      <c r="MM390" s="61"/>
      <c r="MN390" s="61"/>
      <c r="MO390" s="61"/>
      <c r="MP390" s="61"/>
      <c r="MQ390" s="61"/>
      <c r="MR390" s="61"/>
      <c r="MS390" s="61"/>
      <c r="MT390" s="61"/>
      <c r="MU390" s="61"/>
      <c r="MV390" s="61"/>
      <c r="MW390" s="61"/>
      <c r="MX390" s="61"/>
      <c r="MY390" s="61"/>
      <c r="MZ390" s="61"/>
      <c r="NA390" s="61"/>
      <c r="NB390" s="61"/>
      <c r="NC390" s="61"/>
      <c r="ND390" s="61"/>
      <c r="NE390" s="61"/>
      <c r="NF390" s="61"/>
      <c r="NG390" s="61"/>
      <c r="NH390" s="61"/>
      <c r="NI390" s="61"/>
      <c r="NJ390" s="61"/>
      <c r="NK390" s="61"/>
      <c r="NL390" s="61"/>
      <c r="NM390" s="61"/>
      <c r="NN390" s="61"/>
      <c r="NO390" s="61"/>
      <c r="NP390" s="61"/>
      <c r="NQ390" s="61"/>
      <c r="NR390" s="61"/>
      <c r="NS390" s="61"/>
      <c r="NT390" s="61"/>
      <c r="NU390" s="61"/>
      <c r="NV390" s="61"/>
      <c r="NW390" s="61"/>
      <c r="NX390" s="61"/>
      <c r="NY390" s="61"/>
      <c r="NZ390" s="61"/>
      <c r="OA390" s="61"/>
      <c r="OB390" s="61"/>
      <c r="OC390" s="61"/>
      <c r="OD390" s="61"/>
      <c r="OE390" s="61"/>
      <c r="OF390" s="61"/>
      <c r="OG390" s="61"/>
    </row>
    <row r="391" spans="1:397" s="58" customFormat="1" ht="15.95" customHeight="1">
      <c r="A391" s="39">
        <v>390</v>
      </c>
      <c r="B391" s="100">
        <v>1310903089</v>
      </c>
      <c r="C391" s="61" t="s">
        <v>6479</v>
      </c>
      <c r="D391" s="101" t="s">
        <v>8594</v>
      </c>
      <c r="E391" s="101" t="s">
        <v>8595</v>
      </c>
      <c r="F391" s="101" t="s">
        <v>6599</v>
      </c>
      <c r="G391" s="101" t="s">
        <v>296</v>
      </c>
      <c r="H391" s="100" t="s">
        <v>8596</v>
      </c>
      <c r="I391" s="100" t="s">
        <v>180</v>
      </c>
      <c r="J391" s="102" t="s">
        <v>8597</v>
      </c>
      <c r="K391" s="100">
        <v>19</v>
      </c>
      <c r="L391" s="100"/>
      <c r="M391" s="100" t="s">
        <v>107</v>
      </c>
      <c r="N391" s="100" t="s">
        <v>967</v>
      </c>
      <c r="O391" s="61" t="s">
        <v>109</v>
      </c>
      <c r="P391" s="101" t="s">
        <v>8598</v>
      </c>
      <c r="Q391" s="100" t="s">
        <v>8599</v>
      </c>
      <c r="R391" s="103">
        <v>9433225191</v>
      </c>
      <c r="S391" s="103">
        <v>9804613803</v>
      </c>
      <c r="T391" s="318" t="s">
        <v>8600</v>
      </c>
      <c r="U391" s="318" t="s">
        <v>8601</v>
      </c>
      <c r="V391" s="100" t="s">
        <v>1600</v>
      </c>
      <c r="W391" s="100" t="s">
        <v>1600</v>
      </c>
      <c r="X391" s="100" t="s">
        <v>8602</v>
      </c>
      <c r="Y391" s="100" t="s">
        <v>8603</v>
      </c>
      <c r="Z391" s="100" t="s">
        <v>120</v>
      </c>
      <c r="AA391" s="100">
        <v>2011</v>
      </c>
      <c r="AB391" s="142">
        <v>90.8</v>
      </c>
      <c r="AC391" s="142">
        <v>90.8</v>
      </c>
      <c r="AD391" s="100">
        <v>627</v>
      </c>
      <c r="AE391" s="100">
        <v>700</v>
      </c>
      <c r="AF391" s="100" t="s">
        <v>921</v>
      </c>
      <c r="AG391" s="100" t="s">
        <v>921</v>
      </c>
      <c r="AH391" s="100" t="s">
        <v>8602</v>
      </c>
      <c r="AI391" s="100" t="s">
        <v>8604</v>
      </c>
      <c r="AJ391" s="100" t="s">
        <v>120</v>
      </c>
      <c r="AK391" s="100">
        <v>2013</v>
      </c>
      <c r="AL391" s="142">
        <v>87.4</v>
      </c>
      <c r="AM391" s="142">
        <v>87.4</v>
      </c>
      <c r="AN391" s="100">
        <v>435</v>
      </c>
      <c r="AO391" s="100">
        <v>500</v>
      </c>
      <c r="AP391" s="178"/>
      <c r="AQ391" s="178"/>
      <c r="AR391" s="100"/>
      <c r="AS391" s="100"/>
      <c r="AT391" s="100"/>
      <c r="AU391" s="100"/>
      <c r="AV391" s="100" t="s">
        <v>124</v>
      </c>
      <c r="AW391" s="100">
        <v>12743</v>
      </c>
      <c r="AX391" s="100">
        <v>12743</v>
      </c>
      <c r="AY391" s="100">
        <v>2013</v>
      </c>
      <c r="AZ391" s="100" t="s">
        <v>1652</v>
      </c>
      <c r="BA391" s="100" t="s">
        <v>6479</v>
      </c>
      <c r="BB391" s="100">
        <v>2013</v>
      </c>
      <c r="BC391" s="100">
        <v>2017</v>
      </c>
      <c r="BD391" s="100" t="s">
        <v>120</v>
      </c>
      <c r="BE391" s="105">
        <v>10900313106</v>
      </c>
      <c r="BF391" s="106">
        <v>131090110309</v>
      </c>
      <c r="BG391" s="104">
        <v>7.19</v>
      </c>
      <c r="BH391" s="104">
        <v>6.97</v>
      </c>
      <c r="BI391" s="104">
        <v>7.52</v>
      </c>
      <c r="BJ391" s="104">
        <v>8.15</v>
      </c>
      <c r="BK391" s="104">
        <v>8.5399999999999991</v>
      </c>
      <c r="BL391" s="223">
        <f t="shared" si="36"/>
        <v>7.6739999999999995</v>
      </c>
      <c r="BM391" s="269" t="s">
        <v>982</v>
      </c>
      <c r="BN391" s="178"/>
      <c r="BO391" s="178"/>
      <c r="BP391" s="178"/>
      <c r="BQ391" s="178"/>
      <c r="BR391" s="178" t="s">
        <v>8605</v>
      </c>
      <c r="BS391" s="178" t="s">
        <v>8606</v>
      </c>
      <c r="BT391" s="178"/>
      <c r="BU391" s="178"/>
      <c r="BV391" s="178"/>
      <c r="BW391" s="178"/>
      <c r="BX391" s="178"/>
      <c r="BY391" s="178"/>
      <c r="BZ391" s="178"/>
      <c r="CA391" s="178"/>
      <c r="CB391" s="178"/>
      <c r="CC391" s="178"/>
      <c r="CD391" s="101" t="s">
        <v>8607</v>
      </c>
      <c r="CE391" s="101" t="s">
        <v>8608</v>
      </c>
      <c r="CF391" s="101" t="s">
        <v>7038</v>
      </c>
      <c r="CG391" s="101" t="s">
        <v>412</v>
      </c>
      <c r="CH391" s="101" t="s">
        <v>8609</v>
      </c>
      <c r="CI391" s="101" t="s">
        <v>203</v>
      </c>
      <c r="CJ391" s="178"/>
      <c r="CK391" s="178"/>
      <c r="CL391" s="178"/>
      <c r="CM391" s="178"/>
      <c r="CN391" s="178"/>
      <c r="CO391" s="178"/>
      <c r="CP391" s="178"/>
      <c r="CQ391" s="101" t="s">
        <v>8610</v>
      </c>
      <c r="CR391" s="101" t="s">
        <v>2362</v>
      </c>
      <c r="CS391" s="178" t="s">
        <v>2362</v>
      </c>
      <c r="CT391" s="178" t="s">
        <v>142</v>
      </c>
      <c r="CU391" s="101">
        <v>736101</v>
      </c>
      <c r="CV391" s="178" t="s">
        <v>8611</v>
      </c>
      <c r="CW391" s="178" t="s">
        <v>1539</v>
      </c>
      <c r="CX391" s="178" t="s">
        <v>140</v>
      </c>
      <c r="CY391" s="178" t="s">
        <v>142</v>
      </c>
      <c r="CZ391" s="101">
        <v>700084</v>
      </c>
      <c r="DA391" s="61"/>
      <c r="DB391" s="61"/>
      <c r="DC391" s="61"/>
      <c r="DD391" s="61"/>
      <c r="DE391" s="61"/>
      <c r="DF391" s="61"/>
      <c r="DG391" s="61"/>
      <c r="DH391" s="61"/>
      <c r="DI391" s="61"/>
      <c r="DJ391" s="61"/>
      <c r="DK391" s="61"/>
      <c r="DL391" s="61"/>
      <c r="DM391" s="61"/>
      <c r="DN391" s="61"/>
      <c r="DO391" s="61"/>
      <c r="DP391" s="61"/>
      <c r="DQ391" s="61"/>
      <c r="DR391" s="61"/>
      <c r="DS391" s="61"/>
      <c r="DT391" s="61"/>
      <c r="DU391" s="61"/>
      <c r="DV391" s="61"/>
      <c r="DW391" s="61"/>
      <c r="DX391" s="61"/>
      <c r="DY391" s="61"/>
      <c r="DZ391" s="61"/>
      <c r="EA391" s="61"/>
      <c r="EB391" s="61"/>
      <c r="EC391" s="61"/>
      <c r="ED391" s="61"/>
      <c r="EE391" s="61"/>
      <c r="EF391" s="61"/>
      <c r="EG391" s="61"/>
      <c r="EH391" s="61"/>
      <c r="EI391" s="61"/>
      <c r="EJ391" s="61"/>
      <c r="EK391" s="61"/>
      <c r="EL391" s="61"/>
      <c r="EM391" s="61"/>
      <c r="EN391" s="61"/>
      <c r="EO391" s="61"/>
      <c r="EP391" s="61"/>
      <c r="EQ391" s="61"/>
      <c r="ER391" s="61"/>
      <c r="ES391" s="61"/>
      <c r="ET391" s="61"/>
      <c r="EU391" s="61"/>
      <c r="EV391" s="61"/>
      <c r="EW391" s="61"/>
      <c r="EX391" s="61"/>
      <c r="EY391" s="61"/>
      <c r="EZ391" s="61"/>
      <c r="FA391" s="61"/>
      <c r="FB391" s="61"/>
      <c r="FC391" s="61"/>
      <c r="FD391" s="61"/>
      <c r="FE391" s="61"/>
      <c r="FF391" s="61"/>
      <c r="FG391" s="61"/>
      <c r="FH391" s="61"/>
      <c r="FI391" s="61"/>
      <c r="FJ391" s="61"/>
      <c r="FK391" s="61"/>
      <c r="FL391" s="61"/>
      <c r="FM391" s="61"/>
      <c r="FN391" s="61"/>
      <c r="FO391" s="61"/>
      <c r="FP391" s="61"/>
      <c r="FQ391" s="61"/>
      <c r="FR391" s="61"/>
      <c r="FS391" s="61"/>
      <c r="FT391" s="61"/>
      <c r="FU391" s="61"/>
      <c r="FV391" s="61"/>
      <c r="FW391" s="61"/>
      <c r="FX391" s="61"/>
      <c r="FY391" s="61"/>
      <c r="FZ391" s="61"/>
      <c r="GA391" s="61"/>
      <c r="GB391" s="61"/>
      <c r="GC391" s="61"/>
      <c r="GD391" s="61"/>
      <c r="GE391" s="61"/>
      <c r="GF391" s="61"/>
      <c r="GG391" s="61"/>
      <c r="GH391" s="61"/>
      <c r="GI391" s="61"/>
      <c r="GJ391" s="61"/>
      <c r="GK391" s="61"/>
      <c r="GL391" s="61"/>
      <c r="GM391" s="61"/>
      <c r="GN391" s="61"/>
      <c r="GO391" s="61"/>
      <c r="GP391" s="61"/>
      <c r="GQ391" s="61"/>
      <c r="GR391" s="61"/>
      <c r="GS391" s="61"/>
      <c r="GT391" s="61"/>
      <c r="GU391" s="61"/>
      <c r="GV391" s="61"/>
      <c r="GW391" s="61"/>
      <c r="GX391" s="61"/>
      <c r="GY391" s="61"/>
      <c r="GZ391" s="61"/>
      <c r="HA391" s="61"/>
      <c r="HB391" s="61"/>
      <c r="HC391" s="61"/>
      <c r="HD391" s="61"/>
      <c r="HE391" s="61"/>
      <c r="HF391" s="61"/>
      <c r="HG391" s="61"/>
      <c r="HH391" s="61"/>
      <c r="HI391" s="61"/>
      <c r="HJ391" s="61"/>
      <c r="HK391" s="61"/>
      <c r="HL391" s="61"/>
      <c r="HM391" s="61"/>
      <c r="HN391" s="61"/>
      <c r="HO391" s="61"/>
      <c r="HP391" s="61"/>
      <c r="HQ391" s="61"/>
      <c r="HR391" s="61"/>
      <c r="HS391" s="61"/>
      <c r="HT391" s="61"/>
      <c r="HU391" s="61"/>
      <c r="HV391" s="61"/>
      <c r="HW391" s="61"/>
      <c r="HX391" s="61"/>
      <c r="HY391" s="61"/>
      <c r="HZ391" s="61"/>
      <c r="IA391" s="61"/>
      <c r="IB391" s="61"/>
      <c r="IC391" s="61"/>
      <c r="ID391" s="61"/>
      <c r="IE391" s="61"/>
      <c r="IF391" s="61"/>
      <c r="IG391" s="61"/>
      <c r="IH391" s="61"/>
      <c r="II391" s="61"/>
      <c r="IJ391" s="61"/>
      <c r="IK391" s="61"/>
      <c r="IL391" s="61"/>
      <c r="IM391" s="61"/>
      <c r="IN391" s="61"/>
      <c r="IO391" s="61"/>
      <c r="IP391" s="61"/>
      <c r="IQ391" s="61"/>
      <c r="IR391" s="61"/>
      <c r="IS391" s="61"/>
      <c r="IT391" s="61"/>
      <c r="IU391" s="61"/>
      <c r="IV391" s="61"/>
      <c r="IW391" s="61"/>
      <c r="IX391" s="61"/>
      <c r="IY391" s="61"/>
      <c r="IZ391" s="61"/>
      <c r="JA391" s="61"/>
      <c r="JB391" s="61"/>
      <c r="JC391" s="61"/>
      <c r="JD391" s="61"/>
      <c r="JE391" s="61"/>
      <c r="JF391" s="61"/>
      <c r="JG391" s="61"/>
      <c r="JH391" s="61"/>
      <c r="JI391" s="61"/>
      <c r="JJ391" s="61"/>
      <c r="JK391" s="61"/>
      <c r="JL391" s="61"/>
      <c r="JM391" s="61"/>
      <c r="JN391" s="61"/>
      <c r="JO391" s="61"/>
      <c r="JP391" s="61"/>
      <c r="JQ391" s="61"/>
      <c r="JR391" s="61"/>
      <c r="JS391" s="61"/>
      <c r="JT391" s="61"/>
      <c r="JU391" s="61"/>
      <c r="JV391" s="61"/>
      <c r="JW391" s="61"/>
      <c r="JX391" s="61"/>
      <c r="JY391" s="61"/>
      <c r="JZ391" s="61"/>
      <c r="KA391" s="61"/>
      <c r="KB391" s="61"/>
      <c r="KC391" s="61"/>
      <c r="KD391" s="61"/>
      <c r="KE391" s="61"/>
      <c r="KF391" s="61"/>
      <c r="KG391" s="61"/>
      <c r="KH391" s="61"/>
      <c r="KI391" s="61"/>
      <c r="KJ391" s="61"/>
      <c r="KK391" s="61"/>
      <c r="KL391" s="61"/>
      <c r="KM391" s="61"/>
      <c r="KN391" s="61"/>
      <c r="KO391" s="61"/>
      <c r="KP391" s="61"/>
      <c r="KQ391" s="61"/>
      <c r="KR391" s="61"/>
      <c r="KS391" s="61"/>
      <c r="KT391" s="61"/>
      <c r="KU391" s="61"/>
      <c r="KV391" s="61"/>
      <c r="KW391" s="61"/>
      <c r="KX391" s="61"/>
      <c r="KY391" s="61"/>
      <c r="KZ391" s="61"/>
      <c r="LA391" s="61"/>
      <c r="LB391" s="61"/>
      <c r="LC391" s="61"/>
      <c r="LD391" s="61"/>
      <c r="LE391" s="61"/>
      <c r="LF391" s="61"/>
      <c r="LG391" s="61"/>
      <c r="LH391" s="61"/>
      <c r="LI391" s="61"/>
      <c r="LJ391" s="61"/>
      <c r="LK391" s="61"/>
      <c r="LL391" s="61"/>
      <c r="LM391" s="61"/>
      <c r="LN391" s="61"/>
      <c r="LO391" s="61"/>
      <c r="LP391" s="61"/>
      <c r="LQ391" s="61"/>
      <c r="LR391" s="61"/>
      <c r="LS391" s="61"/>
      <c r="LT391" s="61"/>
      <c r="LU391" s="61"/>
      <c r="LV391" s="61"/>
      <c r="LW391" s="61"/>
      <c r="LX391" s="61"/>
      <c r="LY391" s="61"/>
      <c r="LZ391" s="61"/>
      <c r="MA391" s="61"/>
      <c r="MB391" s="61"/>
      <c r="MC391" s="61"/>
      <c r="MD391" s="61"/>
      <c r="ME391" s="61"/>
      <c r="MF391" s="61"/>
      <c r="MG391" s="61"/>
      <c r="MH391" s="61"/>
      <c r="MI391" s="61"/>
      <c r="MJ391" s="61"/>
      <c r="MK391" s="61"/>
      <c r="ML391" s="61"/>
      <c r="MM391" s="61"/>
      <c r="MN391" s="61"/>
      <c r="MO391" s="61"/>
      <c r="MP391" s="61"/>
      <c r="MQ391" s="61"/>
      <c r="MR391" s="61"/>
      <c r="MS391" s="61"/>
      <c r="MT391" s="61"/>
      <c r="MU391" s="61"/>
      <c r="MV391" s="61"/>
      <c r="MW391" s="61"/>
      <c r="MX391" s="61"/>
      <c r="MY391" s="61"/>
      <c r="MZ391" s="61"/>
      <c r="NA391" s="61"/>
      <c r="NB391" s="61"/>
      <c r="NC391" s="61"/>
      <c r="ND391" s="61"/>
      <c r="NE391" s="61"/>
      <c r="NF391" s="61"/>
      <c r="NG391" s="61"/>
      <c r="NH391" s="61"/>
      <c r="NI391" s="61"/>
      <c r="NJ391" s="61"/>
      <c r="NK391" s="61"/>
      <c r="NL391" s="61"/>
      <c r="NM391" s="61"/>
      <c r="NN391" s="61"/>
      <c r="NO391" s="61"/>
      <c r="NP391" s="61"/>
      <c r="NQ391" s="61"/>
      <c r="NR391" s="61"/>
      <c r="NS391" s="61"/>
      <c r="NT391" s="61"/>
      <c r="NU391" s="61"/>
      <c r="NV391" s="61"/>
      <c r="NW391" s="61"/>
      <c r="NX391" s="61"/>
      <c r="NY391" s="61"/>
      <c r="NZ391" s="61"/>
      <c r="OA391" s="61"/>
      <c r="OB391" s="61"/>
      <c r="OC391" s="61"/>
      <c r="OD391" s="61"/>
      <c r="OE391" s="61"/>
      <c r="OF391" s="61"/>
      <c r="OG391" s="61"/>
    </row>
    <row r="392" spans="1:397" s="58" customFormat="1" ht="15.95" customHeight="1">
      <c r="A392" s="39">
        <v>391</v>
      </c>
      <c r="B392" s="100">
        <v>1310903067</v>
      </c>
      <c r="C392" s="61" t="s">
        <v>6479</v>
      </c>
      <c r="D392" s="101" t="s">
        <v>8612</v>
      </c>
      <c r="E392" s="101" t="s">
        <v>3240</v>
      </c>
      <c r="F392" s="101"/>
      <c r="G392" s="101" t="s">
        <v>102</v>
      </c>
      <c r="H392" s="100" t="s">
        <v>8613</v>
      </c>
      <c r="I392" s="100" t="s">
        <v>180</v>
      </c>
      <c r="J392" s="102" t="s">
        <v>8614</v>
      </c>
      <c r="K392" s="100">
        <v>22</v>
      </c>
      <c r="L392" s="100" t="s">
        <v>148</v>
      </c>
      <c r="M392" s="100" t="s">
        <v>107</v>
      </c>
      <c r="N392" s="100" t="s">
        <v>967</v>
      </c>
      <c r="O392" s="61" t="s">
        <v>109</v>
      </c>
      <c r="P392" s="101" t="s">
        <v>5273</v>
      </c>
      <c r="Q392" s="100" t="s">
        <v>8615</v>
      </c>
      <c r="R392" s="103">
        <v>7278325043</v>
      </c>
      <c r="S392" s="103">
        <v>9874833145</v>
      </c>
      <c r="T392" s="318" t="s">
        <v>8616</v>
      </c>
      <c r="U392" s="318" t="s">
        <v>8617</v>
      </c>
      <c r="V392" s="100" t="s">
        <v>8618</v>
      </c>
      <c r="W392" s="100" t="s">
        <v>8619</v>
      </c>
      <c r="X392" s="100" t="s">
        <v>8620</v>
      </c>
      <c r="Y392" s="100" t="s">
        <v>8621</v>
      </c>
      <c r="Z392" s="100" t="s">
        <v>120</v>
      </c>
      <c r="AA392" s="100">
        <v>2011</v>
      </c>
      <c r="AB392" s="142">
        <v>93.2</v>
      </c>
      <c r="AC392" s="142">
        <v>91.142857142857153</v>
      </c>
      <c r="AD392" s="100">
        <v>638</v>
      </c>
      <c r="AE392" s="100">
        <v>700</v>
      </c>
      <c r="AF392" s="100" t="s">
        <v>8622</v>
      </c>
      <c r="AG392" s="100" t="s">
        <v>8623</v>
      </c>
      <c r="AH392" s="100" t="s">
        <v>8624</v>
      </c>
      <c r="AI392" s="100" t="s">
        <v>8625</v>
      </c>
      <c r="AJ392" s="100" t="s">
        <v>120</v>
      </c>
      <c r="AK392" s="100">
        <v>2013</v>
      </c>
      <c r="AL392" s="142">
        <v>86</v>
      </c>
      <c r="AM392" s="142">
        <v>86</v>
      </c>
      <c r="AN392" s="100">
        <v>430</v>
      </c>
      <c r="AO392" s="100">
        <v>500</v>
      </c>
      <c r="AP392" s="100"/>
      <c r="AQ392" s="100"/>
      <c r="AR392" s="100"/>
      <c r="AS392" s="100"/>
      <c r="AT392" s="100"/>
      <c r="AU392" s="104"/>
      <c r="AV392" s="100" t="s">
        <v>124</v>
      </c>
      <c r="AW392" s="100"/>
      <c r="AX392" s="100">
        <v>15556</v>
      </c>
      <c r="AY392" s="100">
        <v>2013</v>
      </c>
      <c r="AZ392" s="100" t="s">
        <v>125</v>
      </c>
      <c r="BA392" s="100" t="s">
        <v>6479</v>
      </c>
      <c r="BB392" s="100">
        <v>2013</v>
      </c>
      <c r="BC392" s="100">
        <v>2017</v>
      </c>
      <c r="BD392" s="100" t="s">
        <v>120</v>
      </c>
      <c r="BE392" s="105">
        <v>10900313107</v>
      </c>
      <c r="BF392" s="106">
        <v>131090110310</v>
      </c>
      <c r="BG392" s="104">
        <v>7.59</v>
      </c>
      <c r="BH392" s="104">
        <v>7.41</v>
      </c>
      <c r="BI392" s="104">
        <v>8.1</v>
      </c>
      <c r="BJ392" s="104">
        <v>8.3800000000000008</v>
      </c>
      <c r="BK392" s="104">
        <v>8.5</v>
      </c>
      <c r="BL392" s="223">
        <f t="shared" si="36"/>
        <v>7.9960000000000004</v>
      </c>
      <c r="BM392" s="269" t="s">
        <v>982</v>
      </c>
      <c r="BN392" s="252"/>
      <c r="BO392" s="107"/>
      <c r="BP392" s="107"/>
      <c r="BQ392" s="108"/>
      <c r="BR392" s="178" t="s">
        <v>8626</v>
      </c>
      <c r="BS392" s="178" t="s">
        <v>5367</v>
      </c>
      <c r="BT392" s="100"/>
      <c r="BU392" s="100"/>
      <c r="BV392" s="100"/>
      <c r="BW392" s="100" t="s">
        <v>8187</v>
      </c>
      <c r="BX392" s="108"/>
      <c r="BY392" s="108"/>
      <c r="BZ392" s="100"/>
      <c r="CA392" s="100" t="s">
        <v>8627</v>
      </c>
      <c r="CB392" s="100" t="s">
        <v>8628</v>
      </c>
      <c r="CC392" s="100" t="s">
        <v>8629</v>
      </c>
      <c r="CD392" s="100" t="s">
        <v>8630</v>
      </c>
      <c r="CE392" s="100" t="s">
        <v>288</v>
      </c>
      <c r="CF392" s="100"/>
      <c r="CG392" s="100"/>
      <c r="CH392" s="100" t="s">
        <v>8631</v>
      </c>
      <c r="CI392" s="100" t="s">
        <v>170</v>
      </c>
      <c r="CJ392" s="100"/>
      <c r="CK392" s="100"/>
      <c r="CL392" s="100"/>
      <c r="CM392" s="100"/>
      <c r="CN392" s="100"/>
      <c r="CO392" s="100"/>
      <c r="CP392" s="100"/>
      <c r="CQ392" s="100" t="s">
        <v>8632</v>
      </c>
      <c r="CR392" s="100" t="s">
        <v>8633</v>
      </c>
      <c r="CS392" s="178" t="s">
        <v>1340</v>
      </c>
      <c r="CT392" s="178" t="s">
        <v>142</v>
      </c>
      <c r="CU392" s="101">
        <v>700122</v>
      </c>
      <c r="CV392" s="178" t="s">
        <v>8632</v>
      </c>
      <c r="CW392" s="178" t="s">
        <v>8633</v>
      </c>
      <c r="CX392" s="178" t="s">
        <v>1340</v>
      </c>
      <c r="CY392" s="178" t="s">
        <v>142</v>
      </c>
      <c r="CZ392" s="101">
        <v>700122</v>
      </c>
      <c r="DA392" s="61"/>
      <c r="DB392" s="61"/>
      <c r="DC392" s="61"/>
      <c r="DD392" s="61"/>
      <c r="DE392" s="61"/>
      <c r="DF392" s="61"/>
      <c r="DG392" s="61"/>
      <c r="DH392" s="61"/>
      <c r="DI392" s="61"/>
      <c r="DJ392" s="61"/>
      <c r="DK392" s="61"/>
      <c r="DL392" s="61"/>
      <c r="DM392" s="61"/>
      <c r="DN392" s="61"/>
      <c r="DO392" s="61"/>
      <c r="DP392" s="61"/>
      <c r="DQ392" s="61"/>
      <c r="DR392" s="61"/>
      <c r="DS392" s="61"/>
      <c r="DT392" s="61"/>
      <c r="DU392" s="61"/>
      <c r="DV392" s="61"/>
      <c r="DW392" s="61"/>
      <c r="DX392" s="61"/>
      <c r="DY392" s="61"/>
      <c r="DZ392" s="61"/>
      <c r="EA392" s="61"/>
      <c r="EB392" s="61"/>
      <c r="EC392" s="61"/>
      <c r="ED392" s="61"/>
      <c r="EE392" s="61"/>
      <c r="EF392" s="61"/>
      <c r="EG392" s="61"/>
      <c r="EH392" s="61"/>
      <c r="EI392" s="61"/>
      <c r="EJ392" s="61"/>
      <c r="EK392" s="61"/>
      <c r="EL392" s="61"/>
      <c r="EM392" s="61"/>
      <c r="EN392" s="61"/>
      <c r="EO392" s="61"/>
      <c r="EP392" s="61"/>
      <c r="EQ392" s="61"/>
      <c r="ER392" s="61"/>
      <c r="ES392" s="61"/>
      <c r="ET392" s="61"/>
      <c r="EU392" s="61"/>
      <c r="EV392" s="61"/>
      <c r="EW392" s="61"/>
      <c r="EX392" s="61"/>
      <c r="EY392" s="61"/>
      <c r="EZ392" s="61"/>
      <c r="FA392" s="61"/>
      <c r="FB392" s="61"/>
      <c r="FC392" s="61"/>
      <c r="FD392" s="61"/>
      <c r="FE392" s="61"/>
      <c r="FF392" s="61"/>
      <c r="FG392" s="61"/>
      <c r="FH392" s="61"/>
      <c r="FI392" s="61"/>
      <c r="FJ392" s="61"/>
      <c r="FK392" s="61"/>
      <c r="FL392" s="61"/>
      <c r="FM392" s="61"/>
      <c r="FN392" s="61"/>
      <c r="FO392" s="61"/>
      <c r="FP392" s="61"/>
      <c r="FQ392" s="61"/>
      <c r="FR392" s="61"/>
      <c r="FS392" s="61"/>
      <c r="FT392" s="61"/>
      <c r="FU392" s="61"/>
      <c r="FV392" s="61"/>
      <c r="FW392" s="61"/>
      <c r="FX392" s="61"/>
      <c r="FY392" s="61"/>
      <c r="FZ392" s="61"/>
      <c r="GA392" s="61"/>
      <c r="GB392" s="61"/>
      <c r="GC392" s="61"/>
      <c r="GD392" s="61"/>
      <c r="GE392" s="61"/>
      <c r="GF392" s="61"/>
      <c r="GG392" s="61"/>
      <c r="GH392" s="61"/>
      <c r="GI392" s="61"/>
      <c r="GJ392" s="61"/>
      <c r="GK392" s="61"/>
      <c r="GL392" s="61"/>
      <c r="GM392" s="61"/>
      <c r="GN392" s="61"/>
      <c r="GO392" s="61"/>
      <c r="GP392" s="61"/>
      <c r="GQ392" s="61"/>
      <c r="GR392" s="61"/>
      <c r="GS392" s="61"/>
      <c r="GT392" s="61"/>
      <c r="GU392" s="61"/>
      <c r="GV392" s="61"/>
      <c r="GW392" s="61"/>
      <c r="GX392" s="61"/>
      <c r="GY392" s="61"/>
      <c r="GZ392" s="61"/>
      <c r="HA392" s="61"/>
      <c r="HB392" s="61"/>
      <c r="HC392" s="61"/>
      <c r="HD392" s="61"/>
      <c r="HE392" s="61"/>
      <c r="HF392" s="61"/>
      <c r="HG392" s="61"/>
      <c r="HH392" s="61"/>
      <c r="HI392" s="61"/>
      <c r="HJ392" s="61"/>
      <c r="HK392" s="61"/>
      <c r="HL392" s="61"/>
      <c r="HM392" s="61"/>
      <c r="HN392" s="61"/>
      <c r="HO392" s="61"/>
      <c r="HP392" s="61"/>
      <c r="HQ392" s="61"/>
      <c r="HR392" s="61"/>
      <c r="HS392" s="61"/>
      <c r="HT392" s="61"/>
      <c r="HU392" s="61"/>
      <c r="HV392" s="61"/>
      <c r="HW392" s="61"/>
      <c r="HX392" s="61"/>
      <c r="HY392" s="61"/>
      <c r="HZ392" s="61"/>
      <c r="IA392" s="61"/>
      <c r="IB392" s="61"/>
      <c r="IC392" s="61"/>
      <c r="ID392" s="61"/>
      <c r="IE392" s="61"/>
      <c r="IF392" s="61"/>
      <c r="IG392" s="61"/>
      <c r="IH392" s="61"/>
      <c r="II392" s="61"/>
      <c r="IJ392" s="61"/>
      <c r="IK392" s="61"/>
      <c r="IL392" s="61"/>
      <c r="IM392" s="61"/>
      <c r="IN392" s="61"/>
      <c r="IO392" s="61"/>
      <c r="IP392" s="61"/>
      <c r="IQ392" s="61"/>
      <c r="IR392" s="61"/>
      <c r="IS392" s="61"/>
      <c r="IT392" s="61"/>
      <c r="IU392" s="61"/>
      <c r="IV392" s="61"/>
      <c r="IW392" s="61"/>
      <c r="IX392" s="61"/>
      <c r="IY392" s="61"/>
      <c r="IZ392" s="61"/>
      <c r="JA392" s="61"/>
      <c r="JB392" s="61"/>
      <c r="JC392" s="61"/>
      <c r="JD392" s="61"/>
      <c r="JE392" s="61"/>
      <c r="JF392" s="61"/>
      <c r="JG392" s="61"/>
      <c r="JH392" s="61"/>
      <c r="JI392" s="61"/>
      <c r="JJ392" s="61"/>
      <c r="JK392" s="61"/>
      <c r="JL392" s="61"/>
      <c r="JM392" s="61"/>
      <c r="JN392" s="61"/>
      <c r="JO392" s="61"/>
      <c r="JP392" s="61"/>
      <c r="JQ392" s="61"/>
      <c r="JR392" s="61"/>
      <c r="JS392" s="61"/>
      <c r="JT392" s="61"/>
      <c r="JU392" s="61"/>
      <c r="JV392" s="61"/>
      <c r="JW392" s="61"/>
      <c r="JX392" s="61"/>
      <c r="JY392" s="61"/>
      <c r="JZ392" s="61"/>
      <c r="KA392" s="61"/>
      <c r="KB392" s="61"/>
      <c r="KC392" s="61"/>
      <c r="KD392" s="61"/>
      <c r="KE392" s="61"/>
      <c r="KF392" s="61"/>
      <c r="KG392" s="61"/>
      <c r="KH392" s="61"/>
      <c r="KI392" s="61"/>
      <c r="KJ392" s="61"/>
      <c r="KK392" s="61"/>
      <c r="KL392" s="61"/>
      <c r="KM392" s="61"/>
      <c r="KN392" s="61"/>
      <c r="KO392" s="61"/>
      <c r="KP392" s="61"/>
      <c r="KQ392" s="61"/>
      <c r="KR392" s="61"/>
      <c r="KS392" s="61"/>
      <c r="KT392" s="61"/>
      <c r="KU392" s="61"/>
      <c r="KV392" s="61"/>
      <c r="KW392" s="61"/>
      <c r="KX392" s="61"/>
      <c r="KY392" s="61"/>
      <c r="KZ392" s="61"/>
      <c r="LA392" s="61"/>
      <c r="LB392" s="61"/>
      <c r="LC392" s="61"/>
      <c r="LD392" s="61"/>
      <c r="LE392" s="61"/>
      <c r="LF392" s="61"/>
      <c r="LG392" s="61"/>
      <c r="LH392" s="61"/>
      <c r="LI392" s="61"/>
      <c r="LJ392" s="61"/>
      <c r="LK392" s="61"/>
      <c r="LL392" s="61"/>
      <c r="LM392" s="61"/>
      <c r="LN392" s="61"/>
      <c r="LO392" s="61"/>
      <c r="LP392" s="61"/>
      <c r="LQ392" s="61"/>
      <c r="LR392" s="61"/>
      <c r="LS392" s="61"/>
      <c r="LT392" s="61"/>
      <c r="LU392" s="61"/>
      <c r="LV392" s="61"/>
      <c r="LW392" s="61"/>
      <c r="LX392" s="61"/>
      <c r="LY392" s="61"/>
      <c r="LZ392" s="61"/>
      <c r="MA392" s="61"/>
      <c r="MB392" s="61"/>
      <c r="MC392" s="61"/>
      <c r="MD392" s="61"/>
      <c r="ME392" s="61"/>
      <c r="MF392" s="61"/>
      <c r="MG392" s="61"/>
      <c r="MH392" s="61"/>
      <c r="MI392" s="61"/>
      <c r="MJ392" s="61"/>
      <c r="MK392" s="61"/>
      <c r="ML392" s="61"/>
      <c r="MM392" s="61"/>
      <c r="MN392" s="61"/>
      <c r="MO392" s="61"/>
      <c r="MP392" s="61"/>
      <c r="MQ392" s="61"/>
      <c r="MR392" s="61"/>
      <c r="MS392" s="61"/>
      <c r="MT392" s="61"/>
      <c r="MU392" s="61"/>
      <c r="MV392" s="61"/>
      <c r="MW392" s="61"/>
      <c r="MX392" s="61"/>
      <c r="MY392" s="61"/>
      <c r="MZ392" s="61"/>
      <c r="NA392" s="61"/>
      <c r="NB392" s="61"/>
      <c r="NC392" s="61"/>
      <c r="ND392" s="61"/>
      <c r="NE392" s="61"/>
      <c r="NF392" s="61"/>
      <c r="NG392" s="61"/>
      <c r="NH392" s="61"/>
      <c r="NI392" s="61"/>
      <c r="NJ392" s="61"/>
      <c r="NK392" s="61"/>
      <c r="NL392" s="61"/>
      <c r="NM392" s="61"/>
      <c r="NN392" s="61"/>
      <c r="NO392" s="61"/>
      <c r="NP392" s="61"/>
      <c r="NQ392" s="61"/>
      <c r="NR392" s="61"/>
      <c r="NS392" s="61"/>
      <c r="NT392" s="61"/>
      <c r="NU392" s="61"/>
      <c r="NV392" s="61"/>
      <c r="NW392" s="61"/>
      <c r="NX392" s="61"/>
      <c r="NY392" s="61"/>
      <c r="NZ392" s="61"/>
      <c r="OA392" s="61"/>
      <c r="OB392" s="61"/>
      <c r="OC392" s="61"/>
      <c r="OD392" s="61"/>
      <c r="OE392" s="61"/>
      <c r="OF392" s="61"/>
      <c r="OG392" s="61"/>
    </row>
    <row r="393" spans="1:397" s="58" customFormat="1" ht="15.95" customHeight="1">
      <c r="A393" s="39">
        <v>392</v>
      </c>
      <c r="B393" s="61">
        <v>1310903056</v>
      </c>
      <c r="C393" s="61" t="s">
        <v>6479</v>
      </c>
      <c r="D393" s="124" t="s">
        <v>8634</v>
      </c>
      <c r="E393" s="124" t="s">
        <v>3240</v>
      </c>
      <c r="F393" s="124"/>
      <c r="G393" s="124" t="s">
        <v>178</v>
      </c>
      <c r="H393" s="61" t="s">
        <v>8635</v>
      </c>
      <c r="I393" s="61" t="s">
        <v>180</v>
      </c>
      <c r="J393" s="157" t="s">
        <v>8636</v>
      </c>
      <c r="K393" s="61">
        <v>21</v>
      </c>
      <c r="L393" s="61" t="s">
        <v>323</v>
      </c>
      <c r="M393" s="61" t="s">
        <v>149</v>
      </c>
      <c r="N393" s="61" t="s">
        <v>967</v>
      </c>
      <c r="O393" s="61" t="s">
        <v>109</v>
      </c>
      <c r="P393" s="124" t="s">
        <v>8637</v>
      </c>
      <c r="Q393" s="61"/>
      <c r="R393" s="158">
        <v>8116000273</v>
      </c>
      <c r="S393" s="158">
        <v>9934854050</v>
      </c>
      <c r="T393" s="326" t="s">
        <v>8638</v>
      </c>
      <c r="U393" s="326" t="s">
        <v>8639</v>
      </c>
      <c r="V393" s="61" t="s">
        <v>1422</v>
      </c>
      <c r="W393" s="61" t="s">
        <v>191</v>
      </c>
      <c r="X393" s="61" t="s">
        <v>3344</v>
      </c>
      <c r="Y393" s="61" t="s">
        <v>8640</v>
      </c>
      <c r="Z393" s="61" t="s">
        <v>120</v>
      </c>
      <c r="AA393" s="61">
        <v>2010</v>
      </c>
      <c r="AB393" s="136">
        <v>89.3</v>
      </c>
      <c r="AC393" s="136">
        <v>89.3</v>
      </c>
      <c r="AD393" s="61">
        <v>446.5</v>
      </c>
      <c r="AE393" s="61">
        <v>500</v>
      </c>
      <c r="AF393" s="61" t="s">
        <v>879</v>
      </c>
      <c r="AG393" s="61" t="s">
        <v>191</v>
      </c>
      <c r="AH393" s="61" t="s">
        <v>8641</v>
      </c>
      <c r="AI393" s="61" t="s">
        <v>8642</v>
      </c>
      <c r="AJ393" s="61" t="s">
        <v>120</v>
      </c>
      <c r="AK393" s="61">
        <v>2013</v>
      </c>
      <c r="AL393" s="136">
        <v>73.2</v>
      </c>
      <c r="AM393" s="136">
        <v>73.2</v>
      </c>
      <c r="AN393" s="61">
        <v>358</v>
      </c>
      <c r="AO393" s="61">
        <v>500</v>
      </c>
      <c r="AP393" s="61"/>
      <c r="AQ393" s="61"/>
      <c r="AR393" s="61"/>
      <c r="AS393" s="61"/>
      <c r="AT393" s="61"/>
      <c r="AU393" s="152"/>
      <c r="AV393" s="61" t="s">
        <v>124</v>
      </c>
      <c r="AW393" s="61"/>
      <c r="AX393" s="61">
        <v>14930</v>
      </c>
      <c r="AY393" s="61">
        <v>2013</v>
      </c>
      <c r="AZ393" s="61" t="s">
        <v>1652</v>
      </c>
      <c r="BA393" s="61" t="s">
        <v>6479</v>
      </c>
      <c r="BB393" s="61">
        <v>2013</v>
      </c>
      <c r="BC393" s="61">
        <v>2017</v>
      </c>
      <c r="BD393" s="61" t="s">
        <v>120</v>
      </c>
      <c r="BE393" s="159">
        <v>10900313108</v>
      </c>
      <c r="BF393" s="160">
        <v>131090110311</v>
      </c>
      <c r="BG393" s="152">
        <v>6.93</v>
      </c>
      <c r="BH393" s="152">
        <v>6.79</v>
      </c>
      <c r="BI393" s="152">
        <v>6.83</v>
      </c>
      <c r="BJ393" s="152">
        <v>7.12</v>
      </c>
      <c r="BK393" s="152">
        <v>6.42</v>
      </c>
      <c r="BL393" s="223">
        <f t="shared" si="36"/>
        <v>6.8179999999999996</v>
      </c>
      <c r="BM393" s="282" t="s">
        <v>196</v>
      </c>
      <c r="BN393" s="253">
        <v>1</v>
      </c>
      <c r="BO393" s="153" t="s">
        <v>196</v>
      </c>
      <c r="BP393" s="153" t="s">
        <v>197</v>
      </c>
      <c r="BQ393" s="154">
        <v>1</v>
      </c>
      <c r="BR393" s="124" t="s">
        <v>7497</v>
      </c>
      <c r="BS393" s="124" t="s">
        <v>127</v>
      </c>
      <c r="BT393" s="124"/>
      <c r="BU393" s="124"/>
      <c r="BV393" s="124"/>
      <c r="BW393" s="124" t="s">
        <v>8643</v>
      </c>
      <c r="BX393" s="154"/>
      <c r="BY393" s="154"/>
      <c r="BZ393" s="155"/>
      <c r="CA393" s="124"/>
      <c r="CB393" s="124"/>
      <c r="CC393" s="124"/>
      <c r="CD393" s="124" t="s">
        <v>8644</v>
      </c>
      <c r="CE393" s="124" t="s">
        <v>4806</v>
      </c>
      <c r="CF393" s="124"/>
      <c r="CG393" s="124"/>
      <c r="CH393" s="124" t="s">
        <v>8645</v>
      </c>
      <c r="CI393" s="124" t="s">
        <v>203</v>
      </c>
      <c r="CJ393" s="124"/>
      <c r="CK393" s="124"/>
      <c r="CL393" s="124"/>
      <c r="CM393" s="124"/>
      <c r="CN393" s="124"/>
      <c r="CO393" s="124"/>
      <c r="CP393" s="124"/>
      <c r="CQ393" s="124" t="s">
        <v>8646</v>
      </c>
      <c r="CR393" s="124" t="s">
        <v>4130</v>
      </c>
      <c r="CS393" s="124" t="s">
        <v>4130</v>
      </c>
      <c r="CT393" s="124" t="s">
        <v>174</v>
      </c>
      <c r="CU393" s="124">
        <v>854301</v>
      </c>
      <c r="CV393" s="124" t="s">
        <v>7507</v>
      </c>
      <c r="CW393" s="124" t="s">
        <v>3110</v>
      </c>
      <c r="CX393" s="124" t="s">
        <v>140</v>
      </c>
      <c r="CY393" s="124" t="s">
        <v>142</v>
      </c>
      <c r="CZ393" s="124">
        <v>700094</v>
      </c>
      <c r="DA393" s="61"/>
      <c r="DB393" s="61"/>
      <c r="DC393" s="61"/>
      <c r="DD393" s="61"/>
      <c r="DE393" s="61"/>
      <c r="DF393" s="61"/>
      <c r="DG393" s="61"/>
      <c r="DH393" s="61"/>
      <c r="DI393" s="61"/>
      <c r="DJ393" s="61"/>
      <c r="DK393" s="61"/>
      <c r="DL393" s="61"/>
      <c r="DM393" s="61"/>
      <c r="DN393" s="61"/>
      <c r="DO393" s="61"/>
      <c r="DP393" s="61"/>
      <c r="DQ393" s="61"/>
      <c r="DR393" s="61"/>
      <c r="DS393" s="61"/>
      <c r="DT393" s="61"/>
      <c r="DU393" s="61"/>
      <c r="DV393" s="61"/>
      <c r="DW393" s="61"/>
      <c r="DX393" s="61"/>
      <c r="DY393" s="61"/>
      <c r="DZ393" s="61"/>
      <c r="EA393" s="61"/>
      <c r="EB393" s="61"/>
      <c r="EC393" s="61"/>
      <c r="ED393" s="61"/>
      <c r="EE393" s="61"/>
      <c r="EF393" s="61"/>
      <c r="EG393" s="61"/>
      <c r="EH393" s="61"/>
      <c r="EI393" s="61"/>
      <c r="EJ393" s="61"/>
      <c r="EK393" s="61"/>
      <c r="EL393" s="61"/>
      <c r="EM393" s="61"/>
      <c r="EN393" s="61"/>
      <c r="EO393" s="61"/>
      <c r="EP393" s="61"/>
      <c r="EQ393" s="61"/>
      <c r="ER393" s="61"/>
      <c r="ES393" s="61"/>
      <c r="ET393" s="61"/>
      <c r="EU393" s="61"/>
      <c r="EV393" s="61"/>
      <c r="EW393" s="61"/>
      <c r="EX393" s="61"/>
      <c r="EY393" s="61"/>
      <c r="EZ393" s="61"/>
      <c r="FA393" s="61"/>
      <c r="FB393" s="61"/>
      <c r="FC393" s="61"/>
      <c r="FD393" s="61"/>
      <c r="FE393" s="61"/>
      <c r="FF393" s="61"/>
      <c r="FG393" s="61"/>
      <c r="FH393" s="61"/>
      <c r="FI393" s="61"/>
      <c r="FJ393" s="61"/>
      <c r="FK393" s="61"/>
      <c r="FL393" s="61"/>
      <c r="FM393" s="61"/>
      <c r="FN393" s="61"/>
      <c r="FO393" s="61"/>
      <c r="FP393" s="61"/>
      <c r="FQ393" s="61"/>
      <c r="FR393" s="61"/>
      <c r="FS393" s="61"/>
      <c r="FT393" s="61"/>
      <c r="FU393" s="61"/>
      <c r="FV393" s="61"/>
      <c r="FW393" s="61"/>
      <c r="FX393" s="61"/>
      <c r="FY393" s="61"/>
      <c r="FZ393" s="61"/>
      <c r="GA393" s="61"/>
      <c r="GB393" s="61"/>
      <c r="GC393" s="61"/>
      <c r="GD393" s="61"/>
      <c r="GE393" s="61"/>
      <c r="GF393" s="61"/>
      <c r="GG393" s="61"/>
      <c r="GH393" s="61"/>
      <c r="GI393" s="61"/>
      <c r="GJ393" s="61"/>
      <c r="GK393" s="61"/>
      <c r="GL393" s="61"/>
      <c r="GM393" s="61"/>
      <c r="GN393" s="61"/>
      <c r="GO393" s="61"/>
      <c r="GP393" s="61"/>
      <c r="GQ393" s="61"/>
      <c r="GR393" s="61"/>
      <c r="GS393" s="61"/>
      <c r="GT393" s="61"/>
      <c r="GU393" s="61"/>
      <c r="GV393" s="61"/>
      <c r="GW393" s="61"/>
      <c r="GX393" s="61"/>
      <c r="GY393" s="61"/>
      <c r="GZ393" s="61"/>
      <c r="HA393" s="61"/>
      <c r="HB393" s="61"/>
      <c r="HC393" s="61"/>
      <c r="HD393" s="61"/>
      <c r="HE393" s="61"/>
      <c r="HF393" s="61"/>
      <c r="HG393" s="61"/>
      <c r="HH393" s="61"/>
      <c r="HI393" s="61"/>
      <c r="HJ393" s="61"/>
      <c r="HK393" s="61"/>
      <c r="HL393" s="61"/>
      <c r="HM393" s="61"/>
      <c r="HN393" s="61"/>
      <c r="HO393" s="61"/>
      <c r="HP393" s="61"/>
      <c r="HQ393" s="61"/>
      <c r="HR393" s="61"/>
      <c r="HS393" s="61"/>
      <c r="HT393" s="61"/>
      <c r="HU393" s="61"/>
      <c r="HV393" s="61"/>
      <c r="HW393" s="61"/>
      <c r="HX393" s="61"/>
      <c r="HY393" s="61"/>
      <c r="HZ393" s="61"/>
      <c r="IA393" s="61"/>
      <c r="IB393" s="61"/>
      <c r="IC393" s="61"/>
      <c r="ID393" s="61"/>
      <c r="IE393" s="61"/>
      <c r="IF393" s="61"/>
      <c r="IG393" s="61"/>
      <c r="IH393" s="61"/>
      <c r="II393" s="61"/>
      <c r="IJ393" s="61"/>
      <c r="IK393" s="61"/>
      <c r="IL393" s="61"/>
      <c r="IM393" s="61"/>
      <c r="IN393" s="61"/>
      <c r="IO393" s="61"/>
      <c r="IP393" s="61"/>
      <c r="IQ393" s="61"/>
      <c r="IR393" s="61"/>
      <c r="IS393" s="61"/>
      <c r="IT393" s="61"/>
      <c r="IU393" s="61"/>
      <c r="IV393" s="61"/>
      <c r="IW393" s="61"/>
      <c r="IX393" s="61"/>
      <c r="IY393" s="61"/>
      <c r="IZ393" s="61"/>
      <c r="JA393" s="61"/>
      <c r="JB393" s="61"/>
      <c r="JC393" s="61"/>
      <c r="JD393" s="61"/>
      <c r="JE393" s="61"/>
      <c r="JF393" s="61"/>
      <c r="JG393" s="61"/>
      <c r="JH393" s="61"/>
      <c r="JI393" s="61"/>
      <c r="JJ393" s="61"/>
      <c r="JK393" s="61"/>
      <c r="JL393" s="61"/>
      <c r="JM393" s="61"/>
      <c r="JN393" s="61"/>
      <c r="JO393" s="61"/>
      <c r="JP393" s="61"/>
      <c r="JQ393" s="61"/>
      <c r="JR393" s="61"/>
      <c r="JS393" s="61"/>
      <c r="JT393" s="61"/>
      <c r="JU393" s="61"/>
      <c r="JV393" s="61"/>
      <c r="JW393" s="61"/>
      <c r="JX393" s="61"/>
      <c r="JY393" s="61"/>
      <c r="JZ393" s="61"/>
      <c r="KA393" s="61"/>
      <c r="KB393" s="61"/>
      <c r="KC393" s="61"/>
      <c r="KD393" s="61"/>
      <c r="KE393" s="61"/>
      <c r="KF393" s="61"/>
      <c r="KG393" s="61"/>
      <c r="KH393" s="61"/>
      <c r="KI393" s="61"/>
      <c r="KJ393" s="61"/>
      <c r="KK393" s="61"/>
      <c r="KL393" s="61"/>
      <c r="KM393" s="61"/>
      <c r="KN393" s="61"/>
      <c r="KO393" s="61"/>
      <c r="KP393" s="61"/>
      <c r="KQ393" s="61"/>
      <c r="KR393" s="61"/>
      <c r="KS393" s="61"/>
      <c r="KT393" s="61"/>
      <c r="KU393" s="61"/>
      <c r="KV393" s="61"/>
      <c r="KW393" s="61"/>
      <c r="KX393" s="61"/>
      <c r="KY393" s="61"/>
      <c r="KZ393" s="61"/>
      <c r="LA393" s="61"/>
      <c r="LB393" s="61"/>
      <c r="LC393" s="61"/>
      <c r="LD393" s="61"/>
      <c r="LE393" s="61"/>
      <c r="LF393" s="61"/>
      <c r="LG393" s="61"/>
      <c r="LH393" s="61"/>
      <c r="LI393" s="61"/>
      <c r="LJ393" s="61"/>
      <c r="LK393" s="61"/>
      <c r="LL393" s="61"/>
      <c r="LM393" s="61"/>
      <c r="LN393" s="61"/>
      <c r="LO393" s="61"/>
      <c r="LP393" s="61"/>
      <c r="LQ393" s="61"/>
      <c r="LR393" s="61"/>
      <c r="LS393" s="61"/>
      <c r="LT393" s="61"/>
      <c r="LU393" s="61"/>
      <c r="LV393" s="61"/>
      <c r="LW393" s="61"/>
      <c r="LX393" s="61"/>
      <c r="LY393" s="61"/>
      <c r="LZ393" s="61"/>
      <c r="MA393" s="61"/>
      <c r="MB393" s="61"/>
      <c r="MC393" s="61"/>
      <c r="MD393" s="61"/>
      <c r="ME393" s="61"/>
      <c r="MF393" s="61"/>
      <c r="MG393" s="61"/>
      <c r="MH393" s="61"/>
      <c r="MI393" s="61"/>
      <c r="MJ393" s="61"/>
      <c r="MK393" s="61"/>
      <c r="ML393" s="61"/>
      <c r="MM393" s="61"/>
      <c r="MN393" s="61"/>
      <c r="MO393" s="61"/>
      <c r="MP393" s="61"/>
      <c r="MQ393" s="61"/>
      <c r="MR393" s="61"/>
      <c r="MS393" s="61"/>
      <c r="MT393" s="61"/>
      <c r="MU393" s="61"/>
      <c r="MV393" s="61"/>
      <c r="MW393" s="61"/>
      <c r="MX393" s="61"/>
      <c r="MY393" s="61"/>
      <c r="MZ393" s="61"/>
      <c r="NA393" s="61"/>
      <c r="NB393" s="61"/>
      <c r="NC393" s="61"/>
      <c r="ND393" s="61"/>
      <c r="NE393" s="61"/>
      <c r="NF393" s="61"/>
      <c r="NG393" s="61"/>
      <c r="NH393" s="61"/>
      <c r="NI393" s="61"/>
      <c r="NJ393" s="61"/>
      <c r="NK393" s="61"/>
      <c r="NL393" s="61"/>
      <c r="NM393" s="61"/>
      <c r="NN393" s="61"/>
      <c r="NO393" s="61"/>
      <c r="NP393" s="61"/>
      <c r="NQ393" s="61"/>
      <c r="NR393" s="61"/>
      <c r="NS393" s="61"/>
      <c r="NT393" s="61"/>
      <c r="NU393" s="61"/>
      <c r="NV393" s="61"/>
      <c r="NW393" s="61"/>
      <c r="NX393" s="61"/>
      <c r="NY393" s="61"/>
      <c r="NZ393" s="61"/>
      <c r="OA393" s="61"/>
      <c r="OB393" s="61"/>
      <c r="OC393" s="61"/>
      <c r="OD393" s="61"/>
      <c r="OE393" s="61"/>
      <c r="OF393" s="61"/>
      <c r="OG393" s="61"/>
    </row>
    <row r="394" spans="1:397" s="58" customFormat="1" ht="15.95" customHeight="1">
      <c r="A394" s="39">
        <v>393</v>
      </c>
      <c r="B394" s="61">
        <v>1310903063</v>
      </c>
      <c r="C394" s="61" t="s">
        <v>6479</v>
      </c>
      <c r="D394" s="124" t="s">
        <v>8647</v>
      </c>
      <c r="E394" s="124" t="s">
        <v>8648</v>
      </c>
      <c r="F394" s="124"/>
      <c r="G394" s="124" t="s">
        <v>2931</v>
      </c>
      <c r="H394" s="61" t="s">
        <v>8649</v>
      </c>
      <c r="I394" s="61" t="s">
        <v>180</v>
      </c>
      <c r="J394" s="157" t="s">
        <v>1143</v>
      </c>
      <c r="K394" s="61">
        <v>21</v>
      </c>
      <c r="L394" s="61" t="s">
        <v>506</v>
      </c>
      <c r="M394" s="61" t="s">
        <v>107</v>
      </c>
      <c r="N394" s="100" t="s">
        <v>967</v>
      </c>
      <c r="O394" s="61" t="s">
        <v>109</v>
      </c>
      <c r="P394" s="124" t="s">
        <v>8650</v>
      </c>
      <c r="Q394" s="61" t="s">
        <v>8651</v>
      </c>
      <c r="R394" s="158" t="s">
        <v>8652</v>
      </c>
      <c r="S394" s="158" t="s">
        <v>8653</v>
      </c>
      <c r="T394" s="326" t="s">
        <v>8654</v>
      </c>
      <c r="U394" s="326" t="s">
        <v>8655</v>
      </c>
      <c r="V394" s="61" t="s">
        <v>378</v>
      </c>
      <c r="W394" s="61" t="s">
        <v>187</v>
      </c>
      <c r="X394" s="61" t="s">
        <v>8656</v>
      </c>
      <c r="Y394" s="61" t="s">
        <v>4256</v>
      </c>
      <c r="Z394" s="61" t="s">
        <v>120</v>
      </c>
      <c r="AA394" s="61">
        <v>2011</v>
      </c>
      <c r="AB394" s="136">
        <v>95</v>
      </c>
      <c r="AC394" s="136">
        <v>95</v>
      </c>
      <c r="AD394" s="61">
        <v>475</v>
      </c>
      <c r="AE394" s="61">
        <v>500</v>
      </c>
      <c r="AF394" s="61" t="s">
        <v>708</v>
      </c>
      <c r="AG394" s="61" t="s">
        <v>187</v>
      </c>
      <c r="AH394" s="61" t="s">
        <v>8656</v>
      </c>
      <c r="AI394" s="61" t="s">
        <v>8657</v>
      </c>
      <c r="AJ394" s="61" t="s">
        <v>120</v>
      </c>
      <c r="AK394" s="61">
        <v>2013</v>
      </c>
      <c r="AL394" s="136">
        <v>87</v>
      </c>
      <c r="AM394" s="136">
        <v>87</v>
      </c>
      <c r="AN394" s="61">
        <v>435</v>
      </c>
      <c r="AO394" s="61">
        <v>500</v>
      </c>
      <c r="AP394" s="61"/>
      <c r="AQ394" s="61"/>
      <c r="AR394" s="61"/>
      <c r="AS394" s="61"/>
      <c r="AT394" s="61"/>
      <c r="AU394" s="152"/>
      <c r="AV394" s="61" t="s">
        <v>124</v>
      </c>
      <c r="AW394" s="61"/>
      <c r="AX394" s="61">
        <v>12583</v>
      </c>
      <c r="AY394" s="61">
        <v>2013</v>
      </c>
      <c r="AZ394" s="61" t="s">
        <v>125</v>
      </c>
      <c r="BA394" s="100" t="s">
        <v>6479</v>
      </c>
      <c r="BB394" s="61">
        <v>2013</v>
      </c>
      <c r="BC394" s="61">
        <v>2017</v>
      </c>
      <c r="BD394" s="61" t="s">
        <v>120</v>
      </c>
      <c r="BE394" s="159">
        <v>10900313109</v>
      </c>
      <c r="BF394" s="160">
        <v>131090110312</v>
      </c>
      <c r="BG394" s="152">
        <v>8.81</v>
      </c>
      <c r="BH394" s="152">
        <v>8.41</v>
      </c>
      <c r="BI394" s="152">
        <v>9.14</v>
      </c>
      <c r="BJ394" s="152">
        <v>9.1199999999999992</v>
      </c>
      <c r="BK394" s="152">
        <v>9.15</v>
      </c>
      <c r="BL394" s="223">
        <f t="shared" si="36"/>
        <v>8.9259999999999984</v>
      </c>
      <c r="BM394" s="282" t="s">
        <v>982</v>
      </c>
      <c r="BN394" s="253"/>
      <c r="BO394" s="153"/>
      <c r="BP394" s="153"/>
      <c r="BQ394" s="154"/>
      <c r="BR394" s="155" t="s">
        <v>6892</v>
      </c>
      <c r="BS394" s="155" t="s">
        <v>4460</v>
      </c>
      <c r="BT394" s="61"/>
      <c r="BU394" s="61"/>
      <c r="BV394" s="155"/>
      <c r="BW394" s="61" t="s">
        <v>8658</v>
      </c>
      <c r="BX394" s="154"/>
      <c r="BY394" s="154"/>
      <c r="BZ394" s="155" t="s">
        <v>8659</v>
      </c>
      <c r="CA394" s="61" t="s">
        <v>8660</v>
      </c>
      <c r="CB394" s="61" t="s">
        <v>8661</v>
      </c>
      <c r="CC394" s="61" t="s">
        <v>8662</v>
      </c>
      <c r="CD394" s="61" t="s">
        <v>8663</v>
      </c>
      <c r="CE394" s="61" t="s">
        <v>8664</v>
      </c>
      <c r="CF394" s="61"/>
      <c r="CG394" s="61"/>
      <c r="CH394" s="61" t="s">
        <v>8665</v>
      </c>
      <c r="CI394" s="61" t="s">
        <v>203</v>
      </c>
      <c r="CJ394" s="61"/>
      <c r="CK394" s="61"/>
      <c r="CL394" s="61"/>
      <c r="CM394" s="61"/>
      <c r="CN394" s="61"/>
      <c r="CO394" s="61"/>
      <c r="CP394" s="61"/>
      <c r="CQ394" s="61" t="s">
        <v>8666</v>
      </c>
      <c r="CR394" s="61" t="s">
        <v>863</v>
      </c>
      <c r="CS394" s="155" t="s">
        <v>863</v>
      </c>
      <c r="CT394" s="155" t="s">
        <v>142</v>
      </c>
      <c r="CU394" s="124">
        <v>711302</v>
      </c>
      <c r="CV394" s="155" t="s">
        <v>8666</v>
      </c>
      <c r="CW394" s="155" t="s">
        <v>863</v>
      </c>
      <c r="CX394" s="155" t="s">
        <v>863</v>
      </c>
      <c r="CY394" s="155" t="s">
        <v>142</v>
      </c>
      <c r="CZ394" s="124">
        <v>711302</v>
      </c>
      <c r="DA394" s="61"/>
      <c r="DB394" s="61"/>
      <c r="DC394" s="61"/>
      <c r="DD394" s="61"/>
      <c r="DE394" s="61"/>
      <c r="DF394" s="61"/>
      <c r="DG394" s="61"/>
      <c r="DH394" s="61"/>
      <c r="DI394" s="61"/>
      <c r="DJ394" s="61"/>
      <c r="DK394" s="61"/>
      <c r="DL394" s="61"/>
      <c r="DM394" s="61"/>
      <c r="DN394" s="61"/>
      <c r="DO394" s="61"/>
      <c r="DP394" s="61"/>
      <c r="DQ394" s="61"/>
      <c r="DR394" s="61"/>
      <c r="DS394" s="61"/>
      <c r="DT394" s="61"/>
      <c r="DU394" s="61"/>
      <c r="DV394" s="61"/>
      <c r="DW394" s="61"/>
      <c r="DX394" s="61"/>
      <c r="DY394" s="61"/>
      <c r="DZ394" s="61"/>
      <c r="EA394" s="61"/>
      <c r="EB394" s="61"/>
      <c r="EC394" s="61"/>
      <c r="ED394" s="61"/>
      <c r="EE394" s="61"/>
      <c r="EF394" s="61"/>
      <c r="EG394" s="61"/>
      <c r="EH394" s="61"/>
      <c r="EI394" s="61"/>
      <c r="EJ394" s="61"/>
      <c r="EK394" s="61"/>
      <c r="EL394" s="61"/>
      <c r="EM394" s="61"/>
      <c r="EN394" s="61"/>
      <c r="EO394" s="61"/>
      <c r="EP394" s="61"/>
      <c r="EQ394" s="61"/>
      <c r="ER394" s="61"/>
      <c r="ES394" s="61"/>
      <c r="ET394" s="61"/>
      <c r="EU394" s="61"/>
      <c r="EV394" s="61"/>
      <c r="EW394" s="61"/>
      <c r="EX394" s="61"/>
      <c r="EY394" s="61"/>
      <c r="EZ394" s="61"/>
      <c r="FA394" s="61"/>
      <c r="FB394" s="61"/>
      <c r="FC394" s="61"/>
      <c r="FD394" s="61"/>
      <c r="FE394" s="61"/>
      <c r="FF394" s="61"/>
      <c r="FG394" s="61"/>
      <c r="FH394" s="61"/>
      <c r="FI394" s="61"/>
      <c r="FJ394" s="61"/>
      <c r="FK394" s="61"/>
      <c r="FL394" s="61"/>
      <c r="FM394" s="61"/>
      <c r="FN394" s="61"/>
      <c r="FO394" s="61"/>
      <c r="FP394" s="61"/>
      <c r="FQ394" s="61"/>
      <c r="FR394" s="61"/>
      <c r="FS394" s="61"/>
      <c r="FT394" s="61"/>
      <c r="FU394" s="61"/>
      <c r="FV394" s="61"/>
      <c r="FW394" s="61"/>
      <c r="FX394" s="61"/>
      <c r="FY394" s="61"/>
      <c r="FZ394" s="61"/>
      <c r="GA394" s="61"/>
      <c r="GB394" s="61"/>
      <c r="GC394" s="61"/>
      <c r="GD394" s="61"/>
      <c r="GE394" s="61"/>
      <c r="GF394" s="61"/>
      <c r="GG394" s="61"/>
      <c r="GH394" s="61"/>
      <c r="GI394" s="61"/>
      <c r="GJ394" s="61"/>
      <c r="GK394" s="61"/>
      <c r="GL394" s="61"/>
      <c r="GM394" s="61"/>
      <c r="GN394" s="61"/>
      <c r="GO394" s="61"/>
      <c r="GP394" s="61"/>
      <c r="GQ394" s="61"/>
      <c r="GR394" s="61"/>
      <c r="GS394" s="61"/>
      <c r="GT394" s="61"/>
      <c r="GU394" s="61"/>
      <c r="GV394" s="61"/>
      <c r="GW394" s="61"/>
      <c r="GX394" s="61"/>
      <c r="GY394" s="61"/>
      <c r="GZ394" s="61"/>
      <c r="HA394" s="61"/>
      <c r="HB394" s="61"/>
      <c r="HC394" s="61"/>
      <c r="HD394" s="61"/>
      <c r="HE394" s="61"/>
      <c r="HF394" s="61"/>
      <c r="HG394" s="61"/>
      <c r="HH394" s="61"/>
      <c r="HI394" s="61"/>
      <c r="HJ394" s="61"/>
      <c r="HK394" s="61"/>
      <c r="HL394" s="61"/>
      <c r="HM394" s="61"/>
      <c r="HN394" s="61"/>
      <c r="HO394" s="61"/>
      <c r="HP394" s="61"/>
      <c r="HQ394" s="61"/>
      <c r="HR394" s="61"/>
      <c r="HS394" s="61"/>
      <c r="HT394" s="61"/>
      <c r="HU394" s="61"/>
      <c r="HV394" s="61"/>
      <c r="HW394" s="61"/>
      <c r="HX394" s="61"/>
      <c r="HY394" s="61"/>
      <c r="HZ394" s="61"/>
      <c r="IA394" s="61"/>
      <c r="IB394" s="61"/>
      <c r="IC394" s="61"/>
      <c r="ID394" s="61"/>
      <c r="IE394" s="61"/>
      <c r="IF394" s="61"/>
      <c r="IG394" s="61"/>
      <c r="IH394" s="61"/>
      <c r="II394" s="61"/>
      <c r="IJ394" s="61"/>
      <c r="IK394" s="61"/>
      <c r="IL394" s="61"/>
      <c r="IM394" s="61"/>
      <c r="IN394" s="61"/>
      <c r="IO394" s="61"/>
      <c r="IP394" s="61"/>
      <c r="IQ394" s="61"/>
      <c r="IR394" s="61"/>
      <c r="IS394" s="61"/>
      <c r="IT394" s="61"/>
      <c r="IU394" s="61"/>
      <c r="IV394" s="61"/>
      <c r="IW394" s="61"/>
      <c r="IX394" s="61"/>
      <c r="IY394" s="61"/>
      <c r="IZ394" s="61"/>
      <c r="JA394" s="61"/>
      <c r="JB394" s="61"/>
      <c r="JC394" s="61"/>
      <c r="JD394" s="61"/>
      <c r="JE394" s="61"/>
      <c r="JF394" s="61"/>
      <c r="JG394" s="61"/>
      <c r="JH394" s="61"/>
      <c r="JI394" s="61"/>
      <c r="JJ394" s="61"/>
      <c r="JK394" s="61"/>
      <c r="JL394" s="61"/>
      <c r="JM394" s="61"/>
      <c r="JN394" s="61"/>
      <c r="JO394" s="61"/>
      <c r="JP394" s="61"/>
      <c r="JQ394" s="61"/>
      <c r="JR394" s="61"/>
      <c r="JS394" s="61"/>
      <c r="JT394" s="61"/>
      <c r="JU394" s="61"/>
      <c r="JV394" s="61"/>
      <c r="JW394" s="61"/>
      <c r="JX394" s="61"/>
      <c r="JY394" s="61"/>
      <c r="JZ394" s="61"/>
      <c r="KA394" s="61"/>
      <c r="KB394" s="61"/>
      <c r="KC394" s="61"/>
      <c r="KD394" s="61"/>
      <c r="KE394" s="61"/>
      <c r="KF394" s="61"/>
      <c r="KG394" s="61"/>
      <c r="KH394" s="61"/>
      <c r="KI394" s="61"/>
      <c r="KJ394" s="61"/>
      <c r="KK394" s="61"/>
      <c r="KL394" s="61"/>
      <c r="KM394" s="61"/>
      <c r="KN394" s="61"/>
      <c r="KO394" s="61"/>
      <c r="KP394" s="61"/>
      <c r="KQ394" s="61"/>
      <c r="KR394" s="61"/>
      <c r="KS394" s="61"/>
      <c r="KT394" s="61"/>
      <c r="KU394" s="61"/>
      <c r="KV394" s="61"/>
      <c r="KW394" s="61"/>
      <c r="KX394" s="61"/>
      <c r="KY394" s="61"/>
      <c r="KZ394" s="61"/>
      <c r="LA394" s="61"/>
      <c r="LB394" s="61"/>
      <c r="LC394" s="61"/>
      <c r="LD394" s="61"/>
      <c r="LE394" s="61"/>
      <c r="LF394" s="61"/>
      <c r="LG394" s="61"/>
      <c r="LH394" s="61"/>
      <c r="LI394" s="61"/>
      <c r="LJ394" s="61"/>
      <c r="LK394" s="61"/>
      <c r="LL394" s="61"/>
      <c r="LM394" s="61"/>
      <c r="LN394" s="61"/>
      <c r="LO394" s="61"/>
      <c r="LP394" s="61"/>
      <c r="LQ394" s="61"/>
      <c r="LR394" s="61"/>
      <c r="LS394" s="61"/>
      <c r="LT394" s="61"/>
      <c r="LU394" s="61"/>
      <c r="LV394" s="61"/>
      <c r="LW394" s="61"/>
      <c r="LX394" s="61"/>
      <c r="LY394" s="61"/>
      <c r="LZ394" s="61"/>
      <c r="MA394" s="61"/>
      <c r="MB394" s="61"/>
      <c r="MC394" s="61"/>
      <c r="MD394" s="61"/>
      <c r="ME394" s="61"/>
      <c r="MF394" s="61"/>
      <c r="MG394" s="61"/>
      <c r="MH394" s="61"/>
      <c r="MI394" s="61"/>
      <c r="MJ394" s="61"/>
      <c r="MK394" s="61"/>
      <c r="ML394" s="61"/>
      <c r="MM394" s="61"/>
      <c r="MN394" s="61"/>
      <c r="MO394" s="61"/>
      <c r="MP394" s="61"/>
      <c r="MQ394" s="61"/>
      <c r="MR394" s="61"/>
      <c r="MS394" s="61"/>
      <c r="MT394" s="61"/>
      <c r="MU394" s="61"/>
      <c r="MV394" s="61"/>
      <c r="MW394" s="61"/>
      <c r="MX394" s="61"/>
      <c r="MY394" s="61"/>
      <c r="MZ394" s="61"/>
      <c r="NA394" s="61"/>
      <c r="NB394" s="61"/>
      <c r="NC394" s="61"/>
      <c r="ND394" s="61"/>
      <c r="NE394" s="61"/>
      <c r="NF394" s="61"/>
      <c r="NG394" s="61"/>
      <c r="NH394" s="61"/>
      <c r="NI394" s="61"/>
      <c r="NJ394" s="61"/>
      <c r="NK394" s="61"/>
      <c r="NL394" s="61"/>
      <c r="NM394" s="61"/>
      <c r="NN394" s="61"/>
      <c r="NO394" s="61"/>
      <c r="NP394" s="61"/>
      <c r="NQ394" s="61"/>
      <c r="NR394" s="61"/>
      <c r="NS394" s="61"/>
      <c r="NT394" s="61"/>
      <c r="NU394" s="61"/>
      <c r="NV394" s="61"/>
      <c r="NW394" s="61"/>
      <c r="NX394" s="61"/>
      <c r="NY394" s="61"/>
      <c r="NZ394" s="61"/>
      <c r="OA394" s="61"/>
      <c r="OB394" s="61"/>
      <c r="OC394" s="61"/>
      <c r="OD394" s="61"/>
      <c r="OE394" s="61"/>
      <c r="OF394" s="61"/>
      <c r="OG394" s="61"/>
    </row>
    <row r="395" spans="1:397" s="58" customFormat="1" ht="15.95" customHeight="1">
      <c r="A395" s="39">
        <v>394</v>
      </c>
      <c r="B395" s="61">
        <v>1310903058</v>
      </c>
      <c r="C395" s="61" t="s">
        <v>6479</v>
      </c>
      <c r="D395" s="124" t="s">
        <v>8667</v>
      </c>
      <c r="E395" s="124" t="s">
        <v>8668</v>
      </c>
      <c r="F395" s="124"/>
      <c r="G395" s="124" t="s">
        <v>994</v>
      </c>
      <c r="H395" s="61" t="s">
        <v>8669</v>
      </c>
      <c r="I395" s="61" t="s">
        <v>180</v>
      </c>
      <c r="J395" s="157" t="s">
        <v>8670</v>
      </c>
      <c r="K395" s="61">
        <v>21</v>
      </c>
      <c r="L395" s="61" t="s">
        <v>148</v>
      </c>
      <c r="M395" s="61" t="s">
        <v>107</v>
      </c>
      <c r="N395" s="61" t="s">
        <v>967</v>
      </c>
      <c r="O395" s="61" t="s">
        <v>109</v>
      </c>
      <c r="P395" s="124" t="s">
        <v>8671</v>
      </c>
      <c r="Q395" s="61"/>
      <c r="R395" s="158">
        <v>9831680660</v>
      </c>
      <c r="S395" s="158">
        <v>9748768578</v>
      </c>
      <c r="T395" s="326" t="s">
        <v>8672</v>
      </c>
      <c r="U395" s="326" t="s">
        <v>8673</v>
      </c>
      <c r="V395" s="61" t="s">
        <v>7609</v>
      </c>
      <c r="W395" s="61" t="s">
        <v>223</v>
      </c>
      <c r="X395" s="61" t="s">
        <v>944</v>
      </c>
      <c r="Y395" s="61" t="s">
        <v>7611</v>
      </c>
      <c r="Z395" s="61" t="s">
        <v>120</v>
      </c>
      <c r="AA395" s="61">
        <v>2011</v>
      </c>
      <c r="AB395" s="136">
        <v>71.599999999999994</v>
      </c>
      <c r="AC395" s="136">
        <v>71.599999999999994</v>
      </c>
      <c r="AD395" s="61">
        <v>573</v>
      </c>
      <c r="AE395" s="61">
        <v>800</v>
      </c>
      <c r="AF395" s="61" t="s">
        <v>356</v>
      </c>
      <c r="AG395" s="61" t="s">
        <v>279</v>
      </c>
      <c r="AH395" s="61" t="s">
        <v>944</v>
      </c>
      <c r="AI395" s="61" t="s">
        <v>8674</v>
      </c>
      <c r="AJ395" s="61" t="s">
        <v>120</v>
      </c>
      <c r="AK395" s="61">
        <v>2013</v>
      </c>
      <c r="AL395" s="136">
        <v>67.2</v>
      </c>
      <c r="AM395" s="136">
        <v>69.099999999999994</v>
      </c>
      <c r="AN395" s="61">
        <v>484</v>
      </c>
      <c r="AO395" s="61">
        <v>700</v>
      </c>
      <c r="AP395" s="61"/>
      <c r="AQ395" s="61"/>
      <c r="AR395" s="61"/>
      <c r="AS395" s="61"/>
      <c r="AT395" s="61"/>
      <c r="AU395" s="152"/>
      <c r="AV395" s="61" t="s">
        <v>124</v>
      </c>
      <c r="AW395" s="61"/>
      <c r="AX395" s="61">
        <v>10149</v>
      </c>
      <c r="AY395" s="61">
        <v>2013</v>
      </c>
      <c r="AZ395" s="61" t="s">
        <v>125</v>
      </c>
      <c r="BA395" s="61" t="s">
        <v>6479</v>
      </c>
      <c r="BB395" s="61">
        <v>2013</v>
      </c>
      <c r="BC395" s="61">
        <v>2017</v>
      </c>
      <c r="BD395" s="61" t="s">
        <v>120</v>
      </c>
      <c r="BE395" s="159">
        <v>10900313110</v>
      </c>
      <c r="BF395" s="160">
        <v>131090110313</v>
      </c>
      <c r="BG395" s="152">
        <v>7.63</v>
      </c>
      <c r="BH395" s="152">
        <v>7.93</v>
      </c>
      <c r="BI395" s="152">
        <v>7.9</v>
      </c>
      <c r="BJ395" s="152">
        <v>7.5</v>
      </c>
      <c r="BK395" s="152">
        <v>7.65</v>
      </c>
      <c r="BL395" s="223">
        <f t="shared" si="36"/>
        <v>7.7219999999999995</v>
      </c>
      <c r="BM395" s="282" t="s">
        <v>982</v>
      </c>
      <c r="BN395" s="253"/>
      <c r="BO395" s="153" t="s">
        <v>982</v>
      </c>
      <c r="BP395" s="153"/>
      <c r="BQ395" s="154"/>
      <c r="BR395" s="124" t="s">
        <v>8675</v>
      </c>
      <c r="BS395" s="124" t="s">
        <v>5781</v>
      </c>
      <c r="BT395" s="124"/>
      <c r="BU395" s="124"/>
      <c r="BV395" s="124"/>
      <c r="BW395" s="124" t="s">
        <v>8676</v>
      </c>
      <c r="BX395" s="154"/>
      <c r="BY395" s="154"/>
      <c r="BZ395" s="155"/>
      <c r="CA395" s="124"/>
      <c r="CB395" s="124" t="s">
        <v>8677</v>
      </c>
      <c r="CC395" s="124" t="s">
        <v>8678</v>
      </c>
      <c r="CD395" s="124" t="s">
        <v>8679</v>
      </c>
      <c r="CE395" s="124" t="s">
        <v>235</v>
      </c>
      <c r="CF395" s="124" t="s">
        <v>8680</v>
      </c>
      <c r="CG395" s="124"/>
      <c r="CH395" s="124" t="s">
        <v>8681</v>
      </c>
      <c r="CI395" s="124" t="s">
        <v>170</v>
      </c>
      <c r="CJ395" s="124"/>
      <c r="CK395" s="124"/>
      <c r="CL395" s="124"/>
      <c r="CM395" s="124"/>
      <c r="CN395" s="124"/>
      <c r="CO395" s="124"/>
      <c r="CP395" s="124"/>
      <c r="CQ395" s="124" t="s">
        <v>8682</v>
      </c>
      <c r="CR395" s="124" t="s">
        <v>140</v>
      </c>
      <c r="CS395" s="124" t="s">
        <v>1712</v>
      </c>
      <c r="CT395" s="124" t="s">
        <v>142</v>
      </c>
      <c r="CU395" s="124">
        <v>700034</v>
      </c>
      <c r="CV395" s="124" t="s">
        <v>8682</v>
      </c>
      <c r="CW395" s="124" t="s">
        <v>140</v>
      </c>
      <c r="CX395" s="124" t="s">
        <v>1712</v>
      </c>
      <c r="CY395" s="124" t="s">
        <v>142</v>
      </c>
      <c r="CZ395" s="124">
        <v>700034</v>
      </c>
      <c r="DA395" s="61"/>
      <c r="DB395" s="61"/>
      <c r="DC395" s="61"/>
      <c r="DD395" s="61"/>
      <c r="DE395" s="61"/>
      <c r="DF395" s="61"/>
      <c r="DG395" s="61"/>
      <c r="DH395" s="61"/>
      <c r="DI395" s="61"/>
      <c r="DJ395" s="61"/>
      <c r="DK395" s="61"/>
      <c r="DL395" s="61"/>
      <c r="DM395" s="61"/>
      <c r="DN395" s="61"/>
      <c r="DO395" s="61"/>
      <c r="DP395" s="61"/>
      <c r="DQ395" s="61"/>
      <c r="DR395" s="61"/>
      <c r="DS395" s="61"/>
      <c r="DT395" s="61"/>
      <c r="DU395" s="61"/>
      <c r="DV395" s="61"/>
      <c r="DW395" s="61"/>
      <c r="DX395" s="61"/>
      <c r="DY395" s="61"/>
      <c r="DZ395" s="61"/>
      <c r="EA395" s="61"/>
      <c r="EB395" s="61"/>
      <c r="EC395" s="61"/>
      <c r="ED395" s="61"/>
      <c r="EE395" s="61"/>
      <c r="EF395" s="61"/>
      <c r="EG395" s="61"/>
      <c r="EH395" s="61"/>
      <c r="EI395" s="61"/>
      <c r="EJ395" s="61"/>
      <c r="EK395" s="61"/>
      <c r="EL395" s="61"/>
      <c r="EM395" s="61"/>
      <c r="EN395" s="61"/>
      <c r="EO395" s="61"/>
      <c r="EP395" s="61"/>
      <c r="EQ395" s="61"/>
      <c r="ER395" s="61"/>
      <c r="ES395" s="61"/>
      <c r="ET395" s="61"/>
      <c r="EU395" s="61"/>
      <c r="EV395" s="61"/>
      <c r="EW395" s="61"/>
      <c r="EX395" s="61"/>
      <c r="EY395" s="61"/>
      <c r="EZ395" s="61"/>
      <c r="FA395" s="61"/>
      <c r="FB395" s="61"/>
      <c r="FC395" s="61"/>
      <c r="FD395" s="61"/>
      <c r="FE395" s="61"/>
      <c r="FF395" s="61"/>
      <c r="FG395" s="61"/>
      <c r="FH395" s="61"/>
      <c r="FI395" s="61"/>
      <c r="FJ395" s="61"/>
      <c r="FK395" s="61"/>
      <c r="FL395" s="61"/>
      <c r="FM395" s="61"/>
      <c r="FN395" s="61"/>
      <c r="FO395" s="61"/>
      <c r="FP395" s="61"/>
      <c r="FQ395" s="61"/>
      <c r="FR395" s="61"/>
      <c r="FS395" s="61"/>
      <c r="FT395" s="61"/>
      <c r="FU395" s="61"/>
      <c r="FV395" s="61"/>
      <c r="FW395" s="61"/>
      <c r="FX395" s="61"/>
      <c r="FY395" s="61"/>
      <c r="FZ395" s="61"/>
      <c r="GA395" s="61"/>
      <c r="GB395" s="61"/>
      <c r="GC395" s="61"/>
      <c r="GD395" s="61"/>
      <c r="GE395" s="61"/>
      <c r="GF395" s="61"/>
      <c r="GG395" s="61"/>
      <c r="GH395" s="61"/>
      <c r="GI395" s="61"/>
      <c r="GJ395" s="61"/>
      <c r="GK395" s="61"/>
      <c r="GL395" s="61"/>
      <c r="GM395" s="61"/>
      <c r="GN395" s="61"/>
      <c r="GO395" s="61"/>
      <c r="GP395" s="61"/>
      <c r="GQ395" s="61"/>
      <c r="GR395" s="61"/>
      <c r="GS395" s="61"/>
      <c r="GT395" s="61"/>
      <c r="GU395" s="61"/>
      <c r="GV395" s="61"/>
      <c r="GW395" s="61"/>
      <c r="GX395" s="61"/>
      <c r="GY395" s="61"/>
      <c r="GZ395" s="61"/>
      <c r="HA395" s="61"/>
      <c r="HB395" s="61"/>
      <c r="HC395" s="61"/>
      <c r="HD395" s="61"/>
      <c r="HE395" s="61"/>
      <c r="HF395" s="61"/>
      <c r="HG395" s="61"/>
      <c r="HH395" s="61"/>
      <c r="HI395" s="61"/>
      <c r="HJ395" s="61"/>
      <c r="HK395" s="61"/>
      <c r="HL395" s="61"/>
      <c r="HM395" s="61"/>
      <c r="HN395" s="61"/>
      <c r="HO395" s="61"/>
      <c r="HP395" s="61"/>
      <c r="HQ395" s="61"/>
      <c r="HR395" s="61"/>
      <c r="HS395" s="61"/>
      <c r="HT395" s="61"/>
      <c r="HU395" s="61"/>
      <c r="HV395" s="61"/>
      <c r="HW395" s="61"/>
      <c r="HX395" s="61"/>
      <c r="HY395" s="61"/>
      <c r="HZ395" s="61"/>
      <c r="IA395" s="61"/>
      <c r="IB395" s="61"/>
      <c r="IC395" s="61"/>
      <c r="ID395" s="61"/>
      <c r="IE395" s="61"/>
      <c r="IF395" s="61"/>
      <c r="IG395" s="61"/>
      <c r="IH395" s="61"/>
      <c r="II395" s="61"/>
      <c r="IJ395" s="61"/>
      <c r="IK395" s="61"/>
      <c r="IL395" s="61"/>
      <c r="IM395" s="61"/>
      <c r="IN395" s="61"/>
      <c r="IO395" s="61"/>
      <c r="IP395" s="61"/>
      <c r="IQ395" s="61"/>
      <c r="IR395" s="61"/>
      <c r="IS395" s="61"/>
      <c r="IT395" s="61"/>
      <c r="IU395" s="61"/>
      <c r="IV395" s="61"/>
      <c r="IW395" s="61"/>
      <c r="IX395" s="61"/>
      <c r="IY395" s="61"/>
      <c r="IZ395" s="61"/>
      <c r="JA395" s="61"/>
      <c r="JB395" s="61"/>
      <c r="JC395" s="61"/>
      <c r="JD395" s="61"/>
      <c r="JE395" s="61"/>
      <c r="JF395" s="61"/>
      <c r="JG395" s="61"/>
      <c r="JH395" s="61"/>
      <c r="JI395" s="61"/>
      <c r="JJ395" s="61"/>
      <c r="JK395" s="61"/>
      <c r="JL395" s="61"/>
      <c r="JM395" s="61"/>
      <c r="JN395" s="61"/>
      <c r="JO395" s="61"/>
      <c r="JP395" s="61"/>
      <c r="JQ395" s="61"/>
      <c r="JR395" s="61"/>
      <c r="JS395" s="61"/>
      <c r="JT395" s="61"/>
      <c r="JU395" s="61"/>
      <c r="JV395" s="61"/>
      <c r="JW395" s="61"/>
      <c r="JX395" s="61"/>
      <c r="JY395" s="61"/>
      <c r="JZ395" s="61"/>
      <c r="KA395" s="61"/>
      <c r="KB395" s="61"/>
      <c r="KC395" s="61"/>
      <c r="KD395" s="61"/>
      <c r="KE395" s="61"/>
      <c r="KF395" s="61"/>
      <c r="KG395" s="61"/>
      <c r="KH395" s="61"/>
      <c r="KI395" s="61"/>
      <c r="KJ395" s="61"/>
      <c r="KK395" s="61"/>
      <c r="KL395" s="61"/>
      <c r="KM395" s="61"/>
      <c r="KN395" s="61"/>
      <c r="KO395" s="61"/>
      <c r="KP395" s="61"/>
      <c r="KQ395" s="61"/>
      <c r="KR395" s="61"/>
      <c r="KS395" s="61"/>
      <c r="KT395" s="61"/>
      <c r="KU395" s="61"/>
      <c r="KV395" s="61"/>
      <c r="KW395" s="61"/>
      <c r="KX395" s="61"/>
      <c r="KY395" s="61"/>
      <c r="KZ395" s="61"/>
      <c r="LA395" s="61"/>
      <c r="LB395" s="61"/>
      <c r="LC395" s="61"/>
      <c r="LD395" s="61"/>
      <c r="LE395" s="61"/>
      <c r="LF395" s="61"/>
      <c r="LG395" s="61"/>
      <c r="LH395" s="61"/>
      <c r="LI395" s="61"/>
      <c r="LJ395" s="61"/>
      <c r="LK395" s="61"/>
      <c r="LL395" s="61"/>
      <c r="LM395" s="61"/>
      <c r="LN395" s="61"/>
      <c r="LO395" s="61"/>
      <c r="LP395" s="61"/>
      <c r="LQ395" s="61"/>
      <c r="LR395" s="61"/>
      <c r="LS395" s="61"/>
      <c r="LT395" s="61"/>
      <c r="LU395" s="61"/>
      <c r="LV395" s="61"/>
      <c r="LW395" s="61"/>
      <c r="LX395" s="61"/>
      <c r="LY395" s="61"/>
      <c r="LZ395" s="61"/>
      <c r="MA395" s="61"/>
      <c r="MB395" s="61"/>
      <c r="MC395" s="61"/>
      <c r="MD395" s="61"/>
      <c r="ME395" s="61"/>
      <c r="MF395" s="61"/>
      <c r="MG395" s="61"/>
      <c r="MH395" s="61"/>
      <c r="MI395" s="61"/>
      <c r="MJ395" s="61"/>
      <c r="MK395" s="61"/>
      <c r="ML395" s="61"/>
      <c r="MM395" s="61"/>
      <c r="MN395" s="61"/>
      <c r="MO395" s="61"/>
      <c r="MP395" s="61"/>
      <c r="MQ395" s="61"/>
      <c r="MR395" s="61"/>
      <c r="MS395" s="61"/>
      <c r="MT395" s="61"/>
      <c r="MU395" s="61"/>
      <c r="MV395" s="61"/>
      <c r="MW395" s="61"/>
      <c r="MX395" s="61"/>
      <c r="MY395" s="61"/>
      <c r="MZ395" s="61"/>
      <c r="NA395" s="61"/>
      <c r="NB395" s="61"/>
      <c r="NC395" s="61"/>
      <c r="ND395" s="61"/>
      <c r="NE395" s="61"/>
      <c r="NF395" s="61"/>
      <c r="NG395" s="61"/>
      <c r="NH395" s="61"/>
      <c r="NI395" s="61"/>
      <c r="NJ395" s="61"/>
      <c r="NK395" s="61"/>
      <c r="NL395" s="61"/>
      <c r="NM395" s="61"/>
      <c r="NN395" s="61"/>
      <c r="NO395" s="61"/>
      <c r="NP395" s="61"/>
      <c r="NQ395" s="61"/>
      <c r="NR395" s="61"/>
      <c r="NS395" s="61"/>
      <c r="NT395" s="61"/>
      <c r="NU395" s="61"/>
      <c r="NV395" s="61"/>
      <c r="NW395" s="61"/>
      <c r="NX395" s="61"/>
      <c r="NY395" s="61"/>
      <c r="NZ395" s="61"/>
      <c r="OA395" s="61"/>
      <c r="OB395" s="61"/>
      <c r="OC395" s="61"/>
      <c r="OD395" s="61"/>
      <c r="OE395" s="61"/>
      <c r="OF395" s="61"/>
      <c r="OG395" s="61"/>
    </row>
    <row r="396" spans="1:397" s="58" customFormat="1" ht="15.95" customHeight="1">
      <c r="A396" s="39">
        <v>395</v>
      </c>
      <c r="B396" s="61">
        <v>1310903383</v>
      </c>
      <c r="C396" s="61" t="s">
        <v>6479</v>
      </c>
      <c r="D396" s="124" t="s">
        <v>8683</v>
      </c>
      <c r="E396" s="124" t="s">
        <v>8684</v>
      </c>
      <c r="F396" s="124"/>
      <c r="G396" s="124" t="s">
        <v>8685</v>
      </c>
      <c r="H396" s="61" t="s">
        <v>8686</v>
      </c>
      <c r="I396" s="61" t="s">
        <v>180</v>
      </c>
      <c r="J396" s="157" t="s">
        <v>8687</v>
      </c>
      <c r="K396" s="61">
        <v>20</v>
      </c>
      <c r="L396" s="61" t="s">
        <v>148</v>
      </c>
      <c r="M396" s="61" t="s">
        <v>107</v>
      </c>
      <c r="N396" s="61" t="s">
        <v>967</v>
      </c>
      <c r="O396" s="61" t="s">
        <v>109</v>
      </c>
      <c r="P396" s="124" t="s">
        <v>8688</v>
      </c>
      <c r="Q396" s="61">
        <v>9903367884</v>
      </c>
      <c r="R396" s="158">
        <v>8013086763</v>
      </c>
      <c r="S396" s="158"/>
      <c r="T396" s="326" t="s">
        <v>8689</v>
      </c>
      <c r="U396" s="326" t="s">
        <v>8690</v>
      </c>
      <c r="V396" s="61" t="s">
        <v>726</v>
      </c>
      <c r="W396" s="61" t="s">
        <v>330</v>
      </c>
      <c r="X396" s="61" t="s">
        <v>8691</v>
      </c>
      <c r="Y396" s="61" t="s">
        <v>8692</v>
      </c>
      <c r="Z396" s="61" t="s">
        <v>333</v>
      </c>
      <c r="AA396" s="61">
        <v>2011</v>
      </c>
      <c r="AB396" s="136">
        <v>87</v>
      </c>
      <c r="AC396" s="136">
        <v>87</v>
      </c>
      <c r="AD396" s="61">
        <v>696</v>
      </c>
      <c r="AE396" s="61">
        <v>800</v>
      </c>
      <c r="AF396" s="61" t="s">
        <v>356</v>
      </c>
      <c r="AG396" s="61" t="s">
        <v>334</v>
      </c>
      <c r="AH396" s="61" t="s">
        <v>8691</v>
      </c>
      <c r="AI396" s="61" t="s">
        <v>8693</v>
      </c>
      <c r="AJ396" s="61" t="s">
        <v>333</v>
      </c>
      <c r="AK396" s="61">
        <v>2013</v>
      </c>
      <c r="AL396" s="136">
        <v>85.2</v>
      </c>
      <c r="AM396" s="136">
        <v>82</v>
      </c>
      <c r="AN396" s="61">
        <v>574</v>
      </c>
      <c r="AO396" s="61">
        <v>700</v>
      </c>
      <c r="AP396" s="61"/>
      <c r="AQ396" s="61"/>
      <c r="AR396" s="61"/>
      <c r="AS396" s="61"/>
      <c r="AT396" s="61"/>
      <c r="AU396" s="152"/>
      <c r="AV396" s="61" t="s">
        <v>124</v>
      </c>
      <c r="AW396" s="61"/>
      <c r="AX396" s="61">
        <v>12496</v>
      </c>
      <c r="AY396" s="61">
        <v>2013</v>
      </c>
      <c r="AZ396" s="61" t="s">
        <v>125</v>
      </c>
      <c r="BA396" s="61" t="s">
        <v>6479</v>
      </c>
      <c r="BB396" s="61">
        <v>2013</v>
      </c>
      <c r="BC396" s="61">
        <v>2017</v>
      </c>
      <c r="BD396" s="61" t="s">
        <v>120</v>
      </c>
      <c r="BE396" s="159">
        <v>10900313111</v>
      </c>
      <c r="BF396" s="160">
        <v>131090110314</v>
      </c>
      <c r="BG396" s="152">
        <v>7.52</v>
      </c>
      <c r="BH396" s="152">
        <v>7.1</v>
      </c>
      <c r="BI396" s="152">
        <v>7.83</v>
      </c>
      <c r="BJ396" s="152">
        <v>8.27</v>
      </c>
      <c r="BK396" s="152">
        <v>7.69</v>
      </c>
      <c r="BL396" s="223">
        <f t="shared" si="36"/>
        <v>7.6819999999999995</v>
      </c>
      <c r="BM396" s="282" t="s">
        <v>982</v>
      </c>
      <c r="BN396" s="253"/>
      <c r="BO396" s="153" t="s">
        <v>982</v>
      </c>
      <c r="BP396" s="153"/>
      <c r="BQ396" s="154"/>
      <c r="BR396" s="124" t="s">
        <v>8694</v>
      </c>
      <c r="BS396" s="124" t="s">
        <v>949</v>
      </c>
      <c r="BT396" s="124"/>
      <c r="BU396" s="124"/>
      <c r="BV396" s="124"/>
      <c r="BW396" s="124"/>
      <c r="BX396" s="154"/>
      <c r="BY396" s="154"/>
      <c r="BZ396" s="155"/>
      <c r="CA396" s="124"/>
      <c r="CB396" s="124"/>
      <c r="CC396" s="124"/>
      <c r="CD396" s="124" t="s">
        <v>8695</v>
      </c>
      <c r="CE396" s="124" t="s">
        <v>8696</v>
      </c>
      <c r="CF396" s="124"/>
      <c r="CG396" s="124"/>
      <c r="CH396" s="124" t="s">
        <v>8697</v>
      </c>
      <c r="CI396" s="124" t="s">
        <v>203</v>
      </c>
      <c r="CJ396" s="124"/>
      <c r="CK396" s="124"/>
      <c r="CL396" s="124"/>
      <c r="CM396" s="124"/>
      <c r="CN396" s="124"/>
      <c r="CO396" s="124"/>
      <c r="CP396" s="124"/>
      <c r="CQ396" s="124" t="s">
        <v>8698</v>
      </c>
      <c r="CR396" s="124" t="s">
        <v>140</v>
      </c>
      <c r="CS396" s="124" t="s">
        <v>140</v>
      </c>
      <c r="CT396" s="124" t="s">
        <v>142</v>
      </c>
      <c r="CU396" s="124">
        <v>700033</v>
      </c>
      <c r="CV396" s="124" t="s">
        <v>8698</v>
      </c>
      <c r="CW396" s="124" t="s">
        <v>140</v>
      </c>
      <c r="CX396" s="124" t="s">
        <v>140</v>
      </c>
      <c r="CY396" s="124" t="s">
        <v>142</v>
      </c>
      <c r="CZ396" s="124">
        <v>700033</v>
      </c>
      <c r="DA396" s="61"/>
      <c r="DB396" s="61"/>
      <c r="DC396" s="61"/>
      <c r="DD396" s="61"/>
      <c r="DE396" s="61"/>
      <c r="DF396" s="61"/>
      <c r="DG396" s="61"/>
      <c r="DH396" s="61"/>
      <c r="DI396" s="61"/>
      <c r="DJ396" s="61"/>
      <c r="DK396" s="61"/>
      <c r="DL396" s="61"/>
      <c r="DM396" s="61"/>
      <c r="DN396" s="61"/>
      <c r="DO396" s="61"/>
      <c r="DP396" s="61"/>
      <c r="DQ396" s="61"/>
      <c r="DR396" s="61"/>
      <c r="DS396" s="61"/>
      <c r="DT396" s="61"/>
      <c r="DU396" s="61"/>
      <c r="DV396" s="61"/>
      <c r="DW396" s="61"/>
      <c r="DX396" s="61"/>
      <c r="DY396" s="61"/>
      <c r="DZ396" s="61"/>
      <c r="EA396" s="61"/>
      <c r="EB396" s="61"/>
      <c r="EC396" s="61"/>
      <c r="ED396" s="61"/>
      <c r="EE396" s="61"/>
      <c r="EF396" s="61"/>
      <c r="EG396" s="61"/>
      <c r="EH396" s="61"/>
      <c r="EI396" s="61"/>
      <c r="EJ396" s="61"/>
      <c r="EK396" s="61"/>
      <c r="EL396" s="61"/>
      <c r="EM396" s="61"/>
      <c r="EN396" s="61"/>
      <c r="EO396" s="61"/>
      <c r="EP396" s="61"/>
      <c r="EQ396" s="61"/>
      <c r="ER396" s="61"/>
      <c r="ES396" s="61"/>
      <c r="ET396" s="61"/>
      <c r="EU396" s="61"/>
      <c r="EV396" s="61"/>
      <c r="EW396" s="61"/>
      <c r="EX396" s="61"/>
      <c r="EY396" s="61"/>
      <c r="EZ396" s="61"/>
      <c r="FA396" s="61"/>
      <c r="FB396" s="61"/>
      <c r="FC396" s="61"/>
      <c r="FD396" s="61"/>
      <c r="FE396" s="61"/>
      <c r="FF396" s="61"/>
      <c r="FG396" s="61"/>
      <c r="FH396" s="61"/>
      <c r="FI396" s="61"/>
      <c r="FJ396" s="61"/>
      <c r="FK396" s="61"/>
      <c r="FL396" s="61"/>
      <c r="FM396" s="61"/>
      <c r="FN396" s="61"/>
      <c r="FO396" s="61"/>
      <c r="FP396" s="61"/>
      <c r="FQ396" s="61"/>
      <c r="FR396" s="61"/>
      <c r="FS396" s="61"/>
      <c r="FT396" s="61"/>
      <c r="FU396" s="61"/>
      <c r="FV396" s="61"/>
      <c r="FW396" s="61"/>
      <c r="FX396" s="61"/>
      <c r="FY396" s="61"/>
      <c r="FZ396" s="61"/>
      <c r="GA396" s="61"/>
      <c r="GB396" s="61"/>
      <c r="GC396" s="61"/>
      <c r="GD396" s="61"/>
      <c r="GE396" s="61"/>
      <c r="GF396" s="61"/>
      <c r="GG396" s="61"/>
      <c r="GH396" s="61"/>
      <c r="GI396" s="61"/>
      <c r="GJ396" s="61"/>
      <c r="GK396" s="61"/>
      <c r="GL396" s="61"/>
      <c r="GM396" s="61"/>
      <c r="GN396" s="61"/>
      <c r="GO396" s="61"/>
      <c r="GP396" s="61"/>
      <c r="GQ396" s="61"/>
      <c r="GR396" s="61"/>
      <c r="GS396" s="61"/>
      <c r="GT396" s="61"/>
      <c r="GU396" s="61"/>
      <c r="GV396" s="61"/>
      <c r="GW396" s="61"/>
      <c r="GX396" s="61"/>
      <c r="GY396" s="61"/>
      <c r="GZ396" s="61"/>
      <c r="HA396" s="61"/>
      <c r="HB396" s="61"/>
      <c r="HC396" s="61"/>
      <c r="HD396" s="61"/>
      <c r="HE396" s="61"/>
      <c r="HF396" s="61"/>
      <c r="HG396" s="61"/>
      <c r="HH396" s="61"/>
      <c r="HI396" s="61"/>
      <c r="HJ396" s="61"/>
      <c r="HK396" s="61"/>
      <c r="HL396" s="61"/>
      <c r="HM396" s="61"/>
      <c r="HN396" s="61"/>
      <c r="HO396" s="61"/>
      <c r="HP396" s="61"/>
      <c r="HQ396" s="61"/>
      <c r="HR396" s="61"/>
      <c r="HS396" s="61"/>
      <c r="HT396" s="61"/>
      <c r="HU396" s="61"/>
      <c r="HV396" s="61"/>
      <c r="HW396" s="61"/>
      <c r="HX396" s="61"/>
      <c r="HY396" s="61"/>
      <c r="HZ396" s="61"/>
      <c r="IA396" s="61"/>
      <c r="IB396" s="61"/>
      <c r="IC396" s="61"/>
      <c r="ID396" s="61"/>
      <c r="IE396" s="61"/>
      <c r="IF396" s="61"/>
      <c r="IG396" s="61"/>
      <c r="IH396" s="61"/>
      <c r="II396" s="61"/>
      <c r="IJ396" s="61"/>
      <c r="IK396" s="61"/>
      <c r="IL396" s="61"/>
      <c r="IM396" s="61"/>
      <c r="IN396" s="61"/>
      <c r="IO396" s="61"/>
      <c r="IP396" s="61"/>
      <c r="IQ396" s="61"/>
      <c r="IR396" s="61"/>
      <c r="IS396" s="61"/>
      <c r="IT396" s="61"/>
      <c r="IU396" s="61"/>
      <c r="IV396" s="61"/>
      <c r="IW396" s="61"/>
      <c r="IX396" s="61"/>
      <c r="IY396" s="61"/>
      <c r="IZ396" s="61"/>
      <c r="JA396" s="61"/>
      <c r="JB396" s="61"/>
      <c r="JC396" s="61"/>
      <c r="JD396" s="61"/>
      <c r="JE396" s="61"/>
      <c r="JF396" s="61"/>
      <c r="JG396" s="61"/>
      <c r="JH396" s="61"/>
      <c r="JI396" s="61"/>
      <c r="JJ396" s="61"/>
      <c r="JK396" s="61"/>
      <c r="JL396" s="61"/>
      <c r="JM396" s="61"/>
      <c r="JN396" s="61"/>
      <c r="JO396" s="61"/>
      <c r="JP396" s="61"/>
      <c r="JQ396" s="61"/>
      <c r="JR396" s="61"/>
      <c r="JS396" s="61"/>
      <c r="JT396" s="61"/>
      <c r="JU396" s="61"/>
      <c r="JV396" s="61"/>
      <c r="JW396" s="61"/>
      <c r="JX396" s="61"/>
      <c r="JY396" s="61"/>
      <c r="JZ396" s="61"/>
      <c r="KA396" s="61"/>
      <c r="KB396" s="61"/>
      <c r="KC396" s="61"/>
      <c r="KD396" s="61"/>
      <c r="KE396" s="61"/>
      <c r="KF396" s="61"/>
      <c r="KG396" s="61"/>
      <c r="KH396" s="61"/>
      <c r="KI396" s="61"/>
      <c r="KJ396" s="61"/>
      <c r="KK396" s="61"/>
      <c r="KL396" s="61"/>
      <c r="KM396" s="61"/>
      <c r="KN396" s="61"/>
      <c r="KO396" s="61"/>
      <c r="KP396" s="61"/>
      <c r="KQ396" s="61"/>
      <c r="KR396" s="61"/>
      <c r="KS396" s="61"/>
      <c r="KT396" s="61"/>
      <c r="KU396" s="61"/>
      <c r="KV396" s="61"/>
      <c r="KW396" s="61"/>
      <c r="KX396" s="61"/>
      <c r="KY396" s="61"/>
      <c r="KZ396" s="61"/>
      <c r="LA396" s="61"/>
      <c r="LB396" s="61"/>
      <c r="LC396" s="61"/>
      <c r="LD396" s="61"/>
      <c r="LE396" s="61"/>
      <c r="LF396" s="61"/>
      <c r="LG396" s="61"/>
      <c r="LH396" s="61"/>
      <c r="LI396" s="61"/>
      <c r="LJ396" s="61"/>
      <c r="LK396" s="61"/>
      <c r="LL396" s="61"/>
      <c r="LM396" s="61"/>
      <c r="LN396" s="61"/>
      <c r="LO396" s="61"/>
      <c r="LP396" s="61"/>
      <c r="LQ396" s="61"/>
      <c r="LR396" s="61"/>
      <c r="LS396" s="61"/>
      <c r="LT396" s="61"/>
      <c r="LU396" s="61"/>
      <c r="LV396" s="61"/>
      <c r="LW396" s="61"/>
      <c r="LX396" s="61"/>
      <c r="LY396" s="61"/>
      <c r="LZ396" s="61"/>
      <c r="MA396" s="61"/>
      <c r="MB396" s="61"/>
      <c r="MC396" s="61"/>
      <c r="MD396" s="61"/>
      <c r="ME396" s="61"/>
      <c r="MF396" s="61"/>
      <c r="MG396" s="61"/>
      <c r="MH396" s="61"/>
      <c r="MI396" s="61"/>
      <c r="MJ396" s="61"/>
      <c r="MK396" s="61"/>
      <c r="ML396" s="61"/>
      <c r="MM396" s="61"/>
      <c r="MN396" s="61"/>
      <c r="MO396" s="61"/>
      <c r="MP396" s="61"/>
      <c r="MQ396" s="61"/>
      <c r="MR396" s="61"/>
      <c r="MS396" s="61"/>
      <c r="MT396" s="61"/>
      <c r="MU396" s="61"/>
      <c r="MV396" s="61"/>
      <c r="MW396" s="61"/>
      <c r="MX396" s="61"/>
      <c r="MY396" s="61"/>
      <c r="MZ396" s="61"/>
      <c r="NA396" s="61"/>
      <c r="NB396" s="61"/>
      <c r="NC396" s="61"/>
      <c r="ND396" s="61"/>
      <c r="NE396" s="61"/>
      <c r="NF396" s="61"/>
      <c r="NG396" s="61"/>
      <c r="NH396" s="61"/>
      <c r="NI396" s="61"/>
      <c r="NJ396" s="61"/>
      <c r="NK396" s="61"/>
      <c r="NL396" s="61"/>
      <c r="NM396" s="61"/>
      <c r="NN396" s="61"/>
      <c r="NO396" s="61"/>
      <c r="NP396" s="61"/>
      <c r="NQ396" s="61"/>
      <c r="NR396" s="61"/>
      <c r="NS396" s="61"/>
      <c r="NT396" s="61"/>
      <c r="NU396" s="61"/>
      <c r="NV396" s="61"/>
      <c r="NW396" s="61"/>
      <c r="NX396" s="61"/>
      <c r="NY396" s="61"/>
      <c r="NZ396" s="61"/>
      <c r="OA396" s="61"/>
      <c r="OB396" s="61"/>
      <c r="OC396" s="61"/>
      <c r="OD396" s="61"/>
      <c r="OE396" s="61"/>
      <c r="OF396" s="61"/>
      <c r="OG396" s="61"/>
    </row>
    <row r="397" spans="1:397" s="58" customFormat="1" ht="15.95" customHeight="1">
      <c r="A397" s="39">
        <v>396</v>
      </c>
      <c r="B397" s="61">
        <v>1310903081</v>
      </c>
      <c r="C397" s="61" t="s">
        <v>6479</v>
      </c>
      <c r="D397" s="124" t="s">
        <v>8699</v>
      </c>
      <c r="E397" s="124" t="s">
        <v>1222</v>
      </c>
      <c r="F397" s="124"/>
      <c r="G397" s="124" t="s">
        <v>8700</v>
      </c>
      <c r="H397" s="61" t="s">
        <v>8701</v>
      </c>
      <c r="I397" s="61" t="s">
        <v>180</v>
      </c>
      <c r="J397" s="157" t="s">
        <v>8702</v>
      </c>
      <c r="K397" s="61">
        <v>20</v>
      </c>
      <c r="L397" s="61" t="s">
        <v>106</v>
      </c>
      <c r="M397" s="61" t="s">
        <v>107</v>
      </c>
      <c r="N397" s="100" t="s">
        <v>967</v>
      </c>
      <c r="O397" s="61" t="s">
        <v>109</v>
      </c>
      <c r="P397" s="124" t="s">
        <v>8703</v>
      </c>
      <c r="Q397" s="61"/>
      <c r="R397" s="158">
        <v>8336800893</v>
      </c>
      <c r="S397" s="158">
        <v>9831716282</v>
      </c>
      <c r="T397" s="326" t="s">
        <v>8704</v>
      </c>
      <c r="U397" s="124"/>
      <c r="V397" s="61" t="s">
        <v>3309</v>
      </c>
      <c r="W397" s="61" t="s">
        <v>330</v>
      </c>
      <c r="X397" s="61" t="s">
        <v>8705</v>
      </c>
      <c r="Y397" s="61" t="s">
        <v>8706</v>
      </c>
      <c r="Z397" s="61" t="s">
        <v>333</v>
      </c>
      <c r="AA397" s="61">
        <v>2011</v>
      </c>
      <c r="AB397" s="136">
        <v>79.87</v>
      </c>
      <c r="AC397" s="136">
        <v>79.87</v>
      </c>
      <c r="AD397" s="61">
        <v>639</v>
      </c>
      <c r="AE397" s="61">
        <v>800</v>
      </c>
      <c r="AF397" s="61" t="s">
        <v>356</v>
      </c>
      <c r="AG397" s="61" t="s">
        <v>334</v>
      </c>
      <c r="AH397" s="61" t="s">
        <v>8705</v>
      </c>
      <c r="AI397" s="61" t="s">
        <v>6491</v>
      </c>
      <c r="AJ397" s="61" t="s">
        <v>333</v>
      </c>
      <c r="AK397" s="61">
        <v>2013</v>
      </c>
      <c r="AL397" s="136">
        <v>87</v>
      </c>
      <c r="AM397" s="136">
        <v>87.28</v>
      </c>
      <c r="AN397" s="61">
        <v>435</v>
      </c>
      <c r="AO397" s="61">
        <v>500</v>
      </c>
      <c r="AP397" s="155"/>
      <c r="AQ397" s="155"/>
      <c r="AR397" s="61"/>
      <c r="AS397" s="61"/>
      <c r="AT397" s="61"/>
      <c r="AU397" s="61"/>
      <c r="AV397" s="61" t="s">
        <v>124</v>
      </c>
      <c r="AW397" s="61"/>
      <c r="AX397" s="61">
        <v>11953</v>
      </c>
      <c r="AY397" s="61">
        <v>2013</v>
      </c>
      <c r="AZ397" s="61" t="s">
        <v>125</v>
      </c>
      <c r="BA397" s="100" t="s">
        <v>6479</v>
      </c>
      <c r="BB397" s="61">
        <v>2013</v>
      </c>
      <c r="BC397" s="61">
        <v>2017</v>
      </c>
      <c r="BD397" s="61" t="s">
        <v>120</v>
      </c>
      <c r="BE397" s="159">
        <v>10900313112</v>
      </c>
      <c r="BF397" s="160">
        <v>131090110315</v>
      </c>
      <c r="BG397" s="152">
        <v>8.33</v>
      </c>
      <c r="BH397" s="152">
        <v>8.66</v>
      </c>
      <c r="BI397" s="152">
        <v>8.83</v>
      </c>
      <c r="BJ397" s="152">
        <v>7.96</v>
      </c>
      <c r="BK397" s="152">
        <v>8.0399999999999991</v>
      </c>
      <c r="BL397" s="223">
        <f t="shared" si="36"/>
        <v>8.3640000000000008</v>
      </c>
      <c r="BM397" s="155"/>
      <c r="BN397" s="155"/>
      <c r="BO397" s="153" t="s">
        <v>982</v>
      </c>
      <c r="BP397" s="155"/>
      <c r="BQ397" s="155"/>
      <c r="BR397" s="155"/>
      <c r="BS397" s="155" t="s">
        <v>127</v>
      </c>
      <c r="BT397" s="61"/>
      <c r="BU397" s="61"/>
      <c r="BV397" s="155"/>
      <c r="BW397" s="124" t="s">
        <v>982</v>
      </c>
      <c r="BX397" s="155"/>
      <c r="BY397" s="155"/>
      <c r="BZ397" s="155" t="s">
        <v>8707</v>
      </c>
      <c r="CA397" s="124" t="s">
        <v>8708</v>
      </c>
      <c r="CB397" s="124" t="s">
        <v>8709</v>
      </c>
      <c r="CC397" s="124" t="s">
        <v>8710</v>
      </c>
      <c r="CD397" s="61" t="s">
        <v>8711</v>
      </c>
      <c r="CE397" s="61" t="s">
        <v>288</v>
      </c>
      <c r="CF397" s="61" t="s">
        <v>8712</v>
      </c>
      <c r="CG397" s="61" t="s">
        <v>726</v>
      </c>
      <c r="CH397" s="61" t="s">
        <v>8713</v>
      </c>
      <c r="CI397" s="61" t="s">
        <v>203</v>
      </c>
      <c r="CJ397" s="155"/>
      <c r="CK397" s="124" t="s">
        <v>726</v>
      </c>
      <c r="CL397" s="155"/>
      <c r="CM397" s="155"/>
      <c r="CN397" s="155"/>
      <c r="CO397" s="155"/>
      <c r="CP397" s="155"/>
      <c r="CQ397" s="61" t="s">
        <v>8714</v>
      </c>
      <c r="CR397" s="61" t="s">
        <v>6693</v>
      </c>
      <c r="CS397" s="155" t="s">
        <v>4765</v>
      </c>
      <c r="CT397" s="155" t="s">
        <v>142</v>
      </c>
      <c r="CU397" s="124">
        <v>700137</v>
      </c>
      <c r="CV397" s="155" t="s">
        <v>8714</v>
      </c>
      <c r="CW397" s="155" t="s">
        <v>6693</v>
      </c>
      <c r="CX397" s="155" t="s">
        <v>4765</v>
      </c>
      <c r="CY397" s="155" t="s">
        <v>142</v>
      </c>
      <c r="CZ397" s="124">
        <v>700137</v>
      </c>
      <c r="DA397" s="61"/>
      <c r="DB397" s="61"/>
      <c r="DC397" s="61"/>
      <c r="DD397" s="61"/>
      <c r="DE397" s="61"/>
      <c r="DF397" s="61"/>
      <c r="DG397" s="61"/>
      <c r="DH397" s="61"/>
      <c r="DI397" s="61"/>
      <c r="DJ397" s="61"/>
      <c r="DK397" s="61"/>
      <c r="DL397" s="61"/>
      <c r="DM397" s="61"/>
      <c r="DN397" s="61"/>
      <c r="DO397" s="61"/>
      <c r="DP397" s="61"/>
      <c r="DQ397" s="61"/>
      <c r="DR397" s="61"/>
      <c r="DS397" s="61"/>
      <c r="DT397" s="61"/>
      <c r="DU397" s="61"/>
      <c r="DV397" s="61"/>
      <c r="DW397" s="61"/>
      <c r="DX397" s="61"/>
      <c r="DY397" s="61"/>
      <c r="DZ397" s="61"/>
      <c r="EA397" s="61"/>
      <c r="EB397" s="61"/>
      <c r="EC397" s="61"/>
      <c r="ED397" s="61"/>
      <c r="EE397" s="61"/>
      <c r="EF397" s="61"/>
      <c r="EG397" s="61"/>
      <c r="EH397" s="61"/>
      <c r="EI397" s="61"/>
      <c r="EJ397" s="61"/>
      <c r="EK397" s="61"/>
      <c r="EL397" s="61"/>
      <c r="EM397" s="61"/>
      <c r="EN397" s="61"/>
      <c r="EO397" s="61"/>
      <c r="EP397" s="61"/>
      <c r="EQ397" s="61"/>
      <c r="ER397" s="61"/>
      <c r="ES397" s="61"/>
      <c r="ET397" s="61"/>
      <c r="EU397" s="61"/>
      <c r="EV397" s="61"/>
      <c r="EW397" s="61"/>
      <c r="EX397" s="61"/>
      <c r="EY397" s="61"/>
      <c r="EZ397" s="61"/>
      <c r="FA397" s="61"/>
      <c r="FB397" s="61"/>
      <c r="FC397" s="61"/>
      <c r="FD397" s="61"/>
      <c r="FE397" s="61"/>
      <c r="FF397" s="61"/>
      <c r="FG397" s="61"/>
      <c r="FH397" s="61"/>
      <c r="FI397" s="61"/>
      <c r="FJ397" s="61"/>
      <c r="FK397" s="61"/>
      <c r="FL397" s="61"/>
      <c r="FM397" s="61"/>
      <c r="FN397" s="61"/>
      <c r="FO397" s="61"/>
      <c r="FP397" s="61"/>
      <c r="FQ397" s="61"/>
      <c r="FR397" s="61"/>
      <c r="FS397" s="61"/>
      <c r="FT397" s="61"/>
      <c r="FU397" s="61"/>
      <c r="FV397" s="61"/>
      <c r="FW397" s="61"/>
      <c r="FX397" s="61"/>
      <c r="FY397" s="61"/>
      <c r="FZ397" s="61"/>
      <c r="GA397" s="61"/>
      <c r="GB397" s="61"/>
      <c r="GC397" s="61"/>
      <c r="GD397" s="61"/>
      <c r="GE397" s="61"/>
      <c r="GF397" s="61"/>
      <c r="GG397" s="61"/>
      <c r="GH397" s="61"/>
      <c r="GI397" s="61"/>
      <c r="GJ397" s="61"/>
      <c r="GK397" s="61"/>
      <c r="GL397" s="61"/>
      <c r="GM397" s="61"/>
      <c r="GN397" s="61"/>
      <c r="GO397" s="61"/>
      <c r="GP397" s="61"/>
      <c r="GQ397" s="61"/>
      <c r="GR397" s="61"/>
      <c r="GS397" s="61"/>
      <c r="GT397" s="61"/>
      <c r="GU397" s="61"/>
      <c r="GV397" s="61"/>
      <c r="GW397" s="61"/>
      <c r="GX397" s="61"/>
      <c r="GY397" s="61"/>
      <c r="GZ397" s="61"/>
      <c r="HA397" s="61"/>
      <c r="HB397" s="61"/>
      <c r="HC397" s="61"/>
      <c r="HD397" s="61"/>
      <c r="HE397" s="61"/>
      <c r="HF397" s="61"/>
      <c r="HG397" s="61"/>
      <c r="HH397" s="61"/>
      <c r="HI397" s="61"/>
      <c r="HJ397" s="61"/>
      <c r="HK397" s="61"/>
      <c r="HL397" s="61"/>
      <c r="HM397" s="61"/>
      <c r="HN397" s="61"/>
      <c r="HO397" s="61"/>
      <c r="HP397" s="61"/>
      <c r="HQ397" s="61"/>
      <c r="HR397" s="61"/>
      <c r="HS397" s="61"/>
      <c r="HT397" s="61"/>
      <c r="HU397" s="61"/>
      <c r="HV397" s="61"/>
      <c r="HW397" s="61"/>
      <c r="HX397" s="61"/>
      <c r="HY397" s="61"/>
      <c r="HZ397" s="61"/>
      <c r="IA397" s="61"/>
      <c r="IB397" s="61"/>
      <c r="IC397" s="61"/>
      <c r="ID397" s="61"/>
      <c r="IE397" s="61"/>
      <c r="IF397" s="61"/>
      <c r="IG397" s="61"/>
      <c r="IH397" s="61"/>
      <c r="II397" s="61"/>
      <c r="IJ397" s="61"/>
      <c r="IK397" s="61"/>
      <c r="IL397" s="61"/>
      <c r="IM397" s="61"/>
      <c r="IN397" s="61"/>
      <c r="IO397" s="61"/>
      <c r="IP397" s="61"/>
      <c r="IQ397" s="61"/>
      <c r="IR397" s="61"/>
      <c r="IS397" s="61"/>
      <c r="IT397" s="61"/>
      <c r="IU397" s="61"/>
      <c r="IV397" s="61"/>
      <c r="IW397" s="61"/>
      <c r="IX397" s="61"/>
      <c r="IY397" s="61"/>
      <c r="IZ397" s="61"/>
      <c r="JA397" s="61"/>
      <c r="JB397" s="61"/>
      <c r="JC397" s="61"/>
      <c r="JD397" s="61"/>
      <c r="JE397" s="61"/>
      <c r="JF397" s="61"/>
      <c r="JG397" s="61"/>
      <c r="JH397" s="61"/>
      <c r="JI397" s="61"/>
      <c r="JJ397" s="61"/>
      <c r="JK397" s="61"/>
      <c r="JL397" s="61"/>
      <c r="JM397" s="61"/>
      <c r="JN397" s="61"/>
      <c r="JO397" s="61"/>
      <c r="JP397" s="61"/>
      <c r="JQ397" s="61"/>
      <c r="JR397" s="61"/>
      <c r="JS397" s="61"/>
      <c r="JT397" s="61"/>
      <c r="JU397" s="61"/>
      <c r="JV397" s="61"/>
      <c r="JW397" s="61"/>
      <c r="JX397" s="61"/>
      <c r="JY397" s="61"/>
      <c r="JZ397" s="61"/>
      <c r="KA397" s="61"/>
      <c r="KB397" s="61"/>
      <c r="KC397" s="61"/>
      <c r="KD397" s="61"/>
      <c r="KE397" s="61"/>
      <c r="KF397" s="61"/>
      <c r="KG397" s="61"/>
      <c r="KH397" s="61"/>
      <c r="KI397" s="61"/>
      <c r="KJ397" s="61"/>
      <c r="KK397" s="61"/>
      <c r="KL397" s="61"/>
      <c r="KM397" s="61"/>
      <c r="KN397" s="61"/>
      <c r="KO397" s="61"/>
      <c r="KP397" s="61"/>
      <c r="KQ397" s="61"/>
      <c r="KR397" s="61"/>
      <c r="KS397" s="61"/>
      <c r="KT397" s="61"/>
      <c r="KU397" s="61"/>
      <c r="KV397" s="61"/>
      <c r="KW397" s="61"/>
      <c r="KX397" s="61"/>
      <c r="KY397" s="61"/>
      <c r="KZ397" s="61"/>
      <c r="LA397" s="61"/>
      <c r="LB397" s="61"/>
      <c r="LC397" s="61"/>
      <c r="LD397" s="61"/>
      <c r="LE397" s="61"/>
      <c r="LF397" s="61"/>
      <c r="LG397" s="61"/>
      <c r="LH397" s="61"/>
      <c r="LI397" s="61"/>
      <c r="LJ397" s="61"/>
      <c r="LK397" s="61"/>
      <c r="LL397" s="61"/>
      <c r="LM397" s="61"/>
      <c r="LN397" s="61"/>
      <c r="LO397" s="61"/>
      <c r="LP397" s="61"/>
      <c r="LQ397" s="61"/>
      <c r="LR397" s="61"/>
      <c r="LS397" s="61"/>
      <c r="LT397" s="61"/>
      <c r="LU397" s="61"/>
      <c r="LV397" s="61"/>
      <c r="LW397" s="61"/>
      <c r="LX397" s="61"/>
      <c r="LY397" s="61"/>
      <c r="LZ397" s="61"/>
      <c r="MA397" s="61"/>
      <c r="MB397" s="61"/>
      <c r="MC397" s="61"/>
      <c r="MD397" s="61"/>
      <c r="ME397" s="61"/>
      <c r="MF397" s="61"/>
      <c r="MG397" s="61"/>
      <c r="MH397" s="61"/>
      <c r="MI397" s="61"/>
      <c r="MJ397" s="61"/>
      <c r="MK397" s="61"/>
      <c r="ML397" s="61"/>
      <c r="MM397" s="61"/>
      <c r="MN397" s="61"/>
      <c r="MO397" s="61"/>
      <c r="MP397" s="61"/>
      <c r="MQ397" s="61"/>
      <c r="MR397" s="61"/>
      <c r="MS397" s="61"/>
      <c r="MT397" s="61"/>
      <c r="MU397" s="61"/>
      <c r="MV397" s="61"/>
      <c r="MW397" s="61"/>
      <c r="MX397" s="61"/>
      <c r="MY397" s="61"/>
      <c r="MZ397" s="61"/>
      <c r="NA397" s="61"/>
      <c r="NB397" s="61"/>
      <c r="NC397" s="61"/>
      <c r="ND397" s="61"/>
      <c r="NE397" s="61"/>
      <c r="NF397" s="61"/>
      <c r="NG397" s="61"/>
      <c r="NH397" s="61"/>
      <c r="NI397" s="61"/>
      <c r="NJ397" s="61"/>
      <c r="NK397" s="61"/>
      <c r="NL397" s="61"/>
      <c r="NM397" s="61"/>
      <c r="NN397" s="61"/>
      <c r="NO397" s="61"/>
      <c r="NP397" s="61"/>
      <c r="NQ397" s="61"/>
      <c r="NR397" s="61"/>
      <c r="NS397" s="61"/>
      <c r="NT397" s="61"/>
      <c r="NU397" s="61"/>
      <c r="NV397" s="61"/>
      <c r="NW397" s="61"/>
      <c r="NX397" s="61"/>
      <c r="NY397" s="61"/>
      <c r="NZ397" s="61"/>
      <c r="OA397" s="61"/>
      <c r="OB397" s="61"/>
      <c r="OC397" s="61"/>
      <c r="OD397" s="61"/>
      <c r="OE397" s="61"/>
      <c r="OF397" s="61"/>
      <c r="OG397" s="61"/>
    </row>
    <row r="398" spans="1:397" s="58" customFormat="1" ht="15.95" customHeight="1">
      <c r="A398" s="39">
        <v>397</v>
      </c>
      <c r="B398" s="61">
        <v>1310903027</v>
      </c>
      <c r="C398" s="61" t="s">
        <v>6479</v>
      </c>
      <c r="D398" s="124" t="s">
        <v>8715</v>
      </c>
      <c r="E398" s="124" t="s">
        <v>8716</v>
      </c>
      <c r="F398" s="124"/>
      <c r="G398" s="124" t="s">
        <v>556</v>
      </c>
      <c r="H398" s="61" t="s">
        <v>8717</v>
      </c>
      <c r="I398" s="61" t="s">
        <v>180</v>
      </c>
      <c r="J398" s="157" t="s">
        <v>2306</v>
      </c>
      <c r="K398" s="61">
        <v>21</v>
      </c>
      <c r="L398" s="61" t="s">
        <v>323</v>
      </c>
      <c r="M398" s="61" t="s">
        <v>107</v>
      </c>
      <c r="N398" s="100" t="s">
        <v>967</v>
      </c>
      <c r="O398" s="61" t="s">
        <v>109</v>
      </c>
      <c r="P398" s="124" t="s">
        <v>6369</v>
      </c>
      <c r="Q398" s="61"/>
      <c r="R398" s="158">
        <v>8961488738</v>
      </c>
      <c r="S398" s="158">
        <v>8274928854</v>
      </c>
      <c r="T398" s="326" t="s">
        <v>8718</v>
      </c>
      <c r="U398" s="124"/>
      <c r="V398" s="61" t="s">
        <v>222</v>
      </c>
      <c r="W398" s="61" t="s">
        <v>330</v>
      </c>
      <c r="X398" s="61" t="s">
        <v>8719</v>
      </c>
      <c r="Y398" s="61" t="s">
        <v>8720</v>
      </c>
      <c r="Z398" s="61" t="s">
        <v>333</v>
      </c>
      <c r="AA398" s="61">
        <v>2010</v>
      </c>
      <c r="AB398" s="136">
        <v>79.62</v>
      </c>
      <c r="AC398" s="136">
        <v>78.77</v>
      </c>
      <c r="AD398" s="61">
        <v>709</v>
      </c>
      <c r="AE398" s="61">
        <v>900</v>
      </c>
      <c r="AF398" s="61" t="s">
        <v>226</v>
      </c>
      <c r="AG398" s="61" t="s">
        <v>334</v>
      </c>
      <c r="AH398" s="61" t="s">
        <v>6374</v>
      </c>
      <c r="AI398" s="61" t="s">
        <v>8721</v>
      </c>
      <c r="AJ398" s="61" t="s">
        <v>333</v>
      </c>
      <c r="AK398" s="61">
        <v>2012</v>
      </c>
      <c r="AL398" s="136">
        <v>75</v>
      </c>
      <c r="AM398" s="136">
        <v>74.569999999999993</v>
      </c>
      <c r="AN398" s="61">
        <v>522</v>
      </c>
      <c r="AO398" s="61">
        <v>700</v>
      </c>
      <c r="AP398" s="155"/>
      <c r="AQ398" s="155"/>
      <c r="AR398" s="61"/>
      <c r="AS398" s="61"/>
      <c r="AT398" s="61"/>
      <c r="AU398" s="61"/>
      <c r="AV398" s="61" t="s">
        <v>124</v>
      </c>
      <c r="AW398" s="61"/>
      <c r="AX398" s="61">
        <v>6208</v>
      </c>
      <c r="AY398" s="61">
        <v>2013</v>
      </c>
      <c r="AZ398" s="61" t="s">
        <v>125</v>
      </c>
      <c r="BA398" s="100" t="s">
        <v>6479</v>
      </c>
      <c r="BB398" s="61">
        <v>2013</v>
      </c>
      <c r="BC398" s="61">
        <v>2017</v>
      </c>
      <c r="BD398" s="61" t="s">
        <v>120</v>
      </c>
      <c r="BE398" s="159">
        <v>10900313113</v>
      </c>
      <c r="BF398" s="160">
        <v>131090110316</v>
      </c>
      <c r="BG398" s="152">
        <v>8.74</v>
      </c>
      <c r="BH398" s="152">
        <v>8.24</v>
      </c>
      <c r="BI398" s="152">
        <v>8.3800000000000008</v>
      </c>
      <c r="BJ398" s="152">
        <v>7.81</v>
      </c>
      <c r="BK398" s="152">
        <v>8.23</v>
      </c>
      <c r="BL398" s="223">
        <f t="shared" si="36"/>
        <v>8.2800000000000011</v>
      </c>
      <c r="BM398" s="155"/>
      <c r="BN398" s="155"/>
      <c r="BO398" s="153" t="s">
        <v>196</v>
      </c>
      <c r="BP398" s="153" t="s">
        <v>197</v>
      </c>
      <c r="BQ398" s="154">
        <v>1</v>
      </c>
      <c r="BR398" s="155" t="s">
        <v>1482</v>
      </c>
      <c r="BS398" s="155" t="s">
        <v>1812</v>
      </c>
      <c r="BT398" s="61"/>
      <c r="BU398" s="61"/>
      <c r="BV398" s="155"/>
      <c r="BW398" s="155"/>
      <c r="BX398" s="155"/>
      <c r="BY398" s="155"/>
      <c r="BZ398" s="155"/>
      <c r="CA398" s="155"/>
      <c r="CB398" s="124" t="s">
        <v>8722</v>
      </c>
      <c r="CC398" s="155"/>
      <c r="CD398" s="61" t="s">
        <v>8723</v>
      </c>
      <c r="CE398" s="61" t="s">
        <v>288</v>
      </c>
      <c r="CF398" s="61"/>
      <c r="CG398" s="61"/>
      <c r="CH398" s="61" t="s">
        <v>8724</v>
      </c>
      <c r="CI398" s="61" t="s">
        <v>170</v>
      </c>
      <c r="CJ398" s="155"/>
      <c r="CK398" s="155"/>
      <c r="CL398" s="155"/>
      <c r="CM398" s="155"/>
      <c r="CN398" s="155"/>
      <c r="CO398" s="155"/>
      <c r="CP398" s="155"/>
      <c r="CQ398" s="61" t="s">
        <v>8725</v>
      </c>
      <c r="CR398" s="61" t="s">
        <v>8726</v>
      </c>
      <c r="CS398" s="155" t="s">
        <v>344</v>
      </c>
      <c r="CT398" s="155" t="s">
        <v>142</v>
      </c>
      <c r="CU398" s="124">
        <v>712136</v>
      </c>
      <c r="CV398" s="155" t="s">
        <v>8725</v>
      </c>
      <c r="CW398" s="155" t="s">
        <v>2962</v>
      </c>
      <c r="CX398" s="155" t="s">
        <v>344</v>
      </c>
      <c r="CY398" s="155" t="s">
        <v>142</v>
      </c>
      <c r="CZ398" s="124">
        <v>712136</v>
      </c>
      <c r="DA398" s="61"/>
      <c r="DB398" s="61"/>
      <c r="DC398" s="61"/>
      <c r="DD398" s="61"/>
      <c r="DE398" s="61"/>
      <c r="DF398" s="61"/>
      <c r="DG398" s="61"/>
      <c r="DH398" s="61"/>
      <c r="DI398" s="61"/>
      <c r="DJ398" s="61"/>
      <c r="DK398" s="61"/>
      <c r="DL398" s="61"/>
      <c r="DM398" s="61"/>
      <c r="DN398" s="61"/>
      <c r="DO398" s="61"/>
      <c r="DP398" s="61"/>
      <c r="DQ398" s="61"/>
      <c r="DR398" s="61"/>
      <c r="DS398" s="61"/>
      <c r="DT398" s="61"/>
      <c r="DU398" s="61"/>
      <c r="DV398" s="61"/>
      <c r="DW398" s="61"/>
      <c r="DX398" s="61"/>
      <c r="DY398" s="61"/>
      <c r="DZ398" s="61"/>
      <c r="EA398" s="61"/>
      <c r="EB398" s="61"/>
      <c r="EC398" s="61"/>
      <c r="ED398" s="61"/>
      <c r="EE398" s="61"/>
      <c r="EF398" s="61"/>
      <c r="EG398" s="61"/>
      <c r="EH398" s="61"/>
      <c r="EI398" s="61"/>
      <c r="EJ398" s="61"/>
      <c r="EK398" s="61"/>
      <c r="EL398" s="61"/>
      <c r="EM398" s="61"/>
      <c r="EN398" s="61"/>
      <c r="EO398" s="61"/>
      <c r="EP398" s="61"/>
      <c r="EQ398" s="61"/>
      <c r="ER398" s="61"/>
      <c r="ES398" s="61"/>
      <c r="ET398" s="61"/>
      <c r="EU398" s="61"/>
      <c r="EV398" s="61"/>
      <c r="EW398" s="61"/>
      <c r="EX398" s="61"/>
      <c r="EY398" s="61"/>
      <c r="EZ398" s="61"/>
      <c r="FA398" s="61"/>
      <c r="FB398" s="61"/>
      <c r="FC398" s="61"/>
      <c r="FD398" s="61"/>
      <c r="FE398" s="61"/>
      <c r="FF398" s="61"/>
      <c r="FG398" s="61"/>
      <c r="FH398" s="61"/>
      <c r="FI398" s="61"/>
      <c r="FJ398" s="61"/>
      <c r="FK398" s="61"/>
      <c r="FL398" s="61"/>
      <c r="FM398" s="61"/>
      <c r="FN398" s="61"/>
      <c r="FO398" s="61"/>
      <c r="FP398" s="61"/>
      <c r="FQ398" s="61"/>
      <c r="FR398" s="61"/>
      <c r="FS398" s="61"/>
      <c r="FT398" s="61"/>
      <c r="FU398" s="61"/>
      <c r="FV398" s="61"/>
      <c r="FW398" s="61"/>
      <c r="FX398" s="61"/>
      <c r="FY398" s="61"/>
      <c r="FZ398" s="61"/>
      <c r="GA398" s="61"/>
      <c r="GB398" s="61"/>
      <c r="GC398" s="61"/>
      <c r="GD398" s="61"/>
      <c r="GE398" s="61"/>
      <c r="GF398" s="61"/>
      <c r="GG398" s="61"/>
      <c r="GH398" s="61"/>
      <c r="GI398" s="61"/>
      <c r="GJ398" s="61"/>
      <c r="GK398" s="61"/>
      <c r="GL398" s="61"/>
      <c r="GM398" s="61"/>
      <c r="GN398" s="61"/>
      <c r="GO398" s="61"/>
      <c r="GP398" s="61"/>
      <c r="GQ398" s="61"/>
      <c r="GR398" s="61"/>
      <c r="GS398" s="61"/>
      <c r="GT398" s="61"/>
      <c r="GU398" s="61"/>
      <c r="GV398" s="61"/>
      <c r="GW398" s="61"/>
      <c r="GX398" s="61"/>
      <c r="GY398" s="61"/>
      <c r="GZ398" s="61"/>
      <c r="HA398" s="61"/>
      <c r="HB398" s="61"/>
      <c r="HC398" s="61"/>
      <c r="HD398" s="61"/>
      <c r="HE398" s="61"/>
      <c r="HF398" s="61"/>
      <c r="HG398" s="61"/>
      <c r="HH398" s="61"/>
      <c r="HI398" s="61"/>
      <c r="HJ398" s="61"/>
      <c r="HK398" s="61"/>
      <c r="HL398" s="61"/>
      <c r="HM398" s="61"/>
      <c r="HN398" s="61"/>
      <c r="HO398" s="61"/>
      <c r="HP398" s="61"/>
      <c r="HQ398" s="61"/>
      <c r="HR398" s="61"/>
      <c r="HS398" s="61"/>
      <c r="HT398" s="61"/>
      <c r="HU398" s="61"/>
      <c r="HV398" s="61"/>
      <c r="HW398" s="61"/>
      <c r="HX398" s="61"/>
      <c r="HY398" s="61"/>
      <c r="HZ398" s="61"/>
      <c r="IA398" s="61"/>
      <c r="IB398" s="61"/>
      <c r="IC398" s="61"/>
      <c r="ID398" s="61"/>
      <c r="IE398" s="61"/>
      <c r="IF398" s="61"/>
      <c r="IG398" s="61"/>
      <c r="IH398" s="61"/>
      <c r="II398" s="61"/>
      <c r="IJ398" s="61"/>
      <c r="IK398" s="61"/>
      <c r="IL398" s="61"/>
      <c r="IM398" s="61"/>
      <c r="IN398" s="61"/>
      <c r="IO398" s="61"/>
      <c r="IP398" s="61"/>
      <c r="IQ398" s="61"/>
      <c r="IR398" s="61"/>
      <c r="IS398" s="61"/>
      <c r="IT398" s="61"/>
      <c r="IU398" s="61"/>
      <c r="IV398" s="61"/>
      <c r="IW398" s="61"/>
      <c r="IX398" s="61"/>
      <c r="IY398" s="61"/>
      <c r="IZ398" s="61"/>
      <c r="JA398" s="61"/>
      <c r="JB398" s="61"/>
      <c r="JC398" s="61"/>
      <c r="JD398" s="61"/>
      <c r="JE398" s="61"/>
      <c r="JF398" s="61"/>
      <c r="JG398" s="61"/>
      <c r="JH398" s="61"/>
      <c r="JI398" s="61"/>
      <c r="JJ398" s="61"/>
      <c r="JK398" s="61"/>
      <c r="JL398" s="61"/>
      <c r="JM398" s="61"/>
      <c r="JN398" s="61"/>
      <c r="JO398" s="61"/>
      <c r="JP398" s="61"/>
      <c r="JQ398" s="61"/>
      <c r="JR398" s="61"/>
      <c r="JS398" s="61"/>
      <c r="JT398" s="61"/>
      <c r="JU398" s="61"/>
      <c r="JV398" s="61"/>
      <c r="JW398" s="61"/>
      <c r="JX398" s="61"/>
      <c r="JY398" s="61"/>
      <c r="JZ398" s="61"/>
      <c r="KA398" s="61"/>
      <c r="KB398" s="61"/>
      <c r="KC398" s="61"/>
      <c r="KD398" s="61"/>
      <c r="KE398" s="61"/>
      <c r="KF398" s="61"/>
      <c r="KG398" s="61"/>
      <c r="KH398" s="61"/>
      <c r="KI398" s="61"/>
      <c r="KJ398" s="61"/>
      <c r="KK398" s="61"/>
      <c r="KL398" s="61"/>
      <c r="KM398" s="61"/>
      <c r="KN398" s="61"/>
      <c r="KO398" s="61"/>
      <c r="KP398" s="61"/>
      <c r="KQ398" s="61"/>
      <c r="KR398" s="61"/>
      <c r="KS398" s="61"/>
      <c r="KT398" s="61"/>
      <c r="KU398" s="61"/>
      <c r="KV398" s="61"/>
      <c r="KW398" s="61"/>
      <c r="KX398" s="61"/>
      <c r="KY398" s="61"/>
      <c r="KZ398" s="61"/>
      <c r="LA398" s="61"/>
      <c r="LB398" s="61"/>
      <c r="LC398" s="61"/>
      <c r="LD398" s="61"/>
      <c r="LE398" s="61"/>
      <c r="LF398" s="61"/>
      <c r="LG398" s="61"/>
      <c r="LH398" s="61"/>
      <c r="LI398" s="61"/>
      <c r="LJ398" s="61"/>
      <c r="LK398" s="61"/>
      <c r="LL398" s="61"/>
      <c r="LM398" s="61"/>
      <c r="LN398" s="61"/>
      <c r="LO398" s="61"/>
      <c r="LP398" s="61"/>
      <c r="LQ398" s="61"/>
      <c r="LR398" s="61"/>
      <c r="LS398" s="61"/>
      <c r="LT398" s="61"/>
      <c r="LU398" s="61"/>
      <c r="LV398" s="61"/>
      <c r="LW398" s="61"/>
      <c r="LX398" s="61"/>
      <c r="LY398" s="61"/>
      <c r="LZ398" s="61"/>
      <c r="MA398" s="61"/>
      <c r="MB398" s="61"/>
      <c r="MC398" s="61"/>
      <c r="MD398" s="61"/>
      <c r="ME398" s="61"/>
      <c r="MF398" s="61"/>
      <c r="MG398" s="61"/>
      <c r="MH398" s="61"/>
      <c r="MI398" s="61"/>
      <c r="MJ398" s="61"/>
      <c r="MK398" s="61"/>
      <c r="ML398" s="61"/>
      <c r="MM398" s="61"/>
      <c r="MN398" s="61"/>
      <c r="MO398" s="61"/>
      <c r="MP398" s="61"/>
      <c r="MQ398" s="61"/>
      <c r="MR398" s="61"/>
      <c r="MS398" s="61"/>
      <c r="MT398" s="61"/>
      <c r="MU398" s="61"/>
      <c r="MV398" s="61"/>
      <c r="MW398" s="61"/>
      <c r="MX398" s="61"/>
      <c r="MY398" s="61"/>
      <c r="MZ398" s="61"/>
      <c r="NA398" s="61"/>
      <c r="NB398" s="61"/>
      <c r="NC398" s="61"/>
      <c r="ND398" s="61"/>
      <c r="NE398" s="61"/>
      <c r="NF398" s="61"/>
      <c r="NG398" s="61"/>
      <c r="NH398" s="61"/>
      <c r="NI398" s="61"/>
      <c r="NJ398" s="61"/>
      <c r="NK398" s="61"/>
      <c r="NL398" s="61"/>
      <c r="NM398" s="61"/>
      <c r="NN398" s="61"/>
      <c r="NO398" s="61"/>
      <c r="NP398" s="61"/>
      <c r="NQ398" s="61"/>
      <c r="NR398" s="61"/>
      <c r="NS398" s="61"/>
      <c r="NT398" s="61"/>
      <c r="NU398" s="61"/>
      <c r="NV398" s="61"/>
      <c r="NW398" s="61"/>
      <c r="NX398" s="61"/>
      <c r="NY398" s="61"/>
      <c r="NZ398" s="61"/>
      <c r="OA398" s="61"/>
      <c r="OB398" s="61"/>
      <c r="OC398" s="61"/>
      <c r="OD398" s="61"/>
      <c r="OE398" s="61"/>
      <c r="OF398" s="61"/>
      <c r="OG398" s="61"/>
    </row>
    <row r="399" spans="1:397" s="58" customFormat="1" ht="15.95" customHeight="1">
      <c r="A399" s="39">
        <v>398</v>
      </c>
      <c r="B399" s="61">
        <v>1410903130</v>
      </c>
      <c r="C399" s="61" t="s">
        <v>6479</v>
      </c>
      <c r="D399" s="124" t="s">
        <v>8727</v>
      </c>
      <c r="E399" s="124" t="s">
        <v>8728</v>
      </c>
      <c r="F399" s="124"/>
      <c r="G399" s="124" t="s">
        <v>1344</v>
      </c>
      <c r="H399" s="61" t="s">
        <v>8729</v>
      </c>
      <c r="I399" s="61" t="s">
        <v>104</v>
      </c>
      <c r="J399" s="157" t="s">
        <v>3430</v>
      </c>
      <c r="K399" s="61">
        <v>21</v>
      </c>
      <c r="L399" s="61"/>
      <c r="M399" s="61" t="s">
        <v>996</v>
      </c>
      <c r="N399" s="100" t="s">
        <v>967</v>
      </c>
      <c r="O399" s="61" t="s">
        <v>109</v>
      </c>
      <c r="P399" s="124" t="s">
        <v>7003</v>
      </c>
      <c r="Q399" s="61">
        <v>3325618186</v>
      </c>
      <c r="R399" s="158" t="s">
        <v>8730</v>
      </c>
      <c r="S399" s="158" t="s">
        <v>8731</v>
      </c>
      <c r="T399" s="124" t="s">
        <v>8732</v>
      </c>
      <c r="U399" s="124" t="s">
        <v>8733</v>
      </c>
      <c r="V399" s="61" t="s">
        <v>2513</v>
      </c>
      <c r="W399" s="61" t="s">
        <v>191</v>
      </c>
      <c r="X399" s="61" t="s">
        <v>8734</v>
      </c>
      <c r="Y399" s="61" t="s">
        <v>8735</v>
      </c>
      <c r="Z399" s="61" t="s">
        <v>120</v>
      </c>
      <c r="AA399" s="61">
        <v>2010</v>
      </c>
      <c r="AB399" s="136">
        <v>64.599999999999994</v>
      </c>
      <c r="AC399" s="136">
        <v>64.599999999999994</v>
      </c>
      <c r="AD399" s="61">
        <v>323</v>
      </c>
      <c r="AE399" s="61">
        <v>500</v>
      </c>
      <c r="AF399" s="61" t="s">
        <v>1963</v>
      </c>
      <c r="AG399" s="61" t="s">
        <v>1963</v>
      </c>
      <c r="AH399" s="61" t="s">
        <v>1963</v>
      </c>
      <c r="AI399" s="61" t="s">
        <v>1963</v>
      </c>
      <c r="AJ399" s="61" t="s">
        <v>1963</v>
      </c>
      <c r="AK399" s="61" t="s">
        <v>1963</v>
      </c>
      <c r="AL399" s="136" t="s">
        <v>1963</v>
      </c>
      <c r="AM399" s="136" t="s">
        <v>1963</v>
      </c>
      <c r="AN399" s="61" t="s">
        <v>1963</v>
      </c>
      <c r="AO399" s="61" t="s">
        <v>1963</v>
      </c>
      <c r="AP399" s="61" t="s">
        <v>7807</v>
      </c>
      <c r="AQ399" s="61" t="s">
        <v>1378</v>
      </c>
      <c r="AR399" s="61" t="s">
        <v>8736</v>
      </c>
      <c r="AS399" s="61" t="s">
        <v>120</v>
      </c>
      <c r="AT399" s="61">
        <v>2014</v>
      </c>
      <c r="AU399" s="152">
        <v>83.4</v>
      </c>
      <c r="AV399" s="61" t="s">
        <v>1356</v>
      </c>
      <c r="AW399" s="61"/>
      <c r="AX399" s="61">
        <v>1840</v>
      </c>
      <c r="AY399" s="61">
        <v>2014</v>
      </c>
      <c r="AZ399" s="61" t="s">
        <v>1504</v>
      </c>
      <c r="BA399" s="100" t="s">
        <v>6479</v>
      </c>
      <c r="BB399" s="61">
        <v>2014</v>
      </c>
      <c r="BC399" s="61">
        <v>2017</v>
      </c>
      <c r="BD399" s="61" t="s">
        <v>120</v>
      </c>
      <c r="BE399" s="159">
        <v>10900314135</v>
      </c>
      <c r="BF399" s="160">
        <v>141090120043</v>
      </c>
      <c r="BG399" s="152" t="s">
        <v>1963</v>
      </c>
      <c r="BH399" s="152" t="s">
        <v>1963</v>
      </c>
      <c r="BI399" s="152">
        <v>7.14</v>
      </c>
      <c r="BJ399" s="152">
        <v>7.31</v>
      </c>
      <c r="BK399" s="152">
        <v>7.92</v>
      </c>
      <c r="BL399" s="223">
        <f t="shared" ref="BL399" si="39">SUM(BI399:BK399)/3</f>
        <v>7.4566666666666661</v>
      </c>
      <c r="BM399" s="282" t="s">
        <v>982</v>
      </c>
      <c r="BN399" s="253"/>
      <c r="BO399" s="153" t="s">
        <v>196</v>
      </c>
      <c r="BP399" s="153" t="s">
        <v>387</v>
      </c>
      <c r="BQ399" s="154">
        <v>1</v>
      </c>
      <c r="BR399" s="155" t="s">
        <v>1482</v>
      </c>
      <c r="BS399" s="155" t="s">
        <v>949</v>
      </c>
      <c r="BT399" s="61"/>
      <c r="BU399" s="61"/>
      <c r="BV399" s="155"/>
      <c r="BW399" s="124"/>
      <c r="BX399" s="154"/>
      <c r="BY399" s="154"/>
      <c r="BZ399" s="155"/>
      <c r="CA399" s="124"/>
      <c r="CB399" s="124"/>
      <c r="CC399" s="124"/>
      <c r="CD399" s="61" t="s">
        <v>5418</v>
      </c>
      <c r="CE399" s="61" t="s">
        <v>235</v>
      </c>
      <c r="CF399" s="61" t="s">
        <v>2186</v>
      </c>
      <c r="CG399" s="61" t="s">
        <v>8737</v>
      </c>
      <c r="CH399" s="61" t="s">
        <v>5765</v>
      </c>
      <c r="CI399" s="61" t="s">
        <v>170</v>
      </c>
      <c r="CJ399" s="124"/>
      <c r="CK399" s="124"/>
      <c r="CL399" s="124"/>
      <c r="CM399" s="124"/>
      <c r="CN399" s="124"/>
      <c r="CO399" s="124"/>
      <c r="CP399" s="124"/>
      <c r="CQ399" s="61" t="s">
        <v>8738</v>
      </c>
      <c r="CR399" s="61" t="s">
        <v>8739</v>
      </c>
      <c r="CS399" s="155" t="s">
        <v>1340</v>
      </c>
      <c r="CT399" s="155" t="s">
        <v>142</v>
      </c>
      <c r="CU399" s="124">
        <v>700056</v>
      </c>
      <c r="CV399" s="155" t="s">
        <v>8738</v>
      </c>
      <c r="CW399" s="155" t="s">
        <v>8739</v>
      </c>
      <c r="CX399" s="155" t="s">
        <v>1340</v>
      </c>
      <c r="CY399" s="155" t="s">
        <v>142</v>
      </c>
      <c r="CZ399" s="124">
        <v>700056</v>
      </c>
      <c r="DA399" s="61"/>
      <c r="DB399" s="61"/>
      <c r="DC399" s="61"/>
      <c r="DD399" s="61"/>
      <c r="DE399" s="61"/>
      <c r="DF399" s="61"/>
      <c r="DG399" s="61"/>
      <c r="DH399" s="61"/>
      <c r="DI399" s="61"/>
      <c r="DJ399" s="61"/>
      <c r="DK399" s="61"/>
      <c r="DL399" s="61"/>
      <c r="DM399" s="61"/>
      <c r="DN399" s="61"/>
      <c r="DO399" s="61"/>
      <c r="DP399" s="61"/>
      <c r="DQ399" s="61"/>
      <c r="DR399" s="61"/>
      <c r="DS399" s="61"/>
      <c r="DT399" s="61"/>
      <c r="DU399" s="61"/>
      <c r="DV399" s="61"/>
      <c r="DW399" s="61"/>
      <c r="DX399" s="61"/>
      <c r="DY399" s="61"/>
      <c r="DZ399" s="61"/>
      <c r="EA399" s="61"/>
      <c r="EB399" s="61"/>
      <c r="EC399" s="61"/>
      <c r="ED399" s="61"/>
      <c r="EE399" s="61"/>
      <c r="EF399" s="61"/>
      <c r="EG399" s="61"/>
      <c r="EH399" s="61"/>
      <c r="EI399" s="61"/>
      <c r="EJ399" s="61"/>
      <c r="EK399" s="61"/>
      <c r="EL399" s="61"/>
      <c r="EM399" s="61"/>
      <c r="EN399" s="61"/>
      <c r="EO399" s="61"/>
      <c r="EP399" s="61"/>
      <c r="EQ399" s="61"/>
      <c r="ER399" s="61"/>
      <c r="ES399" s="61"/>
      <c r="ET399" s="61"/>
      <c r="EU399" s="61"/>
      <c r="EV399" s="61"/>
      <c r="EW399" s="61"/>
      <c r="EX399" s="61"/>
      <c r="EY399" s="61"/>
      <c r="EZ399" s="61"/>
      <c r="FA399" s="61"/>
      <c r="FB399" s="61"/>
      <c r="FC399" s="61"/>
      <c r="FD399" s="61"/>
      <c r="FE399" s="61"/>
      <c r="FF399" s="61"/>
      <c r="FG399" s="61"/>
      <c r="FH399" s="61"/>
      <c r="FI399" s="61"/>
      <c r="FJ399" s="61"/>
      <c r="FK399" s="61"/>
      <c r="FL399" s="61"/>
      <c r="FM399" s="61"/>
      <c r="FN399" s="61"/>
      <c r="FO399" s="61"/>
      <c r="FP399" s="61"/>
      <c r="FQ399" s="61"/>
      <c r="FR399" s="61"/>
      <c r="FS399" s="61"/>
      <c r="FT399" s="61"/>
      <c r="FU399" s="61"/>
      <c r="FV399" s="61"/>
      <c r="FW399" s="61"/>
      <c r="FX399" s="61"/>
      <c r="FY399" s="61"/>
      <c r="FZ399" s="61"/>
      <c r="GA399" s="61"/>
      <c r="GB399" s="61"/>
      <c r="GC399" s="61"/>
      <c r="GD399" s="61"/>
      <c r="GE399" s="61"/>
      <c r="GF399" s="61"/>
      <c r="GG399" s="61"/>
      <c r="GH399" s="61"/>
      <c r="GI399" s="61"/>
      <c r="GJ399" s="61"/>
      <c r="GK399" s="61"/>
      <c r="GL399" s="61"/>
      <c r="GM399" s="61"/>
      <c r="GN399" s="61"/>
      <c r="GO399" s="61"/>
      <c r="GP399" s="61"/>
      <c r="GQ399" s="61"/>
      <c r="GR399" s="61"/>
      <c r="GS399" s="61"/>
      <c r="GT399" s="61"/>
      <c r="GU399" s="61"/>
      <c r="GV399" s="61"/>
      <c r="GW399" s="61"/>
      <c r="GX399" s="61"/>
      <c r="GY399" s="61"/>
      <c r="GZ399" s="61"/>
      <c r="HA399" s="61"/>
      <c r="HB399" s="61"/>
      <c r="HC399" s="61"/>
      <c r="HD399" s="61"/>
      <c r="HE399" s="61"/>
      <c r="HF399" s="61"/>
      <c r="HG399" s="61"/>
      <c r="HH399" s="61"/>
      <c r="HI399" s="61"/>
      <c r="HJ399" s="61"/>
      <c r="HK399" s="61"/>
      <c r="HL399" s="61"/>
      <c r="HM399" s="61"/>
      <c r="HN399" s="61"/>
      <c r="HO399" s="61"/>
      <c r="HP399" s="61"/>
      <c r="HQ399" s="61"/>
      <c r="HR399" s="61"/>
      <c r="HS399" s="61"/>
      <c r="HT399" s="61"/>
      <c r="HU399" s="61"/>
      <c r="HV399" s="61"/>
      <c r="HW399" s="61"/>
      <c r="HX399" s="61"/>
      <c r="HY399" s="61"/>
      <c r="HZ399" s="61"/>
      <c r="IA399" s="61"/>
      <c r="IB399" s="61"/>
      <c r="IC399" s="61"/>
      <c r="ID399" s="61"/>
      <c r="IE399" s="61"/>
      <c r="IF399" s="61"/>
      <c r="IG399" s="61"/>
      <c r="IH399" s="61"/>
      <c r="II399" s="61"/>
      <c r="IJ399" s="61"/>
      <c r="IK399" s="61"/>
      <c r="IL399" s="61"/>
      <c r="IM399" s="61"/>
      <c r="IN399" s="61"/>
      <c r="IO399" s="61"/>
      <c r="IP399" s="61"/>
      <c r="IQ399" s="61"/>
      <c r="IR399" s="61"/>
      <c r="IS399" s="61"/>
      <c r="IT399" s="61"/>
      <c r="IU399" s="61"/>
      <c r="IV399" s="61"/>
      <c r="IW399" s="61"/>
      <c r="IX399" s="61"/>
      <c r="IY399" s="61"/>
      <c r="IZ399" s="61"/>
      <c r="JA399" s="61"/>
      <c r="JB399" s="61"/>
      <c r="JC399" s="61"/>
      <c r="JD399" s="61"/>
      <c r="JE399" s="61"/>
      <c r="JF399" s="61"/>
      <c r="JG399" s="61"/>
      <c r="JH399" s="61"/>
      <c r="JI399" s="61"/>
      <c r="JJ399" s="61"/>
      <c r="JK399" s="61"/>
      <c r="JL399" s="61"/>
      <c r="JM399" s="61"/>
      <c r="JN399" s="61"/>
      <c r="JO399" s="61"/>
      <c r="JP399" s="61"/>
      <c r="JQ399" s="61"/>
      <c r="JR399" s="61"/>
      <c r="JS399" s="61"/>
      <c r="JT399" s="61"/>
      <c r="JU399" s="61"/>
      <c r="JV399" s="61"/>
      <c r="JW399" s="61"/>
      <c r="JX399" s="61"/>
      <c r="JY399" s="61"/>
      <c r="JZ399" s="61"/>
      <c r="KA399" s="61"/>
      <c r="KB399" s="61"/>
      <c r="KC399" s="61"/>
      <c r="KD399" s="61"/>
      <c r="KE399" s="61"/>
      <c r="KF399" s="61"/>
      <c r="KG399" s="61"/>
      <c r="KH399" s="61"/>
      <c r="KI399" s="61"/>
      <c r="KJ399" s="61"/>
      <c r="KK399" s="61"/>
      <c r="KL399" s="61"/>
      <c r="KM399" s="61"/>
      <c r="KN399" s="61"/>
      <c r="KO399" s="61"/>
      <c r="KP399" s="61"/>
      <c r="KQ399" s="61"/>
      <c r="KR399" s="61"/>
      <c r="KS399" s="61"/>
      <c r="KT399" s="61"/>
      <c r="KU399" s="61"/>
      <c r="KV399" s="61"/>
      <c r="KW399" s="61"/>
      <c r="KX399" s="61"/>
      <c r="KY399" s="61"/>
      <c r="KZ399" s="61"/>
      <c r="LA399" s="61"/>
      <c r="LB399" s="61"/>
      <c r="LC399" s="61"/>
      <c r="LD399" s="61"/>
      <c r="LE399" s="61"/>
      <c r="LF399" s="61"/>
      <c r="LG399" s="61"/>
      <c r="LH399" s="61"/>
      <c r="LI399" s="61"/>
      <c r="LJ399" s="61"/>
      <c r="LK399" s="61"/>
      <c r="LL399" s="61"/>
      <c r="LM399" s="61"/>
      <c r="LN399" s="61"/>
      <c r="LO399" s="61"/>
      <c r="LP399" s="61"/>
      <c r="LQ399" s="61"/>
      <c r="LR399" s="61"/>
      <c r="LS399" s="61"/>
      <c r="LT399" s="61"/>
      <c r="LU399" s="61"/>
      <c r="LV399" s="61"/>
      <c r="LW399" s="61"/>
      <c r="LX399" s="61"/>
      <c r="LY399" s="61"/>
      <c r="LZ399" s="61"/>
      <c r="MA399" s="61"/>
      <c r="MB399" s="61"/>
      <c r="MC399" s="61"/>
      <c r="MD399" s="61"/>
      <c r="ME399" s="61"/>
      <c r="MF399" s="61"/>
      <c r="MG399" s="61"/>
      <c r="MH399" s="61"/>
      <c r="MI399" s="61"/>
      <c r="MJ399" s="61"/>
      <c r="MK399" s="61"/>
      <c r="ML399" s="61"/>
      <c r="MM399" s="61"/>
      <c r="MN399" s="61"/>
      <c r="MO399" s="61"/>
      <c r="MP399" s="61"/>
      <c r="MQ399" s="61"/>
      <c r="MR399" s="61"/>
      <c r="MS399" s="61"/>
      <c r="MT399" s="61"/>
      <c r="MU399" s="61"/>
      <c r="MV399" s="61"/>
      <c r="MW399" s="61"/>
      <c r="MX399" s="61"/>
      <c r="MY399" s="61"/>
      <c r="MZ399" s="61"/>
      <c r="NA399" s="61"/>
      <c r="NB399" s="61"/>
      <c r="NC399" s="61"/>
      <c r="ND399" s="61"/>
      <c r="NE399" s="61"/>
      <c r="NF399" s="61"/>
      <c r="NG399" s="61"/>
      <c r="NH399" s="61"/>
      <c r="NI399" s="61"/>
      <c r="NJ399" s="61"/>
      <c r="NK399" s="61"/>
      <c r="NL399" s="61"/>
      <c r="NM399" s="61"/>
      <c r="NN399" s="61"/>
      <c r="NO399" s="61"/>
      <c r="NP399" s="61"/>
      <c r="NQ399" s="61"/>
      <c r="NR399" s="61"/>
      <c r="NS399" s="61"/>
      <c r="NT399" s="61"/>
      <c r="NU399" s="61"/>
      <c r="NV399" s="61"/>
      <c r="NW399" s="61"/>
      <c r="NX399" s="61"/>
      <c r="NY399" s="61"/>
      <c r="NZ399" s="61"/>
      <c r="OA399" s="61"/>
      <c r="OB399" s="61"/>
      <c r="OC399" s="61"/>
      <c r="OD399" s="61"/>
      <c r="OE399" s="61"/>
      <c r="OF399" s="61"/>
      <c r="OG399" s="61"/>
    </row>
    <row r="400" spans="1:397" s="58" customFormat="1" ht="15.95" customHeight="1">
      <c r="A400" s="39">
        <v>399</v>
      </c>
      <c r="B400" s="61">
        <v>1310903005</v>
      </c>
      <c r="C400" s="61" t="s">
        <v>6479</v>
      </c>
      <c r="D400" s="124" t="s">
        <v>8740</v>
      </c>
      <c r="E400" s="124" t="s">
        <v>8741</v>
      </c>
      <c r="F400" s="124"/>
      <c r="G400" s="124" t="s">
        <v>102</v>
      </c>
      <c r="H400" s="61" t="s">
        <v>8742</v>
      </c>
      <c r="I400" s="61" t="s">
        <v>180</v>
      </c>
      <c r="J400" s="157" t="s">
        <v>8743</v>
      </c>
      <c r="K400" s="61">
        <v>20</v>
      </c>
      <c r="L400" s="61" t="s">
        <v>323</v>
      </c>
      <c r="M400" s="61" t="s">
        <v>107</v>
      </c>
      <c r="N400" s="61" t="s">
        <v>967</v>
      </c>
      <c r="O400" s="61" t="s">
        <v>109</v>
      </c>
      <c r="P400" s="124"/>
      <c r="Q400" s="61">
        <v>3218260950</v>
      </c>
      <c r="R400" s="158">
        <v>8670616740</v>
      </c>
      <c r="S400" s="158">
        <v>8670616740</v>
      </c>
      <c r="T400" s="326" t="s">
        <v>8744</v>
      </c>
      <c r="U400" s="124"/>
      <c r="V400" s="61" t="s">
        <v>1675</v>
      </c>
      <c r="W400" s="61" t="s">
        <v>142</v>
      </c>
      <c r="X400" s="61" t="s">
        <v>8745</v>
      </c>
      <c r="Y400" s="61" t="s">
        <v>8746</v>
      </c>
      <c r="Z400" s="61" t="s">
        <v>333</v>
      </c>
      <c r="AA400" s="61">
        <v>2011</v>
      </c>
      <c r="AB400" s="136">
        <v>73.62</v>
      </c>
      <c r="AC400" s="136">
        <v>73.62</v>
      </c>
      <c r="AD400" s="61">
        <v>589</v>
      </c>
      <c r="AE400" s="61">
        <v>800</v>
      </c>
      <c r="AF400" s="61" t="s">
        <v>356</v>
      </c>
      <c r="AG400" s="61" t="s">
        <v>279</v>
      </c>
      <c r="AH400" s="61" t="s">
        <v>8745</v>
      </c>
      <c r="AI400" s="61" t="s">
        <v>8747</v>
      </c>
      <c r="AJ400" s="61" t="s">
        <v>333</v>
      </c>
      <c r="AK400" s="61">
        <v>2013</v>
      </c>
      <c r="AL400" s="136">
        <v>66</v>
      </c>
      <c r="AM400" s="136">
        <v>65.8</v>
      </c>
      <c r="AN400" s="61">
        <v>329</v>
      </c>
      <c r="AO400" s="61">
        <v>500</v>
      </c>
      <c r="AP400" s="61"/>
      <c r="AQ400" s="61"/>
      <c r="AR400" s="61"/>
      <c r="AS400" s="61"/>
      <c r="AT400" s="61"/>
      <c r="AU400" s="152"/>
      <c r="AV400" s="61" t="s">
        <v>124</v>
      </c>
      <c r="AW400" s="61"/>
      <c r="AX400" s="61">
        <v>12560</v>
      </c>
      <c r="AY400" s="61">
        <v>2013</v>
      </c>
      <c r="AZ400" s="61" t="s">
        <v>125</v>
      </c>
      <c r="BA400" s="61" t="s">
        <v>6479</v>
      </c>
      <c r="BB400" s="61">
        <v>2013</v>
      </c>
      <c r="BC400" s="61">
        <v>2017</v>
      </c>
      <c r="BD400" s="61" t="s">
        <v>120</v>
      </c>
      <c r="BE400" s="159">
        <v>10900313114</v>
      </c>
      <c r="BF400" s="160">
        <v>131090110317</v>
      </c>
      <c r="BG400" s="152">
        <v>5.96</v>
      </c>
      <c r="BH400" s="152">
        <v>6.03</v>
      </c>
      <c r="BI400" s="152">
        <v>6.48</v>
      </c>
      <c r="BJ400" s="152">
        <v>6.5</v>
      </c>
      <c r="BK400" s="152">
        <v>6.46</v>
      </c>
      <c r="BL400" s="223">
        <f t="shared" si="36"/>
        <v>6.2859999999999996</v>
      </c>
      <c r="BM400" s="282" t="s">
        <v>196</v>
      </c>
      <c r="BN400" s="253">
        <v>1</v>
      </c>
      <c r="BO400" s="153" t="s">
        <v>982</v>
      </c>
      <c r="BP400" s="153"/>
      <c r="BQ400" s="154"/>
      <c r="BR400" s="124" t="s">
        <v>6492</v>
      </c>
      <c r="BS400" s="124" t="s">
        <v>127</v>
      </c>
      <c r="BT400" s="124"/>
      <c r="BU400" s="124"/>
      <c r="BV400" s="124"/>
      <c r="BW400" s="124"/>
      <c r="BX400" s="154"/>
      <c r="BY400" s="154"/>
      <c r="BZ400" s="155"/>
      <c r="CA400" s="124"/>
      <c r="CB400" s="124"/>
      <c r="CC400" s="124"/>
      <c r="CD400" s="124" t="s">
        <v>8748</v>
      </c>
      <c r="CE400" s="124" t="s">
        <v>235</v>
      </c>
      <c r="CF400" s="124" t="s">
        <v>1732</v>
      </c>
      <c r="CG400" s="124" t="s">
        <v>8749</v>
      </c>
      <c r="CH400" s="124" t="s">
        <v>8750</v>
      </c>
      <c r="CI400" s="124" t="s">
        <v>170</v>
      </c>
      <c r="CJ400" s="124"/>
      <c r="CK400" s="124"/>
      <c r="CL400" s="124"/>
      <c r="CM400" s="124"/>
      <c r="CN400" s="124"/>
      <c r="CO400" s="124"/>
      <c r="CP400" s="124"/>
      <c r="CQ400" s="124" t="s">
        <v>8751</v>
      </c>
      <c r="CR400" s="124" t="s">
        <v>2090</v>
      </c>
      <c r="CS400" s="124" t="s">
        <v>573</v>
      </c>
      <c r="CT400" s="124" t="s">
        <v>142</v>
      </c>
      <c r="CU400" s="124">
        <v>743330</v>
      </c>
      <c r="CV400" s="124" t="s">
        <v>8751</v>
      </c>
      <c r="CW400" s="124" t="s">
        <v>2090</v>
      </c>
      <c r="CX400" s="124" t="s">
        <v>573</v>
      </c>
      <c r="CY400" s="124" t="s">
        <v>142</v>
      </c>
      <c r="CZ400" s="124">
        <v>743330</v>
      </c>
      <c r="DA400" s="61"/>
      <c r="DB400" s="61"/>
      <c r="DC400" s="61"/>
      <c r="DD400" s="61"/>
      <c r="DE400" s="61"/>
      <c r="DF400" s="61"/>
      <c r="DG400" s="61"/>
      <c r="DH400" s="61"/>
      <c r="DI400" s="61"/>
      <c r="DJ400" s="61"/>
      <c r="DK400" s="61"/>
      <c r="DL400" s="61"/>
      <c r="DM400" s="61"/>
      <c r="DN400" s="61"/>
      <c r="DO400" s="61"/>
      <c r="DP400" s="61"/>
      <c r="DQ400" s="61"/>
      <c r="DR400" s="61"/>
      <c r="DS400" s="61"/>
      <c r="DT400" s="61"/>
      <c r="DU400" s="61"/>
      <c r="DV400" s="61"/>
      <c r="DW400" s="61"/>
      <c r="DX400" s="61"/>
      <c r="DY400" s="61"/>
      <c r="DZ400" s="61"/>
      <c r="EA400" s="61"/>
      <c r="EB400" s="61"/>
      <c r="EC400" s="61"/>
      <c r="ED400" s="61"/>
      <c r="EE400" s="61"/>
      <c r="EF400" s="61"/>
      <c r="EG400" s="61"/>
      <c r="EH400" s="61"/>
      <c r="EI400" s="61"/>
      <c r="EJ400" s="61"/>
      <c r="EK400" s="61"/>
      <c r="EL400" s="61"/>
      <c r="EM400" s="61"/>
      <c r="EN400" s="61"/>
      <c r="EO400" s="61"/>
      <c r="EP400" s="61"/>
      <c r="EQ400" s="61"/>
      <c r="ER400" s="61"/>
      <c r="ES400" s="61"/>
      <c r="ET400" s="61"/>
      <c r="EU400" s="61"/>
      <c r="EV400" s="61"/>
      <c r="EW400" s="61"/>
      <c r="EX400" s="61"/>
      <c r="EY400" s="61"/>
      <c r="EZ400" s="61"/>
      <c r="FA400" s="61"/>
      <c r="FB400" s="61"/>
      <c r="FC400" s="61"/>
      <c r="FD400" s="61"/>
      <c r="FE400" s="61"/>
      <c r="FF400" s="61"/>
      <c r="FG400" s="61"/>
      <c r="FH400" s="61"/>
      <c r="FI400" s="61"/>
      <c r="FJ400" s="61"/>
      <c r="FK400" s="61"/>
      <c r="FL400" s="61"/>
      <c r="FM400" s="61"/>
      <c r="FN400" s="61"/>
      <c r="FO400" s="61"/>
      <c r="FP400" s="61"/>
      <c r="FQ400" s="61"/>
      <c r="FR400" s="61"/>
      <c r="FS400" s="61"/>
      <c r="FT400" s="61"/>
      <c r="FU400" s="61"/>
      <c r="FV400" s="61"/>
      <c r="FW400" s="61"/>
      <c r="FX400" s="61"/>
      <c r="FY400" s="61"/>
      <c r="FZ400" s="61"/>
      <c r="GA400" s="61"/>
      <c r="GB400" s="61"/>
      <c r="GC400" s="61"/>
      <c r="GD400" s="61"/>
      <c r="GE400" s="61"/>
      <c r="GF400" s="61"/>
      <c r="GG400" s="61"/>
      <c r="GH400" s="61"/>
      <c r="GI400" s="61"/>
      <c r="GJ400" s="61"/>
      <c r="GK400" s="61"/>
      <c r="GL400" s="61"/>
      <c r="GM400" s="61"/>
      <c r="GN400" s="61"/>
      <c r="GO400" s="61"/>
      <c r="GP400" s="61"/>
      <c r="GQ400" s="61"/>
      <c r="GR400" s="61"/>
      <c r="GS400" s="61"/>
      <c r="GT400" s="61"/>
      <c r="GU400" s="61"/>
      <c r="GV400" s="61"/>
      <c r="GW400" s="61"/>
      <c r="GX400" s="61"/>
      <c r="GY400" s="61"/>
      <c r="GZ400" s="61"/>
      <c r="HA400" s="61"/>
      <c r="HB400" s="61"/>
      <c r="HC400" s="61"/>
      <c r="HD400" s="61"/>
      <c r="HE400" s="61"/>
      <c r="HF400" s="61"/>
      <c r="HG400" s="61"/>
      <c r="HH400" s="61"/>
      <c r="HI400" s="61"/>
      <c r="HJ400" s="61"/>
      <c r="HK400" s="61"/>
      <c r="HL400" s="61"/>
      <c r="HM400" s="61"/>
      <c r="HN400" s="61"/>
      <c r="HO400" s="61"/>
      <c r="HP400" s="61"/>
      <c r="HQ400" s="61"/>
      <c r="HR400" s="61"/>
      <c r="HS400" s="61"/>
      <c r="HT400" s="61"/>
      <c r="HU400" s="61"/>
      <c r="HV400" s="61"/>
      <c r="HW400" s="61"/>
      <c r="HX400" s="61"/>
      <c r="HY400" s="61"/>
      <c r="HZ400" s="61"/>
      <c r="IA400" s="61"/>
      <c r="IB400" s="61"/>
      <c r="IC400" s="61"/>
      <c r="ID400" s="61"/>
      <c r="IE400" s="61"/>
      <c r="IF400" s="61"/>
      <c r="IG400" s="61"/>
      <c r="IH400" s="61"/>
      <c r="II400" s="61"/>
      <c r="IJ400" s="61"/>
      <c r="IK400" s="61"/>
      <c r="IL400" s="61"/>
      <c r="IM400" s="61"/>
      <c r="IN400" s="61"/>
      <c r="IO400" s="61"/>
      <c r="IP400" s="61"/>
      <c r="IQ400" s="61"/>
      <c r="IR400" s="61"/>
      <c r="IS400" s="61"/>
      <c r="IT400" s="61"/>
      <c r="IU400" s="61"/>
      <c r="IV400" s="61"/>
      <c r="IW400" s="61"/>
      <c r="IX400" s="61"/>
      <c r="IY400" s="61"/>
      <c r="IZ400" s="61"/>
      <c r="JA400" s="61"/>
      <c r="JB400" s="61"/>
      <c r="JC400" s="61"/>
      <c r="JD400" s="61"/>
      <c r="JE400" s="61"/>
      <c r="JF400" s="61"/>
      <c r="JG400" s="61"/>
      <c r="JH400" s="61"/>
      <c r="JI400" s="61"/>
      <c r="JJ400" s="61"/>
      <c r="JK400" s="61"/>
      <c r="JL400" s="61"/>
      <c r="JM400" s="61"/>
      <c r="JN400" s="61"/>
      <c r="JO400" s="61"/>
      <c r="JP400" s="61"/>
      <c r="JQ400" s="61"/>
      <c r="JR400" s="61"/>
      <c r="JS400" s="61"/>
      <c r="JT400" s="61"/>
      <c r="JU400" s="61"/>
      <c r="JV400" s="61"/>
      <c r="JW400" s="61"/>
      <c r="JX400" s="61"/>
      <c r="JY400" s="61"/>
      <c r="JZ400" s="61"/>
      <c r="KA400" s="61"/>
      <c r="KB400" s="61"/>
      <c r="KC400" s="61"/>
      <c r="KD400" s="61"/>
      <c r="KE400" s="61"/>
      <c r="KF400" s="61"/>
      <c r="KG400" s="61"/>
      <c r="KH400" s="61"/>
      <c r="KI400" s="61"/>
      <c r="KJ400" s="61"/>
      <c r="KK400" s="61"/>
      <c r="KL400" s="61"/>
      <c r="KM400" s="61"/>
      <c r="KN400" s="61"/>
      <c r="KO400" s="61"/>
      <c r="KP400" s="61"/>
      <c r="KQ400" s="61"/>
      <c r="KR400" s="61"/>
      <c r="KS400" s="61"/>
      <c r="KT400" s="61"/>
      <c r="KU400" s="61"/>
      <c r="KV400" s="61"/>
      <c r="KW400" s="61"/>
      <c r="KX400" s="61"/>
      <c r="KY400" s="61"/>
      <c r="KZ400" s="61"/>
      <c r="LA400" s="61"/>
      <c r="LB400" s="61"/>
      <c r="LC400" s="61"/>
      <c r="LD400" s="61"/>
      <c r="LE400" s="61"/>
      <c r="LF400" s="61"/>
      <c r="LG400" s="61"/>
      <c r="LH400" s="61"/>
      <c r="LI400" s="61"/>
      <c r="LJ400" s="61"/>
      <c r="LK400" s="61"/>
      <c r="LL400" s="61"/>
      <c r="LM400" s="61"/>
      <c r="LN400" s="61"/>
      <c r="LO400" s="61"/>
      <c r="LP400" s="61"/>
      <c r="LQ400" s="61"/>
      <c r="LR400" s="61"/>
      <c r="LS400" s="61"/>
      <c r="LT400" s="61"/>
      <c r="LU400" s="61"/>
      <c r="LV400" s="61"/>
      <c r="LW400" s="61"/>
      <c r="LX400" s="61"/>
      <c r="LY400" s="61"/>
      <c r="LZ400" s="61"/>
      <c r="MA400" s="61"/>
      <c r="MB400" s="61"/>
      <c r="MC400" s="61"/>
      <c r="MD400" s="61"/>
      <c r="ME400" s="61"/>
      <c r="MF400" s="61"/>
      <c r="MG400" s="61"/>
      <c r="MH400" s="61"/>
      <c r="MI400" s="61"/>
      <c r="MJ400" s="61"/>
      <c r="MK400" s="61"/>
      <c r="ML400" s="61"/>
      <c r="MM400" s="61"/>
      <c r="MN400" s="61"/>
      <c r="MO400" s="61"/>
      <c r="MP400" s="61"/>
      <c r="MQ400" s="61"/>
      <c r="MR400" s="61"/>
      <c r="MS400" s="61"/>
      <c r="MT400" s="61"/>
      <c r="MU400" s="61"/>
      <c r="MV400" s="61"/>
      <c r="MW400" s="61"/>
      <c r="MX400" s="61"/>
      <c r="MY400" s="61"/>
      <c r="MZ400" s="61"/>
      <c r="NA400" s="61"/>
      <c r="NB400" s="61"/>
      <c r="NC400" s="61"/>
      <c r="ND400" s="61"/>
      <c r="NE400" s="61"/>
      <c r="NF400" s="61"/>
      <c r="NG400" s="61"/>
      <c r="NH400" s="61"/>
      <c r="NI400" s="61"/>
      <c r="NJ400" s="61"/>
      <c r="NK400" s="61"/>
      <c r="NL400" s="61"/>
      <c r="NM400" s="61"/>
      <c r="NN400" s="61"/>
      <c r="NO400" s="61"/>
      <c r="NP400" s="61"/>
      <c r="NQ400" s="61"/>
      <c r="NR400" s="61"/>
      <c r="NS400" s="61"/>
      <c r="NT400" s="61"/>
      <c r="NU400" s="61"/>
      <c r="NV400" s="61"/>
      <c r="NW400" s="61"/>
      <c r="NX400" s="61"/>
      <c r="NY400" s="61"/>
      <c r="NZ400" s="61"/>
      <c r="OA400" s="61"/>
      <c r="OB400" s="61"/>
      <c r="OC400" s="61"/>
      <c r="OD400" s="61"/>
      <c r="OE400" s="61"/>
      <c r="OF400" s="61"/>
      <c r="OG400" s="61"/>
    </row>
    <row r="401" spans="1:397" s="58" customFormat="1" ht="15.95" customHeight="1">
      <c r="A401" s="39">
        <v>400</v>
      </c>
      <c r="B401" s="61">
        <v>1310903082</v>
      </c>
      <c r="C401" s="61" t="s">
        <v>6479</v>
      </c>
      <c r="D401" s="124" t="s">
        <v>8752</v>
      </c>
      <c r="E401" s="124" t="s">
        <v>8753</v>
      </c>
      <c r="F401" s="124" t="s">
        <v>1197</v>
      </c>
      <c r="G401" s="124" t="s">
        <v>212</v>
      </c>
      <c r="H401" s="61" t="s">
        <v>8754</v>
      </c>
      <c r="I401" s="61" t="s">
        <v>180</v>
      </c>
      <c r="J401" s="157" t="s">
        <v>8755</v>
      </c>
      <c r="K401" s="61">
        <v>21</v>
      </c>
      <c r="L401" s="61"/>
      <c r="M401" s="61" t="s">
        <v>107</v>
      </c>
      <c r="N401" s="100" t="s">
        <v>967</v>
      </c>
      <c r="O401" s="61" t="s">
        <v>109</v>
      </c>
      <c r="P401" s="124" t="s">
        <v>8756</v>
      </c>
      <c r="Q401" s="61">
        <v>9153706713</v>
      </c>
      <c r="R401" s="158" t="s">
        <v>8757</v>
      </c>
      <c r="S401" s="158"/>
      <c r="T401" s="124" t="s">
        <v>8758</v>
      </c>
      <c r="U401" s="124" t="s">
        <v>8759</v>
      </c>
      <c r="V401" s="61" t="s">
        <v>222</v>
      </c>
      <c r="W401" s="61" t="s">
        <v>1574</v>
      </c>
      <c r="X401" s="61" t="s">
        <v>8760</v>
      </c>
      <c r="Y401" s="61" t="s">
        <v>8761</v>
      </c>
      <c r="Z401" s="61" t="s">
        <v>333</v>
      </c>
      <c r="AA401" s="61">
        <v>2010</v>
      </c>
      <c r="AB401" s="136">
        <v>83.62</v>
      </c>
      <c r="AC401" s="136">
        <v>83.62</v>
      </c>
      <c r="AD401" s="61">
        <v>669</v>
      </c>
      <c r="AE401" s="61">
        <v>800</v>
      </c>
      <c r="AF401" s="61" t="s">
        <v>1215</v>
      </c>
      <c r="AG401" s="61" t="s">
        <v>1181</v>
      </c>
      <c r="AH401" s="61" t="s">
        <v>8762</v>
      </c>
      <c r="AI401" s="61" t="s">
        <v>8763</v>
      </c>
      <c r="AJ401" s="61" t="s">
        <v>333</v>
      </c>
      <c r="AK401" s="61">
        <v>2012</v>
      </c>
      <c r="AL401" s="136">
        <v>69.2</v>
      </c>
      <c r="AM401" s="136">
        <v>69.2</v>
      </c>
      <c r="AN401" s="61">
        <v>346</v>
      </c>
      <c r="AO401" s="61">
        <v>500</v>
      </c>
      <c r="AP401" s="61"/>
      <c r="AQ401" s="61"/>
      <c r="AR401" s="61"/>
      <c r="AS401" s="61"/>
      <c r="AT401" s="61"/>
      <c r="AU401" s="152"/>
      <c r="AV401" s="61" t="s">
        <v>124</v>
      </c>
      <c r="AW401" s="61"/>
      <c r="AX401" s="61">
        <v>15254</v>
      </c>
      <c r="AY401" s="61">
        <v>2013</v>
      </c>
      <c r="AZ401" s="61" t="s">
        <v>125</v>
      </c>
      <c r="BA401" s="100" t="s">
        <v>6479</v>
      </c>
      <c r="BB401" s="61">
        <v>2013</v>
      </c>
      <c r="BC401" s="61">
        <v>2017</v>
      </c>
      <c r="BD401" s="61" t="s">
        <v>120</v>
      </c>
      <c r="BE401" s="159">
        <v>10900313115</v>
      </c>
      <c r="BF401" s="160">
        <v>131090110318</v>
      </c>
      <c r="BG401" s="152">
        <v>7.26</v>
      </c>
      <c r="BH401" s="152">
        <v>6.93</v>
      </c>
      <c r="BI401" s="152">
        <v>7.14</v>
      </c>
      <c r="BJ401" s="152">
        <v>6.38</v>
      </c>
      <c r="BK401" s="152">
        <v>6.88</v>
      </c>
      <c r="BL401" s="223">
        <f t="shared" si="36"/>
        <v>6.9179999999999993</v>
      </c>
      <c r="BM401" s="282" t="s">
        <v>6599</v>
      </c>
      <c r="BN401" s="253">
        <v>1</v>
      </c>
      <c r="BO401" s="153" t="s">
        <v>196</v>
      </c>
      <c r="BP401" s="153" t="s">
        <v>197</v>
      </c>
      <c r="BQ401" s="154">
        <v>1</v>
      </c>
      <c r="BR401" s="155" t="s">
        <v>1482</v>
      </c>
      <c r="BS401" s="155" t="s">
        <v>949</v>
      </c>
      <c r="BT401" s="61"/>
      <c r="BU401" s="61"/>
      <c r="BV401" s="155"/>
      <c r="BW401" s="124"/>
      <c r="BX401" s="154"/>
      <c r="BY401" s="154"/>
      <c r="BZ401" s="155"/>
      <c r="CA401" s="124"/>
      <c r="CB401" s="124"/>
      <c r="CC401" s="124"/>
      <c r="CD401" s="61" t="s">
        <v>8764</v>
      </c>
      <c r="CE401" s="61" t="s">
        <v>288</v>
      </c>
      <c r="CF401" s="61"/>
      <c r="CG401" s="61"/>
      <c r="CH401" s="61" t="s">
        <v>8765</v>
      </c>
      <c r="CI401" s="61" t="s">
        <v>203</v>
      </c>
      <c r="CJ401" s="124"/>
      <c r="CK401" s="124"/>
      <c r="CL401" s="124"/>
      <c r="CM401" s="124"/>
      <c r="CN401" s="124"/>
      <c r="CO401" s="124"/>
      <c r="CP401" s="124"/>
      <c r="CQ401" s="61" t="s">
        <v>8766</v>
      </c>
      <c r="CR401" s="61" t="s">
        <v>8766</v>
      </c>
      <c r="CS401" s="155" t="s">
        <v>550</v>
      </c>
      <c r="CT401" s="155" t="s">
        <v>142</v>
      </c>
      <c r="CU401" s="124">
        <v>713422</v>
      </c>
      <c r="CV401" s="155" t="s">
        <v>8767</v>
      </c>
      <c r="CW401" s="155" t="s">
        <v>1539</v>
      </c>
      <c r="CX401" s="155" t="s">
        <v>140</v>
      </c>
      <c r="CY401" s="155" t="s">
        <v>142</v>
      </c>
      <c r="CZ401" s="124">
        <v>700094</v>
      </c>
      <c r="DA401" s="61"/>
      <c r="DB401" s="61"/>
      <c r="DC401" s="61"/>
      <c r="DD401" s="61"/>
      <c r="DE401" s="61"/>
      <c r="DF401" s="61"/>
      <c r="DG401" s="61"/>
      <c r="DH401" s="61"/>
      <c r="DI401" s="61"/>
      <c r="DJ401" s="61"/>
      <c r="DK401" s="61"/>
      <c r="DL401" s="61"/>
      <c r="DM401" s="61"/>
      <c r="DN401" s="61"/>
      <c r="DO401" s="61"/>
      <c r="DP401" s="61"/>
      <c r="DQ401" s="61"/>
      <c r="DR401" s="61"/>
      <c r="DS401" s="61"/>
      <c r="DT401" s="61"/>
      <c r="DU401" s="61"/>
      <c r="DV401" s="61"/>
      <c r="DW401" s="61"/>
      <c r="DX401" s="61"/>
      <c r="DY401" s="61"/>
      <c r="DZ401" s="61"/>
      <c r="EA401" s="61"/>
      <c r="EB401" s="61"/>
      <c r="EC401" s="61"/>
      <c r="ED401" s="61"/>
      <c r="EE401" s="61"/>
      <c r="EF401" s="61"/>
      <c r="EG401" s="61"/>
      <c r="EH401" s="61"/>
      <c r="EI401" s="61"/>
      <c r="EJ401" s="61"/>
      <c r="EK401" s="61"/>
      <c r="EL401" s="61"/>
      <c r="EM401" s="61"/>
      <c r="EN401" s="61"/>
      <c r="EO401" s="61"/>
      <c r="EP401" s="61"/>
      <c r="EQ401" s="61"/>
      <c r="ER401" s="61"/>
      <c r="ES401" s="61"/>
      <c r="ET401" s="61"/>
      <c r="EU401" s="61"/>
      <c r="EV401" s="61"/>
      <c r="EW401" s="61"/>
      <c r="EX401" s="61"/>
      <c r="EY401" s="61"/>
      <c r="EZ401" s="61"/>
      <c r="FA401" s="61"/>
      <c r="FB401" s="61"/>
      <c r="FC401" s="61"/>
      <c r="FD401" s="61"/>
      <c r="FE401" s="61"/>
      <c r="FF401" s="61"/>
      <c r="FG401" s="61"/>
      <c r="FH401" s="61"/>
      <c r="FI401" s="61"/>
      <c r="FJ401" s="61"/>
      <c r="FK401" s="61"/>
      <c r="FL401" s="61"/>
      <c r="FM401" s="61"/>
      <c r="FN401" s="61"/>
      <c r="FO401" s="61"/>
      <c r="FP401" s="61"/>
      <c r="FQ401" s="61"/>
      <c r="FR401" s="61"/>
      <c r="FS401" s="61"/>
      <c r="FT401" s="61"/>
      <c r="FU401" s="61"/>
      <c r="FV401" s="61"/>
      <c r="FW401" s="61"/>
      <c r="FX401" s="61"/>
      <c r="FY401" s="61"/>
      <c r="FZ401" s="61"/>
      <c r="GA401" s="61"/>
      <c r="GB401" s="61"/>
      <c r="GC401" s="61"/>
      <c r="GD401" s="61"/>
      <c r="GE401" s="61"/>
      <c r="GF401" s="61"/>
      <c r="GG401" s="61"/>
      <c r="GH401" s="61"/>
      <c r="GI401" s="61"/>
      <c r="GJ401" s="61"/>
      <c r="GK401" s="61"/>
      <c r="GL401" s="61"/>
      <c r="GM401" s="61"/>
      <c r="GN401" s="61"/>
      <c r="GO401" s="61"/>
      <c r="GP401" s="61"/>
      <c r="GQ401" s="61"/>
      <c r="GR401" s="61"/>
      <c r="GS401" s="61"/>
      <c r="GT401" s="61"/>
      <c r="GU401" s="61"/>
      <c r="GV401" s="61"/>
      <c r="GW401" s="61"/>
      <c r="GX401" s="61"/>
      <c r="GY401" s="61"/>
      <c r="GZ401" s="61"/>
      <c r="HA401" s="61"/>
      <c r="HB401" s="61"/>
      <c r="HC401" s="61"/>
      <c r="HD401" s="61"/>
      <c r="HE401" s="61"/>
      <c r="HF401" s="61"/>
      <c r="HG401" s="61"/>
      <c r="HH401" s="61"/>
      <c r="HI401" s="61"/>
      <c r="HJ401" s="61"/>
      <c r="HK401" s="61"/>
      <c r="HL401" s="61"/>
      <c r="HM401" s="61"/>
      <c r="HN401" s="61"/>
      <c r="HO401" s="61"/>
      <c r="HP401" s="61"/>
      <c r="HQ401" s="61"/>
      <c r="HR401" s="61"/>
      <c r="HS401" s="61"/>
      <c r="HT401" s="61"/>
      <c r="HU401" s="61"/>
      <c r="HV401" s="61"/>
      <c r="HW401" s="61"/>
      <c r="HX401" s="61"/>
      <c r="HY401" s="61"/>
      <c r="HZ401" s="61"/>
      <c r="IA401" s="61"/>
      <c r="IB401" s="61"/>
      <c r="IC401" s="61"/>
      <c r="ID401" s="61"/>
      <c r="IE401" s="61"/>
      <c r="IF401" s="61"/>
      <c r="IG401" s="61"/>
      <c r="IH401" s="61"/>
      <c r="II401" s="61"/>
      <c r="IJ401" s="61"/>
      <c r="IK401" s="61"/>
      <c r="IL401" s="61"/>
      <c r="IM401" s="61"/>
      <c r="IN401" s="61"/>
      <c r="IO401" s="61"/>
      <c r="IP401" s="61"/>
      <c r="IQ401" s="61"/>
      <c r="IR401" s="61"/>
      <c r="IS401" s="61"/>
      <c r="IT401" s="61"/>
      <c r="IU401" s="61"/>
      <c r="IV401" s="61"/>
      <c r="IW401" s="61"/>
      <c r="IX401" s="61"/>
      <c r="IY401" s="61"/>
      <c r="IZ401" s="61"/>
      <c r="JA401" s="61"/>
      <c r="JB401" s="61"/>
      <c r="JC401" s="61"/>
      <c r="JD401" s="61"/>
      <c r="JE401" s="61"/>
      <c r="JF401" s="61"/>
      <c r="JG401" s="61"/>
      <c r="JH401" s="61"/>
      <c r="JI401" s="61"/>
      <c r="JJ401" s="61"/>
      <c r="JK401" s="61"/>
      <c r="JL401" s="61"/>
      <c r="JM401" s="61"/>
      <c r="JN401" s="61"/>
      <c r="JO401" s="61"/>
      <c r="JP401" s="61"/>
      <c r="JQ401" s="61"/>
      <c r="JR401" s="61"/>
      <c r="JS401" s="61"/>
      <c r="JT401" s="61"/>
      <c r="JU401" s="61"/>
      <c r="JV401" s="61"/>
      <c r="JW401" s="61"/>
      <c r="JX401" s="61"/>
      <c r="JY401" s="61"/>
      <c r="JZ401" s="61"/>
      <c r="KA401" s="61"/>
      <c r="KB401" s="61"/>
      <c r="KC401" s="61"/>
      <c r="KD401" s="61"/>
      <c r="KE401" s="61"/>
      <c r="KF401" s="61"/>
      <c r="KG401" s="61"/>
      <c r="KH401" s="61"/>
      <c r="KI401" s="61"/>
      <c r="KJ401" s="61"/>
      <c r="KK401" s="61"/>
      <c r="KL401" s="61"/>
      <c r="KM401" s="61"/>
      <c r="KN401" s="61"/>
      <c r="KO401" s="61"/>
      <c r="KP401" s="61"/>
      <c r="KQ401" s="61"/>
      <c r="KR401" s="61"/>
      <c r="KS401" s="61"/>
      <c r="KT401" s="61"/>
      <c r="KU401" s="61"/>
      <c r="KV401" s="61"/>
      <c r="KW401" s="61"/>
      <c r="KX401" s="61"/>
      <c r="KY401" s="61"/>
      <c r="KZ401" s="61"/>
      <c r="LA401" s="61"/>
      <c r="LB401" s="61"/>
      <c r="LC401" s="61"/>
      <c r="LD401" s="61"/>
      <c r="LE401" s="61"/>
      <c r="LF401" s="61"/>
      <c r="LG401" s="61"/>
      <c r="LH401" s="61"/>
      <c r="LI401" s="61"/>
      <c r="LJ401" s="61"/>
      <c r="LK401" s="61"/>
      <c r="LL401" s="61"/>
      <c r="LM401" s="61"/>
      <c r="LN401" s="61"/>
      <c r="LO401" s="61"/>
      <c r="LP401" s="61"/>
      <c r="LQ401" s="61"/>
      <c r="LR401" s="61"/>
      <c r="LS401" s="61"/>
      <c r="LT401" s="61"/>
      <c r="LU401" s="61"/>
      <c r="LV401" s="61"/>
      <c r="LW401" s="61"/>
      <c r="LX401" s="61"/>
      <c r="LY401" s="61"/>
      <c r="LZ401" s="61"/>
      <c r="MA401" s="61"/>
      <c r="MB401" s="61"/>
      <c r="MC401" s="61"/>
      <c r="MD401" s="61"/>
      <c r="ME401" s="61"/>
      <c r="MF401" s="61"/>
      <c r="MG401" s="61"/>
      <c r="MH401" s="61"/>
      <c r="MI401" s="61"/>
      <c r="MJ401" s="61"/>
      <c r="MK401" s="61"/>
      <c r="ML401" s="61"/>
      <c r="MM401" s="61"/>
      <c r="MN401" s="61"/>
      <c r="MO401" s="61"/>
      <c r="MP401" s="61"/>
      <c r="MQ401" s="61"/>
      <c r="MR401" s="61"/>
      <c r="MS401" s="61"/>
      <c r="MT401" s="61"/>
      <c r="MU401" s="61"/>
      <c r="MV401" s="61"/>
      <c r="MW401" s="61"/>
      <c r="MX401" s="61"/>
      <c r="MY401" s="61"/>
      <c r="MZ401" s="61"/>
      <c r="NA401" s="61"/>
      <c r="NB401" s="61"/>
      <c r="NC401" s="61"/>
      <c r="ND401" s="61"/>
      <c r="NE401" s="61"/>
      <c r="NF401" s="61"/>
      <c r="NG401" s="61"/>
      <c r="NH401" s="61"/>
      <c r="NI401" s="61"/>
      <c r="NJ401" s="61"/>
      <c r="NK401" s="61"/>
      <c r="NL401" s="61"/>
      <c r="NM401" s="61"/>
      <c r="NN401" s="61"/>
      <c r="NO401" s="61"/>
      <c r="NP401" s="61"/>
      <c r="NQ401" s="61"/>
      <c r="NR401" s="61"/>
      <c r="NS401" s="61"/>
      <c r="NT401" s="61"/>
      <c r="NU401" s="61"/>
      <c r="NV401" s="61"/>
      <c r="NW401" s="61"/>
      <c r="NX401" s="61"/>
      <c r="NY401" s="61"/>
      <c r="NZ401" s="61"/>
      <c r="OA401" s="61"/>
      <c r="OB401" s="61"/>
      <c r="OC401" s="61"/>
      <c r="OD401" s="61"/>
      <c r="OE401" s="61"/>
      <c r="OF401" s="61"/>
      <c r="OG401" s="61"/>
    </row>
    <row r="402" spans="1:397" s="58" customFormat="1" ht="15.95" customHeight="1">
      <c r="A402" s="39">
        <v>401</v>
      </c>
      <c r="B402" s="61">
        <v>1310903072</v>
      </c>
      <c r="C402" s="61" t="s">
        <v>6479</v>
      </c>
      <c r="D402" s="124" t="s">
        <v>8768</v>
      </c>
      <c r="E402" s="124" t="s">
        <v>8769</v>
      </c>
      <c r="F402" s="124"/>
      <c r="G402" s="124" t="s">
        <v>8770</v>
      </c>
      <c r="H402" s="61" t="s">
        <v>8771</v>
      </c>
      <c r="I402" s="61" t="s">
        <v>180</v>
      </c>
      <c r="J402" s="157" t="s">
        <v>8772</v>
      </c>
      <c r="K402" s="61">
        <v>21</v>
      </c>
      <c r="L402" s="61" t="s">
        <v>148</v>
      </c>
      <c r="M402" s="61" t="s">
        <v>107</v>
      </c>
      <c r="N402" s="100" t="s">
        <v>967</v>
      </c>
      <c r="O402" s="61" t="s">
        <v>109</v>
      </c>
      <c r="P402" s="101" t="s">
        <v>8773</v>
      </c>
      <c r="Q402" s="61" t="s">
        <v>8774</v>
      </c>
      <c r="R402" s="158">
        <v>8274976115</v>
      </c>
      <c r="S402" s="158">
        <v>9674819767</v>
      </c>
      <c r="T402" s="326" t="s">
        <v>8775</v>
      </c>
      <c r="U402" s="326" t="s">
        <v>8776</v>
      </c>
      <c r="V402" s="61" t="s">
        <v>8777</v>
      </c>
      <c r="W402" s="100" t="s">
        <v>223</v>
      </c>
      <c r="X402" s="100" t="s">
        <v>1792</v>
      </c>
      <c r="Y402" s="100" t="s">
        <v>8778</v>
      </c>
      <c r="Z402" s="61" t="s">
        <v>120</v>
      </c>
      <c r="AA402" s="61">
        <v>2011</v>
      </c>
      <c r="AB402" s="136">
        <v>86.75</v>
      </c>
      <c r="AC402" s="136">
        <v>86.75</v>
      </c>
      <c r="AD402" s="61">
        <v>694</v>
      </c>
      <c r="AE402" s="61">
        <v>800</v>
      </c>
      <c r="AF402" s="61" t="s">
        <v>226</v>
      </c>
      <c r="AG402" s="100" t="s">
        <v>279</v>
      </c>
      <c r="AH402" s="100" t="s">
        <v>1792</v>
      </c>
      <c r="AI402" s="61" t="s">
        <v>8779</v>
      </c>
      <c r="AJ402" s="61" t="s">
        <v>120</v>
      </c>
      <c r="AK402" s="61">
        <v>2013</v>
      </c>
      <c r="AL402" s="136">
        <v>84.2</v>
      </c>
      <c r="AM402" s="136">
        <v>84.42</v>
      </c>
      <c r="AN402" s="61">
        <v>591</v>
      </c>
      <c r="AO402" s="61">
        <v>700</v>
      </c>
      <c r="AP402" s="155"/>
      <c r="AQ402" s="155"/>
      <c r="AR402" s="61"/>
      <c r="AS402" s="61"/>
      <c r="AT402" s="61"/>
      <c r="AU402" s="61"/>
      <c r="AV402" s="61" t="s">
        <v>124</v>
      </c>
      <c r="AW402" s="61">
        <v>68847</v>
      </c>
      <c r="AX402" s="61">
        <v>7283</v>
      </c>
      <c r="AY402" s="61">
        <v>2013</v>
      </c>
      <c r="AZ402" s="61" t="s">
        <v>7942</v>
      </c>
      <c r="BA402" s="100" t="s">
        <v>6479</v>
      </c>
      <c r="BB402" s="61">
        <v>2013</v>
      </c>
      <c r="BC402" s="61">
        <v>2017</v>
      </c>
      <c r="BD402" s="61" t="s">
        <v>120</v>
      </c>
      <c r="BE402" s="159">
        <v>10900313116</v>
      </c>
      <c r="BF402" s="160">
        <v>131090110319</v>
      </c>
      <c r="BG402" s="152">
        <v>7.7</v>
      </c>
      <c r="BH402" s="152">
        <v>7.86</v>
      </c>
      <c r="BI402" s="152">
        <v>7.52</v>
      </c>
      <c r="BJ402" s="152">
        <v>8.73</v>
      </c>
      <c r="BK402" s="152">
        <v>8.0399999999999991</v>
      </c>
      <c r="BL402" s="223">
        <f t="shared" si="36"/>
        <v>7.9699999999999989</v>
      </c>
      <c r="BM402" s="155"/>
      <c r="BN402" s="155"/>
      <c r="BO402" s="155"/>
      <c r="BP402" s="155"/>
      <c r="BQ402" s="155"/>
      <c r="BR402" s="155" t="s">
        <v>336</v>
      </c>
      <c r="BS402" s="155" t="s">
        <v>516</v>
      </c>
      <c r="BT402" s="61"/>
      <c r="BU402" s="61"/>
      <c r="BV402" s="155"/>
      <c r="BW402" s="155"/>
      <c r="BX402" s="155"/>
      <c r="BY402" s="155"/>
      <c r="BZ402" s="178" t="s">
        <v>8780</v>
      </c>
      <c r="CA402" s="101" t="s">
        <v>8781</v>
      </c>
      <c r="CB402" s="101" t="s">
        <v>8782</v>
      </c>
      <c r="CC402" s="101" t="s">
        <v>8783</v>
      </c>
      <c r="CD402" s="61" t="s">
        <v>8784</v>
      </c>
      <c r="CE402" s="61" t="s">
        <v>235</v>
      </c>
      <c r="CF402" s="61" t="s">
        <v>3376</v>
      </c>
      <c r="CG402" s="100" t="s">
        <v>8785</v>
      </c>
      <c r="CH402" s="61" t="s">
        <v>8786</v>
      </c>
      <c r="CI402" s="61" t="s">
        <v>1871</v>
      </c>
      <c r="CJ402" s="155"/>
      <c r="CK402" s="155"/>
      <c r="CL402" s="155"/>
      <c r="CM402" s="155"/>
      <c r="CN402" s="155"/>
      <c r="CO402" s="155"/>
      <c r="CP402" s="155"/>
      <c r="CQ402" s="61" t="s">
        <v>8787</v>
      </c>
      <c r="CR402" s="61" t="s">
        <v>140</v>
      </c>
      <c r="CS402" s="155" t="s">
        <v>573</v>
      </c>
      <c r="CT402" s="155" t="s">
        <v>142</v>
      </c>
      <c r="CU402" s="124">
        <v>700099</v>
      </c>
      <c r="CV402" s="155" t="s">
        <v>8788</v>
      </c>
      <c r="CW402" s="155" t="s">
        <v>140</v>
      </c>
      <c r="CX402" s="155" t="s">
        <v>573</v>
      </c>
      <c r="CY402" s="155" t="s">
        <v>142</v>
      </c>
      <c r="CZ402" s="124">
        <v>700099</v>
      </c>
      <c r="DA402" s="61"/>
      <c r="DB402" s="61"/>
      <c r="DC402" s="61"/>
      <c r="DD402" s="61"/>
      <c r="DE402" s="61"/>
      <c r="DF402" s="61"/>
      <c r="DG402" s="61"/>
      <c r="DH402" s="61"/>
      <c r="DI402" s="61"/>
      <c r="DJ402" s="61"/>
      <c r="DK402" s="61"/>
      <c r="DL402" s="61"/>
      <c r="DM402" s="61"/>
      <c r="DN402" s="61"/>
      <c r="DO402" s="61"/>
      <c r="DP402" s="61"/>
      <c r="DQ402" s="61"/>
      <c r="DR402" s="61"/>
      <c r="DS402" s="61"/>
      <c r="DT402" s="61"/>
      <c r="DU402" s="61"/>
      <c r="DV402" s="61"/>
      <c r="DW402" s="61"/>
      <c r="DX402" s="61"/>
      <c r="DY402" s="61"/>
      <c r="DZ402" s="61"/>
      <c r="EA402" s="61"/>
      <c r="EB402" s="61"/>
      <c r="EC402" s="61"/>
      <c r="ED402" s="61"/>
      <c r="EE402" s="61"/>
      <c r="EF402" s="61"/>
      <c r="EG402" s="61"/>
      <c r="EH402" s="61"/>
      <c r="EI402" s="61"/>
      <c r="EJ402" s="61"/>
      <c r="EK402" s="61"/>
      <c r="EL402" s="61"/>
      <c r="EM402" s="61"/>
      <c r="EN402" s="61"/>
      <c r="EO402" s="61"/>
      <c r="EP402" s="61"/>
      <c r="EQ402" s="61"/>
      <c r="ER402" s="61"/>
      <c r="ES402" s="61"/>
      <c r="ET402" s="61"/>
      <c r="EU402" s="61"/>
      <c r="EV402" s="61"/>
      <c r="EW402" s="61"/>
      <c r="EX402" s="61"/>
      <c r="EY402" s="61"/>
      <c r="EZ402" s="61"/>
      <c r="FA402" s="61"/>
      <c r="FB402" s="61"/>
      <c r="FC402" s="61"/>
      <c r="FD402" s="61"/>
      <c r="FE402" s="61"/>
      <c r="FF402" s="61"/>
      <c r="FG402" s="61"/>
      <c r="FH402" s="61"/>
      <c r="FI402" s="61"/>
      <c r="FJ402" s="61"/>
      <c r="FK402" s="61"/>
      <c r="FL402" s="61"/>
      <c r="FM402" s="61"/>
      <c r="FN402" s="61"/>
      <c r="FO402" s="61"/>
      <c r="FP402" s="61"/>
      <c r="FQ402" s="61"/>
      <c r="FR402" s="61"/>
      <c r="FS402" s="61"/>
      <c r="FT402" s="61"/>
      <c r="FU402" s="61"/>
      <c r="FV402" s="61"/>
      <c r="FW402" s="61"/>
      <c r="FX402" s="61"/>
      <c r="FY402" s="61"/>
      <c r="FZ402" s="61"/>
      <c r="GA402" s="61"/>
      <c r="GB402" s="61"/>
      <c r="GC402" s="61"/>
      <c r="GD402" s="61"/>
      <c r="GE402" s="61"/>
      <c r="GF402" s="61"/>
      <c r="GG402" s="61"/>
      <c r="GH402" s="61"/>
      <c r="GI402" s="61"/>
      <c r="GJ402" s="61"/>
      <c r="GK402" s="61"/>
      <c r="GL402" s="61"/>
      <c r="GM402" s="61"/>
      <c r="GN402" s="61"/>
      <c r="GO402" s="61"/>
      <c r="GP402" s="61"/>
      <c r="GQ402" s="61"/>
      <c r="GR402" s="61"/>
      <c r="GS402" s="61"/>
      <c r="GT402" s="61"/>
      <c r="GU402" s="61"/>
      <c r="GV402" s="61"/>
      <c r="GW402" s="61"/>
      <c r="GX402" s="61"/>
      <c r="GY402" s="61"/>
      <c r="GZ402" s="61"/>
      <c r="HA402" s="61"/>
      <c r="HB402" s="61"/>
      <c r="HC402" s="61"/>
      <c r="HD402" s="61"/>
      <c r="HE402" s="61"/>
      <c r="HF402" s="61"/>
      <c r="HG402" s="61"/>
      <c r="HH402" s="61"/>
      <c r="HI402" s="61"/>
      <c r="HJ402" s="61"/>
      <c r="HK402" s="61"/>
      <c r="HL402" s="61"/>
      <c r="HM402" s="61"/>
      <c r="HN402" s="61"/>
      <c r="HO402" s="61"/>
      <c r="HP402" s="61"/>
      <c r="HQ402" s="61"/>
      <c r="HR402" s="61"/>
      <c r="HS402" s="61"/>
      <c r="HT402" s="61"/>
      <c r="HU402" s="61"/>
      <c r="HV402" s="61"/>
      <c r="HW402" s="61"/>
      <c r="HX402" s="61"/>
      <c r="HY402" s="61"/>
      <c r="HZ402" s="61"/>
      <c r="IA402" s="61"/>
      <c r="IB402" s="61"/>
      <c r="IC402" s="61"/>
      <c r="ID402" s="61"/>
      <c r="IE402" s="61"/>
      <c r="IF402" s="61"/>
      <c r="IG402" s="61"/>
      <c r="IH402" s="61"/>
      <c r="II402" s="61"/>
      <c r="IJ402" s="61"/>
      <c r="IK402" s="61"/>
      <c r="IL402" s="61"/>
      <c r="IM402" s="61"/>
      <c r="IN402" s="61"/>
      <c r="IO402" s="61"/>
      <c r="IP402" s="61"/>
      <c r="IQ402" s="61"/>
      <c r="IR402" s="61"/>
      <c r="IS402" s="61"/>
      <c r="IT402" s="61"/>
      <c r="IU402" s="61"/>
      <c r="IV402" s="61"/>
      <c r="IW402" s="61"/>
      <c r="IX402" s="61"/>
      <c r="IY402" s="61"/>
      <c r="IZ402" s="61"/>
      <c r="JA402" s="61"/>
      <c r="JB402" s="61"/>
      <c r="JC402" s="61"/>
      <c r="JD402" s="61"/>
      <c r="JE402" s="61"/>
      <c r="JF402" s="61"/>
      <c r="JG402" s="61"/>
      <c r="JH402" s="61"/>
      <c r="JI402" s="61"/>
      <c r="JJ402" s="61"/>
      <c r="JK402" s="61"/>
      <c r="JL402" s="61"/>
      <c r="JM402" s="61"/>
      <c r="JN402" s="61"/>
      <c r="JO402" s="61"/>
      <c r="JP402" s="61"/>
      <c r="JQ402" s="61"/>
      <c r="JR402" s="61"/>
      <c r="JS402" s="61"/>
      <c r="JT402" s="61"/>
      <c r="JU402" s="61"/>
      <c r="JV402" s="61"/>
      <c r="JW402" s="61"/>
      <c r="JX402" s="61"/>
      <c r="JY402" s="61"/>
      <c r="JZ402" s="61"/>
      <c r="KA402" s="61"/>
      <c r="KB402" s="61"/>
      <c r="KC402" s="61"/>
      <c r="KD402" s="61"/>
      <c r="KE402" s="61"/>
      <c r="KF402" s="61"/>
      <c r="KG402" s="61"/>
      <c r="KH402" s="61"/>
      <c r="KI402" s="61"/>
      <c r="KJ402" s="61"/>
      <c r="KK402" s="61"/>
      <c r="KL402" s="61"/>
      <c r="KM402" s="61"/>
      <c r="KN402" s="61"/>
      <c r="KO402" s="61"/>
      <c r="KP402" s="61"/>
      <c r="KQ402" s="61"/>
      <c r="KR402" s="61"/>
      <c r="KS402" s="61"/>
      <c r="KT402" s="61"/>
      <c r="KU402" s="61"/>
      <c r="KV402" s="61"/>
      <c r="KW402" s="61"/>
      <c r="KX402" s="61"/>
      <c r="KY402" s="61"/>
      <c r="KZ402" s="61"/>
      <c r="LA402" s="61"/>
      <c r="LB402" s="61"/>
      <c r="LC402" s="61"/>
      <c r="LD402" s="61"/>
      <c r="LE402" s="61"/>
      <c r="LF402" s="61"/>
      <c r="LG402" s="61"/>
      <c r="LH402" s="61"/>
      <c r="LI402" s="61"/>
      <c r="LJ402" s="61"/>
      <c r="LK402" s="61"/>
      <c r="LL402" s="61"/>
      <c r="LM402" s="61"/>
      <c r="LN402" s="61"/>
      <c r="LO402" s="61"/>
      <c r="LP402" s="61"/>
      <c r="LQ402" s="61"/>
      <c r="LR402" s="61"/>
      <c r="LS402" s="61"/>
      <c r="LT402" s="61"/>
      <c r="LU402" s="61"/>
      <c r="LV402" s="61"/>
      <c r="LW402" s="61"/>
      <c r="LX402" s="61"/>
      <c r="LY402" s="61"/>
      <c r="LZ402" s="61"/>
      <c r="MA402" s="61"/>
      <c r="MB402" s="61"/>
      <c r="MC402" s="61"/>
      <c r="MD402" s="61"/>
      <c r="ME402" s="61"/>
      <c r="MF402" s="61"/>
      <c r="MG402" s="61"/>
      <c r="MH402" s="61"/>
      <c r="MI402" s="61"/>
      <c r="MJ402" s="61"/>
      <c r="MK402" s="61"/>
      <c r="ML402" s="61"/>
      <c r="MM402" s="61"/>
      <c r="MN402" s="61"/>
      <c r="MO402" s="61"/>
      <c r="MP402" s="61"/>
      <c r="MQ402" s="61"/>
      <c r="MR402" s="61"/>
      <c r="MS402" s="61"/>
      <c r="MT402" s="61"/>
      <c r="MU402" s="61"/>
      <c r="MV402" s="61"/>
      <c r="MW402" s="61"/>
      <c r="MX402" s="61"/>
      <c r="MY402" s="61"/>
      <c r="MZ402" s="61"/>
      <c r="NA402" s="61"/>
      <c r="NB402" s="61"/>
      <c r="NC402" s="61"/>
      <c r="ND402" s="61"/>
      <c r="NE402" s="61"/>
      <c r="NF402" s="61"/>
      <c r="NG402" s="61"/>
      <c r="NH402" s="61"/>
      <c r="NI402" s="61"/>
      <c r="NJ402" s="61"/>
      <c r="NK402" s="61"/>
      <c r="NL402" s="61"/>
      <c r="NM402" s="61"/>
      <c r="NN402" s="61"/>
      <c r="NO402" s="61"/>
      <c r="NP402" s="61"/>
      <c r="NQ402" s="61"/>
      <c r="NR402" s="61"/>
      <c r="NS402" s="61"/>
      <c r="NT402" s="61"/>
      <c r="NU402" s="61"/>
      <c r="NV402" s="61"/>
      <c r="NW402" s="61"/>
      <c r="NX402" s="61"/>
      <c r="NY402" s="61"/>
      <c r="NZ402" s="61"/>
      <c r="OA402" s="61"/>
      <c r="OB402" s="61"/>
      <c r="OC402" s="61"/>
      <c r="OD402" s="61"/>
      <c r="OE402" s="61"/>
      <c r="OF402" s="61"/>
      <c r="OG402" s="61"/>
    </row>
    <row r="403" spans="1:397" s="58" customFormat="1" ht="15.95" customHeight="1">
      <c r="A403" s="39">
        <v>402</v>
      </c>
      <c r="B403" s="61">
        <v>1310903013</v>
      </c>
      <c r="C403" s="61" t="s">
        <v>6479</v>
      </c>
      <c r="D403" s="124" t="s">
        <v>8789</v>
      </c>
      <c r="E403" s="124" t="s">
        <v>8790</v>
      </c>
      <c r="F403" s="124"/>
      <c r="G403" s="124" t="s">
        <v>8791</v>
      </c>
      <c r="H403" s="61" t="s">
        <v>8792</v>
      </c>
      <c r="I403" s="61" t="s">
        <v>180</v>
      </c>
      <c r="J403" s="157" t="s">
        <v>271</v>
      </c>
      <c r="K403" s="61">
        <v>21</v>
      </c>
      <c r="L403" s="61" t="s">
        <v>106</v>
      </c>
      <c r="M403" s="61" t="s">
        <v>107</v>
      </c>
      <c r="N403" s="100" t="s">
        <v>967</v>
      </c>
      <c r="O403" s="61" t="s">
        <v>109</v>
      </c>
      <c r="P403" s="124" t="s">
        <v>8793</v>
      </c>
      <c r="Q403" s="61" t="s">
        <v>8794</v>
      </c>
      <c r="R403" s="158">
        <v>9903822661</v>
      </c>
      <c r="S403" s="158">
        <v>8981224176</v>
      </c>
      <c r="T403" s="326" t="s">
        <v>8795</v>
      </c>
      <c r="U403" s="326" t="s">
        <v>8796</v>
      </c>
      <c r="V403" s="61" t="s">
        <v>276</v>
      </c>
      <c r="W403" s="61" t="s">
        <v>223</v>
      </c>
      <c r="X403" s="61" t="s">
        <v>8797</v>
      </c>
      <c r="Y403" s="61" t="s">
        <v>8798</v>
      </c>
      <c r="Z403" s="61" t="s">
        <v>120</v>
      </c>
      <c r="AA403" s="61">
        <v>2011</v>
      </c>
      <c r="AB403" s="136">
        <v>79.5</v>
      </c>
      <c r="AC403" s="136">
        <v>78.11</v>
      </c>
      <c r="AD403" s="61">
        <v>703</v>
      </c>
      <c r="AE403" s="61">
        <v>900</v>
      </c>
      <c r="AF403" s="61" t="s">
        <v>226</v>
      </c>
      <c r="AG403" s="61" t="s">
        <v>279</v>
      </c>
      <c r="AH403" s="61" t="s">
        <v>6283</v>
      </c>
      <c r="AI403" s="61" t="s">
        <v>8799</v>
      </c>
      <c r="AJ403" s="61" t="s">
        <v>120</v>
      </c>
      <c r="AK403" s="61">
        <v>2013</v>
      </c>
      <c r="AL403" s="136">
        <v>72</v>
      </c>
      <c r="AM403" s="136">
        <v>73</v>
      </c>
      <c r="AN403" s="61">
        <v>511</v>
      </c>
      <c r="AO403" s="61">
        <v>700</v>
      </c>
      <c r="AP403" s="61" t="s">
        <v>1963</v>
      </c>
      <c r="AQ403" s="61" t="s">
        <v>1963</v>
      </c>
      <c r="AR403" s="61" t="s">
        <v>1963</v>
      </c>
      <c r="AS403" s="61" t="s">
        <v>1963</v>
      </c>
      <c r="AT403" s="61" t="s">
        <v>1963</v>
      </c>
      <c r="AU403" s="152" t="s">
        <v>1963</v>
      </c>
      <c r="AV403" s="61" t="s">
        <v>124</v>
      </c>
      <c r="AW403" s="61" t="s">
        <v>1963</v>
      </c>
      <c r="AX403" s="61">
        <v>11951</v>
      </c>
      <c r="AY403" s="61">
        <v>2013</v>
      </c>
      <c r="AZ403" s="61" t="s">
        <v>125</v>
      </c>
      <c r="BA403" s="100" t="s">
        <v>6479</v>
      </c>
      <c r="BB403" s="61">
        <v>2013</v>
      </c>
      <c r="BC403" s="61">
        <v>2017</v>
      </c>
      <c r="BD403" s="61" t="s">
        <v>120</v>
      </c>
      <c r="BE403" s="159">
        <v>10900313117</v>
      </c>
      <c r="BF403" s="160">
        <v>131090110320</v>
      </c>
      <c r="BG403" s="152">
        <v>8.56</v>
      </c>
      <c r="BH403" s="152">
        <v>8.24</v>
      </c>
      <c r="BI403" s="152">
        <v>8.36</v>
      </c>
      <c r="BJ403" s="152">
        <v>7.88</v>
      </c>
      <c r="BK403" s="152">
        <v>8.15</v>
      </c>
      <c r="BL403" s="223">
        <f t="shared" si="36"/>
        <v>8.2379999999999995</v>
      </c>
      <c r="BM403" s="282" t="s">
        <v>982</v>
      </c>
      <c r="BN403" s="253" t="s">
        <v>1963</v>
      </c>
      <c r="BO403" s="153" t="s">
        <v>982</v>
      </c>
      <c r="BP403" s="153" t="s">
        <v>1963</v>
      </c>
      <c r="BQ403" s="154" t="s">
        <v>1963</v>
      </c>
      <c r="BR403" s="155" t="s">
        <v>8800</v>
      </c>
      <c r="BS403" s="155" t="s">
        <v>949</v>
      </c>
      <c r="BT403" s="61"/>
      <c r="BU403" s="61"/>
      <c r="BV403" s="155"/>
      <c r="BW403" s="155"/>
      <c r="BX403" s="154" t="s">
        <v>1963</v>
      </c>
      <c r="BY403" s="154" t="s">
        <v>1963</v>
      </c>
      <c r="BZ403" s="155" t="s">
        <v>8801</v>
      </c>
      <c r="CA403" s="155"/>
      <c r="CB403" s="124" t="s">
        <v>8802</v>
      </c>
      <c r="CC403" s="124" t="s">
        <v>8803</v>
      </c>
      <c r="CD403" s="61" t="s">
        <v>8804</v>
      </c>
      <c r="CE403" s="61" t="s">
        <v>288</v>
      </c>
      <c r="CF403" s="61" t="s">
        <v>8805</v>
      </c>
      <c r="CG403" s="61" t="s">
        <v>2433</v>
      </c>
      <c r="CH403" s="61" t="s">
        <v>8806</v>
      </c>
      <c r="CI403" s="61" t="s">
        <v>203</v>
      </c>
      <c r="CJ403" s="124" t="s">
        <v>1963</v>
      </c>
      <c r="CK403" s="124" t="s">
        <v>1963</v>
      </c>
      <c r="CL403" s="124" t="s">
        <v>1963</v>
      </c>
      <c r="CM403" s="124" t="s">
        <v>1963</v>
      </c>
      <c r="CN403" s="124" t="s">
        <v>1963</v>
      </c>
      <c r="CO403" s="124" t="s">
        <v>1963</v>
      </c>
      <c r="CP403" s="124" t="s">
        <v>1963</v>
      </c>
      <c r="CQ403" s="61" t="s">
        <v>8807</v>
      </c>
      <c r="CR403" s="61" t="s">
        <v>140</v>
      </c>
      <c r="CS403" s="155" t="s">
        <v>140</v>
      </c>
      <c r="CT403" s="155" t="s">
        <v>142</v>
      </c>
      <c r="CU403" s="124">
        <v>700016</v>
      </c>
      <c r="CV403" s="155" t="s">
        <v>8807</v>
      </c>
      <c r="CW403" s="155" t="s">
        <v>140</v>
      </c>
      <c r="CX403" s="155" t="s">
        <v>140</v>
      </c>
      <c r="CY403" s="155" t="s">
        <v>142</v>
      </c>
      <c r="CZ403" s="124">
        <v>700016</v>
      </c>
      <c r="DA403" s="61"/>
      <c r="DB403" s="61"/>
      <c r="DC403" s="61"/>
      <c r="DD403" s="61"/>
      <c r="DE403" s="61"/>
      <c r="DF403" s="61"/>
      <c r="DG403" s="61"/>
      <c r="DH403" s="61"/>
      <c r="DI403" s="61"/>
      <c r="DJ403" s="61"/>
      <c r="DK403" s="61"/>
      <c r="DL403" s="61"/>
      <c r="DM403" s="61"/>
      <c r="DN403" s="61"/>
      <c r="DO403" s="61"/>
      <c r="DP403" s="61"/>
      <c r="DQ403" s="61"/>
      <c r="DR403" s="61"/>
      <c r="DS403" s="61"/>
      <c r="DT403" s="61"/>
      <c r="DU403" s="61"/>
      <c r="DV403" s="61"/>
      <c r="DW403" s="61"/>
      <c r="DX403" s="61"/>
      <c r="DY403" s="61"/>
      <c r="DZ403" s="61"/>
      <c r="EA403" s="61"/>
      <c r="EB403" s="61"/>
      <c r="EC403" s="61"/>
      <c r="ED403" s="61"/>
      <c r="EE403" s="61"/>
      <c r="EF403" s="61"/>
      <c r="EG403" s="61"/>
      <c r="EH403" s="61"/>
      <c r="EI403" s="61"/>
      <c r="EJ403" s="61"/>
      <c r="EK403" s="61"/>
      <c r="EL403" s="61"/>
      <c r="EM403" s="61"/>
      <c r="EN403" s="61"/>
      <c r="EO403" s="61"/>
      <c r="EP403" s="61"/>
      <c r="EQ403" s="61"/>
      <c r="ER403" s="61"/>
      <c r="ES403" s="61"/>
      <c r="ET403" s="61"/>
      <c r="EU403" s="61"/>
      <c r="EV403" s="61"/>
      <c r="EW403" s="61"/>
      <c r="EX403" s="61"/>
      <c r="EY403" s="61"/>
      <c r="EZ403" s="61"/>
      <c r="FA403" s="61"/>
      <c r="FB403" s="61"/>
      <c r="FC403" s="61"/>
      <c r="FD403" s="61"/>
      <c r="FE403" s="61"/>
      <c r="FF403" s="61"/>
      <c r="FG403" s="61"/>
      <c r="FH403" s="61"/>
      <c r="FI403" s="61"/>
      <c r="FJ403" s="61"/>
      <c r="FK403" s="61"/>
      <c r="FL403" s="61"/>
      <c r="FM403" s="61"/>
      <c r="FN403" s="61"/>
      <c r="FO403" s="61"/>
      <c r="FP403" s="61"/>
      <c r="FQ403" s="61"/>
      <c r="FR403" s="61"/>
      <c r="FS403" s="61"/>
      <c r="FT403" s="61"/>
      <c r="FU403" s="61"/>
      <c r="FV403" s="61"/>
      <c r="FW403" s="61"/>
      <c r="FX403" s="61"/>
      <c r="FY403" s="61"/>
      <c r="FZ403" s="61"/>
      <c r="GA403" s="61"/>
      <c r="GB403" s="61"/>
      <c r="GC403" s="61"/>
      <c r="GD403" s="61"/>
      <c r="GE403" s="61"/>
      <c r="GF403" s="61"/>
      <c r="GG403" s="61"/>
      <c r="GH403" s="61"/>
      <c r="GI403" s="61"/>
      <c r="GJ403" s="61"/>
      <c r="GK403" s="61"/>
      <c r="GL403" s="61"/>
      <c r="GM403" s="61"/>
      <c r="GN403" s="61"/>
      <c r="GO403" s="61"/>
      <c r="GP403" s="61"/>
      <c r="GQ403" s="61"/>
      <c r="GR403" s="61"/>
      <c r="GS403" s="61"/>
      <c r="GT403" s="61"/>
      <c r="GU403" s="61"/>
      <c r="GV403" s="61"/>
      <c r="GW403" s="61"/>
      <c r="GX403" s="61"/>
      <c r="GY403" s="61"/>
      <c r="GZ403" s="61"/>
      <c r="HA403" s="61"/>
      <c r="HB403" s="61"/>
      <c r="HC403" s="61"/>
      <c r="HD403" s="61"/>
      <c r="HE403" s="61"/>
      <c r="HF403" s="61"/>
      <c r="HG403" s="61"/>
      <c r="HH403" s="61"/>
      <c r="HI403" s="61"/>
      <c r="HJ403" s="61"/>
      <c r="HK403" s="61"/>
      <c r="HL403" s="61"/>
      <c r="HM403" s="61"/>
      <c r="HN403" s="61"/>
      <c r="HO403" s="61"/>
      <c r="HP403" s="61"/>
      <c r="HQ403" s="61"/>
      <c r="HR403" s="61"/>
      <c r="HS403" s="61"/>
      <c r="HT403" s="61"/>
      <c r="HU403" s="61"/>
      <c r="HV403" s="61"/>
      <c r="HW403" s="61"/>
      <c r="HX403" s="61"/>
      <c r="HY403" s="61"/>
      <c r="HZ403" s="61"/>
      <c r="IA403" s="61"/>
      <c r="IB403" s="61"/>
      <c r="IC403" s="61"/>
      <c r="ID403" s="61"/>
      <c r="IE403" s="61"/>
      <c r="IF403" s="61"/>
      <c r="IG403" s="61"/>
      <c r="IH403" s="61"/>
      <c r="II403" s="61"/>
      <c r="IJ403" s="61"/>
      <c r="IK403" s="61"/>
      <c r="IL403" s="61"/>
      <c r="IM403" s="61"/>
      <c r="IN403" s="61"/>
      <c r="IO403" s="61"/>
      <c r="IP403" s="61"/>
      <c r="IQ403" s="61"/>
      <c r="IR403" s="61"/>
      <c r="IS403" s="61"/>
      <c r="IT403" s="61"/>
      <c r="IU403" s="61"/>
      <c r="IV403" s="61"/>
      <c r="IW403" s="61"/>
      <c r="IX403" s="61"/>
      <c r="IY403" s="61"/>
      <c r="IZ403" s="61"/>
      <c r="JA403" s="61"/>
      <c r="JB403" s="61"/>
      <c r="JC403" s="61"/>
      <c r="JD403" s="61"/>
      <c r="JE403" s="61"/>
      <c r="JF403" s="61"/>
      <c r="JG403" s="61"/>
      <c r="JH403" s="61"/>
      <c r="JI403" s="61"/>
      <c r="JJ403" s="61"/>
      <c r="JK403" s="61"/>
      <c r="JL403" s="61"/>
      <c r="JM403" s="61"/>
      <c r="JN403" s="61"/>
      <c r="JO403" s="61"/>
      <c r="JP403" s="61"/>
      <c r="JQ403" s="61"/>
      <c r="JR403" s="61"/>
      <c r="JS403" s="61"/>
      <c r="JT403" s="61"/>
      <c r="JU403" s="61"/>
      <c r="JV403" s="61"/>
      <c r="JW403" s="61"/>
      <c r="JX403" s="61"/>
      <c r="JY403" s="61"/>
      <c r="JZ403" s="61"/>
      <c r="KA403" s="61"/>
      <c r="KB403" s="61"/>
      <c r="KC403" s="61"/>
      <c r="KD403" s="61"/>
      <c r="KE403" s="61"/>
      <c r="KF403" s="61"/>
      <c r="KG403" s="61"/>
      <c r="KH403" s="61"/>
      <c r="KI403" s="61"/>
      <c r="KJ403" s="61"/>
      <c r="KK403" s="61"/>
      <c r="KL403" s="61"/>
      <c r="KM403" s="61"/>
      <c r="KN403" s="61"/>
      <c r="KO403" s="61"/>
      <c r="KP403" s="61"/>
      <c r="KQ403" s="61"/>
      <c r="KR403" s="61"/>
      <c r="KS403" s="61"/>
      <c r="KT403" s="61"/>
      <c r="KU403" s="61"/>
      <c r="KV403" s="61"/>
      <c r="KW403" s="61"/>
      <c r="KX403" s="61"/>
      <c r="KY403" s="61"/>
      <c r="KZ403" s="61"/>
      <c r="LA403" s="61"/>
      <c r="LB403" s="61"/>
      <c r="LC403" s="61"/>
      <c r="LD403" s="61"/>
      <c r="LE403" s="61"/>
      <c r="LF403" s="61"/>
      <c r="LG403" s="61"/>
      <c r="LH403" s="61"/>
      <c r="LI403" s="61"/>
      <c r="LJ403" s="61"/>
      <c r="LK403" s="61"/>
      <c r="LL403" s="61"/>
      <c r="LM403" s="61"/>
      <c r="LN403" s="61"/>
      <c r="LO403" s="61"/>
      <c r="LP403" s="61"/>
      <c r="LQ403" s="61"/>
      <c r="LR403" s="61"/>
      <c r="LS403" s="61"/>
      <c r="LT403" s="61"/>
      <c r="LU403" s="61"/>
      <c r="LV403" s="61"/>
      <c r="LW403" s="61"/>
      <c r="LX403" s="61"/>
      <c r="LY403" s="61"/>
      <c r="LZ403" s="61"/>
      <c r="MA403" s="61"/>
      <c r="MB403" s="61"/>
      <c r="MC403" s="61"/>
      <c r="MD403" s="61"/>
      <c r="ME403" s="61"/>
      <c r="MF403" s="61"/>
      <c r="MG403" s="61"/>
      <c r="MH403" s="61"/>
      <c r="MI403" s="61"/>
      <c r="MJ403" s="61"/>
      <c r="MK403" s="61"/>
      <c r="ML403" s="61"/>
      <c r="MM403" s="61"/>
      <c r="MN403" s="61"/>
      <c r="MO403" s="61"/>
      <c r="MP403" s="61"/>
      <c r="MQ403" s="61"/>
      <c r="MR403" s="61"/>
      <c r="MS403" s="61"/>
      <c r="MT403" s="61"/>
      <c r="MU403" s="61"/>
      <c r="MV403" s="61"/>
      <c r="MW403" s="61"/>
      <c r="MX403" s="61"/>
      <c r="MY403" s="61"/>
      <c r="MZ403" s="61"/>
      <c r="NA403" s="61"/>
      <c r="NB403" s="61"/>
      <c r="NC403" s="61"/>
      <c r="ND403" s="61"/>
      <c r="NE403" s="61"/>
      <c r="NF403" s="61"/>
      <c r="NG403" s="61"/>
      <c r="NH403" s="61"/>
      <c r="NI403" s="61"/>
      <c r="NJ403" s="61"/>
      <c r="NK403" s="61"/>
      <c r="NL403" s="61"/>
      <c r="NM403" s="61"/>
      <c r="NN403" s="61"/>
      <c r="NO403" s="61"/>
      <c r="NP403" s="61"/>
      <c r="NQ403" s="61"/>
      <c r="NR403" s="61"/>
      <c r="NS403" s="61"/>
      <c r="NT403" s="61"/>
      <c r="NU403" s="61"/>
      <c r="NV403" s="61"/>
      <c r="NW403" s="61"/>
      <c r="NX403" s="61"/>
      <c r="NY403" s="61"/>
      <c r="NZ403" s="61"/>
      <c r="OA403" s="61"/>
      <c r="OB403" s="61"/>
      <c r="OC403" s="61"/>
      <c r="OD403" s="61"/>
      <c r="OE403" s="61"/>
      <c r="OF403" s="61"/>
      <c r="OG403" s="61"/>
    </row>
    <row r="404" spans="1:397" s="58" customFormat="1" ht="15.95" customHeight="1">
      <c r="A404" s="39">
        <v>403</v>
      </c>
      <c r="B404" s="61">
        <v>1310903008</v>
      </c>
      <c r="C404" s="61" t="s">
        <v>6479</v>
      </c>
      <c r="D404" s="124" t="s">
        <v>8808</v>
      </c>
      <c r="E404" s="124" t="s">
        <v>8809</v>
      </c>
      <c r="F404" s="124"/>
      <c r="G404" s="124" t="s">
        <v>7915</v>
      </c>
      <c r="H404" s="61" t="s">
        <v>8810</v>
      </c>
      <c r="I404" s="61" t="s">
        <v>180</v>
      </c>
      <c r="J404" s="157" t="s">
        <v>8811</v>
      </c>
      <c r="K404" s="61">
        <v>22</v>
      </c>
      <c r="L404" s="61"/>
      <c r="M404" s="61" t="s">
        <v>107</v>
      </c>
      <c r="N404" s="61" t="s">
        <v>108</v>
      </c>
      <c r="O404" s="61" t="s">
        <v>109</v>
      </c>
      <c r="P404" s="124" t="s">
        <v>8812</v>
      </c>
      <c r="Q404" s="158">
        <v>9434894188</v>
      </c>
      <c r="R404" s="158">
        <v>8900645584</v>
      </c>
      <c r="S404" s="158">
        <v>9474093217</v>
      </c>
      <c r="T404" s="326" t="s">
        <v>8813</v>
      </c>
      <c r="U404" s="326" t="s">
        <v>8814</v>
      </c>
      <c r="V404" s="61" t="s">
        <v>1422</v>
      </c>
      <c r="W404" s="61" t="s">
        <v>191</v>
      </c>
      <c r="X404" s="61" t="s">
        <v>8815</v>
      </c>
      <c r="Y404" s="61" t="s">
        <v>8816</v>
      </c>
      <c r="Z404" s="61" t="s">
        <v>120</v>
      </c>
      <c r="AA404" s="61">
        <v>2010</v>
      </c>
      <c r="AB404" s="136">
        <v>95</v>
      </c>
      <c r="AC404" s="136">
        <v>95</v>
      </c>
      <c r="AD404" s="61">
        <v>475</v>
      </c>
      <c r="AE404" s="61">
        <v>500</v>
      </c>
      <c r="AF404" s="61" t="s">
        <v>879</v>
      </c>
      <c r="AG404" s="61" t="s">
        <v>191</v>
      </c>
      <c r="AH404" s="61" t="s">
        <v>8815</v>
      </c>
      <c r="AI404" s="61" t="s">
        <v>8817</v>
      </c>
      <c r="AJ404" s="61" t="s">
        <v>120</v>
      </c>
      <c r="AK404" s="61">
        <v>2012</v>
      </c>
      <c r="AL404" s="136">
        <v>76.8</v>
      </c>
      <c r="AM404" s="136">
        <v>76.8</v>
      </c>
      <c r="AN404" s="61">
        <v>384</v>
      </c>
      <c r="AO404" s="61">
        <v>500</v>
      </c>
      <c r="AP404" s="61"/>
      <c r="AQ404" s="61"/>
      <c r="AR404" s="61"/>
      <c r="AS404" s="61"/>
      <c r="AT404" s="61"/>
      <c r="AU404" s="152"/>
      <c r="AV404" s="61" t="s">
        <v>124</v>
      </c>
      <c r="AW404" s="61">
        <v>8446</v>
      </c>
      <c r="AX404" s="61">
        <v>8446</v>
      </c>
      <c r="AY404" s="61">
        <v>2013</v>
      </c>
      <c r="AZ404" s="61" t="s">
        <v>125</v>
      </c>
      <c r="BA404" s="61" t="s">
        <v>6479</v>
      </c>
      <c r="BB404" s="61">
        <v>2013</v>
      </c>
      <c r="BC404" s="61">
        <v>2017</v>
      </c>
      <c r="BD404" s="61" t="s">
        <v>120</v>
      </c>
      <c r="BE404" s="159">
        <v>10900313118</v>
      </c>
      <c r="BF404" s="160">
        <v>131090100321</v>
      </c>
      <c r="BG404" s="152">
        <v>8.23</v>
      </c>
      <c r="BH404" s="152">
        <v>8.0500000000000007</v>
      </c>
      <c r="BI404" s="152">
        <v>7.55</v>
      </c>
      <c r="BJ404" s="152">
        <v>7.88</v>
      </c>
      <c r="BK404" s="152">
        <v>7.88</v>
      </c>
      <c r="BL404" s="223">
        <f t="shared" si="36"/>
        <v>7.918000000000001</v>
      </c>
      <c r="BM404" s="282"/>
      <c r="BN404" s="253"/>
      <c r="BO404" s="153" t="s">
        <v>196</v>
      </c>
      <c r="BP404" s="153" t="s">
        <v>197</v>
      </c>
      <c r="BQ404" s="154">
        <v>1</v>
      </c>
      <c r="BR404" s="124" t="s">
        <v>8818</v>
      </c>
      <c r="BS404" s="124" t="s">
        <v>1812</v>
      </c>
      <c r="BT404" s="124"/>
      <c r="BU404" s="124"/>
      <c r="BV404" s="124"/>
      <c r="BW404" s="124"/>
      <c r="BX404" s="154"/>
      <c r="BY404" s="154"/>
      <c r="BZ404" s="155" t="s">
        <v>8819</v>
      </c>
      <c r="CA404" s="124" t="s">
        <v>8820</v>
      </c>
      <c r="CB404" s="124" t="s">
        <v>8821</v>
      </c>
      <c r="CC404" s="124"/>
      <c r="CD404" s="124" t="s">
        <v>8822</v>
      </c>
      <c r="CE404" s="124" t="s">
        <v>361</v>
      </c>
      <c r="CF404" s="124" t="s">
        <v>8823</v>
      </c>
      <c r="CG404" s="124" t="s">
        <v>8824</v>
      </c>
      <c r="CH404" s="124" t="s">
        <v>8825</v>
      </c>
      <c r="CI404" s="124" t="s">
        <v>203</v>
      </c>
      <c r="CJ404" s="124"/>
      <c r="CK404" s="124"/>
      <c r="CL404" s="124" t="s">
        <v>8822</v>
      </c>
      <c r="CM404" s="124" t="s">
        <v>361</v>
      </c>
      <c r="CN404" s="124" t="s">
        <v>8823</v>
      </c>
      <c r="CO404" s="124" t="s">
        <v>8824</v>
      </c>
      <c r="CP404" s="124" t="s">
        <v>8826</v>
      </c>
      <c r="CQ404" s="124" t="s">
        <v>8827</v>
      </c>
      <c r="CR404" s="124" t="s">
        <v>8828</v>
      </c>
      <c r="CS404" s="124" t="s">
        <v>8829</v>
      </c>
      <c r="CT404" s="124" t="s">
        <v>142</v>
      </c>
      <c r="CU404" s="124">
        <v>721301</v>
      </c>
      <c r="CV404" s="124" t="s">
        <v>8830</v>
      </c>
      <c r="CW404" s="124" t="s">
        <v>140</v>
      </c>
      <c r="CX404" s="124" t="s">
        <v>1118</v>
      </c>
      <c r="CY404" s="124" t="s">
        <v>142</v>
      </c>
      <c r="CZ404" s="124">
        <v>700103</v>
      </c>
      <c r="DA404" s="61"/>
      <c r="DB404" s="61"/>
      <c r="DC404" s="61"/>
      <c r="DD404" s="61"/>
      <c r="DE404" s="61"/>
      <c r="DF404" s="61"/>
      <c r="DG404" s="61"/>
      <c r="DH404" s="61"/>
      <c r="DI404" s="61"/>
      <c r="DJ404" s="61"/>
      <c r="DK404" s="61"/>
      <c r="DL404" s="61"/>
      <c r="DM404" s="61"/>
      <c r="DN404" s="61"/>
      <c r="DO404" s="61"/>
      <c r="DP404" s="61"/>
      <c r="DQ404" s="61"/>
      <c r="DR404" s="61"/>
      <c r="DS404" s="61"/>
      <c r="DT404" s="61"/>
      <c r="DU404" s="61"/>
      <c r="DV404" s="61"/>
      <c r="DW404" s="61"/>
      <c r="DX404" s="61"/>
      <c r="DY404" s="61"/>
      <c r="DZ404" s="61"/>
      <c r="EA404" s="61"/>
      <c r="EB404" s="61"/>
      <c r="EC404" s="61"/>
      <c r="ED404" s="61"/>
      <c r="EE404" s="61"/>
      <c r="EF404" s="61"/>
      <c r="EG404" s="61"/>
      <c r="EH404" s="61"/>
      <c r="EI404" s="61"/>
      <c r="EJ404" s="61"/>
      <c r="EK404" s="61"/>
      <c r="EL404" s="61"/>
      <c r="EM404" s="61"/>
      <c r="EN404" s="61"/>
      <c r="EO404" s="61"/>
      <c r="EP404" s="61"/>
      <c r="EQ404" s="61"/>
      <c r="ER404" s="61"/>
      <c r="ES404" s="61"/>
      <c r="ET404" s="61"/>
      <c r="EU404" s="61"/>
      <c r="EV404" s="61"/>
      <c r="EW404" s="61"/>
      <c r="EX404" s="61"/>
      <c r="EY404" s="61"/>
      <c r="EZ404" s="61"/>
      <c r="FA404" s="61"/>
      <c r="FB404" s="61"/>
      <c r="FC404" s="61"/>
      <c r="FD404" s="61"/>
      <c r="FE404" s="61"/>
      <c r="FF404" s="61"/>
      <c r="FG404" s="61"/>
      <c r="FH404" s="61"/>
      <c r="FI404" s="61"/>
      <c r="FJ404" s="61"/>
      <c r="FK404" s="61"/>
      <c r="FL404" s="61"/>
      <c r="FM404" s="61"/>
      <c r="FN404" s="61"/>
      <c r="FO404" s="61"/>
      <c r="FP404" s="61"/>
      <c r="FQ404" s="61"/>
      <c r="FR404" s="61"/>
      <c r="FS404" s="61"/>
      <c r="FT404" s="61"/>
      <c r="FU404" s="61"/>
      <c r="FV404" s="61"/>
      <c r="FW404" s="61"/>
      <c r="FX404" s="61"/>
      <c r="FY404" s="61"/>
      <c r="FZ404" s="61"/>
      <c r="GA404" s="61"/>
      <c r="GB404" s="61"/>
      <c r="GC404" s="61"/>
      <c r="GD404" s="61"/>
      <c r="GE404" s="61"/>
      <c r="GF404" s="61"/>
      <c r="GG404" s="61"/>
      <c r="GH404" s="61"/>
      <c r="GI404" s="61"/>
      <c r="GJ404" s="61"/>
      <c r="GK404" s="61"/>
      <c r="GL404" s="61"/>
      <c r="GM404" s="61"/>
      <c r="GN404" s="61"/>
      <c r="GO404" s="61"/>
      <c r="GP404" s="61"/>
      <c r="GQ404" s="61"/>
      <c r="GR404" s="61"/>
      <c r="GS404" s="61"/>
      <c r="GT404" s="61"/>
      <c r="GU404" s="61"/>
      <c r="GV404" s="61"/>
      <c r="GW404" s="61"/>
      <c r="GX404" s="61"/>
      <c r="GY404" s="61"/>
      <c r="GZ404" s="61"/>
      <c r="HA404" s="61"/>
      <c r="HB404" s="61"/>
      <c r="HC404" s="61"/>
      <c r="HD404" s="61"/>
      <c r="HE404" s="61"/>
      <c r="HF404" s="61"/>
      <c r="HG404" s="61"/>
      <c r="HH404" s="61"/>
      <c r="HI404" s="61"/>
      <c r="HJ404" s="61"/>
      <c r="HK404" s="61"/>
      <c r="HL404" s="61"/>
      <c r="HM404" s="61"/>
      <c r="HN404" s="61"/>
      <c r="HO404" s="61"/>
      <c r="HP404" s="61"/>
      <c r="HQ404" s="61"/>
      <c r="HR404" s="61"/>
      <c r="HS404" s="61"/>
      <c r="HT404" s="61"/>
      <c r="HU404" s="61"/>
      <c r="HV404" s="61"/>
      <c r="HW404" s="61"/>
      <c r="HX404" s="61"/>
      <c r="HY404" s="61"/>
      <c r="HZ404" s="61"/>
      <c r="IA404" s="61"/>
      <c r="IB404" s="61"/>
      <c r="IC404" s="61"/>
      <c r="ID404" s="61"/>
      <c r="IE404" s="61"/>
      <c r="IF404" s="61"/>
      <c r="IG404" s="61"/>
      <c r="IH404" s="61"/>
      <c r="II404" s="61"/>
      <c r="IJ404" s="61"/>
      <c r="IK404" s="61"/>
      <c r="IL404" s="61"/>
      <c r="IM404" s="61"/>
      <c r="IN404" s="61"/>
      <c r="IO404" s="61"/>
      <c r="IP404" s="61"/>
      <c r="IQ404" s="61"/>
      <c r="IR404" s="61"/>
      <c r="IS404" s="61"/>
      <c r="IT404" s="61"/>
      <c r="IU404" s="61"/>
      <c r="IV404" s="61"/>
      <c r="IW404" s="61"/>
      <c r="IX404" s="61"/>
      <c r="IY404" s="61"/>
      <c r="IZ404" s="61"/>
      <c r="JA404" s="61"/>
      <c r="JB404" s="61"/>
      <c r="JC404" s="61"/>
      <c r="JD404" s="61"/>
      <c r="JE404" s="61"/>
      <c r="JF404" s="61"/>
      <c r="JG404" s="61"/>
      <c r="JH404" s="61"/>
      <c r="JI404" s="61"/>
      <c r="JJ404" s="61"/>
      <c r="JK404" s="61"/>
      <c r="JL404" s="61"/>
      <c r="JM404" s="61"/>
      <c r="JN404" s="61"/>
      <c r="JO404" s="61"/>
      <c r="JP404" s="61"/>
      <c r="JQ404" s="61"/>
      <c r="JR404" s="61"/>
      <c r="JS404" s="61"/>
      <c r="JT404" s="61"/>
      <c r="JU404" s="61"/>
      <c r="JV404" s="61"/>
      <c r="JW404" s="61"/>
      <c r="JX404" s="61"/>
      <c r="JY404" s="61"/>
      <c r="JZ404" s="61"/>
      <c r="KA404" s="61"/>
      <c r="KB404" s="61"/>
      <c r="KC404" s="61"/>
      <c r="KD404" s="61"/>
      <c r="KE404" s="61"/>
      <c r="KF404" s="61"/>
      <c r="KG404" s="61"/>
      <c r="KH404" s="61"/>
      <c r="KI404" s="61"/>
      <c r="KJ404" s="61"/>
      <c r="KK404" s="61"/>
      <c r="KL404" s="61"/>
      <c r="KM404" s="61"/>
      <c r="KN404" s="61"/>
      <c r="KO404" s="61"/>
      <c r="KP404" s="61"/>
      <c r="KQ404" s="61"/>
      <c r="KR404" s="61"/>
      <c r="KS404" s="61"/>
      <c r="KT404" s="61"/>
      <c r="KU404" s="61"/>
      <c r="KV404" s="61"/>
      <c r="KW404" s="61"/>
      <c r="KX404" s="61"/>
      <c r="KY404" s="61"/>
      <c r="KZ404" s="61"/>
      <c r="LA404" s="61"/>
      <c r="LB404" s="61"/>
      <c r="LC404" s="61"/>
      <c r="LD404" s="61"/>
      <c r="LE404" s="61"/>
      <c r="LF404" s="61"/>
      <c r="LG404" s="61"/>
      <c r="LH404" s="61"/>
      <c r="LI404" s="61"/>
      <c r="LJ404" s="61"/>
      <c r="LK404" s="61"/>
      <c r="LL404" s="61"/>
      <c r="LM404" s="61"/>
      <c r="LN404" s="61"/>
      <c r="LO404" s="61"/>
      <c r="LP404" s="61"/>
      <c r="LQ404" s="61"/>
      <c r="LR404" s="61"/>
      <c r="LS404" s="61"/>
      <c r="LT404" s="61"/>
      <c r="LU404" s="61"/>
      <c r="LV404" s="61"/>
      <c r="LW404" s="61"/>
      <c r="LX404" s="61"/>
      <c r="LY404" s="61"/>
      <c r="LZ404" s="61"/>
      <c r="MA404" s="61"/>
      <c r="MB404" s="61"/>
      <c r="MC404" s="61"/>
      <c r="MD404" s="61"/>
      <c r="ME404" s="61"/>
      <c r="MF404" s="61"/>
      <c r="MG404" s="61"/>
      <c r="MH404" s="61"/>
      <c r="MI404" s="61"/>
      <c r="MJ404" s="61"/>
      <c r="MK404" s="61"/>
      <c r="ML404" s="61"/>
      <c r="MM404" s="61"/>
      <c r="MN404" s="61"/>
      <c r="MO404" s="61"/>
      <c r="MP404" s="61"/>
      <c r="MQ404" s="61"/>
      <c r="MR404" s="61"/>
      <c r="MS404" s="61"/>
      <c r="MT404" s="61"/>
      <c r="MU404" s="61"/>
      <c r="MV404" s="61"/>
      <c r="MW404" s="61"/>
      <c r="MX404" s="61"/>
      <c r="MY404" s="61"/>
      <c r="MZ404" s="61"/>
      <c r="NA404" s="61"/>
      <c r="NB404" s="61"/>
      <c r="NC404" s="61"/>
      <c r="ND404" s="61"/>
      <c r="NE404" s="61"/>
      <c r="NF404" s="61"/>
      <c r="NG404" s="61"/>
      <c r="NH404" s="61"/>
      <c r="NI404" s="61"/>
      <c r="NJ404" s="61"/>
      <c r="NK404" s="61"/>
      <c r="NL404" s="61"/>
      <c r="NM404" s="61"/>
      <c r="NN404" s="61"/>
      <c r="NO404" s="61"/>
      <c r="NP404" s="61"/>
      <c r="NQ404" s="61"/>
      <c r="NR404" s="61"/>
      <c r="NS404" s="61"/>
      <c r="NT404" s="61"/>
      <c r="NU404" s="61"/>
      <c r="NV404" s="61"/>
      <c r="NW404" s="61"/>
      <c r="NX404" s="61"/>
      <c r="NY404" s="61"/>
      <c r="NZ404" s="61"/>
      <c r="OA404" s="61"/>
      <c r="OB404" s="61"/>
      <c r="OC404" s="61"/>
      <c r="OD404" s="61"/>
      <c r="OE404" s="61"/>
      <c r="OF404" s="61"/>
      <c r="OG404" s="61"/>
    </row>
    <row r="405" spans="1:397" s="58" customFormat="1" ht="15.95" customHeight="1">
      <c r="A405" s="39">
        <v>404</v>
      </c>
      <c r="B405" s="3">
        <v>1310903374</v>
      </c>
      <c r="C405" s="61" t="s">
        <v>6479</v>
      </c>
      <c r="D405" s="5" t="s">
        <v>8831</v>
      </c>
      <c r="E405" s="5" t="s">
        <v>8831</v>
      </c>
      <c r="F405" s="5"/>
      <c r="G405" s="5"/>
      <c r="H405" s="3" t="s">
        <v>8832</v>
      </c>
      <c r="I405" s="3" t="s">
        <v>104</v>
      </c>
      <c r="J405" s="40" t="s">
        <v>8833</v>
      </c>
      <c r="K405" s="3">
        <v>21</v>
      </c>
      <c r="L405" s="3" t="s">
        <v>148</v>
      </c>
      <c r="M405" s="3" t="s">
        <v>107</v>
      </c>
      <c r="N405" s="100" t="s">
        <v>967</v>
      </c>
      <c r="O405" s="61" t="s">
        <v>109</v>
      </c>
      <c r="P405" s="5" t="s">
        <v>8834</v>
      </c>
      <c r="Q405" s="3" t="s">
        <v>1963</v>
      </c>
      <c r="R405" s="42">
        <v>7059262230</v>
      </c>
      <c r="S405" s="42" t="s">
        <v>8835</v>
      </c>
      <c r="T405" s="307" t="s">
        <v>8836</v>
      </c>
      <c r="U405" s="307" t="s">
        <v>8836</v>
      </c>
      <c r="V405" s="3" t="s">
        <v>2513</v>
      </c>
      <c r="W405" s="3" t="s">
        <v>187</v>
      </c>
      <c r="X405" s="3" t="s">
        <v>8837</v>
      </c>
      <c r="Y405" s="3" t="s">
        <v>3949</v>
      </c>
      <c r="Z405" s="3" t="s">
        <v>120</v>
      </c>
      <c r="AA405" s="3">
        <v>2010</v>
      </c>
      <c r="AB405" s="26">
        <v>85.5</v>
      </c>
      <c r="AC405" s="26">
        <v>85.5</v>
      </c>
      <c r="AD405" s="3">
        <v>427.5</v>
      </c>
      <c r="AE405" s="3">
        <v>500</v>
      </c>
      <c r="AF405" s="3" t="s">
        <v>708</v>
      </c>
      <c r="AG405" s="3" t="s">
        <v>187</v>
      </c>
      <c r="AH405" s="3" t="s">
        <v>8838</v>
      </c>
      <c r="AI405" s="3" t="s">
        <v>8839</v>
      </c>
      <c r="AJ405" s="3" t="s">
        <v>120</v>
      </c>
      <c r="AK405" s="3">
        <v>2012</v>
      </c>
      <c r="AL405" s="26">
        <v>79.8</v>
      </c>
      <c r="AM405" s="26">
        <v>79.8</v>
      </c>
      <c r="AN405" s="3">
        <v>399</v>
      </c>
      <c r="AO405" s="3">
        <v>500</v>
      </c>
      <c r="AP405" s="3" t="s">
        <v>1963</v>
      </c>
      <c r="AQ405" s="3" t="s">
        <v>1963</v>
      </c>
      <c r="AR405" s="3" t="s">
        <v>1963</v>
      </c>
      <c r="AS405" s="3" t="s">
        <v>1963</v>
      </c>
      <c r="AT405" s="3" t="s">
        <v>1963</v>
      </c>
      <c r="AU405" s="43" t="s">
        <v>1963</v>
      </c>
      <c r="AV405" s="3" t="s">
        <v>124</v>
      </c>
      <c r="AW405" s="3" t="s">
        <v>1963</v>
      </c>
      <c r="AX405" s="3">
        <v>10741</v>
      </c>
      <c r="AY405" s="3">
        <v>2013</v>
      </c>
      <c r="AZ405" s="3" t="s">
        <v>5460</v>
      </c>
      <c r="BA405" s="100" t="s">
        <v>6479</v>
      </c>
      <c r="BB405" s="3">
        <v>2013</v>
      </c>
      <c r="BC405" s="3">
        <v>2017</v>
      </c>
      <c r="BD405" s="3" t="s">
        <v>120</v>
      </c>
      <c r="BE405" s="44">
        <v>10900313119</v>
      </c>
      <c r="BF405" s="45">
        <v>131090110322</v>
      </c>
      <c r="BG405" s="43">
        <v>8.81</v>
      </c>
      <c r="BH405" s="43">
        <v>8.86</v>
      </c>
      <c r="BI405" s="43">
        <v>9</v>
      </c>
      <c r="BJ405" s="43">
        <v>8.3800000000000008</v>
      </c>
      <c r="BK405" s="43">
        <v>8.23</v>
      </c>
      <c r="BL405" s="223">
        <f t="shared" si="36"/>
        <v>8.6560000000000006</v>
      </c>
      <c r="BM405" s="270" t="s">
        <v>982</v>
      </c>
      <c r="BN405" s="255" t="s">
        <v>1963</v>
      </c>
      <c r="BO405" s="1" t="s">
        <v>196</v>
      </c>
      <c r="BP405" s="1" t="s">
        <v>197</v>
      </c>
      <c r="BQ405" s="46">
        <v>1</v>
      </c>
      <c r="BR405" s="41" t="s">
        <v>8840</v>
      </c>
      <c r="BS405" s="41" t="s">
        <v>949</v>
      </c>
      <c r="BT405" s="3" t="s">
        <v>1963</v>
      </c>
      <c r="BU405" s="3" t="s">
        <v>1963</v>
      </c>
      <c r="BV405" s="41" t="s">
        <v>1963</v>
      </c>
      <c r="BW405" s="5" t="s">
        <v>1963</v>
      </c>
      <c r="BX405" s="46" t="s">
        <v>1963</v>
      </c>
      <c r="BY405" s="46" t="s">
        <v>1963</v>
      </c>
      <c r="BZ405" s="41" t="s">
        <v>1963</v>
      </c>
      <c r="CA405" s="5" t="s">
        <v>1963</v>
      </c>
      <c r="CB405" s="5" t="s">
        <v>1963</v>
      </c>
      <c r="CC405" s="5" t="s">
        <v>1963</v>
      </c>
      <c r="CD405" s="3" t="s">
        <v>8841</v>
      </c>
      <c r="CE405" s="3" t="s">
        <v>1708</v>
      </c>
      <c r="CF405" s="3" t="s">
        <v>1963</v>
      </c>
      <c r="CG405" s="3" t="s">
        <v>1963</v>
      </c>
      <c r="CH405" s="3" t="s">
        <v>8842</v>
      </c>
      <c r="CI405" s="3" t="s">
        <v>203</v>
      </c>
      <c r="CJ405" s="5" t="s">
        <v>1963</v>
      </c>
      <c r="CK405" s="5" t="s">
        <v>1963</v>
      </c>
      <c r="CL405" s="5" t="s">
        <v>1963</v>
      </c>
      <c r="CM405" s="5" t="s">
        <v>1963</v>
      </c>
      <c r="CN405" s="5" t="s">
        <v>1963</v>
      </c>
      <c r="CO405" s="5" t="s">
        <v>1963</v>
      </c>
      <c r="CP405" s="5" t="s">
        <v>1963</v>
      </c>
      <c r="CQ405" s="3" t="s">
        <v>8843</v>
      </c>
      <c r="CR405" s="3" t="s">
        <v>2302</v>
      </c>
      <c r="CS405" s="41" t="s">
        <v>2302</v>
      </c>
      <c r="CT405" s="41" t="s">
        <v>174</v>
      </c>
      <c r="CU405" s="5">
        <v>823004</v>
      </c>
      <c r="CV405" s="41" t="s">
        <v>8844</v>
      </c>
      <c r="CW405" s="41" t="s">
        <v>140</v>
      </c>
      <c r="CX405" s="41" t="s">
        <v>573</v>
      </c>
      <c r="CY405" s="41" t="s">
        <v>142</v>
      </c>
      <c r="CZ405" s="5">
        <v>700152</v>
      </c>
      <c r="DA405" s="61"/>
      <c r="DB405" s="61"/>
      <c r="DC405" s="61"/>
      <c r="DD405" s="61"/>
      <c r="DE405" s="61"/>
      <c r="DF405" s="61"/>
      <c r="DG405" s="61"/>
      <c r="DH405" s="61"/>
      <c r="DI405" s="61"/>
      <c r="DJ405" s="61"/>
      <c r="DK405" s="61"/>
      <c r="DL405" s="61"/>
      <c r="DM405" s="61"/>
      <c r="DN405" s="61"/>
      <c r="DO405" s="61"/>
      <c r="DP405" s="61"/>
      <c r="DQ405" s="61"/>
      <c r="DR405" s="61"/>
      <c r="DS405" s="61"/>
      <c r="DT405" s="61"/>
      <c r="DU405" s="61"/>
      <c r="DV405" s="61"/>
      <c r="DW405" s="61"/>
      <c r="DX405" s="61"/>
      <c r="DY405" s="61"/>
      <c r="DZ405" s="61"/>
      <c r="EA405" s="61"/>
      <c r="EB405" s="61"/>
      <c r="EC405" s="61"/>
      <c r="ED405" s="61"/>
      <c r="EE405" s="61"/>
      <c r="EF405" s="61"/>
      <c r="EG405" s="61"/>
      <c r="EH405" s="61"/>
      <c r="EI405" s="61"/>
      <c r="EJ405" s="61"/>
      <c r="EK405" s="61"/>
      <c r="EL405" s="61"/>
      <c r="EM405" s="61"/>
      <c r="EN405" s="61"/>
      <c r="EO405" s="61"/>
      <c r="EP405" s="61"/>
      <c r="EQ405" s="61"/>
      <c r="ER405" s="61"/>
      <c r="ES405" s="61"/>
      <c r="ET405" s="61"/>
      <c r="EU405" s="61"/>
      <c r="EV405" s="61"/>
      <c r="EW405" s="61"/>
      <c r="EX405" s="61"/>
      <c r="EY405" s="61"/>
      <c r="EZ405" s="61"/>
      <c r="FA405" s="61"/>
      <c r="FB405" s="61"/>
      <c r="FC405" s="61"/>
      <c r="FD405" s="61"/>
      <c r="FE405" s="61"/>
      <c r="FF405" s="61"/>
      <c r="FG405" s="61"/>
      <c r="FH405" s="61"/>
      <c r="FI405" s="61"/>
      <c r="FJ405" s="61"/>
      <c r="FK405" s="61"/>
      <c r="FL405" s="61"/>
      <c r="FM405" s="61"/>
      <c r="FN405" s="61"/>
      <c r="FO405" s="61"/>
      <c r="FP405" s="61"/>
      <c r="FQ405" s="61"/>
      <c r="FR405" s="61"/>
      <c r="FS405" s="61"/>
      <c r="FT405" s="61"/>
      <c r="FU405" s="61"/>
      <c r="FV405" s="61"/>
      <c r="FW405" s="61"/>
      <c r="FX405" s="61"/>
      <c r="FY405" s="61"/>
      <c r="FZ405" s="61"/>
      <c r="GA405" s="61"/>
      <c r="GB405" s="61"/>
      <c r="GC405" s="61"/>
      <c r="GD405" s="61"/>
      <c r="GE405" s="61"/>
      <c r="GF405" s="61"/>
      <c r="GG405" s="61"/>
      <c r="GH405" s="61"/>
      <c r="GI405" s="61"/>
      <c r="GJ405" s="61"/>
      <c r="GK405" s="61"/>
      <c r="GL405" s="61"/>
      <c r="GM405" s="61"/>
      <c r="GN405" s="61"/>
      <c r="GO405" s="61"/>
      <c r="GP405" s="61"/>
      <c r="GQ405" s="61"/>
      <c r="GR405" s="61"/>
      <c r="GS405" s="61"/>
      <c r="GT405" s="61"/>
      <c r="GU405" s="61"/>
      <c r="GV405" s="61"/>
      <c r="GW405" s="61"/>
      <c r="GX405" s="61"/>
      <c r="GY405" s="61"/>
      <c r="GZ405" s="61"/>
      <c r="HA405" s="61"/>
      <c r="HB405" s="61"/>
      <c r="HC405" s="61"/>
      <c r="HD405" s="61"/>
      <c r="HE405" s="61"/>
      <c r="HF405" s="61"/>
      <c r="HG405" s="61"/>
      <c r="HH405" s="61"/>
      <c r="HI405" s="61"/>
      <c r="HJ405" s="61"/>
      <c r="HK405" s="61"/>
      <c r="HL405" s="61"/>
      <c r="HM405" s="61"/>
      <c r="HN405" s="61"/>
      <c r="HO405" s="61"/>
      <c r="HP405" s="61"/>
      <c r="HQ405" s="61"/>
      <c r="HR405" s="61"/>
      <c r="HS405" s="61"/>
      <c r="HT405" s="61"/>
      <c r="HU405" s="61"/>
      <c r="HV405" s="61"/>
      <c r="HW405" s="61"/>
      <c r="HX405" s="61"/>
      <c r="HY405" s="61"/>
      <c r="HZ405" s="61"/>
      <c r="IA405" s="61"/>
      <c r="IB405" s="61"/>
      <c r="IC405" s="61"/>
      <c r="ID405" s="61"/>
      <c r="IE405" s="61"/>
      <c r="IF405" s="61"/>
      <c r="IG405" s="61"/>
      <c r="IH405" s="61"/>
      <c r="II405" s="61"/>
      <c r="IJ405" s="61"/>
      <c r="IK405" s="61"/>
      <c r="IL405" s="61"/>
      <c r="IM405" s="61"/>
      <c r="IN405" s="61"/>
      <c r="IO405" s="61"/>
      <c r="IP405" s="61"/>
      <c r="IQ405" s="61"/>
      <c r="IR405" s="61"/>
      <c r="IS405" s="61"/>
      <c r="IT405" s="61"/>
      <c r="IU405" s="61"/>
      <c r="IV405" s="61"/>
      <c r="IW405" s="61"/>
      <c r="IX405" s="61"/>
      <c r="IY405" s="61"/>
      <c r="IZ405" s="61"/>
      <c r="JA405" s="61"/>
      <c r="JB405" s="61"/>
      <c r="JC405" s="61"/>
      <c r="JD405" s="61"/>
      <c r="JE405" s="61"/>
      <c r="JF405" s="61"/>
      <c r="JG405" s="61"/>
      <c r="JH405" s="61"/>
      <c r="JI405" s="61"/>
      <c r="JJ405" s="61"/>
      <c r="JK405" s="61"/>
      <c r="JL405" s="61"/>
      <c r="JM405" s="61"/>
      <c r="JN405" s="61"/>
      <c r="JO405" s="61"/>
      <c r="JP405" s="61"/>
      <c r="JQ405" s="61"/>
      <c r="JR405" s="61"/>
      <c r="JS405" s="61"/>
      <c r="JT405" s="61"/>
      <c r="JU405" s="61"/>
      <c r="JV405" s="61"/>
      <c r="JW405" s="61"/>
      <c r="JX405" s="61"/>
      <c r="JY405" s="61"/>
      <c r="JZ405" s="61"/>
      <c r="KA405" s="61"/>
      <c r="KB405" s="61"/>
      <c r="KC405" s="61"/>
      <c r="KD405" s="61"/>
      <c r="KE405" s="61"/>
      <c r="KF405" s="61"/>
      <c r="KG405" s="61"/>
      <c r="KH405" s="61"/>
      <c r="KI405" s="61"/>
      <c r="KJ405" s="61"/>
      <c r="KK405" s="61"/>
      <c r="KL405" s="61"/>
      <c r="KM405" s="61"/>
      <c r="KN405" s="61"/>
      <c r="KO405" s="61"/>
      <c r="KP405" s="61"/>
      <c r="KQ405" s="61"/>
      <c r="KR405" s="61"/>
      <c r="KS405" s="61"/>
      <c r="KT405" s="61"/>
      <c r="KU405" s="61"/>
      <c r="KV405" s="61"/>
      <c r="KW405" s="61"/>
      <c r="KX405" s="61"/>
      <c r="KY405" s="61"/>
      <c r="KZ405" s="61"/>
      <c r="LA405" s="61"/>
      <c r="LB405" s="61"/>
      <c r="LC405" s="61"/>
      <c r="LD405" s="61"/>
      <c r="LE405" s="61"/>
      <c r="LF405" s="61"/>
      <c r="LG405" s="61"/>
      <c r="LH405" s="61"/>
      <c r="LI405" s="61"/>
      <c r="LJ405" s="61"/>
      <c r="LK405" s="61"/>
      <c r="LL405" s="61"/>
      <c r="LM405" s="61"/>
      <c r="LN405" s="61"/>
      <c r="LO405" s="61"/>
      <c r="LP405" s="61"/>
      <c r="LQ405" s="61"/>
      <c r="LR405" s="61"/>
      <c r="LS405" s="61"/>
      <c r="LT405" s="61"/>
      <c r="LU405" s="61"/>
      <c r="LV405" s="61"/>
      <c r="LW405" s="61"/>
      <c r="LX405" s="61"/>
      <c r="LY405" s="61"/>
      <c r="LZ405" s="61"/>
      <c r="MA405" s="61"/>
      <c r="MB405" s="61"/>
      <c r="MC405" s="61"/>
      <c r="MD405" s="61"/>
      <c r="ME405" s="61"/>
      <c r="MF405" s="61"/>
      <c r="MG405" s="61"/>
      <c r="MH405" s="61"/>
      <c r="MI405" s="61"/>
      <c r="MJ405" s="61"/>
      <c r="MK405" s="61"/>
      <c r="ML405" s="61"/>
      <c r="MM405" s="61"/>
      <c r="MN405" s="61"/>
      <c r="MO405" s="61"/>
      <c r="MP405" s="61"/>
      <c r="MQ405" s="61"/>
      <c r="MR405" s="61"/>
      <c r="MS405" s="61"/>
      <c r="MT405" s="61"/>
      <c r="MU405" s="61"/>
      <c r="MV405" s="61"/>
      <c r="MW405" s="61"/>
      <c r="MX405" s="61"/>
      <c r="MY405" s="61"/>
      <c r="MZ405" s="61"/>
      <c r="NA405" s="61"/>
      <c r="NB405" s="61"/>
      <c r="NC405" s="61"/>
      <c r="ND405" s="61"/>
      <c r="NE405" s="61"/>
      <c r="NF405" s="61"/>
      <c r="NG405" s="61"/>
      <c r="NH405" s="61"/>
      <c r="NI405" s="61"/>
      <c r="NJ405" s="61"/>
      <c r="NK405" s="61"/>
      <c r="NL405" s="61"/>
      <c r="NM405" s="61"/>
      <c r="NN405" s="61"/>
      <c r="NO405" s="61"/>
      <c r="NP405" s="61"/>
      <c r="NQ405" s="61"/>
      <c r="NR405" s="61"/>
      <c r="NS405" s="61"/>
      <c r="NT405" s="61"/>
      <c r="NU405" s="61"/>
      <c r="NV405" s="61"/>
      <c r="NW405" s="61"/>
      <c r="NX405" s="61"/>
      <c r="NY405" s="61"/>
      <c r="NZ405" s="61"/>
      <c r="OA405" s="61"/>
      <c r="OB405" s="61"/>
      <c r="OC405" s="61"/>
      <c r="OD405" s="61"/>
      <c r="OE405" s="61"/>
      <c r="OF405" s="61"/>
      <c r="OG405" s="61"/>
    </row>
    <row r="406" spans="1:397" s="119" customFormat="1" ht="15.95" customHeight="1">
      <c r="A406" s="39">
        <v>405</v>
      </c>
      <c r="B406" s="61">
        <v>1310903094</v>
      </c>
      <c r="C406" s="61" t="s">
        <v>6479</v>
      </c>
      <c r="D406" s="124" t="s">
        <v>8845</v>
      </c>
      <c r="E406" s="124" t="s">
        <v>7104</v>
      </c>
      <c r="F406" s="124"/>
      <c r="G406" s="124" t="s">
        <v>8846</v>
      </c>
      <c r="H406" s="3" t="s">
        <v>8847</v>
      </c>
      <c r="I406" s="61" t="s">
        <v>180</v>
      </c>
      <c r="J406" s="157" t="s">
        <v>8848</v>
      </c>
      <c r="K406" s="61">
        <v>20</v>
      </c>
      <c r="L406" s="61" t="s">
        <v>148</v>
      </c>
      <c r="M406" s="61" t="s">
        <v>846</v>
      </c>
      <c r="N406" s="61" t="s">
        <v>967</v>
      </c>
      <c r="O406" s="61" t="s">
        <v>109</v>
      </c>
      <c r="P406" s="124" t="s">
        <v>8849</v>
      </c>
      <c r="Q406" s="61">
        <v>7654748781</v>
      </c>
      <c r="R406" s="158" t="s">
        <v>8850</v>
      </c>
      <c r="S406" s="158" t="s">
        <v>8851</v>
      </c>
      <c r="T406" s="326" t="s">
        <v>8852</v>
      </c>
      <c r="U406" s="124"/>
      <c r="V406" s="61" t="s">
        <v>1422</v>
      </c>
      <c r="W406" s="61" t="s">
        <v>191</v>
      </c>
      <c r="X406" s="61" t="s">
        <v>8853</v>
      </c>
      <c r="Y406" s="61" t="s">
        <v>5578</v>
      </c>
      <c r="Z406" s="61" t="s">
        <v>120</v>
      </c>
      <c r="AA406" s="61">
        <v>2011</v>
      </c>
      <c r="AB406" s="137">
        <v>8</v>
      </c>
      <c r="AC406" s="137">
        <v>76</v>
      </c>
      <c r="AD406" s="61">
        <v>380</v>
      </c>
      <c r="AE406" s="61">
        <v>475</v>
      </c>
      <c r="AF406" s="61" t="s">
        <v>879</v>
      </c>
      <c r="AG406" s="61" t="s">
        <v>191</v>
      </c>
      <c r="AH406" s="61" t="s">
        <v>8854</v>
      </c>
      <c r="AI406" s="61" t="s">
        <v>8855</v>
      </c>
      <c r="AJ406" s="61" t="s">
        <v>120</v>
      </c>
      <c r="AK406" s="61">
        <v>2013</v>
      </c>
      <c r="AL406" s="137">
        <v>78</v>
      </c>
      <c r="AM406" s="137">
        <v>78</v>
      </c>
      <c r="AN406" s="61">
        <v>390</v>
      </c>
      <c r="AO406" s="61">
        <v>500</v>
      </c>
      <c r="AP406" s="61" t="s">
        <v>3081</v>
      </c>
      <c r="AQ406" s="61" t="s">
        <v>2155</v>
      </c>
      <c r="AR406" s="61" t="s">
        <v>2155</v>
      </c>
      <c r="AS406" s="61" t="s">
        <v>2155</v>
      </c>
      <c r="AT406" s="61" t="s">
        <v>2155</v>
      </c>
      <c r="AU406" s="152" t="s">
        <v>2155</v>
      </c>
      <c r="AV406" s="61" t="s">
        <v>124</v>
      </c>
      <c r="AW406" s="61">
        <v>15463</v>
      </c>
      <c r="AX406" s="154"/>
      <c r="AY406" s="61">
        <v>2013</v>
      </c>
      <c r="AZ406" s="61" t="s">
        <v>1652</v>
      </c>
      <c r="BA406" s="100" t="s">
        <v>6479</v>
      </c>
      <c r="BB406" s="61">
        <v>2013</v>
      </c>
      <c r="BC406" s="61">
        <v>2017</v>
      </c>
      <c r="BD406" s="61" t="s">
        <v>120</v>
      </c>
      <c r="BE406" s="159">
        <v>10900313035</v>
      </c>
      <c r="BF406" s="160">
        <v>131090110238</v>
      </c>
      <c r="BG406" s="152">
        <v>6.89</v>
      </c>
      <c r="BH406" s="137"/>
      <c r="BI406" s="152">
        <v>5.75</v>
      </c>
      <c r="BJ406" s="137"/>
      <c r="BK406" s="152">
        <v>6.08</v>
      </c>
      <c r="BL406" s="137"/>
      <c r="BM406" s="282" t="s">
        <v>196</v>
      </c>
      <c r="BN406" s="253" t="s">
        <v>2155</v>
      </c>
      <c r="BO406" s="153" t="s">
        <v>982</v>
      </c>
      <c r="BP406" s="153"/>
      <c r="BQ406" s="154"/>
      <c r="BR406" s="155" t="s">
        <v>8856</v>
      </c>
      <c r="BS406" s="155" t="s">
        <v>7056</v>
      </c>
      <c r="BT406" s="124" t="s">
        <v>2155</v>
      </c>
      <c r="BU406" s="124" t="s">
        <v>2155</v>
      </c>
      <c r="BV406" s="124"/>
      <c r="BW406" s="124" t="s">
        <v>2155</v>
      </c>
      <c r="BX406" s="154" t="s">
        <v>2155</v>
      </c>
      <c r="BY406" s="154" t="s">
        <v>2155</v>
      </c>
      <c r="BZ406" s="155" t="s">
        <v>2155</v>
      </c>
      <c r="CA406" s="124" t="s">
        <v>2155</v>
      </c>
      <c r="CB406" s="124" t="s">
        <v>2155</v>
      </c>
      <c r="CC406" s="124" t="s">
        <v>2155</v>
      </c>
      <c r="CD406" s="124" t="s">
        <v>8857</v>
      </c>
      <c r="CE406" s="124" t="s">
        <v>1708</v>
      </c>
      <c r="CF406" s="124" t="s">
        <v>2155</v>
      </c>
      <c r="CG406" s="124" t="s">
        <v>2155</v>
      </c>
      <c r="CH406" s="124" t="s">
        <v>5129</v>
      </c>
      <c r="CI406" s="124" t="s">
        <v>170</v>
      </c>
      <c r="CJ406" s="124" t="s">
        <v>2155</v>
      </c>
      <c r="CK406" s="124" t="s">
        <v>2155</v>
      </c>
      <c r="CL406" s="124" t="s">
        <v>2155</v>
      </c>
      <c r="CM406" s="124" t="s">
        <v>2155</v>
      </c>
      <c r="CN406" s="124" t="s">
        <v>2155</v>
      </c>
      <c r="CO406" s="124" t="s">
        <v>2155</v>
      </c>
      <c r="CP406" s="124" t="s">
        <v>2155</v>
      </c>
      <c r="CQ406" s="124" t="s">
        <v>8858</v>
      </c>
      <c r="CR406" s="124" t="s">
        <v>205</v>
      </c>
      <c r="CS406" s="155" t="s">
        <v>205</v>
      </c>
      <c r="CT406" s="155" t="s">
        <v>206</v>
      </c>
      <c r="CU406" s="124">
        <v>800024</v>
      </c>
      <c r="CV406" s="155" t="s">
        <v>6616</v>
      </c>
      <c r="CW406" s="155" t="s">
        <v>140</v>
      </c>
      <c r="CX406" s="155" t="s">
        <v>140</v>
      </c>
      <c r="CY406" s="155" t="s">
        <v>142</v>
      </c>
      <c r="CZ406" s="124">
        <v>700152</v>
      </c>
      <c r="DA406" s="61"/>
      <c r="DB406" s="61"/>
      <c r="DC406" s="61"/>
      <c r="DD406" s="61"/>
      <c r="DE406" s="61"/>
      <c r="DF406" s="61"/>
      <c r="DG406" s="61"/>
      <c r="DH406" s="61"/>
      <c r="DI406" s="61"/>
      <c r="DJ406" s="61"/>
      <c r="DK406" s="61"/>
      <c r="DL406" s="61"/>
      <c r="DM406" s="61"/>
      <c r="DN406" s="61"/>
      <c r="DO406" s="61"/>
      <c r="DP406" s="61"/>
      <c r="DQ406" s="61"/>
      <c r="DR406" s="61"/>
      <c r="DS406" s="61"/>
      <c r="DT406" s="61"/>
      <c r="DU406" s="61"/>
      <c r="DV406" s="61"/>
      <c r="DW406" s="61"/>
      <c r="DX406" s="61"/>
      <c r="DY406" s="61"/>
      <c r="DZ406" s="61"/>
      <c r="EA406" s="61"/>
      <c r="EB406" s="61"/>
      <c r="EC406" s="61"/>
      <c r="ED406" s="61"/>
      <c r="EE406" s="61"/>
      <c r="EF406" s="61"/>
      <c r="EG406" s="61"/>
      <c r="EH406" s="61"/>
      <c r="EI406" s="61"/>
      <c r="EJ406" s="61"/>
      <c r="EK406" s="61"/>
      <c r="EL406" s="61"/>
      <c r="EM406" s="61"/>
      <c r="EN406" s="61"/>
      <c r="EO406" s="61"/>
      <c r="EP406" s="61"/>
      <c r="EQ406" s="61"/>
      <c r="ER406" s="61"/>
      <c r="ES406" s="61"/>
      <c r="ET406" s="61"/>
      <c r="EU406" s="61"/>
      <c r="EV406" s="61"/>
      <c r="EW406" s="61"/>
      <c r="EX406" s="61"/>
      <c r="EY406" s="61"/>
      <c r="EZ406" s="61"/>
      <c r="FA406" s="61"/>
      <c r="FB406" s="61"/>
      <c r="FC406" s="61"/>
      <c r="FD406" s="61"/>
      <c r="FE406" s="61"/>
      <c r="FF406" s="61"/>
      <c r="FG406" s="61"/>
      <c r="FH406" s="61"/>
      <c r="FI406" s="61"/>
      <c r="FJ406" s="61"/>
      <c r="FK406" s="61"/>
      <c r="FL406" s="61"/>
      <c r="FM406" s="61"/>
      <c r="FN406" s="61"/>
      <c r="FO406" s="61"/>
      <c r="FP406" s="61"/>
      <c r="FQ406" s="61"/>
      <c r="FR406" s="61"/>
      <c r="FS406" s="61"/>
      <c r="FT406" s="61"/>
      <c r="FU406" s="61"/>
      <c r="FV406" s="61"/>
      <c r="FW406" s="61"/>
      <c r="FX406" s="61"/>
      <c r="FY406" s="61"/>
      <c r="FZ406" s="61"/>
      <c r="GA406" s="61"/>
      <c r="GB406" s="61"/>
      <c r="GC406" s="61"/>
      <c r="GD406" s="61"/>
      <c r="GE406" s="61"/>
      <c r="GF406" s="61"/>
      <c r="GG406" s="61"/>
      <c r="GH406" s="61"/>
      <c r="GI406" s="61"/>
      <c r="GJ406" s="61"/>
      <c r="GK406" s="61"/>
      <c r="GL406" s="61"/>
      <c r="GM406" s="61"/>
      <c r="GN406" s="61"/>
      <c r="GO406" s="61"/>
      <c r="GP406" s="61"/>
      <c r="GQ406" s="61"/>
      <c r="GR406" s="61"/>
      <c r="GS406" s="61"/>
      <c r="GT406" s="61"/>
      <c r="GU406" s="61"/>
      <c r="GV406" s="61"/>
      <c r="GW406" s="61"/>
      <c r="GX406" s="61"/>
      <c r="GY406" s="61"/>
      <c r="GZ406" s="61"/>
      <c r="HA406" s="61"/>
      <c r="HB406" s="61"/>
      <c r="HC406" s="61"/>
      <c r="HD406" s="61"/>
      <c r="HE406" s="61"/>
      <c r="HF406" s="61"/>
      <c r="HG406" s="61"/>
      <c r="HH406" s="61"/>
      <c r="HI406" s="61"/>
      <c r="HJ406" s="61"/>
      <c r="HK406" s="61"/>
      <c r="HL406" s="61"/>
      <c r="HM406" s="61"/>
      <c r="HN406" s="61"/>
      <c r="HO406" s="61"/>
      <c r="HP406" s="61"/>
      <c r="HQ406" s="61"/>
      <c r="HR406" s="61"/>
      <c r="HS406" s="61"/>
      <c r="HT406" s="61"/>
      <c r="HU406" s="61"/>
      <c r="HV406" s="61"/>
      <c r="HW406" s="61"/>
      <c r="HX406" s="61"/>
      <c r="HY406" s="61"/>
      <c r="HZ406" s="61"/>
      <c r="IA406" s="61"/>
      <c r="IB406" s="61"/>
      <c r="IC406" s="61"/>
      <c r="ID406" s="61"/>
      <c r="IE406" s="61"/>
      <c r="IF406" s="61"/>
      <c r="IG406" s="61"/>
      <c r="IH406" s="61"/>
      <c r="II406" s="61"/>
      <c r="IJ406" s="61"/>
      <c r="IK406" s="61"/>
      <c r="IL406" s="61"/>
      <c r="IM406" s="61"/>
      <c r="IN406" s="61"/>
      <c r="IO406" s="61"/>
      <c r="IP406" s="61"/>
      <c r="IQ406" s="61"/>
      <c r="IR406" s="61"/>
      <c r="IS406" s="61"/>
      <c r="IT406" s="61"/>
      <c r="IU406" s="61"/>
      <c r="IV406" s="61"/>
      <c r="IW406" s="61"/>
      <c r="IX406" s="61"/>
      <c r="IY406" s="61"/>
      <c r="IZ406" s="61"/>
      <c r="JA406" s="61"/>
      <c r="JB406" s="61"/>
      <c r="JC406" s="61"/>
      <c r="JD406" s="61"/>
      <c r="JE406" s="61"/>
      <c r="JF406" s="61"/>
      <c r="JG406" s="61"/>
      <c r="JH406" s="61"/>
      <c r="JI406" s="61"/>
      <c r="JJ406" s="61"/>
      <c r="JK406" s="61"/>
      <c r="JL406" s="61"/>
      <c r="JM406" s="61"/>
      <c r="JN406" s="61"/>
      <c r="JO406" s="61"/>
      <c r="JP406" s="61"/>
      <c r="JQ406" s="61"/>
      <c r="JR406" s="61"/>
      <c r="JS406" s="61"/>
      <c r="JT406" s="61"/>
      <c r="JU406" s="61"/>
      <c r="JV406" s="61"/>
      <c r="JW406" s="61"/>
      <c r="JX406" s="61"/>
      <c r="JY406" s="61"/>
      <c r="JZ406" s="61"/>
      <c r="KA406" s="61"/>
      <c r="KB406" s="61"/>
      <c r="KC406" s="61"/>
      <c r="KD406" s="61"/>
      <c r="KE406" s="61"/>
      <c r="KF406" s="61"/>
      <c r="KG406" s="61"/>
      <c r="KH406" s="61"/>
      <c r="KI406" s="61"/>
      <c r="KJ406" s="61"/>
      <c r="KK406" s="61"/>
      <c r="KL406" s="61"/>
      <c r="KM406" s="61"/>
      <c r="KN406" s="61"/>
      <c r="KO406" s="61"/>
      <c r="KP406" s="61"/>
      <c r="KQ406" s="61"/>
      <c r="KR406" s="61"/>
      <c r="KS406" s="61"/>
      <c r="KT406" s="61"/>
      <c r="KU406" s="61"/>
      <c r="KV406" s="61"/>
      <c r="KW406" s="61"/>
      <c r="KX406" s="61"/>
      <c r="KY406" s="61"/>
      <c r="KZ406" s="61"/>
      <c r="LA406" s="61"/>
      <c r="LB406" s="61"/>
      <c r="LC406" s="61"/>
      <c r="LD406" s="61"/>
      <c r="LE406" s="61"/>
      <c r="LF406" s="61"/>
      <c r="LG406" s="61"/>
      <c r="LH406" s="61"/>
      <c r="LI406" s="61"/>
      <c r="LJ406" s="61"/>
      <c r="LK406" s="61"/>
      <c r="LL406" s="61"/>
      <c r="LM406" s="61"/>
      <c r="LN406" s="61"/>
      <c r="LO406" s="61"/>
      <c r="LP406" s="61"/>
      <c r="LQ406" s="61"/>
      <c r="LR406" s="61"/>
      <c r="LS406" s="61"/>
      <c r="LT406" s="61"/>
      <c r="LU406" s="61"/>
      <c r="LV406" s="61"/>
      <c r="LW406" s="61"/>
      <c r="LX406" s="61"/>
      <c r="LY406" s="61"/>
      <c r="LZ406" s="61"/>
      <c r="MA406" s="61"/>
      <c r="MB406" s="61"/>
      <c r="MC406" s="61"/>
      <c r="MD406" s="61"/>
      <c r="ME406" s="61"/>
      <c r="MF406" s="61"/>
      <c r="MG406" s="61"/>
      <c r="MH406" s="61"/>
      <c r="MI406" s="61"/>
      <c r="MJ406" s="61"/>
      <c r="MK406" s="61"/>
      <c r="ML406" s="61"/>
      <c r="MM406" s="61"/>
      <c r="MN406" s="61"/>
      <c r="MO406" s="61"/>
      <c r="MP406" s="61"/>
      <c r="MQ406" s="61"/>
      <c r="MR406" s="61"/>
      <c r="MS406" s="61"/>
      <c r="MT406" s="61"/>
      <c r="MU406" s="61"/>
      <c r="MV406" s="61"/>
      <c r="MW406" s="61"/>
      <c r="MX406" s="61"/>
      <c r="MY406" s="61"/>
      <c r="MZ406" s="61"/>
      <c r="NA406" s="61"/>
      <c r="NB406" s="61"/>
      <c r="NC406" s="61"/>
      <c r="ND406" s="61"/>
      <c r="NE406" s="61"/>
      <c r="NF406" s="61"/>
      <c r="NG406" s="61"/>
      <c r="NH406" s="61"/>
      <c r="NI406" s="61"/>
      <c r="NJ406" s="61"/>
      <c r="NK406" s="61"/>
      <c r="NL406" s="61"/>
      <c r="NM406" s="61"/>
      <c r="NN406" s="61"/>
      <c r="NO406" s="61"/>
      <c r="NP406" s="61"/>
      <c r="NQ406" s="61"/>
      <c r="NR406" s="61"/>
      <c r="NS406" s="61"/>
      <c r="NT406" s="61"/>
      <c r="NU406" s="61"/>
      <c r="NV406" s="61"/>
      <c r="NW406" s="61"/>
      <c r="NX406" s="61"/>
      <c r="NY406" s="61"/>
      <c r="NZ406" s="61"/>
      <c r="OA406" s="61"/>
      <c r="OB406" s="61"/>
      <c r="OC406" s="61"/>
      <c r="OD406" s="61"/>
      <c r="OE406" s="61"/>
      <c r="OF406" s="61"/>
      <c r="OG406" s="61"/>
    </row>
    <row r="407" spans="1:397" s="61" customFormat="1" ht="15.95" customHeight="1">
      <c r="A407" s="39">
        <v>406</v>
      </c>
      <c r="B407" s="100"/>
      <c r="C407" s="100" t="s">
        <v>6479</v>
      </c>
      <c r="D407" s="101" t="s">
        <v>8859</v>
      </c>
      <c r="E407" s="101" t="s">
        <v>8860</v>
      </c>
      <c r="F407" s="101"/>
      <c r="G407" s="101" t="s">
        <v>422</v>
      </c>
      <c r="H407" s="100"/>
      <c r="I407" s="100" t="s">
        <v>180</v>
      </c>
      <c r="J407" s="102" t="s">
        <v>1881</v>
      </c>
      <c r="K407" s="100">
        <v>21</v>
      </c>
      <c r="L407" s="100" t="s">
        <v>148</v>
      </c>
      <c r="M407" s="100" t="s">
        <v>107</v>
      </c>
      <c r="N407" s="100" t="s">
        <v>967</v>
      </c>
      <c r="O407" s="61" t="s">
        <v>109</v>
      </c>
      <c r="P407" s="101"/>
      <c r="Q407" s="100" t="s">
        <v>8861</v>
      </c>
      <c r="R407" s="103">
        <v>9477456698</v>
      </c>
      <c r="S407" s="103">
        <v>9477456699</v>
      </c>
      <c r="T407" s="318" t="s">
        <v>8862</v>
      </c>
      <c r="U407" s="318"/>
      <c r="V407" s="100" t="s">
        <v>222</v>
      </c>
      <c r="W407" s="100" t="s">
        <v>223</v>
      </c>
      <c r="X407" s="100" t="s">
        <v>1792</v>
      </c>
      <c r="Y407" s="100" t="s">
        <v>8863</v>
      </c>
      <c r="Z407" s="100" t="s">
        <v>120</v>
      </c>
      <c r="AA407" s="100">
        <v>2011</v>
      </c>
      <c r="AB407" s="104">
        <v>83.25</v>
      </c>
      <c r="AC407" s="104">
        <v>83.25</v>
      </c>
      <c r="AD407" s="100">
        <v>666</v>
      </c>
      <c r="AE407" s="100">
        <v>800</v>
      </c>
      <c r="AF407" s="100" t="s">
        <v>8864</v>
      </c>
      <c r="AG407" s="100" t="s">
        <v>279</v>
      </c>
      <c r="AH407" s="100" t="s">
        <v>1792</v>
      </c>
      <c r="AI407" s="100" t="s">
        <v>8865</v>
      </c>
      <c r="AJ407" s="100" t="s">
        <v>120</v>
      </c>
      <c r="AK407" s="100">
        <v>2013</v>
      </c>
      <c r="AL407" s="104">
        <v>80</v>
      </c>
      <c r="AM407" s="104">
        <v>80</v>
      </c>
      <c r="AN407" s="100">
        <v>560</v>
      </c>
      <c r="AO407" s="100">
        <v>700</v>
      </c>
      <c r="AP407" s="178"/>
      <c r="AQ407" s="178"/>
      <c r="AR407" s="100"/>
      <c r="AS407" s="100"/>
      <c r="AT407" s="100"/>
      <c r="AU407" s="100"/>
      <c r="AV407" s="100" t="s">
        <v>124</v>
      </c>
      <c r="AW407" s="100"/>
      <c r="AX407" s="100">
        <v>10341</v>
      </c>
      <c r="AY407" s="100">
        <v>2013</v>
      </c>
      <c r="AZ407" s="100" t="s">
        <v>125</v>
      </c>
      <c r="BA407" s="100" t="s">
        <v>6479</v>
      </c>
      <c r="BB407" s="100">
        <v>2013</v>
      </c>
      <c r="BC407" s="100">
        <v>2017</v>
      </c>
      <c r="BD407" s="100" t="s">
        <v>120</v>
      </c>
      <c r="BE407" s="105">
        <v>10900313088</v>
      </c>
      <c r="BF407" s="106">
        <v>131090110291</v>
      </c>
      <c r="BG407" s="104">
        <v>7.3</v>
      </c>
      <c r="BH407" s="104">
        <v>7.04</v>
      </c>
      <c r="BI407" s="104">
        <v>6.34</v>
      </c>
      <c r="BJ407" s="104">
        <v>6.08</v>
      </c>
      <c r="BK407" s="104">
        <v>7.15</v>
      </c>
      <c r="BL407" s="223">
        <f t="shared" si="36"/>
        <v>6.7819999999999991</v>
      </c>
      <c r="BM407" s="269" t="s">
        <v>196</v>
      </c>
      <c r="BN407" s="252">
        <v>1</v>
      </c>
      <c r="BO407" s="107" t="s">
        <v>982</v>
      </c>
      <c r="BP407" s="178"/>
      <c r="BQ407" s="108" t="s">
        <v>982</v>
      </c>
      <c r="BR407" s="178" t="s">
        <v>8866</v>
      </c>
      <c r="BS407" s="178" t="s">
        <v>949</v>
      </c>
      <c r="BT407" s="101" t="s">
        <v>1924</v>
      </c>
      <c r="BU407" s="101" t="s">
        <v>8867</v>
      </c>
      <c r="BV407" s="101" t="s">
        <v>8868</v>
      </c>
      <c r="BW407" s="178"/>
      <c r="BX407" s="178"/>
      <c r="BY407" s="178"/>
      <c r="BZ407" s="178"/>
      <c r="CA407" s="178"/>
      <c r="CB407" s="178"/>
      <c r="CC407" s="178"/>
      <c r="CD407" s="101" t="s">
        <v>8869</v>
      </c>
      <c r="CE407" s="101" t="s">
        <v>235</v>
      </c>
      <c r="CF407" s="101" t="s">
        <v>8870</v>
      </c>
      <c r="CG407" s="101" t="s">
        <v>5676</v>
      </c>
      <c r="CH407" s="101" t="s">
        <v>8871</v>
      </c>
      <c r="CI407" s="101" t="s">
        <v>203</v>
      </c>
      <c r="CJ407" s="178"/>
      <c r="CK407" s="178"/>
      <c r="CL407" s="178"/>
      <c r="CM407" s="178"/>
      <c r="CN407" s="178"/>
      <c r="CO407" s="178"/>
      <c r="CP407" s="178"/>
      <c r="CQ407" s="101" t="s">
        <v>8872</v>
      </c>
      <c r="CR407" s="101" t="s">
        <v>140</v>
      </c>
      <c r="CS407" s="178" t="s">
        <v>140</v>
      </c>
      <c r="CT407" s="178" t="s">
        <v>142</v>
      </c>
      <c r="CU407" s="101">
        <v>700075</v>
      </c>
      <c r="CV407" s="178" t="s">
        <v>8872</v>
      </c>
      <c r="CW407" s="178" t="s">
        <v>140</v>
      </c>
      <c r="CX407" s="178" t="s">
        <v>140</v>
      </c>
      <c r="CY407" s="178" t="s">
        <v>142</v>
      </c>
      <c r="CZ407" s="101">
        <v>700075</v>
      </c>
    </row>
    <row r="408" spans="1:397" s="61" customFormat="1" ht="15.95" customHeight="1">
      <c r="A408" s="39">
        <v>407</v>
      </c>
      <c r="B408" s="3">
        <v>1310903002</v>
      </c>
      <c r="C408" s="3" t="s">
        <v>6479</v>
      </c>
      <c r="D408" s="5" t="s">
        <v>8873</v>
      </c>
      <c r="E408" s="5" t="s">
        <v>8874</v>
      </c>
      <c r="F408" s="124"/>
      <c r="G408" s="5" t="s">
        <v>8875</v>
      </c>
      <c r="H408" s="61" t="s">
        <v>8876</v>
      </c>
      <c r="I408" s="3" t="s">
        <v>180</v>
      </c>
      <c r="J408" s="3" t="s">
        <v>1968</v>
      </c>
      <c r="K408" s="3">
        <v>21</v>
      </c>
      <c r="L408" s="3" t="s">
        <v>323</v>
      </c>
      <c r="M408" s="3" t="s">
        <v>846</v>
      </c>
      <c r="N408" s="3" t="s">
        <v>967</v>
      </c>
      <c r="O408" s="3" t="s">
        <v>109</v>
      </c>
      <c r="P408" s="5" t="s">
        <v>8877</v>
      </c>
      <c r="Q408" s="3">
        <v>3522255736</v>
      </c>
      <c r="R408" s="3" t="s">
        <v>8878</v>
      </c>
      <c r="S408" s="3" t="s">
        <v>8879</v>
      </c>
      <c r="T408" s="326" t="s">
        <v>8880</v>
      </c>
      <c r="U408" s="326" t="s">
        <v>8881</v>
      </c>
      <c r="V408" s="3" t="s">
        <v>8882</v>
      </c>
      <c r="W408" s="3" t="s">
        <v>191</v>
      </c>
      <c r="X408" s="3" t="s">
        <v>8883</v>
      </c>
      <c r="Y408" s="3" t="s">
        <v>8884</v>
      </c>
      <c r="Z408" s="3" t="s">
        <v>120</v>
      </c>
      <c r="AA408" s="3">
        <v>2011</v>
      </c>
      <c r="AB408" s="43">
        <v>81.599999999999994</v>
      </c>
      <c r="AC408" s="43">
        <v>81.599999999999994</v>
      </c>
      <c r="AD408" s="3">
        <v>408</v>
      </c>
      <c r="AE408" s="3">
        <v>500</v>
      </c>
      <c r="AF408" s="3" t="s">
        <v>254</v>
      </c>
      <c r="AG408" s="3" t="s">
        <v>191</v>
      </c>
      <c r="AH408" s="3" t="s">
        <v>8883</v>
      </c>
      <c r="AI408" s="3" t="s">
        <v>8885</v>
      </c>
      <c r="AJ408" s="3" t="s">
        <v>120</v>
      </c>
      <c r="AK408" s="3">
        <v>2013</v>
      </c>
      <c r="AL408" s="43">
        <v>61</v>
      </c>
      <c r="AM408" s="43">
        <v>61</v>
      </c>
      <c r="AN408" s="3" t="s">
        <v>8886</v>
      </c>
      <c r="AO408" s="3">
        <v>500</v>
      </c>
      <c r="AP408" s="155"/>
      <c r="AQ408" s="155"/>
      <c r="AV408" s="3" t="s">
        <v>124</v>
      </c>
      <c r="AX408" s="3">
        <v>38688</v>
      </c>
      <c r="AY408" s="3">
        <v>2013</v>
      </c>
      <c r="AZ408" s="3" t="s">
        <v>1652</v>
      </c>
      <c r="BA408" s="3" t="s">
        <v>6479</v>
      </c>
      <c r="BB408" s="3">
        <v>2013</v>
      </c>
      <c r="BC408" s="3">
        <v>2017</v>
      </c>
      <c r="BD408" s="3" t="s">
        <v>120</v>
      </c>
      <c r="BE408" s="46">
        <v>10900313090</v>
      </c>
      <c r="BF408" s="46">
        <v>131090110293</v>
      </c>
      <c r="BG408" s="3">
        <v>6.7</v>
      </c>
      <c r="BH408" s="3">
        <v>6.42</v>
      </c>
      <c r="BI408" s="119"/>
      <c r="BJ408" s="119"/>
      <c r="BK408" s="3">
        <v>6.77</v>
      </c>
      <c r="BL408" s="291"/>
      <c r="BM408" s="41" t="s">
        <v>196</v>
      </c>
      <c r="BN408" s="41">
        <v>4</v>
      </c>
      <c r="BO408" s="3" t="s">
        <v>982</v>
      </c>
      <c r="BP408" s="155"/>
      <c r="BQ408" s="155"/>
      <c r="BR408" s="155"/>
      <c r="BS408" s="5" t="s">
        <v>8887</v>
      </c>
      <c r="BT408" s="155"/>
      <c r="BU408" s="155"/>
      <c r="BV408" s="155"/>
      <c r="BW408" s="155"/>
      <c r="BX408" s="155"/>
      <c r="BY408" s="155"/>
      <c r="BZ408" s="155"/>
      <c r="CA408" s="155"/>
      <c r="CB408" s="155"/>
      <c r="CC408" s="155"/>
      <c r="CD408" s="5" t="s">
        <v>8888</v>
      </c>
      <c r="CE408" s="5" t="s">
        <v>6032</v>
      </c>
      <c r="CF408" s="5" t="s">
        <v>1707</v>
      </c>
      <c r="CG408" s="5" t="s">
        <v>5589</v>
      </c>
      <c r="CH408" s="5" t="s">
        <v>8889</v>
      </c>
      <c r="CI408" s="5" t="s">
        <v>170</v>
      </c>
      <c r="CJ408" s="155"/>
      <c r="CK408" s="155"/>
      <c r="CL408" s="5" t="s">
        <v>8890</v>
      </c>
      <c r="CM408" s="5" t="s">
        <v>6032</v>
      </c>
      <c r="CN408" s="5" t="s">
        <v>1707</v>
      </c>
      <c r="CO408" s="5" t="s">
        <v>5589</v>
      </c>
      <c r="CP408" s="5" t="s">
        <v>626</v>
      </c>
      <c r="CQ408" s="5" t="s">
        <v>8891</v>
      </c>
      <c r="CR408" s="5" t="s">
        <v>8892</v>
      </c>
      <c r="CS408" s="5" t="s">
        <v>8893</v>
      </c>
      <c r="CT408" s="5" t="s">
        <v>142</v>
      </c>
      <c r="CU408" s="5">
        <v>733101</v>
      </c>
      <c r="CV408" s="5" t="s">
        <v>8894</v>
      </c>
      <c r="CW408" s="5" t="s">
        <v>8895</v>
      </c>
      <c r="CX408" s="5" t="s">
        <v>140</v>
      </c>
      <c r="CY408" s="5" t="s">
        <v>142</v>
      </c>
      <c r="CZ408" s="5">
        <v>700075</v>
      </c>
    </row>
    <row r="409" spans="1:397" s="100" customFormat="1" ht="15.95" customHeight="1">
      <c r="A409" s="39">
        <v>408</v>
      </c>
      <c r="B409" s="100">
        <v>1310904108</v>
      </c>
      <c r="C409" s="100" t="s">
        <v>8896</v>
      </c>
      <c r="D409" s="101" t="s">
        <v>8897</v>
      </c>
      <c r="E409" s="101" t="s">
        <v>2193</v>
      </c>
      <c r="F409" s="101"/>
      <c r="G409" s="101" t="s">
        <v>1935</v>
      </c>
      <c r="H409" s="100" t="s">
        <v>8898</v>
      </c>
      <c r="I409" s="100" t="s">
        <v>180</v>
      </c>
      <c r="J409" s="102" t="s">
        <v>2756</v>
      </c>
      <c r="K409" s="100">
        <v>20</v>
      </c>
      <c r="L409" s="100" t="s">
        <v>323</v>
      </c>
      <c r="M409" s="100" t="s">
        <v>107</v>
      </c>
      <c r="N409" s="100" t="s">
        <v>967</v>
      </c>
      <c r="O409" s="100" t="s">
        <v>109</v>
      </c>
      <c r="P409" s="101" t="s">
        <v>8899</v>
      </c>
      <c r="Q409" s="100" t="s">
        <v>8900</v>
      </c>
      <c r="R409" s="103" t="s">
        <v>8901</v>
      </c>
      <c r="S409" s="103" t="s">
        <v>8902</v>
      </c>
      <c r="T409" s="318" t="s">
        <v>8903</v>
      </c>
      <c r="U409" s="101"/>
      <c r="V409" s="100" t="s">
        <v>1422</v>
      </c>
      <c r="W409" s="100" t="s">
        <v>191</v>
      </c>
      <c r="X409" s="100" t="s">
        <v>8904</v>
      </c>
      <c r="Y409" s="100" t="s">
        <v>8905</v>
      </c>
      <c r="Z409" s="100" t="s">
        <v>120</v>
      </c>
      <c r="AA409" s="100">
        <v>2011</v>
      </c>
      <c r="AB409" s="104">
        <v>89.3</v>
      </c>
      <c r="AC409" s="104">
        <v>89.3</v>
      </c>
      <c r="AD409" s="100" t="s">
        <v>8906</v>
      </c>
      <c r="AE409" s="100">
        <v>500</v>
      </c>
      <c r="AF409" s="100" t="s">
        <v>879</v>
      </c>
      <c r="AG409" s="100" t="s">
        <v>191</v>
      </c>
      <c r="AH409" s="100" t="s">
        <v>8904</v>
      </c>
      <c r="AI409" s="100" t="s">
        <v>8657</v>
      </c>
      <c r="AJ409" s="100" t="s">
        <v>120</v>
      </c>
      <c r="AK409" s="100">
        <v>2013</v>
      </c>
      <c r="AL409" s="104">
        <v>80.2</v>
      </c>
      <c r="AM409" s="104">
        <v>80.2</v>
      </c>
      <c r="AN409" s="100" t="s">
        <v>8907</v>
      </c>
      <c r="AO409" s="100">
        <v>500</v>
      </c>
      <c r="AU409" s="104"/>
      <c r="AV409" s="100" t="s">
        <v>124</v>
      </c>
      <c r="AX409" s="100">
        <v>38647</v>
      </c>
      <c r="AY409" s="100">
        <v>2013</v>
      </c>
      <c r="AZ409" s="100" t="s">
        <v>125</v>
      </c>
      <c r="BA409" s="100" t="s">
        <v>8896</v>
      </c>
      <c r="BB409" s="100">
        <v>2013</v>
      </c>
      <c r="BC409" s="100">
        <v>2017</v>
      </c>
      <c r="BD409" s="100" t="s">
        <v>120</v>
      </c>
      <c r="BE409" s="105">
        <v>10901613001</v>
      </c>
      <c r="BF409" s="106" t="s">
        <v>8908</v>
      </c>
      <c r="BG409" s="104">
        <v>8.07</v>
      </c>
      <c r="BH409" s="104">
        <v>7.34</v>
      </c>
      <c r="BI409" s="104">
        <v>7.63</v>
      </c>
      <c r="BJ409" s="104">
        <v>8.32</v>
      </c>
      <c r="BK409" s="104">
        <v>8.5399999999999991</v>
      </c>
      <c r="BL409" s="223">
        <f t="shared" si="36"/>
        <v>7.9799999999999995</v>
      </c>
      <c r="BM409" s="269" t="s">
        <v>982</v>
      </c>
      <c r="BN409" s="252"/>
      <c r="BO409" s="107" t="s">
        <v>982</v>
      </c>
      <c r="BP409" s="107"/>
      <c r="BQ409" s="108"/>
      <c r="BR409" s="100" t="s">
        <v>8909</v>
      </c>
      <c r="BS409" s="100" t="s">
        <v>127</v>
      </c>
      <c r="BX409" s="108"/>
      <c r="BY409" s="108"/>
      <c r="BZ409" s="100" t="s">
        <v>8910</v>
      </c>
      <c r="CA409" s="100" t="s">
        <v>8911</v>
      </c>
      <c r="CB409" s="100" t="s">
        <v>8912</v>
      </c>
      <c r="CC409" s="100" t="s">
        <v>8913</v>
      </c>
      <c r="CD409" s="100" t="s">
        <v>8914</v>
      </c>
      <c r="CE409" s="100" t="s">
        <v>8915</v>
      </c>
      <c r="CF409" s="100" t="s">
        <v>8916</v>
      </c>
      <c r="CG409" s="100" t="s">
        <v>8917</v>
      </c>
      <c r="CH409" s="100" t="s">
        <v>8918</v>
      </c>
      <c r="CI409" s="100" t="s">
        <v>361</v>
      </c>
      <c r="CJ409" s="100" t="s">
        <v>8919</v>
      </c>
      <c r="CK409" s="100" t="s">
        <v>8016</v>
      </c>
      <c r="CQ409" s="100" t="s">
        <v>8920</v>
      </c>
      <c r="CR409" s="100" t="s">
        <v>8921</v>
      </c>
      <c r="CS409" s="100" t="s">
        <v>863</v>
      </c>
      <c r="CT409" s="100" t="s">
        <v>142</v>
      </c>
      <c r="CU409" s="100">
        <v>711109</v>
      </c>
      <c r="CV409" s="100" t="s">
        <v>8920</v>
      </c>
      <c r="CW409" s="100" t="s">
        <v>8921</v>
      </c>
      <c r="CX409" s="100" t="s">
        <v>863</v>
      </c>
      <c r="CY409" s="100" t="s">
        <v>142</v>
      </c>
      <c r="CZ409" s="100">
        <v>711109</v>
      </c>
    </row>
    <row r="410" spans="1:397" s="100" customFormat="1" ht="15.95" customHeight="1">
      <c r="A410" s="39">
        <v>409</v>
      </c>
      <c r="B410" s="100">
        <v>1310904027</v>
      </c>
      <c r="C410" s="100" t="s">
        <v>8896</v>
      </c>
      <c r="D410" s="101" t="s">
        <v>8922</v>
      </c>
      <c r="E410" s="101" t="s">
        <v>8923</v>
      </c>
      <c r="F410" s="101"/>
      <c r="G410" s="101" t="s">
        <v>178</v>
      </c>
      <c r="H410" s="100" t="s">
        <v>8924</v>
      </c>
      <c r="I410" s="100" t="s">
        <v>180</v>
      </c>
      <c r="J410" s="102" t="s">
        <v>8925</v>
      </c>
      <c r="K410" s="100">
        <v>22</v>
      </c>
      <c r="L410" s="100" t="s">
        <v>106</v>
      </c>
      <c r="M410" s="100" t="s">
        <v>107</v>
      </c>
      <c r="N410" s="100" t="s">
        <v>967</v>
      </c>
      <c r="O410" s="100" t="s">
        <v>109</v>
      </c>
      <c r="P410" s="101" t="s">
        <v>6014</v>
      </c>
      <c r="R410" s="103">
        <v>7278330321</v>
      </c>
      <c r="S410" s="103">
        <v>7209757665</v>
      </c>
      <c r="T410" s="318" t="s">
        <v>8926</v>
      </c>
      <c r="U410" s="318" t="s">
        <v>8927</v>
      </c>
      <c r="V410" s="100" t="s">
        <v>8928</v>
      </c>
      <c r="W410" s="100" t="s">
        <v>187</v>
      </c>
      <c r="X410" s="100" t="s">
        <v>8929</v>
      </c>
      <c r="Y410" s="100" t="s">
        <v>4256</v>
      </c>
      <c r="Z410" s="100" t="s">
        <v>120</v>
      </c>
      <c r="AA410" s="100">
        <v>2010</v>
      </c>
      <c r="AB410" s="104">
        <v>79.8</v>
      </c>
      <c r="AC410" s="104">
        <v>79.8</v>
      </c>
      <c r="AD410" s="100" t="s">
        <v>8930</v>
      </c>
      <c r="AE410" s="100">
        <v>500</v>
      </c>
      <c r="AF410" s="100" t="s">
        <v>708</v>
      </c>
      <c r="AG410" s="100" t="s">
        <v>187</v>
      </c>
      <c r="AH410" s="100" t="s">
        <v>8931</v>
      </c>
      <c r="AI410" s="100" t="s">
        <v>8932</v>
      </c>
      <c r="AJ410" s="100" t="s">
        <v>120</v>
      </c>
      <c r="AK410" s="100">
        <v>2012</v>
      </c>
      <c r="AL410" s="104">
        <v>75.400000000000006</v>
      </c>
      <c r="AM410" s="104">
        <v>74.16</v>
      </c>
      <c r="AN410" s="100" t="s">
        <v>8933</v>
      </c>
      <c r="AO410" s="100">
        <v>600</v>
      </c>
      <c r="AU410" s="104"/>
      <c r="AV410" s="100" t="s">
        <v>124</v>
      </c>
      <c r="AX410" s="100">
        <v>9578</v>
      </c>
      <c r="AY410" s="100">
        <v>2013</v>
      </c>
      <c r="AZ410" s="100" t="s">
        <v>125</v>
      </c>
      <c r="BA410" s="100" t="s">
        <v>8896</v>
      </c>
      <c r="BB410" s="100">
        <v>2013</v>
      </c>
      <c r="BC410" s="100">
        <v>2017</v>
      </c>
      <c r="BD410" s="100" t="s">
        <v>120</v>
      </c>
      <c r="BE410" s="105">
        <v>10901613002</v>
      </c>
      <c r="BF410" s="106" t="s">
        <v>8934</v>
      </c>
      <c r="BG410" s="104">
        <v>6.81</v>
      </c>
      <c r="BH410" s="104">
        <v>6.48</v>
      </c>
      <c r="BI410" s="104">
        <v>7.22</v>
      </c>
      <c r="BJ410" s="104">
        <v>7.39</v>
      </c>
      <c r="BK410" s="104">
        <v>7.57</v>
      </c>
      <c r="BL410" s="223">
        <f t="shared" si="36"/>
        <v>7.0939999999999994</v>
      </c>
      <c r="BM410" s="269" t="s">
        <v>982</v>
      </c>
      <c r="BN410" s="252"/>
      <c r="BO410" s="107" t="s">
        <v>196</v>
      </c>
      <c r="BP410" s="107" t="s">
        <v>197</v>
      </c>
      <c r="BQ410" s="108">
        <v>1</v>
      </c>
      <c r="BR410" s="100" t="s">
        <v>8935</v>
      </c>
      <c r="BS410" s="100" t="s">
        <v>127</v>
      </c>
      <c r="BX410" s="108"/>
      <c r="BY410" s="108"/>
      <c r="CD410" s="100" t="s">
        <v>8936</v>
      </c>
      <c r="CE410" s="100" t="s">
        <v>134</v>
      </c>
      <c r="CF410" s="100" t="s">
        <v>8937</v>
      </c>
      <c r="CG410" s="100" t="s">
        <v>8938</v>
      </c>
      <c r="CH410" s="100" t="s">
        <v>2827</v>
      </c>
      <c r="CI410" s="100" t="s">
        <v>203</v>
      </c>
      <c r="CQ410" s="100" t="s">
        <v>8939</v>
      </c>
      <c r="CR410" s="100" t="s">
        <v>8939</v>
      </c>
      <c r="CS410" s="100" t="s">
        <v>205</v>
      </c>
      <c r="CT410" s="100" t="s">
        <v>206</v>
      </c>
      <c r="CU410" s="100">
        <v>826005</v>
      </c>
      <c r="CV410" s="100" t="s">
        <v>8940</v>
      </c>
      <c r="CW410" s="100" t="s">
        <v>8941</v>
      </c>
      <c r="CX410" s="100" t="s">
        <v>573</v>
      </c>
      <c r="CY410" s="100" t="s">
        <v>142</v>
      </c>
      <c r="CZ410" s="100">
        <v>700152</v>
      </c>
    </row>
    <row r="411" spans="1:397" s="100" customFormat="1" ht="15.95" customHeight="1">
      <c r="A411" s="39">
        <v>410</v>
      </c>
      <c r="B411" s="100">
        <v>1310904015</v>
      </c>
      <c r="C411" s="100" t="s">
        <v>8896</v>
      </c>
      <c r="D411" s="101" t="s">
        <v>8942</v>
      </c>
      <c r="E411" s="101" t="s">
        <v>8943</v>
      </c>
      <c r="F411" s="101" t="s">
        <v>8944</v>
      </c>
      <c r="G411" s="101" t="s">
        <v>8945</v>
      </c>
      <c r="H411" s="100" t="s">
        <v>8946</v>
      </c>
      <c r="I411" s="100" t="s">
        <v>180</v>
      </c>
      <c r="J411" s="102" t="s">
        <v>8947</v>
      </c>
      <c r="K411" s="100">
        <v>20</v>
      </c>
      <c r="L411" s="100" t="s">
        <v>323</v>
      </c>
      <c r="M411" s="100" t="s">
        <v>107</v>
      </c>
      <c r="N411" s="100" t="s">
        <v>967</v>
      </c>
      <c r="O411" s="100" t="s">
        <v>109</v>
      </c>
      <c r="P411" s="101" t="s">
        <v>8948</v>
      </c>
      <c r="Q411" s="100" t="s">
        <v>8949</v>
      </c>
      <c r="R411" s="103">
        <v>8420975861</v>
      </c>
      <c r="S411" s="100" t="s">
        <v>8949</v>
      </c>
      <c r="T411" s="318" t="s">
        <v>8950</v>
      </c>
      <c r="U411" s="101"/>
      <c r="V411" s="100" t="s">
        <v>378</v>
      </c>
      <c r="W411" s="100" t="s">
        <v>191</v>
      </c>
      <c r="X411" s="100" t="s">
        <v>8951</v>
      </c>
      <c r="Y411" s="100" t="s">
        <v>8952</v>
      </c>
      <c r="Z411" s="100" t="s">
        <v>120</v>
      </c>
      <c r="AA411" s="100">
        <v>2011</v>
      </c>
      <c r="AB411" s="104">
        <v>74.099999999999994</v>
      </c>
      <c r="AC411" s="104">
        <v>74.38</v>
      </c>
      <c r="AD411" s="100" t="s">
        <v>8953</v>
      </c>
      <c r="AE411" s="100">
        <v>600</v>
      </c>
      <c r="AF411" s="100" t="s">
        <v>688</v>
      </c>
      <c r="AG411" s="100" t="s">
        <v>2291</v>
      </c>
      <c r="AH411" s="100" t="s">
        <v>8954</v>
      </c>
      <c r="AI411" s="100" t="s">
        <v>8955</v>
      </c>
      <c r="AJ411" s="100" t="s">
        <v>120</v>
      </c>
      <c r="AK411" s="100">
        <v>2013</v>
      </c>
      <c r="AL411" s="104">
        <v>77.8</v>
      </c>
      <c r="AM411" s="104">
        <v>77.8</v>
      </c>
      <c r="AN411" s="100" t="s">
        <v>8956</v>
      </c>
      <c r="AO411" s="100">
        <v>500</v>
      </c>
      <c r="AU411" s="104"/>
      <c r="AV411" s="100" t="s">
        <v>124</v>
      </c>
      <c r="AX411" s="100">
        <v>15032</v>
      </c>
      <c r="AY411" s="100">
        <v>2013</v>
      </c>
      <c r="AZ411" s="100" t="s">
        <v>125</v>
      </c>
      <c r="BA411" s="100" t="s">
        <v>8896</v>
      </c>
      <c r="BB411" s="100">
        <v>2013</v>
      </c>
      <c r="BC411" s="100">
        <v>2017</v>
      </c>
      <c r="BD411" s="100" t="s">
        <v>120</v>
      </c>
      <c r="BE411" s="105">
        <v>10901613003</v>
      </c>
      <c r="BF411" s="106" t="s">
        <v>8957</v>
      </c>
      <c r="BG411" s="104">
        <v>6.26</v>
      </c>
      <c r="BH411" s="104">
        <v>6.38</v>
      </c>
      <c r="BI411" s="104">
        <v>6.04</v>
      </c>
      <c r="BJ411" s="104">
        <v>5.46</v>
      </c>
      <c r="BK411" s="104">
        <v>5.79</v>
      </c>
      <c r="BL411" s="223">
        <f t="shared" si="36"/>
        <v>5.9859999999999998</v>
      </c>
      <c r="BM411" s="269" t="s">
        <v>196</v>
      </c>
      <c r="BN411" s="252">
        <v>4</v>
      </c>
      <c r="BO411" s="107" t="s">
        <v>982</v>
      </c>
      <c r="BP411" s="107"/>
      <c r="BQ411" s="108"/>
      <c r="BR411" s="100" t="s">
        <v>8958</v>
      </c>
      <c r="BS411" s="100" t="s">
        <v>127</v>
      </c>
      <c r="BX411" s="108"/>
      <c r="BY411" s="108"/>
      <c r="CB411" s="100" t="s">
        <v>8959</v>
      </c>
      <c r="CD411" s="100" t="s">
        <v>8960</v>
      </c>
      <c r="CE411" s="100" t="s">
        <v>361</v>
      </c>
      <c r="CF411" s="100" t="s">
        <v>8961</v>
      </c>
      <c r="CG411" s="100" t="s">
        <v>1845</v>
      </c>
      <c r="CH411" s="100" t="s">
        <v>2696</v>
      </c>
      <c r="CI411" s="100" t="s">
        <v>170</v>
      </c>
      <c r="CQ411" s="100" t="s">
        <v>8962</v>
      </c>
      <c r="CR411" s="100" t="s">
        <v>8963</v>
      </c>
      <c r="CS411" s="100" t="s">
        <v>8964</v>
      </c>
      <c r="CT411" s="100" t="s">
        <v>174</v>
      </c>
      <c r="CU411" s="100">
        <v>804420</v>
      </c>
      <c r="CV411" s="100" t="s">
        <v>8965</v>
      </c>
      <c r="CW411" s="100" t="s">
        <v>8966</v>
      </c>
      <c r="CX411" s="100" t="s">
        <v>573</v>
      </c>
      <c r="CY411" s="100" t="s">
        <v>142</v>
      </c>
      <c r="CZ411" s="100">
        <v>700152</v>
      </c>
    </row>
    <row r="412" spans="1:397" s="100" customFormat="1" ht="15.95" customHeight="1">
      <c r="A412" s="39">
        <v>411</v>
      </c>
      <c r="B412" s="100">
        <v>1310904099</v>
      </c>
      <c r="C412" s="100" t="s">
        <v>8896</v>
      </c>
      <c r="D412" s="101" t="s">
        <v>8967</v>
      </c>
      <c r="E412" s="101" t="s">
        <v>8968</v>
      </c>
      <c r="F412" s="101" t="s">
        <v>8944</v>
      </c>
      <c r="G412" s="101" t="s">
        <v>4985</v>
      </c>
      <c r="H412" s="100" t="s">
        <v>8969</v>
      </c>
      <c r="I412" s="100" t="s">
        <v>180</v>
      </c>
      <c r="J412" s="102" t="s">
        <v>8970</v>
      </c>
      <c r="K412" s="100">
        <v>21</v>
      </c>
      <c r="L412" s="100" t="s">
        <v>148</v>
      </c>
      <c r="M412" s="100" t="s">
        <v>107</v>
      </c>
      <c r="N412" s="100" t="s">
        <v>108</v>
      </c>
      <c r="O412" s="100" t="s">
        <v>109</v>
      </c>
      <c r="P412" s="101" t="s">
        <v>3147</v>
      </c>
      <c r="Q412" s="100" t="s">
        <v>8971</v>
      </c>
      <c r="R412" s="103" t="s">
        <v>8972</v>
      </c>
      <c r="S412" s="103" t="s">
        <v>8973</v>
      </c>
      <c r="T412" s="318" t="s">
        <v>8974</v>
      </c>
      <c r="U412" s="318" t="s">
        <v>8975</v>
      </c>
      <c r="V412" s="100" t="s">
        <v>8976</v>
      </c>
      <c r="W412" s="100" t="s">
        <v>8977</v>
      </c>
      <c r="X412" s="100" t="s">
        <v>8978</v>
      </c>
      <c r="Y412" s="100" t="s">
        <v>8979</v>
      </c>
      <c r="Z412" s="100" t="s">
        <v>120</v>
      </c>
      <c r="AA412" s="100">
        <v>2011</v>
      </c>
      <c r="AB412" s="104">
        <v>90.8</v>
      </c>
      <c r="AC412" s="104">
        <v>87.14</v>
      </c>
      <c r="AD412" s="100" t="s">
        <v>8980</v>
      </c>
      <c r="AE412" s="100">
        <v>700</v>
      </c>
      <c r="AF412" s="100" t="s">
        <v>708</v>
      </c>
      <c r="AG412" s="100" t="s">
        <v>191</v>
      </c>
      <c r="AH412" s="100" t="s">
        <v>8981</v>
      </c>
      <c r="AI412" s="100" t="s">
        <v>8982</v>
      </c>
      <c r="AJ412" s="100" t="s">
        <v>120</v>
      </c>
      <c r="AK412" s="100">
        <v>2013</v>
      </c>
      <c r="AL412" s="104">
        <v>85</v>
      </c>
      <c r="AM412" s="104">
        <v>81.33</v>
      </c>
      <c r="AN412" s="100" t="s">
        <v>8983</v>
      </c>
      <c r="AO412" s="100">
        <v>600</v>
      </c>
      <c r="AU412" s="104"/>
      <c r="AV412" s="100" t="s">
        <v>124</v>
      </c>
      <c r="AX412" s="100">
        <v>13203</v>
      </c>
      <c r="AY412" s="100">
        <v>2013</v>
      </c>
      <c r="AZ412" s="100" t="s">
        <v>125</v>
      </c>
      <c r="BA412" s="100" t="s">
        <v>8896</v>
      </c>
      <c r="BB412" s="100">
        <v>2013</v>
      </c>
      <c r="BC412" s="100">
        <v>2017</v>
      </c>
      <c r="BD412" s="100" t="s">
        <v>120</v>
      </c>
      <c r="BE412" s="105">
        <v>10901613005</v>
      </c>
      <c r="BF412" s="106" t="s">
        <v>8984</v>
      </c>
      <c r="BG412" s="104">
        <v>7.33</v>
      </c>
      <c r="BH412" s="104">
        <v>7.03</v>
      </c>
      <c r="BI412" s="104">
        <v>7.67</v>
      </c>
      <c r="BJ412" s="104">
        <v>8.07</v>
      </c>
      <c r="BK412" s="104">
        <v>8.36</v>
      </c>
      <c r="BL412" s="223">
        <f t="shared" si="36"/>
        <v>7.6920000000000002</v>
      </c>
      <c r="BM412" s="269" t="s">
        <v>982</v>
      </c>
      <c r="BN412" s="252"/>
      <c r="BO412" s="107" t="s">
        <v>982</v>
      </c>
      <c r="BP412" s="107"/>
      <c r="BQ412" s="108"/>
      <c r="BR412" s="100" t="s">
        <v>8985</v>
      </c>
      <c r="BS412" s="100" t="s">
        <v>2467</v>
      </c>
      <c r="BX412" s="108"/>
      <c r="BY412" s="108"/>
      <c r="BZ412" s="100" t="s">
        <v>8986</v>
      </c>
      <c r="CA412" s="100" t="s">
        <v>8987</v>
      </c>
      <c r="CB412" s="100" t="s">
        <v>8988</v>
      </c>
      <c r="CD412" s="100" t="s">
        <v>8989</v>
      </c>
      <c r="CE412" s="100" t="s">
        <v>235</v>
      </c>
      <c r="CF412" s="100" t="s">
        <v>8990</v>
      </c>
      <c r="CG412" s="100" t="s">
        <v>1161</v>
      </c>
      <c r="CH412" s="100" t="s">
        <v>8991</v>
      </c>
      <c r="CI412" s="100" t="s">
        <v>170</v>
      </c>
      <c r="CQ412" s="100" t="s">
        <v>8992</v>
      </c>
      <c r="CR412" s="100" t="s">
        <v>8993</v>
      </c>
      <c r="CS412" s="100" t="s">
        <v>550</v>
      </c>
      <c r="CT412" s="100" t="s">
        <v>142</v>
      </c>
      <c r="CU412" s="100">
        <v>713304</v>
      </c>
      <c r="CV412" s="100" t="s">
        <v>8994</v>
      </c>
      <c r="CW412" s="100" t="s">
        <v>417</v>
      </c>
      <c r="CX412" s="100" t="s">
        <v>573</v>
      </c>
      <c r="CY412" s="100" t="s">
        <v>142</v>
      </c>
      <c r="CZ412" s="100">
        <v>700152</v>
      </c>
    </row>
    <row r="413" spans="1:397" s="100" customFormat="1" ht="15.95" customHeight="1">
      <c r="A413" s="39">
        <v>412</v>
      </c>
      <c r="B413" s="100">
        <v>1310904116</v>
      </c>
      <c r="C413" s="100" t="s">
        <v>8896</v>
      </c>
      <c r="D413" s="101" t="s">
        <v>8995</v>
      </c>
      <c r="E413" s="101" t="s">
        <v>8996</v>
      </c>
      <c r="F413" s="101" t="s">
        <v>8944</v>
      </c>
      <c r="G413" s="101" t="s">
        <v>8997</v>
      </c>
      <c r="H413" s="100" t="s">
        <v>8998</v>
      </c>
      <c r="I413" s="100" t="s">
        <v>180</v>
      </c>
      <c r="J413" s="102" t="s">
        <v>105</v>
      </c>
      <c r="K413" s="100">
        <v>21</v>
      </c>
      <c r="L413" s="100" t="s">
        <v>148</v>
      </c>
      <c r="M413" s="100" t="s">
        <v>107</v>
      </c>
      <c r="N413" s="100" t="s">
        <v>108</v>
      </c>
      <c r="O413" s="100" t="s">
        <v>109</v>
      </c>
      <c r="P413" s="101" t="s">
        <v>8999</v>
      </c>
      <c r="R413" s="103" t="s">
        <v>9000</v>
      </c>
      <c r="S413" s="103" t="s">
        <v>9001</v>
      </c>
      <c r="T413" s="318" t="s">
        <v>9002</v>
      </c>
      <c r="U413" s="318" t="s">
        <v>9003</v>
      </c>
      <c r="V413" s="100" t="s">
        <v>8976</v>
      </c>
      <c r="W413" s="100" t="s">
        <v>8977</v>
      </c>
      <c r="X413" s="100" t="s">
        <v>9004</v>
      </c>
      <c r="Y413" s="100" t="s">
        <v>9005</v>
      </c>
      <c r="Z413" s="100" t="s">
        <v>120</v>
      </c>
      <c r="AA413" s="100">
        <v>2011</v>
      </c>
      <c r="AB413" s="104">
        <v>80.8</v>
      </c>
      <c r="AC413" s="104">
        <v>77.430000000000007</v>
      </c>
      <c r="AD413" s="100" t="s">
        <v>9006</v>
      </c>
      <c r="AE413" s="100">
        <v>700</v>
      </c>
      <c r="AF413" s="100" t="s">
        <v>9007</v>
      </c>
      <c r="AG413" s="100" t="s">
        <v>1498</v>
      </c>
      <c r="AH413" s="100" t="s">
        <v>9008</v>
      </c>
      <c r="AI413" s="100" t="s">
        <v>9009</v>
      </c>
      <c r="AJ413" s="100" t="s">
        <v>120</v>
      </c>
      <c r="AK413" s="100">
        <v>2013</v>
      </c>
      <c r="AL413" s="104">
        <v>57.6</v>
      </c>
      <c r="AM413" s="104">
        <v>55.17</v>
      </c>
      <c r="AN413" s="100" t="s">
        <v>9010</v>
      </c>
      <c r="AO413" s="100">
        <v>600</v>
      </c>
      <c r="AU413" s="104"/>
      <c r="AV413" s="100" t="s">
        <v>124</v>
      </c>
      <c r="AX413" s="143">
        <v>48249</v>
      </c>
      <c r="AY413" s="100">
        <v>2013</v>
      </c>
      <c r="AZ413" s="100" t="s">
        <v>125</v>
      </c>
      <c r="BA413" s="100" t="s">
        <v>8896</v>
      </c>
      <c r="BB413" s="100">
        <v>2013</v>
      </c>
      <c r="BC413" s="100">
        <v>2017</v>
      </c>
      <c r="BD413" s="100" t="s">
        <v>120</v>
      </c>
      <c r="BE413" s="105">
        <v>10901613006</v>
      </c>
      <c r="BF413" s="106" t="s">
        <v>9011</v>
      </c>
      <c r="BG413" s="104">
        <v>6.52</v>
      </c>
      <c r="BH413" s="104">
        <v>6.21</v>
      </c>
      <c r="BI413" s="104">
        <v>6.7</v>
      </c>
      <c r="BJ413" s="104">
        <v>5.3</v>
      </c>
      <c r="BK413" s="104">
        <v>6.43</v>
      </c>
      <c r="BL413" s="223">
        <f t="shared" si="36"/>
        <v>6.2320000000000002</v>
      </c>
      <c r="BM413" s="269" t="s">
        <v>196</v>
      </c>
      <c r="BN413" s="252">
        <v>4</v>
      </c>
      <c r="BO413" s="107" t="s">
        <v>982</v>
      </c>
      <c r="BP413" s="107"/>
      <c r="BQ413" s="108"/>
      <c r="BR413" s="100" t="s">
        <v>9012</v>
      </c>
      <c r="BS413" s="100" t="s">
        <v>9013</v>
      </c>
      <c r="BX413" s="108"/>
      <c r="BY413" s="108"/>
      <c r="CD413" s="100" t="s">
        <v>9014</v>
      </c>
      <c r="CE413" s="100" t="s">
        <v>4680</v>
      </c>
      <c r="CF413" s="100" t="s">
        <v>411</v>
      </c>
      <c r="CG413" s="100" t="s">
        <v>9015</v>
      </c>
      <c r="CH413" s="100" t="s">
        <v>9016</v>
      </c>
      <c r="CQ413" s="100" t="s">
        <v>9017</v>
      </c>
      <c r="CR413" s="100" t="s">
        <v>9018</v>
      </c>
      <c r="CS413" s="100" t="s">
        <v>4786</v>
      </c>
      <c r="CT413" s="100" t="s">
        <v>142</v>
      </c>
      <c r="CU413" s="100">
        <v>700079</v>
      </c>
      <c r="CV413" s="100" t="s">
        <v>9017</v>
      </c>
      <c r="CW413" s="100" t="s">
        <v>9018</v>
      </c>
      <c r="CX413" s="100" t="s">
        <v>4786</v>
      </c>
      <c r="CY413" s="100" t="s">
        <v>142</v>
      </c>
      <c r="CZ413" s="100">
        <v>700079</v>
      </c>
    </row>
    <row r="414" spans="1:397" s="100" customFormat="1" ht="15.95" customHeight="1">
      <c r="A414" s="39">
        <v>413</v>
      </c>
      <c r="B414" s="16">
        <v>1310904055</v>
      </c>
      <c r="C414" s="100" t="s">
        <v>8896</v>
      </c>
      <c r="D414" s="6" t="s">
        <v>9019</v>
      </c>
      <c r="E414" s="6" t="s">
        <v>6210</v>
      </c>
      <c r="F414" s="6"/>
      <c r="G414" s="6" t="s">
        <v>102</v>
      </c>
      <c r="H414" s="16" t="s">
        <v>9020</v>
      </c>
      <c r="I414" s="16" t="s">
        <v>180</v>
      </c>
      <c r="J414" s="51" t="s">
        <v>105</v>
      </c>
      <c r="K414" s="16">
        <v>21</v>
      </c>
      <c r="L414" s="16" t="s">
        <v>148</v>
      </c>
      <c r="M414" s="16" t="s">
        <v>107</v>
      </c>
      <c r="N414" s="16" t="s">
        <v>967</v>
      </c>
      <c r="O414" s="16" t="s">
        <v>109</v>
      </c>
      <c r="P414" s="6" t="s">
        <v>9021</v>
      </c>
      <c r="Q414" s="16" t="s">
        <v>9022</v>
      </c>
      <c r="R414" s="54">
        <v>7059764726</v>
      </c>
      <c r="S414" s="54">
        <v>9433464430</v>
      </c>
      <c r="T414" s="319" t="s">
        <v>9023</v>
      </c>
      <c r="U414" s="319" t="s">
        <v>9024</v>
      </c>
      <c r="V414" s="16" t="s">
        <v>5888</v>
      </c>
      <c r="W414" s="16" t="s">
        <v>2460</v>
      </c>
      <c r="X414" s="16" t="s">
        <v>9025</v>
      </c>
      <c r="Y414" s="16" t="s">
        <v>9026</v>
      </c>
      <c r="Z414" s="16" t="s">
        <v>120</v>
      </c>
      <c r="AA414" s="16">
        <v>2011</v>
      </c>
      <c r="AB414" s="56">
        <v>79</v>
      </c>
      <c r="AC414" s="56">
        <v>76.14</v>
      </c>
      <c r="AD414" s="16">
        <v>533</v>
      </c>
      <c r="AE414" s="16">
        <v>700</v>
      </c>
      <c r="AF414" s="16" t="s">
        <v>5888</v>
      </c>
      <c r="AG414" s="16" t="s">
        <v>9007</v>
      </c>
      <c r="AH414" s="16" t="s">
        <v>9025</v>
      </c>
      <c r="AI414" s="16" t="s">
        <v>5365</v>
      </c>
      <c r="AJ414" s="16" t="s">
        <v>120</v>
      </c>
      <c r="AK414" s="16">
        <v>2013</v>
      </c>
      <c r="AL414" s="56">
        <v>90</v>
      </c>
      <c r="AM414" s="56">
        <v>87.67</v>
      </c>
      <c r="AN414" s="16">
        <v>526</v>
      </c>
      <c r="AO414" s="16">
        <v>600</v>
      </c>
      <c r="AP414" s="16"/>
      <c r="AQ414" s="16"/>
      <c r="AR414" s="16"/>
      <c r="AS414" s="16"/>
      <c r="AT414" s="16"/>
      <c r="AU414" s="56"/>
      <c r="AV414" s="16" t="s">
        <v>124</v>
      </c>
      <c r="AW414" s="16"/>
      <c r="AX414" s="16">
        <v>12683</v>
      </c>
      <c r="AY414" s="16">
        <v>2013</v>
      </c>
      <c r="AZ414" s="16" t="s">
        <v>125</v>
      </c>
      <c r="BA414" s="16" t="s">
        <v>8896</v>
      </c>
      <c r="BB414" s="16">
        <v>2013</v>
      </c>
      <c r="BC414" s="16">
        <v>2017</v>
      </c>
      <c r="BD414" s="16" t="s">
        <v>120</v>
      </c>
      <c r="BE414" s="75">
        <v>10901613007</v>
      </c>
      <c r="BF414" s="76" t="s">
        <v>9027</v>
      </c>
      <c r="BG414" s="56">
        <v>8.3699999999999992</v>
      </c>
      <c r="BH414" s="56">
        <v>8.4499999999999993</v>
      </c>
      <c r="BI414" s="56">
        <v>8.52</v>
      </c>
      <c r="BJ414" s="56">
        <v>7.54</v>
      </c>
      <c r="BK414" s="56">
        <v>7.96</v>
      </c>
      <c r="BL414" s="223">
        <f t="shared" si="36"/>
        <v>8.168000000000001</v>
      </c>
      <c r="BM414" s="273" t="s">
        <v>982</v>
      </c>
      <c r="BN414" s="254"/>
      <c r="BO414" s="7" t="s">
        <v>982</v>
      </c>
      <c r="BP414" s="7"/>
      <c r="BQ414" s="77"/>
      <c r="BR414" s="16" t="s">
        <v>9028</v>
      </c>
      <c r="BS414" s="16" t="s">
        <v>5254</v>
      </c>
      <c r="BT414" s="16"/>
      <c r="BU414" s="16"/>
      <c r="BV414" s="16"/>
      <c r="BW414" s="16"/>
      <c r="BX414" s="77"/>
      <c r="BY414" s="77"/>
      <c r="BZ414" s="16" t="s">
        <v>9029</v>
      </c>
      <c r="CA414" s="16"/>
      <c r="CB414" s="16" t="s">
        <v>9030</v>
      </c>
      <c r="CC414" s="16" t="s">
        <v>9031</v>
      </c>
      <c r="CD414" s="16" t="s">
        <v>9032</v>
      </c>
      <c r="CE414" s="16" t="s">
        <v>9033</v>
      </c>
      <c r="CF414" s="16" t="s">
        <v>1466</v>
      </c>
      <c r="CG414" s="16" t="s">
        <v>9034</v>
      </c>
      <c r="CH414" s="16" t="s">
        <v>9035</v>
      </c>
      <c r="CI414" s="16" t="s">
        <v>203</v>
      </c>
      <c r="CJ414" s="16"/>
      <c r="CK414" s="16"/>
      <c r="CL414" s="16"/>
      <c r="CM414" s="16"/>
      <c r="CN414" s="16"/>
      <c r="CO414" s="16"/>
      <c r="CP414" s="16"/>
      <c r="CQ414" s="16" t="s">
        <v>9036</v>
      </c>
      <c r="CR414" s="16" t="s">
        <v>140</v>
      </c>
      <c r="CS414" s="16" t="s">
        <v>573</v>
      </c>
      <c r="CT414" s="16" t="s">
        <v>142</v>
      </c>
      <c r="CU414" s="16">
        <v>700075</v>
      </c>
      <c r="CV414" s="16" t="s">
        <v>9036</v>
      </c>
      <c r="CW414" s="16" t="s">
        <v>140</v>
      </c>
      <c r="CX414" s="16" t="s">
        <v>573</v>
      </c>
      <c r="CY414" s="16" t="s">
        <v>142</v>
      </c>
      <c r="CZ414" s="16">
        <v>700075</v>
      </c>
    </row>
    <row r="415" spans="1:397" s="100" customFormat="1" ht="15.95" customHeight="1">
      <c r="A415" s="39">
        <v>414</v>
      </c>
      <c r="B415" s="100">
        <v>1310904043</v>
      </c>
      <c r="C415" s="100" t="s">
        <v>8896</v>
      </c>
      <c r="D415" s="101" t="s">
        <v>9037</v>
      </c>
      <c r="E415" s="101" t="s">
        <v>9038</v>
      </c>
      <c r="F415" s="101"/>
      <c r="G415" s="101" t="s">
        <v>1935</v>
      </c>
      <c r="H415" s="100" t="s">
        <v>9039</v>
      </c>
      <c r="I415" s="100" t="s">
        <v>180</v>
      </c>
      <c r="J415" s="102" t="s">
        <v>3209</v>
      </c>
      <c r="K415" s="100">
        <v>19</v>
      </c>
      <c r="L415" s="100" t="s">
        <v>148</v>
      </c>
      <c r="M415" s="100" t="s">
        <v>107</v>
      </c>
      <c r="N415" s="100" t="s">
        <v>967</v>
      </c>
      <c r="O415" s="100" t="s">
        <v>109</v>
      </c>
      <c r="P415" s="101" t="s">
        <v>1695</v>
      </c>
      <c r="Q415" s="100" t="s">
        <v>9040</v>
      </c>
      <c r="R415" s="103">
        <v>9674518344</v>
      </c>
      <c r="S415" s="103">
        <v>9830374387</v>
      </c>
      <c r="T415" s="318" t="s">
        <v>9041</v>
      </c>
      <c r="U415" s="318" t="s">
        <v>9042</v>
      </c>
      <c r="V415" s="100" t="s">
        <v>222</v>
      </c>
      <c r="W415" s="100" t="s">
        <v>1574</v>
      </c>
      <c r="X415" s="100" t="s">
        <v>1697</v>
      </c>
      <c r="Y415" s="100" t="s">
        <v>9043</v>
      </c>
      <c r="Z415" s="100" t="s">
        <v>333</v>
      </c>
      <c r="AA415" s="100">
        <v>2011</v>
      </c>
      <c r="AB415" s="104">
        <v>85</v>
      </c>
      <c r="AC415" s="104">
        <v>85</v>
      </c>
      <c r="AD415" s="100" t="s">
        <v>9044</v>
      </c>
      <c r="AE415" s="100">
        <v>800</v>
      </c>
      <c r="AF415" s="100" t="s">
        <v>226</v>
      </c>
      <c r="AG415" s="100" t="s">
        <v>9045</v>
      </c>
      <c r="AH415" s="100" t="s">
        <v>1697</v>
      </c>
      <c r="AI415" s="100" t="s">
        <v>1700</v>
      </c>
      <c r="AJ415" s="100" t="s">
        <v>333</v>
      </c>
      <c r="AK415" s="100">
        <v>2013</v>
      </c>
      <c r="AL415" s="104">
        <v>82</v>
      </c>
      <c r="AM415" s="104">
        <v>80.709999999999994</v>
      </c>
      <c r="AN415" s="100" t="s">
        <v>9046</v>
      </c>
      <c r="AO415" s="100">
        <v>700</v>
      </c>
      <c r="AU415" s="104"/>
      <c r="AV415" s="100" t="s">
        <v>124</v>
      </c>
      <c r="AX415" s="100">
        <v>9804</v>
      </c>
      <c r="AY415" s="100">
        <v>2013</v>
      </c>
      <c r="AZ415" s="100" t="s">
        <v>125</v>
      </c>
      <c r="BA415" s="100" t="s">
        <v>8896</v>
      </c>
      <c r="BB415" s="100">
        <v>2013</v>
      </c>
      <c r="BC415" s="100">
        <v>2017</v>
      </c>
      <c r="BD415" s="100" t="s">
        <v>120</v>
      </c>
      <c r="BE415" s="105">
        <v>10901613008</v>
      </c>
      <c r="BF415" s="106" t="s">
        <v>9047</v>
      </c>
      <c r="BG415" s="104">
        <v>7.52</v>
      </c>
      <c r="BH415" s="104">
        <v>8.1</v>
      </c>
      <c r="BI415" s="104">
        <v>9.33</v>
      </c>
      <c r="BJ415" s="104">
        <v>8.5</v>
      </c>
      <c r="BK415" s="104">
        <v>9</v>
      </c>
      <c r="BL415" s="223">
        <f t="shared" si="36"/>
        <v>8.49</v>
      </c>
      <c r="BM415" s="269" t="s">
        <v>982</v>
      </c>
      <c r="BN415" s="252"/>
      <c r="BO415" s="107" t="s">
        <v>982</v>
      </c>
      <c r="BP415" s="107"/>
      <c r="BQ415" s="108"/>
      <c r="BR415" s="100" t="s">
        <v>9048</v>
      </c>
      <c r="BS415" s="100" t="s">
        <v>2179</v>
      </c>
      <c r="BW415" s="100" t="s">
        <v>9049</v>
      </c>
      <c r="BX415" s="108"/>
      <c r="BY415" s="108"/>
      <c r="BZ415" s="100" t="s">
        <v>9050</v>
      </c>
      <c r="CB415" s="100" t="s">
        <v>9051</v>
      </c>
      <c r="CC415" s="100" t="s">
        <v>9052</v>
      </c>
      <c r="CD415" s="100" t="s">
        <v>9053</v>
      </c>
      <c r="CE415" s="100" t="s">
        <v>288</v>
      </c>
      <c r="CF415" s="100" t="s">
        <v>1707</v>
      </c>
      <c r="CG415" s="100" t="s">
        <v>9054</v>
      </c>
      <c r="CH415" s="100" t="s">
        <v>9055</v>
      </c>
      <c r="CI415" s="100" t="s">
        <v>361</v>
      </c>
      <c r="CJ415" s="100" t="s">
        <v>7159</v>
      </c>
      <c r="CK415" s="100" t="s">
        <v>1845</v>
      </c>
      <c r="CQ415" s="100" t="s">
        <v>9056</v>
      </c>
      <c r="CR415" s="100" t="s">
        <v>9057</v>
      </c>
      <c r="CS415" s="100" t="s">
        <v>1712</v>
      </c>
      <c r="CT415" s="100" t="s">
        <v>142</v>
      </c>
      <c r="CU415" s="100">
        <v>700152</v>
      </c>
      <c r="CV415" s="100" t="s">
        <v>9058</v>
      </c>
      <c r="CW415" s="100" t="s">
        <v>9059</v>
      </c>
      <c r="CX415" s="100" t="s">
        <v>1712</v>
      </c>
      <c r="CY415" s="100" t="s">
        <v>142</v>
      </c>
      <c r="CZ415" s="100">
        <v>700149</v>
      </c>
    </row>
    <row r="416" spans="1:397" s="100" customFormat="1" ht="15.95" customHeight="1">
      <c r="A416" s="39">
        <v>415</v>
      </c>
      <c r="B416" s="100">
        <v>1310904065</v>
      </c>
      <c r="C416" s="100" t="s">
        <v>8896</v>
      </c>
      <c r="D416" s="101" t="s">
        <v>9060</v>
      </c>
      <c r="E416" s="101" t="s">
        <v>9061</v>
      </c>
      <c r="F416" s="101"/>
      <c r="G416" s="101" t="s">
        <v>631</v>
      </c>
      <c r="H416" s="100" t="s">
        <v>9062</v>
      </c>
      <c r="I416" s="100" t="s">
        <v>180</v>
      </c>
      <c r="J416" s="102" t="s">
        <v>9063</v>
      </c>
      <c r="K416" s="100">
        <v>20</v>
      </c>
      <c r="L416" s="100" t="s">
        <v>323</v>
      </c>
      <c r="M416" s="100" t="s">
        <v>107</v>
      </c>
      <c r="N416" s="100" t="s">
        <v>108</v>
      </c>
      <c r="O416" s="100" t="s">
        <v>109</v>
      </c>
      <c r="P416" s="101" t="s">
        <v>2757</v>
      </c>
      <c r="Q416" s="100" t="s">
        <v>9064</v>
      </c>
      <c r="R416" s="103">
        <v>7602032507</v>
      </c>
      <c r="S416" s="103">
        <v>8653777854</v>
      </c>
      <c r="T416" s="318" t="s">
        <v>9065</v>
      </c>
      <c r="U416" s="101"/>
      <c r="V416" s="100" t="s">
        <v>1549</v>
      </c>
      <c r="W416" s="100" t="s">
        <v>191</v>
      </c>
      <c r="X416" s="100" t="s">
        <v>7371</v>
      </c>
      <c r="Y416" s="100" t="s">
        <v>9066</v>
      </c>
      <c r="Z416" s="100" t="s">
        <v>120</v>
      </c>
      <c r="AA416" s="100">
        <v>2011</v>
      </c>
      <c r="AB416" s="104">
        <v>84</v>
      </c>
      <c r="AC416" s="104">
        <v>84</v>
      </c>
      <c r="AD416" s="100" t="s">
        <v>9067</v>
      </c>
      <c r="AE416" s="100">
        <v>600</v>
      </c>
      <c r="AF416" s="100" t="s">
        <v>879</v>
      </c>
      <c r="AG416" s="100" t="s">
        <v>191</v>
      </c>
      <c r="AH416" s="100" t="s">
        <v>7371</v>
      </c>
      <c r="AI416" s="100" t="s">
        <v>9068</v>
      </c>
      <c r="AJ416" s="100" t="s">
        <v>120</v>
      </c>
      <c r="AK416" s="100">
        <v>2013</v>
      </c>
      <c r="AL416" s="104">
        <v>65.83</v>
      </c>
      <c r="AM416" s="104">
        <v>65.83</v>
      </c>
      <c r="AN416" s="100">
        <v>395</v>
      </c>
      <c r="AO416" s="100">
        <v>600</v>
      </c>
      <c r="AU416" s="104"/>
      <c r="AV416" s="100" t="s">
        <v>567</v>
      </c>
      <c r="AW416" s="100">
        <v>75577</v>
      </c>
      <c r="AX416" s="100">
        <v>2497</v>
      </c>
      <c r="AY416" s="100">
        <v>2013</v>
      </c>
      <c r="AZ416" s="100" t="s">
        <v>1606</v>
      </c>
      <c r="BA416" s="100" t="s">
        <v>8896</v>
      </c>
      <c r="BB416" s="100">
        <v>2013</v>
      </c>
      <c r="BC416" s="100">
        <v>2017</v>
      </c>
      <c r="BD416" s="100" t="s">
        <v>120</v>
      </c>
      <c r="BE416" s="105">
        <v>10901613009</v>
      </c>
      <c r="BF416" s="106" t="s">
        <v>9069</v>
      </c>
      <c r="BG416" s="104">
        <v>6.22</v>
      </c>
      <c r="BH416" s="104">
        <v>6.34</v>
      </c>
      <c r="BI416" s="104">
        <v>6.22</v>
      </c>
      <c r="BJ416" s="104">
        <v>6.25</v>
      </c>
      <c r="BK416" s="104">
        <v>6.86</v>
      </c>
      <c r="BL416" s="223">
        <f t="shared" si="36"/>
        <v>6.3779999999999992</v>
      </c>
      <c r="BM416" s="269" t="s">
        <v>196</v>
      </c>
      <c r="BN416" s="252">
        <v>1</v>
      </c>
      <c r="BO416" s="107" t="s">
        <v>982</v>
      </c>
      <c r="BP416" s="107"/>
      <c r="BQ416" s="108"/>
      <c r="BR416" s="100" t="s">
        <v>8958</v>
      </c>
      <c r="BS416" s="100" t="s">
        <v>666</v>
      </c>
      <c r="BX416" s="108"/>
      <c r="BY416" s="108"/>
      <c r="CA416" s="100" t="s">
        <v>9070</v>
      </c>
      <c r="CD416" s="100" t="s">
        <v>9071</v>
      </c>
      <c r="CE416" s="100" t="s">
        <v>235</v>
      </c>
      <c r="CF416" s="100" t="s">
        <v>9072</v>
      </c>
      <c r="CG416" s="100" t="s">
        <v>9073</v>
      </c>
      <c r="CH416" s="100" t="s">
        <v>9074</v>
      </c>
      <c r="CI416" s="100" t="s">
        <v>203</v>
      </c>
      <c r="CQ416" s="100" t="s">
        <v>9075</v>
      </c>
      <c r="CR416" s="100" t="s">
        <v>9076</v>
      </c>
      <c r="CS416" s="100" t="s">
        <v>550</v>
      </c>
      <c r="CT416" s="100" t="s">
        <v>142</v>
      </c>
      <c r="CU416" s="100">
        <v>713216</v>
      </c>
      <c r="CV416" s="100" t="s">
        <v>9075</v>
      </c>
      <c r="CW416" s="100" t="s">
        <v>9076</v>
      </c>
      <c r="CX416" s="100" t="s">
        <v>550</v>
      </c>
      <c r="CY416" s="100" t="s">
        <v>142</v>
      </c>
      <c r="CZ416" s="100">
        <v>713216</v>
      </c>
    </row>
    <row r="417" spans="1:1026" s="100" customFormat="1" ht="15.95" customHeight="1">
      <c r="A417" s="39">
        <v>416</v>
      </c>
      <c r="B417" s="16">
        <v>1310904024</v>
      </c>
      <c r="C417" s="100" t="s">
        <v>8896</v>
      </c>
      <c r="D417" s="6" t="s">
        <v>9077</v>
      </c>
      <c r="E417" s="6" t="s">
        <v>9078</v>
      </c>
      <c r="F417" s="6"/>
      <c r="G417" s="6" t="s">
        <v>1045</v>
      </c>
      <c r="H417" s="16" t="s">
        <v>9079</v>
      </c>
      <c r="I417" s="16" t="s">
        <v>180</v>
      </c>
      <c r="J417" s="51" t="s">
        <v>9080</v>
      </c>
      <c r="K417" s="16">
        <v>21</v>
      </c>
      <c r="L417" s="16" t="s">
        <v>323</v>
      </c>
      <c r="M417" s="16" t="s">
        <v>107</v>
      </c>
      <c r="N417" s="16" t="s">
        <v>967</v>
      </c>
      <c r="O417" s="16" t="s">
        <v>109</v>
      </c>
      <c r="P417" s="6" t="s">
        <v>9081</v>
      </c>
      <c r="Q417" s="16">
        <v>3211256641</v>
      </c>
      <c r="R417" s="54">
        <v>8609250383</v>
      </c>
      <c r="S417" s="54">
        <v>8001096166</v>
      </c>
      <c r="T417" s="318" t="s">
        <v>9082</v>
      </c>
      <c r="U417" s="318" t="s">
        <v>9083</v>
      </c>
      <c r="V417" s="16" t="s">
        <v>276</v>
      </c>
      <c r="W417" s="16" t="s">
        <v>330</v>
      </c>
      <c r="X417" s="16" t="s">
        <v>6220</v>
      </c>
      <c r="Y417" s="16" t="s">
        <v>9084</v>
      </c>
      <c r="Z417" s="16" t="s">
        <v>333</v>
      </c>
      <c r="AA417" s="16">
        <v>2011</v>
      </c>
      <c r="AB417" s="56">
        <v>81.25</v>
      </c>
      <c r="AC417" s="56">
        <v>81.25</v>
      </c>
      <c r="AD417" s="16">
        <v>650</v>
      </c>
      <c r="AE417" s="16">
        <v>800</v>
      </c>
      <c r="AF417" s="16" t="s">
        <v>226</v>
      </c>
      <c r="AG417" s="100" t="s">
        <v>279</v>
      </c>
      <c r="AH417" s="16" t="s">
        <v>6220</v>
      </c>
      <c r="AI417" s="16" t="s">
        <v>9085</v>
      </c>
      <c r="AJ417" s="16" t="s">
        <v>6373</v>
      </c>
      <c r="AK417" s="16">
        <v>2013</v>
      </c>
      <c r="AL417" s="56">
        <v>70.8</v>
      </c>
      <c r="AM417" s="56">
        <v>70.849999999999994</v>
      </c>
      <c r="AN417" s="16">
        <v>496</v>
      </c>
      <c r="AO417" s="16">
        <v>700</v>
      </c>
      <c r="AP417" s="16"/>
      <c r="AQ417" s="16"/>
      <c r="AR417" s="16"/>
      <c r="AS417" s="16"/>
      <c r="AT417" s="16"/>
      <c r="AU417" s="56"/>
      <c r="AV417" s="16" t="s">
        <v>124</v>
      </c>
      <c r="AW417" s="16"/>
      <c r="AX417" s="16">
        <v>10482</v>
      </c>
      <c r="AY417" s="16">
        <v>2013</v>
      </c>
      <c r="AZ417" s="16" t="s">
        <v>125</v>
      </c>
      <c r="BA417" s="16" t="s">
        <v>8896</v>
      </c>
      <c r="BB417" s="16">
        <v>2013</v>
      </c>
      <c r="BC417" s="16">
        <v>2017</v>
      </c>
      <c r="BD417" s="16" t="s">
        <v>120</v>
      </c>
      <c r="BE417" s="75">
        <v>10901613010</v>
      </c>
      <c r="BF417" s="76" t="s">
        <v>9086</v>
      </c>
      <c r="BG417" s="56">
        <v>7.19</v>
      </c>
      <c r="BH417" s="56">
        <v>6.76</v>
      </c>
      <c r="BI417" s="56">
        <v>6.96</v>
      </c>
      <c r="BJ417" s="56">
        <v>7.07</v>
      </c>
      <c r="BK417" s="56">
        <v>7.11</v>
      </c>
      <c r="BL417" s="223">
        <f t="shared" si="36"/>
        <v>7.0180000000000007</v>
      </c>
      <c r="BM417" s="273" t="s">
        <v>982</v>
      </c>
      <c r="BN417" s="254"/>
      <c r="BO417" s="7"/>
      <c r="BP417" s="7"/>
      <c r="BQ417" s="77"/>
      <c r="BR417" s="16" t="s">
        <v>9087</v>
      </c>
      <c r="BS417" s="16" t="s">
        <v>127</v>
      </c>
      <c r="BT417" s="16"/>
      <c r="BU417" s="16"/>
      <c r="BV417" s="16"/>
      <c r="BW417" s="16"/>
      <c r="BX417" s="77"/>
      <c r="BY417" s="77"/>
      <c r="BZ417" s="16"/>
      <c r="CA417" s="16"/>
      <c r="CB417" s="16"/>
      <c r="CC417" s="16"/>
      <c r="CD417" s="16" t="s">
        <v>9088</v>
      </c>
      <c r="CE417" s="16" t="s">
        <v>288</v>
      </c>
      <c r="CF417" s="16" t="s">
        <v>1707</v>
      </c>
      <c r="CG417" s="16" t="s">
        <v>2433</v>
      </c>
      <c r="CH417" s="16" t="s">
        <v>9089</v>
      </c>
      <c r="CI417" s="16" t="s">
        <v>203</v>
      </c>
      <c r="CJ417" s="16"/>
      <c r="CK417" s="16"/>
      <c r="CL417" s="16"/>
      <c r="CM417" s="16"/>
      <c r="CN417" s="16"/>
      <c r="CO417" s="16"/>
      <c r="CP417" s="16"/>
      <c r="CQ417" s="16" t="s">
        <v>9090</v>
      </c>
      <c r="CR417" s="16" t="s">
        <v>9091</v>
      </c>
      <c r="CS417" s="16" t="s">
        <v>344</v>
      </c>
      <c r="CT417" s="16" t="s">
        <v>1271</v>
      </c>
      <c r="CU417" s="16">
        <v>712601</v>
      </c>
      <c r="CV417" s="16" t="s">
        <v>9090</v>
      </c>
      <c r="CW417" s="16" t="s">
        <v>9091</v>
      </c>
      <c r="CX417" s="16" t="s">
        <v>344</v>
      </c>
      <c r="CY417" s="16" t="s">
        <v>142</v>
      </c>
      <c r="CZ417" s="16">
        <v>712601</v>
      </c>
      <c r="DA417" s="16"/>
      <c r="DB417" s="16"/>
      <c r="DC417" s="16"/>
      <c r="DD417" s="16"/>
      <c r="DE417" s="16"/>
      <c r="DF417" s="16"/>
      <c r="DG417" s="16"/>
      <c r="DH417" s="16"/>
      <c r="DI417" s="16"/>
      <c r="DJ417" s="16"/>
      <c r="DK417" s="16"/>
      <c r="DL417" s="16"/>
      <c r="DM417" s="16"/>
      <c r="DN417" s="16"/>
      <c r="DO417" s="16"/>
      <c r="DP417" s="16"/>
      <c r="DQ417" s="16"/>
      <c r="DR417" s="16"/>
      <c r="DS417" s="16"/>
      <c r="DT417" s="16"/>
      <c r="DU417" s="16"/>
      <c r="DV417" s="16"/>
      <c r="DW417" s="16"/>
      <c r="DX417" s="16"/>
      <c r="DY417" s="16"/>
      <c r="DZ417" s="16"/>
      <c r="EA417" s="16"/>
      <c r="EB417" s="16"/>
      <c r="EC417" s="16"/>
      <c r="ED417" s="16"/>
      <c r="EE417" s="16"/>
      <c r="EF417" s="16"/>
      <c r="EG417" s="16"/>
      <c r="EH417" s="16"/>
      <c r="EI417" s="16"/>
      <c r="EJ417" s="16"/>
      <c r="EK417" s="16"/>
      <c r="EL417" s="16"/>
      <c r="EM417" s="16"/>
      <c r="EN417" s="16"/>
      <c r="EO417" s="16"/>
      <c r="EP417" s="16"/>
      <c r="EQ417" s="16"/>
      <c r="ER417" s="16"/>
      <c r="ES417" s="16"/>
      <c r="ET417" s="16"/>
      <c r="EU417" s="16"/>
      <c r="EV417" s="16"/>
      <c r="EW417" s="16"/>
      <c r="EX417" s="16"/>
      <c r="EY417" s="16"/>
      <c r="EZ417" s="16"/>
      <c r="FA417" s="16"/>
      <c r="FB417" s="16"/>
      <c r="FC417" s="16"/>
      <c r="FD417" s="16"/>
      <c r="FE417" s="16"/>
      <c r="FF417" s="16"/>
      <c r="FG417" s="16"/>
      <c r="FH417" s="16"/>
      <c r="FI417" s="16"/>
      <c r="FJ417" s="16"/>
      <c r="FK417" s="16"/>
      <c r="FL417" s="16"/>
      <c r="FM417" s="16"/>
      <c r="FN417" s="16"/>
      <c r="FO417" s="16"/>
      <c r="FP417" s="16"/>
      <c r="FQ417" s="16"/>
      <c r="FR417" s="16"/>
      <c r="FS417" s="16"/>
      <c r="FT417" s="16"/>
      <c r="FU417" s="16"/>
      <c r="FV417" s="16"/>
      <c r="FW417" s="16"/>
      <c r="FX417" s="16"/>
      <c r="FY417" s="16"/>
      <c r="FZ417" s="16"/>
      <c r="GA417" s="16"/>
      <c r="GB417" s="16"/>
      <c r="GC417" s="16"/>
      <c r="GD417" s="16"/>
      <c r="GE417" s="16"/>
      <c r="GF417" s="16"/>
      <c r="GG417" s="16"/>
      <c r="GH417" s="16"/>
      <c r="GI417" s="16"/>
      <c r="GJ417" s="16"/>
      <c r="GK417" s="16"/>
      <c r="GL417" s="16"/>
      <c r="GM417" s="16"/>
      <c r="GN417" s="16"/>
      <c r="GO417" s="16"/>
      <c r="GP417" s="16"/>
      <c r="GQ417" s="16"/>
      <c r="GR417" s="16"/>
      <c r="GS417" s="16"/>
      <c r="GT417" s="16"/>
      <c r="GU417" s="16"/>
      <c r="GV417" s="16"/>
      <c r="GW417" s="16"/>
      <c r="GX417" s="16"/>
      <c r="GY417" s="16"/>
      <c r="GZ417" s="16"/>
      <c r="HA417" s="16"/>
      <c r="HB417" s="16"/>
      <c r="HC417" s="16"/>
      <c r="HD417" s="16"/>
      <c r="HE417" s="16"/>
      <c r="HF417" s="16"/>
      <c r="HG417" s="16"/>
      <c r="HH417" s="16"/>
      <c r="HI417" s="16"/>
      <c r="HJ417" s="16"/>
      <c r="HK417" s="16"/>
      <c r="HL417" s="16"/>
      <c r="HM417" s="16"/>
      <c r="HN417" s="16"/>
      <c r="HO417" s="16"/>
      <c r="HP417" s="16"/>
      <c r="HQ417" s="16"/>
      <c r="HR417" s="16"/>
      <c r="HS417" s="16"/>
      <c r="HT417" s="16"/>
      <c r="HU417" s="16"/>
      <c r="HV417" s="16"/>
      <c r="HW417" s="16"/>
      <c r="HX417" s="16"/>
      <c r="HY417" s="16"/>
      <c r="HZ417" s="16"/>
      <c r="IA417" s="16"/>
      <c r="IB417" s="16"/>
      <c r="IC417" s="16"/>
      <c r="ID417" s="16"/>
      <c r="IE417" s="16"/>
      <c r="IF417" s="16"/>
      <c r="IG417" s="16"/>
      <c r="IH417" s="16"/>
      <c r="II417" s="16"/>
      <c r="IJ417" s="16"/>
      <c r="IK417" s="16"/>
      <c r="IL417" s="16"/>
      <c r="IM417" s="16"/>
      <c r="IN417" s="16"/>
      <c r="IO417" s="16"/>
      <c r="IP417" s="16"/>
      <c r="IQ417" s="16"/>
      <c r="IR417" s="16"/>
      <c r="IS417" s="16"/>
      <c r="IT417" s="16"/>
      <c r="IU417" s="16"/>
      <c r="IV417" s="16"/>
      <c r="IW417" s="16"/>
      <c r="IX417" s="178"/>
      <c r="IY417" s="178"/>
      <c r="IZ417" s="178"/>
      <c r="JA417" s="178"/>
      <c r="JB417" s="178"/>
      <c r="JC417" s="178"/>
      <c r="JD417" s="178"/>
      <c r="JE417" s="178"/>
      <c r="JF417" s="178"/>
      <c r="JG417" s="178"/>
      <c r="JH417" s="178"/>
      <c r="JI417" s="178"/>
      <c r="JJ417" s="178"/>
      <c r="JK417" s="178"/>
      <c r="JL417" s="178"/>
      <c r="JM417" s="178"/>
      <c r="JN417" s="178"/>
      <c r="JO417" s="178"/>
      <c r="JP417" s="178"/>
      <c r="JQ417" s="178"/>
      <c r="JR417" s="178"/>
      <c r="JS417" s="178"/>
      <c r="JT417" s="178"/>
      <c r="JU417" s="178"/>
      <c r="JV417" s="178"/>
      <c r="JW417" s="178"/>
      <c r="JX417" s="178"/>
      <c r="JY417" s="178"/>
      <c r="JZ417" s="178"/>
      <c r="KA417" s="178"/>
      <c r="KB417" s="178"/>
      <c r="KC417" s="178"/>
      <c r="KD417" s="178"/>
      <c r="KE417" s="178"/>
      <c r="KF417" s="178"/>
      <c r="KG417" s="178"/>
      <c r="KH417" s="178"/>
      <c r="KI417" s="178"/>
      <c r="KJ417" s="178"/>
      <c r="KK417" s="178"/>
      <c r="KL417" s="178"/>
      <c r="KM417" s="178"/>
      <c r="KN417" s="178"/>
      <c r="KO417" s="178"/>
      <c r="KP417" s="178"/>
      <c r="KQ417" s="178"/>
      <c r="KR417" s="178"/>
      <c r="KS417" s="178"/>
      <c r="KT417" s="178"/>
      <c r="KU417" s="178"/>
      <c r="KV417" s="178"/>
      <c r="KW417" s="178"/>
      <c r="KX417" s="178"/>
      <c r="KY417" s="178"/>
      <c r="KZ417" s="178"/>
      <c r="LA417" s="178"/>
      <c r="LB417" s="178"/>
      <c r="LC417" s="178"/>
      <c r="LD417" s="178"/>
      <c r="LE417" s="178"/>
      <c r="LF417" s="178"/>
      <c r="LG417" s="178"/>
      <c r="LH417" s="178"/>
      <c r="LI417" s="178"/>
      <c r="LJ417" s="178"/>
      <c r="LK417" s="178"/>
      <c r="LL417" s="178"/>
      <c r="LM417" s="178"/>
      <c r="LN417" s="178"/>
      <c r="LO417" s="178"/>
      <c r="LP417" s="178"/>
      <c r="LQ417" s="178"/>
      <c r="LR417" s="178"/>
      <c r="LS417" s="178"/>
      <c r="LT417" s="178"/>
      <c r="LU417" s="178"/>
      <c r="LV417" s="178"/>
      <c r="LW417" s="178"/>
      <c r="LX417" s="178"/>
      <c r="LY417" s="178"/>
      <c r="LZ417" s="178"/>
      <c r="MA417" s="178"/>
      <c r="MB417" s="178"/>
      <c r="MC417" s="178"/>
      <c r="MD417" s="178"/>
      <c r="ME417" s="178"/>
      <c r="MF417" s="178"/>
      <c r="MG417" s="178"/>
      <c r="MH417" s="178"/>
      <c r="MI417" s="178"/>
      <c r="MJ417" s="178"/>
      <c r="MK417" s="178"/>
      <c r="ML417" s="178"/>
      <c r="MM417" s="178"/>
      <c r="MN417" s="178"/>
      <c r="MO417" s="178"/>
      <c r="MP417" s="178"/>
      <c r="MQ417" s="178"/>
      <c r="MR417" s="178"/>
      <c r="MS417" s="178"/>
      <c r="MT417" s="178"/>
      <c r="MU417" s="178"/>
      <c r="MV417" s="178"/>
      <c r="MW417" s="178"/>
      <c r="MX417" s="178"/>
      <c r="MY417" s="178"/>
      <c r="MZ417" s="178"/>
      <c r="NA417" s="178"/>
      <c r="NB417" s="178"/>
      <c r="NC417" s="178"/>
      <c r="ND417" s="178"/>
      <c r="NE417" s="178"/>
      <c r="NF417" s="178"/>
      <c r="NG417" s="178"/>
      <c r="NH417" s="178"/>
      <c r="NI417" s="178"/>
      <c r="NJ417" s="178"/>
      <c r="NK417" s="178"/>
      <c r="NL417" s="178"/>
      <c r="NM417" s="178"/>
      <c r="NN417" s="178"/>
      <c r="NO417" s="178"/>
      <c r="NP417" s="178"/>
      <c r="NQ417" s="178"/>
      <c r="NR417" s="178"/>
      <c r="NS417" s="178"/>
      <c r="NT417" s="178"/>
      <c r="NU417" s="178"/>
      <c r="NV417" s="178"/>
      <c r="NW417" s="178"/>
      <c r="NX417" s="178"/>
      <c r="NY417" s="178"/>
      <c r="NZ417" s="178"/>
      <c r="OA417" s="178"/>
      <c r="OB417" s="178"/>
      <c r="OC417" s="178"/>
      <c r="OD417" s="178"/>
      <c r="OE417" s="178"/>
      <c r="OF417" s="178"/>
      <c r="OG417" s="178"/>
      <c r="OH417" s="144"/>
      <c r="OI417" s="144"/>
      <c r="OJ417" s="144"/>
      <c r="OK417" s="144"/>
      <c r="OL417" s="144"/>
      <c r="OM417" s="144"/>
      <c r="ON417" s="144"/>
      <c r="OO417" s="144"/>
      <c r="OP417" s="144"/>
      <c r="OQ417" s="144"/>
      <c r="OR417" s="144"/>
      <c r="OS417" s="144"/>
      <c r="OT417" s="144"/>
      <c r="OU417" s="144"/>
      <c r="OV417" s="144"/>
      <c r="OW417" s="144"/>
      <c r="OX417" s="144"/>
      <c r="OY417" s="144"/>
      <c r="OZ417" s="144"/>
      <c r="PA417" s="144"/>
      <c r="PB417" s="144"/>
      <c r="PC417" s="144"/>
      <c r="PD417" s="144"/>
      <c r="PE417" s="144"/>
      <c r="PF417" s="144"/>
      <c r="PG417" s="144"/>
      <c r="PH417" s="144"/>
      <c r="PI417" s="144"/>
      <c r="PJ417" s="144"/>
      <c r="PK417" s="144"/>
      <c r="PL417" s="144"/>
      <c r="PM417" s="144"/>
      <c r="PN417" s="144"/>
      <c r="PO417" s="144"/>
      <c r="PP417" s="144"/>
      <c r="PQ417" s="144"/>
      <c r="PR417" s="144"/>
      <c r="PS417" s="144"/>
      <c r="PT417" s="144"/>
      <c r="PU417" s="144"/>
      <c r="PV417" s="144"/>
      <c r="PW417" s="144"/>
      <c r="PX417" s="144"/>
      <c r="PY417" s="144"/>
      <c r="PZ417" s="144"/>
      <c r="QA417" s="144"/>
      <c r="QB417" s="144"/>
      <c r="QC417" s="144"/>
      <c r="QD417" s="144"/>
      <c r="QE417" s="144"/>
      <c r="QF417" s="144"/>
      <c r="QG417" s="144"/>
      <c r="QH417" s="144"/>
      <c r="QI417" s="144"/>
      <c r="QJ417" s="144"/>
      <c r="QK417" s="144"/>
      <c r="QL417" s="144"/>
      <c r="QM417" s="144"/>
      <c r="QN417" s="144"/>
      <c r="QO417" s="144"/>
      <c r="QP417" s="144"/>
      <c r="QQ417" s="144"/>
      <c r="QR417" s="144"/>
      <c r="QS417" s="144"/>
      <c r="QT417" s="144"/>
      <c r="QU417" s="144"/>
      <c r="QV417" s="144"/>
      <c r="QW417" s="144"/>
      <c r="QX417" s="144"/>
      <c r="QY417" s="144"/>
      <c r="QZ417" s="144"/>
      <c r="RA417" s="144"/>
      <c r="RB417" s="144"/>
      <c r="RC417" s="144"/>
      <c r="RD417" s="144"/>
      <c r="RE417" s="144"/>
      <c r="RF417" s="144"/>
      <c r="RG417" s="144"/>
      <c r="RH417" s="144"/>
      <c r="RI417" s="144"/>
      <c r="RJ417" s="144"/>
      <c r="RK417" s="144"/>
      <c r="RL417" s="144"/>
      <c r="RM417" s="144"/>
      <c r="RN417" s="144"/>
      <c r="RO417" s="144"/>
      <c r="RP417" s="144"/>
      <c r="RQ417" s="144"/>
      <c r="RR417" s="144"/>
      <c r="RS417" s="144"/>
      <c r="RT417" s="144"/>
      <c r="RU417" s="144"/>
      <c r="RV417" s="144"/>
      <c r="RW417" s="144"/>
      <c r="RX417" s="144"/>
      <c r="RY417" s="144"/>
      <c r="RZ417" s="144"/>
      <c r="SA417" s="144"/>
      <c r="SB417" s="144"/>
      <c r="SC417" s="144"/>
      <c r="SD417" s="144"/>
      <c r="SE417" s="144"/>
      <c r="SF417" s="144"/>
      <c r="SG417" s="144"/>
      <c r="SH417" s="144"/>
      <c r="SI417" s="144"/>
      <c r="SJ417" s="144"/>
      <c r="SK417" s="144"/>
      <c r="SL417" s="144"/>
      <c r="SM417" s="144"/>
      <c r="SN417" s="144"/>
      <c r="SO417" s="144"/>
      <c r="SP417" s="144"/>
      <c r="SQ417" s="144"/>
      <c r="SR417" s="144"/>
      <c r="SS417" s="144"/>
      <c r="ST417" s="144"/>
      <c r="SU417" s="144"/>
      <c r="SV417" s="144"/>
      <c r="SW417" s="144"/>
      <c r="SX417" s="144"/>
      <c r="SY417" s="144"/>
      <c r="SZ417" s="144"/>
      <c r="TA417" s="144"/>
      <c r="TB417" s="144"/>
      <c r="TC417" s="144"/>
      <c r="TD417" s="144"/>
      <c r="TE417" s="144"/>
      <c r="TF417" s="144"/>
      <c r="TG417" s="144"/>
      <c r="TH417" s="144"/>
      <c r="TI417" s="144"/>
      <c r="TJ417" s="144"/>
      <c r="TK417" s="144"/>
      <c r="TL417" s="144"/>
      <c r="TM417" s="144"/>
      <c r="TN417" s="144"/>
      <c r="TO417" s="144"/>
      <c r="TP417" s="144"/>
      <c r="TQ417" s="144"/>
      <c r="TR417" s="144"/>
      <c r="TS417" s="144"/>
      <c r="TT417" s="144"/>
      <c r="TU417" s="144"/>
      <c r="TV417" s="144"/>
      <c r="TW417" s="144"/>
      <c r="TX417" s="144"/>
      <c r="TY417" s="144"/>
      <c r="TZ417" s="144"/>
      <c r="UA417" s="144"/>
      <c r="UB417" s="144"/>
      <c r="UC417" s="144"/>
      <c r="UD417" s="144"/>
      <c r="UE417" s="144"/>
      <c r="UF417" s="144"/>
      <c r="UG417" s="144"/>
      <c r="UH417" s="144"/>
      <c r="UI417" s="144"/>
      <c r="UJ417" s="144"/>
      <c r="UK417" s="144"/>
      <c r="UL417" s="144"/>
      <c r="UM417" s="144"/>
      <c r="UN417" s="144"/>
      <c r="UO417" s="144"/>
      <c r="UP417" s="144"/>
      <c r="UQ417" s="144"/>
      <c r="UR417" s="144"/>
      <c r="US417" s="144"/>
      <c r="UT417" s="144"/>
      <c r="UU417" s="144"/>
      <c r="UV417" s="144"/>
      <c r="UW417" s="144"/>
      <c r="UX417" s="144"/>
      <c r="UY417" s="144"/>
      <c r="UZ417" s="144"/>
      <c r="VA417" s="144"/>
      <c r="VB417" s="144"/>
      <c r="VC417" s="144"/>
      <c r="VD417" s="144"/>
      <c r="VE417" s="144"/>
      <c r="VF417" s="144"/>
      <c r="VG417" s="144"/>
      <c r="VH417" s="144"/>
      <c r="VI417" s="144"/>
      <c r="VJ417" s="144"/>
      <c r="VK417" s="144"/>
      <c r="VL417" s="144"/>
      <c r="VM417" s="144"/>
      <c r="VN417" s="144"/>
      <c r="VO417" s="144"/>
      <c r="VP417" s="144"/>
      <c r="VQ417" s="144"/>
      <c r="VR417" s="144"/>
      <c r="VS417" s="144"/>
      <c r="VT417" s="144"/>
      <c r="VU417" s="144"/>
      <c r="VV417" s="144"/>
      <c r="VW417" s="144"/>
      <c r="VX417" s="144"/>
      <c r="VY417" s="144"/>
      <c r="VZ417" s="144"/>
      <c r="WA417" s="144"/>
      <c r="WB417" s="144"/>
      <c r="WC417" s="144"/>
      <c r="WD417" s="144"/>
      <c r="WE417" s="144"/>
      <c r="WF417" s="144"/>
      <c r="WG417" s="144"/>
      <c r="WH417" s="144"/>
      <c r="WI417" s="144"/>
      <c r="WJ417" s="144"/>
      <c r="WK417" s="144"/>
      <c r="WL417" s="144"/>
      <c r="WM417" s="144"/>
      <c r="WN417" s="144"/>
      <c r="WO417" s="144"/>
      <c r="WP417" s="144"/>
      <c r="WQ417" s="144"/>
      <c r="WR417" s="144"/>
      <c r="WS417" s="144"/>
      <c r="WT417" s="144"/>
      <c r="WU417" s="144"/>
      <c r="WV417" s="144"/>
      <c r="WW417" s="144"/>
      <c r="WX417" s="144"/>
      <c r="WY417" s="144"/>
      <c r="WZ417" s="144"/>
      <c r="XA417" s="144"/>
      <c r="XB417" s="144"/>
      <c r="XC417" s="144"/>
      <c r="XD417" s="144"/>
      <c r="XE417" s="144"/>
      <c r="XF417" s="144"/>
      <c r="XG417" s="144"/>
      <c r="XH417" s="144"/>
      <c r="XI417" s="144"/>
      <c r="XJ417" s="144"/>
      <c r="XK417" s="144"/>
      <c r="XL417" s="144"/>
      <c r="XM417" s="144"/>
      <c r="XN417" s="144"/>
      <c r="XO417" s="144"/>
      <c r="XP417" s="144"/>
      <c r="XQ417" s="144"/>
      <c r="XR417" s="144"/>
      <c r="XS417" s="144"/>
      <c r="XT417" s="144"/>
      <c r="XU417" s="144"/>
      <c r="XV417" s="144"/>
      <c r="XW417" s="144"/>
      <c r="XX417" s="144"/>
      <c r="XY417" s="144"/>
      <c r="XZ417" s="144"/>
      <c r="YA417" s="144"/>
      <c r="YB417" s="144"/>
      <c r="YC417" s="144"/>
      <c r="YD417" s="144"/>
      <c r="YE417" s="144"/>
      <c r="YF417" s="144"/>
      <c r="YG417" s="144"/>
      <c r="YH417" s="144"/>
      <c r="YI417" s="144"/>
      <c r="YJ417" s="144"/>
      <c r="YK417" s="144"/>
      <c r="YL417" s="144"/>
      <c r="YM417" s="144"/>
      <c r="YN417" s="144"/>
      <c r="YO417" s="144"/>
      <c r="YP417" s="144"/>
      <c r="YQ417" s="144"/>
      <c r="YR417" s="144"/>
      <c r="YS417" s="144"/>
      <c r="YT417" s="144"/>
      <c r="YU417" s="144"/>
      <c r="YV417" s="144"/>
      <c r="YW417" s="144"/>
      <c r="YX417" s="144"/>
      <c r="YY417" s="144"/>
      <c r="YZ417" s="144"/>
      <c r="ZA417" s="144"/>
      <c r="ZB417" s="144"/>
      <c r="ZC417" s="144"/>
      <c r="ZD417" s="144"/>
      <c r="ZE417" s="144"/>
      <c r="ZF417" s="144"/>
      <c r="ZG417" s="144"/>
      <c r="ZH417" s="144"/>
      <c r="ZI417" s="144"/>
      <c r="ZJ417" s="144"/>
      <c r="ZK417" s="144"/>
      <c r="ZL417" s="144"/>
      <c r="ZM417" s="144"/>
      <c r="ZN417" s="144"/>
      <c r="ZO417" s="144"/>
      <c r="ZP417" s="144"/>
      <c r="ZQ417" s="144"/>
      <c r="ZR417" s="144"/>
      <c r="ZS417" s="144"/>
      <c r="ZT417" s="144"/>
      <c r="ZU417" s="144"/>
      <c r="ZV417" s="144"/>
      <c r="ZW417" s="144"/>
      <c r="ZX417" s="144"/>
      <c r="ZY417" s="144"/>
      <c r="ZZ417" s="144"/>
      <c r="AAA417" s="144"/>
      <c r="AAB417" s="144"/>
      <c r="AAC417" s="144"/>
      <c r="AAD417" s="144"/>
      <c r="AAE417" s="144"/>
      <c r="AAF417" s="144"/>
      <c r="AAG417" s="144"/>
      <c r="AAH417" s="144"/>
      <c r="AAI417" s="144"/>
      <c r="AAJ417" s="144"/>
      <c r="AAK417" s="144"/>
      <c r="AAL417" s="144"/>
      <c r="AAM417" s="144"/>
      <c r="AAN417" s="144"/>
      <c r="AAO417" s="144"/>
      <c r="AAP417" s="144"/>
      <c r="AAQ417" s="144"/>
      <c r="AAR417" s="144"/>
      <c r="AAS417" s="144"/>
      <c r="AAT417" s="144"/>
      <c r="AAU417" s="144"/>
      <c r="AAV417" s="144"/>
      <c r="AAW417" s="144"/>
      <c r="AAX417" s="144"/>
      <c r="AAY417" s="144"/>
      <c r="AAZ417" s="144"/>
      <c r="ABA417" s="144"/>
      <c r="ABB417" s="144"/>
      <c r="ABC417" s="144"/>
      <c r="ABD417" s="144"/>
      <c r="ABE417" s="144"/>
      <c r="ABF417" s="144"/>
      <c r="ABG417" s="144"/>
      <c r="ABH417" s="144"/>
      <c r="ABI417" s="144"/>
      <c r="ABJ417" s="144"/>
      <c r="ABK417" s="144"/>
      <c r="ABL417" s="144"/>
      <c r="ABM417" s="144"/>
      <c r="ABN417" s="144"/>
      <c r="ABO417" s="144"/>
      <c r="ABP417" s="144"/>
      <c r="ABQ417" s="144"/>
      <c r="ABR417" s="144"/>
      <c r="ABS417" s="144"/>
      <c r="ABT417" s="144"/>
      <c r="ABU417" s="144"/>
      <c r="ABV417" s="144"/>
      <c r="ABW417" s="144"/>
      <c r="ABX417" s="144"/>
      <c r="ABY417" s="144"/>
      <c r="ABZ417" s="144"/>
      <c r="ACA417" s="144"/>
      <c r="ACB417" s="144"/>
      <c r="ACC417" s="144"/>
      <c r="ACD417" s="144"/>
      <c r="ACE417" s="144"/>
      <c r="ACF417" s="144"/>
      <c r="ACG417" s="144"/>
      <c r="ACH417" s="144"/>
      <c r="ACI417" s="144"/>
      <c r="ACJ417" s="144"/>
      <c r="ACK417" s="144"/>
      <c r="ACL417" s="144"/>
      <c r="ACM417" s="144"/>
      <c r="ACN417" s="144"/>
      <c r="ACO417" s="144"/>
      <c r="ACP417" s="144"/>
      <c r="ACQ417" s="144"/>
      <c r="ACR417" s="144"/>
      <c r="ACS417" s="144"/>
      <c r="ACT417" s="144"/>
      <c r="ACU417" s="144"/>
      <c r="ACV417" s="144"/>
      <c r="ACW417" s="144"/>
      <c r="ACX417" s="144"/>
      <c r="ACY417" s="144"/>
      <c r="ACZ417" s="144"/>
      <c r="ADA417" s="144"/>
      <c r="ADB417" s="144"/>
      <c r="ADC417" s="144"/>
      <c r="ADD417" s="144"/>
      <c r="ADE417" s="144"/>
      <c r="ADF417" s="144"/>
      <c r="ADG417" s="144"/>
      <c r="ADH417" s="144"/>
      <c r="ADI417" s="144"/>
      <c r="ADJ417" s="144"/>
      <c r="ADK417" s="144"/>
      <c r="ADL417" s="144"/>
      <c r="ADM417" s="144"/>
      <c r="ADN417" s="144"/>
      <c r="ADO417" s="144"/>
      <c r="ADP417" s="144"/>
      <c r="ADQ417" s="144"/>
      <c r="ADR417" s="144"/>
      <c r="ADS417" s="144"/>
      <c r="ADT417" s="144"/>
      <c r="ADU417" s="144"/>
      <c r="ADV417" s="144"/>
      <c r="ADW417" s="144"/>
      <c r="ADX417" s="144"/>
      <c r="ADY417" s="144"/>
      <c r="ADZ417" s="144"/>
      <c r="AEA417" s="144"/>
      <c r="AEB417" s="144"/>
      <c r="AEC417" s="144"/>
      <c r="AED417" s="144"/>
      <c r="AEE417" s="144"/>
      <c r="AEF417" s="144"/>
      <c r="AEG417" s="144"/>
      <c r="AEH417" s="144"/>
      <c r="AEI417" s="144"/>
      <c r="AEJ417" s="144"/>
      <c r="AEK417" s="144"/>
      <c r="AEL417" s="144"/>
      <c r="AEM417" s="144"/>
      <c r="AEN417" s="144"/>
      <c r="AEO417" s="144"/>
      <c r="AEP417" s="144"/>
      <c r="AEQ417" s="144"/>
      <c r="AER417" s="144"/>
      <c r="AES417" s="144"/>
      <c r="AET417" s="144"/>
      <c r="AEU417" s="144"/>
      <c r="AEV417" s="144"/>
      <c r="AEW417" s="144"/>
      <c r="AEX417" s="144"/>
      <c r="AEY417" s="144"/>
      <c r="AEZ417" s="144"/>
      <c r="AFA417" s="144"/>
      <c r="AFB417" s="144"/>
      <c r="AFC417" s="144"/>
      <c r="AFD417" s="144"/>
      <c r="AFE417" s="144"/>
      <c r="AFF417" s="144"/>
      <c r="AFG417" s="144"/>
      <c r="AFH417" s="144"/>
      <c r="AFI417" s="144"/>
      <c r="AFJ417" s="144"/>
      <c r="AFK417" s="144"/>
      <c r="AFL417" s="144"/>
      <c r="AFM417" s="144"/>
      <c r="AFN417" s="144"/>
      <c r="AFO417" s="144"/>
      <c r="AFP417" s="144"/>
      <c r="AFQ417" s="144"/>
      <c r="AFR417" s="144"/>
      <c r="AFS417" s="144"/>
      <c r="AFT417" s="144"/>
      <c r="AFU417" s="144"/>
      <c r="AFV417" s="144"/>
      <c r="AFW417" s="144"/>
      <c r="AFX417" s="144"/>
      <c r="AFY417" s="144"/>
      <c r="AFZ417" s="144"/>
      <c r="AGA417" s="144"/>
      <c r="AGB417" s="144"/>
      <c r="AGC417" s="144"/>
      <c r="AGD417" s="144"/>
      <c r="AGE417" s="144"/>
      <c r="AGF417" s="144"/>
      <c r="AGG417" s="144"/>
      <c r="AGH417" s="144"/>
      <c r="AGI417" s="144"/>
      <c r="AGJ417" s="144"/>
      <c r="AGK417" s="144"/>
      <c r="AGL417" s="144"/>
      <c r="AGM417" s="144"/>
      <c r="AGN417" s="144"/>
      <c r="AGO417" s="144"/>
      <c r="AGP417" s="144"/>
      <c r="AGQ417" s="144"/>
      <c r="AGR417" s="144"/>
      <c r="AGS417" s="144"/>
      <c r="AGT417" s="144"/>
      <c r="AGU417" s="144"/>
      <c r="AGV417" s="144"/>
      <c r="AGW417" s="144"/>
      <c r="AGX417" s="144"/>
      <c r="AGY417" s="144"/>
      <c r="AGZ417" s="144"/>
      <c r="AHA417" s="144"/>
      <c r="AHB417" s="144"/>
      <c r="AHC417" s="144"/>
      <c r="AHD417" s="144"/>
      <c r="AHE417" s="144"/>
      <c r="AHF417" s="144"/>
      <c r="AHG417" s="144"/>
      <c r="AHH417" s="144"/>
      <c r="AHI417" s="144"/>
      <c r="AHJ417" s="144"/>
      <c r="AHK417" s="144"/>
      <c r="AHL417" s="144"/>
      <c r="AHM417" s="144"/>
      <c r="AHN417" s="144"/>
      <c r="AHO417" s="144"/>
      <c r="AHP417" s="144"/>
      <c r="AHQ417" s="144"/>
      <c r="AHR417" s="144"/>
      <c r="AHS417" s="144"/>
      <c r="AHT417" s="144"/>
      <c r="AHU417" s="144"/>
      <c r="AHV417" s="144"/>
      <c r="AHW417" s="144"/>
      <c r="AHX417" s="144"/>
      <c r="AHY417" s="144"/>
      <c r="AHZ417" s="144"/>
      <c r="AIA417" s="144"/>
      <c r="AIB417" s="144"/>
      <c r="AIC417" s="144"/>
      <c r="AID417" s="144"/>
      <c r="AIE417" s="144"/>
      <c r="AIF417" s="144"/>
      <c r="AIG417" s="144"/>
      <c r="AIH417" s="144"/>
      <c r="AII417" s="144"/>
      <c r="AIJ417" s="144"/>
      <c r="AIK417" s="144"/>
      <c r="AIL417" s="144"/>
      <c r="AIM417" s="144"/>
      <c r="AIN417" s="144"/>
      <c r="AIO417" s="144"/>
      <c r="AIP417" s="144"/>
      <c r="AIQ417" s="144"/>
      <c r="AIR417" s="144"/>
      <c r="AIS417" s="144"/>
      <c r="AIT417" s="144"/>
      <c r="AIU417" s="144"/>
      <c r="AIV417" s="144"/>
      <c r="AIW417" s="144"/>
      <c r="AIX417" s="144"/>
      <c r="AIY417" s="144"/>
      <c r="AIZ417" s="144"/>
      <c r="AJA417" s="144"/>
      <c r="AJB417" s="144"/>
      <c r="AJC417" s="144"/>
      <c r="AJD417" s="144"/>
      <c r="AJE417" s="144"/>
      <c r="AJF417" s="144"/>
      <c r="AJG417" s="144"/>
      <c r="AJH417" s="144"/>
      <c r="AJI417" s="144"/>
      <c r="AJJ417" s="144"/>
      <c r="AJK417" s="144"/>
      <c r="AJL417" s="144"/>
      <c r="AJM417" s="144"/>
      <c r="AJN417" s="144"/>
      <c r="AJO417" s="144"/>
      <c r="AJP417" s="144"/>
      <c r="AJQ417" s="144"/>
      <c r="AJR417" s="144"/>
      <c r="AJS417" s="144"/>
      <c r="AJT417" s="144"/>
      <c r="AJU417" s="144"/>
      <c r="AJV417" s="144"/>
      <c r="AJW417" s="144"/>
      <c r="AJX417" s="144"/>
      <c r="AJY417" s="144"/>
      <c r="AJZ417" s="144"/>
      <c r="AKA417" s="144"/>
      <c r="AKB417" s="144"/>
      <c r="AKC417" s="144"/>
      <c r="AKD417" s="144"/>
      <c r="AKE417" s="144"/>
      <c r="AKF417" s="144"/>
      <c r="AKG417" s="144"/>
      <c r="AKH417" s="144"/>
      <c r="AKI417" s="144"/>
      <c r="AKJ417" s="144"/>
      <c r="AKK417" s="144"/>
      <c r="AKL417" s="144"/>
      <c r="AKM417" s="144"/>
      <c r="AKN417" s="144"/>
      <c r="AKO417" s="144"/>
      <c r="AKP417" s="144"/>
      <c r="AKQ417" s="144"/>
      <c r="AKR417" s="144"/>
      <c r="AKS417" s="144"/>
      <c r="AKT417" s="144"/>
      <c r="AKU417" s="144"/>
      <c r="AKV417" s="144"/>
      <c r="AKW417" s="144"/>
      <c r="AKX417" s="144"/>
      <c r="AKY417" s="144"/>
      <c r="AKZ417" s="144"/>
      <c r="ALA417" s="144"/>
      <c r="ALB417" s="144"/>
      <c r="ALC417" s="144"/>
      <c r="ALD417" s="144"/>
      <c r="ALE417" s="144"/>
      <c r="ALF417" s="144"/>
      <c r="ALG417" s="144"/>
      <c r="ALH417" s="144"/>
      <c r="ALI417" s="144"/>
      <c r="ALJ417" s="144"/>
      <c r="ALK417" s="144"/>
      <c r="ALL417" s="144"/>
      <c r="ALM417" s="144"/>
      <c r="ALN417" s="144"/>
      <c r="ALO417" s="144"/>
      <c r="ALP417" s="144"/>
      <c r="ALQ417" s="144"/>
      <c r="ALR417" s="144"/>
      <c r="ALS417" s="144"/>
      <c r="ALT417" s="144"/>
      <c r="ALU417" s="144"/>
      <c r="ALV417" s="144"/>
      <c r="ALW417" s="144"/>
      <c r="ALX417" s="144"/>
      <c r="ALY417" s="144"/>
      <c r="ALZ417" s="144"/>
      <c r="AMA417" s="144"/>
      <c r="AMB417" s="144"/>
      <c r="AMC417" s="144"/>
      <c r="AMD417" s="144"/>
      <c r="AME417" s="144"/>
      <c r="AMF417" s="144"/>
      <c r="AMG417" s="144"/>
      <c r="AMH417" s="144"/>
      <c r="AMI417" s="144"/>
      <c r="AMJ417" s="144"/>
      <c r="AMK417" s="144"/>
      <c r="AML417" s="144"/>
    </row>
    <row r="418" spans="1:1026" s="144" customFormat="1" ht="15.95" customHeight="1">
      <c r="A418" s="39">
        <v>417</v>
      </c>
      <c r="B418" s="100">
        <v>1310904076</v>
      </c>
      <c r="C418" s="100" t="s">
        <v>8896</v>
      </c>
      <c r="D418" s="101" t="s">
        <v>9092</v>
      </c>
      <c r="E418" s="101" t="s">
        <v>9093</v>
      </c>
      <c r="F418" s="101"/>
      <c r="G418" s="101" t="s">
        <v>1045</v>
      </c>
      <c r="H418" s="100" t="s">
        <v>9094</v>
      </c>
      <c r="I418" s="100" t="s">
        <v>180</v>
      </c>
      <c r="J418" s="102" t="s">
        <v>7552</v>
      </c>
      <c r="K418" s="100">
        <v>21</v>
      </c>
      <c r="L418" s="100" t="s">
        <v>148</v>
      </c>
      <c r="M418" s="100" t="s">
        <v>107</v>
      </c>
      <c r="N418" s="100" t="s">
        <v>108</v>
      </c>
      <c r="O418" s="100" t="s">
        <v>109</v>
      </c>
      <c r="P418" s="101" t="s">
        <v>9095</v>
      </c>
      <c r="Q418" s="100" t="s">
        <v>9096</v>
      </c>
      <c r="R418" s="103">
        <v>9836932579</v>
      </c>
      <c r="S418" s="103">
        <v>9830407782</v>
      </c>
      <c r="T418" s="318" t="s">
        <v>9097</v>
      </c>
      <c r="U418" s="101"/>
      <c r="V418" s="100" t="s">
        <v>1675</v>
      </c>
      <c r="W418" s="100" t="s">
        <v>330</v>
      </c>
      <c r="X418" s="100" t="s">
        <v>9098</v>
      </c>
      <c r="Y418" s="100" t="s">
        <v>9084</v>
      </c>
      <c r="Z418" s="100" t="s">
        <v>333</v>
      </c>
      <c r="AA418" s="100">
        <v>2011</v>
      </c>
      <c r="AB418" s="104">
        <v>84.62</v>
      </c>
      <c r="AC418" s="104">
        <v>84.62</v>
      </c>
      <c r="AD418" s="100" t="s">
        <v>9099</v>
      </c>
      <c r="AE418" s="100">
        <v>800</v>
      </c>
      <c r="AF418" s="100" t="s">
        <v>226</v>
      </c>
      <c r="AG418" s="100" t="s">
        <v>334</v>
      </c>
      <c r="AH418" s="100" t="s">
        <v>9098</v>
      </c>
      <c r="AI418" s="100" t="s">
        <v>9100</v>
      </c>
      <c r="AJ418" s="100" t="s">
        <v>333</v>
      </c>
      <c r="AK418" s="100">
        <v>2013</v>
      </c>
      <c r="AL418" s="104">
        <v>82</v>
      </c>
      <c r="AM418" s="104">
        <v>78.14</v>
      </c>
      <c r="AN418" s="100" t="s">
        <v>9101</v>
      </c>
      <c r="AO418" s="100">
        <v>700</v>
      </c>
      <c r="AP418" s="100"/>
      <c r="AQ418" s="100"/>
      <c r="AR418" s="100"/>
      <c r="AS418" s="100"/>
      <c r="AT418" s="100"/>
      <c r="AU418" s="104"/>
      <c r="AV418" s="100" t="s">
        <v>124</v>
      </c>
      <c r="AW418" s="100"/>
      <c r="AX418" s="100">
        <v>11379</v>
      </c>
      <c r="AY418" s="100">
        <v>2013</v>
      </c>
      <c r="AZ418" s="100" t="s">
        <v>125</v>
      </c>
      <c r="BA418" s="100" t="s">
        <v>8896</v>
      </c>
      <c r="BB418" s="100">
        <v>2013</v>
      </c>
      <c r="BC418" s="100">
        <v>2017</v>
      </c>
      <c r="BD418" s="100" t="s">
        <v>120</v>
      </c>
      <c r="BE418" s="105">
        <v>10901613011</v>
      </c>
      <c r="BF418" s="106" t="s">
        <v>9102</v>
      </c>
      <c r="BG418" s="104">
        <v>7.52</v>
      </c>
      <c r="BH418" s="104">
        <v>8.14</v>
      </c>
      <c r="BI418" s="104">
        <v>8.59</v>
      </c>
      <c r="BJ418" s="104">
        <v>8.9600000000000009</v>
      </c>
      <c r="BK418" s="104">
        <v>9.2899999999999991</v>
      </c>
      <c r="BL418" s="223">
        <f t="shared" si="36"/>
        <v>8.5</v>
      </c>
      <c r="BM418" s="269" t="s">
        <v>982</v>
      </c>
      <c r="BN418" s="252"/>
      <c r="BO418" s="107" t="s">
        <v>982</v>
      </c>
      <c r="BP418" s="107"/>
      <c r="BQ418" s="108"/>
      <c r="BR418" s="100" t="s">
        <v>9103</v>
      </c>
      <c r="BS418" s="100" t="s">
        <v>2179</v>
      </c>
      <c r="BT418" s="100"/>
      <c r="BU418" s="100"/>
      <c r="BV418" s="100"/>
      <c r="BW418" s="100" t="s">
        <v>9049</v>
      </c>
      <c r="BX418" s="108"/>
      <c r="BY418" s="108"/>
      <c r="BZ418" s="100"/>
      <c r="CA418" s="100"/>
      <c r="CB418" s="100" t="s">
        <v>9104</v>
      </c>
      <c r="CC418" s="100" t="s">
        <v>9105</v>
      </c>
      <c r="CD418" s="100" t="s">
        <v>9106</v>
      </c>
      <c r="CE418" s="100" t="s">
        <v>9107</v>
      </c>
      <c r="CF418" s="100" t="s">
        <v>9108</v>
      </c>
      <c r="CG418" s="100"/>
      <c r="CH418" s="100" t="s">
        <v>9109</v>
      </c>
      <c r="CI418" s="100" t="s">
        <v>203</v>
      </c>
      <c r="CJ418" s="100"/>
      <c r="CK418" s="100"/>
      <c r="CL418" s="100"/>
      <c r="CM418" s="100"/>
      <c r="CN418" s="100"/>
      <c r="CO418" s="100"/>
      <c r="CP418" s="100"/>
      <c r="CQ418" s="100" t="s">
        <v>9110</v>
      </c>
      <c r="CR418" s="100" t="s">
        <v>9111</v>
      </c>
      <c r="CS418" s="100" t="s">
        <v>1340</v>
      </c>
      <c r="CT418" s="100" t="s">
        <v>142</v>
      </c>
      <c r="CU418" s="100">
        <v>700124</v>
      </c>
      <c r="CV418" s="100" t="s">
        <v>9110</v>
      </c>
      <c r="CW418" s="100" t="s">
        <v>9111</v>
      </c>
      <c r="CX418" s="100" t="s">
        <v>1340</v>
      </c>
      <c r="CY418" s="100" t="s">
        <v>142</v>
      </c>
      <c r="CZ418" s="100">
        <v>700124</v>
      </c>
      <c r="DA418" s="100"/>
      <c r="DB418" s="100"/>
      <c r="DC418" s="100"/>
      <c r="DD418" s="100"/>
      <c r="DE418" s="100"/>
      <c r="DF418" s="100"/>
      <c r="DG418" s="100"/>
      <c r="DH418" s="100"/>
      <c r="DI418" s="100"/>
      <c r="DJ418" s="100"/>
      <c r="DK418" s="100"/>
      <c r="DL418" s="100"/>
      <c r="DM418" s="100"/>
      <c r="DN418" s="100"/>
      <c r="DO418" s="100"/>
      <c r="DP418" s="100"/>
      <c r="DQ418" s="100"/>
      <c r="DR418" s="100"/>
      <c r="DS418" s="100"/>
      <c r="DT418" s="100"/>
      <c r="DU418" s="100"/>
      <c r="DV418" s="100"/>
      <c r="DW418" s="100"/>
      <c r="DX418" s="100"/>
      <c r="DY418" s="100"/>
      <c r="DZ418" s="100"/>
      <c r="EA418" s="100"/>
      <c r="EB418" s="100"/>
      <c r="EC418" s="100"/>
      <c r="ED418" s="100"/>
      <c r="EE418" s="100"/>
      <c r="EF418" s="100"/>
      <c r="EG418" s="100"/>
      <c r="EH418" s="100"/>
      <c r="EI418" s="100"/>
      <c r="EJ418" s="100"/>
      <c r="EK418" s="100"/>
      <c r="EL418" s="100"/>
      <c r="EM418" s="100"/>
      <c r="EN418" s="100"/>
      <c r="EO418" s="100"/>
      <c r="EP418" s="100"/>
      <c r="EQ418" s="100"/>
      <c r="ER418" s="100"/>
      <c r="ES418" s="100"/>
      <c r="ET418" s="100"/>
      <c r="EU418" s="100"/>
      <c r="EV418" s="100"/>
      <c r="EW418" s="100"/>
      <c r="EX418" s="100"/>
      <c r="EY418" s="100"/>
      <c r="EZ418" s="100"/>
      <c r="FA418" s="100"/>
      <c r="FB418" s="100"/>
      <c r="FC418" s="100"/>
      <c r="FD418" s="100"/>
      <c r="FE418" s="100"/>
      <c r="FF418" s="100"/>
      <c r="FG418" s="100"/>
      <c r="FH418" s="100"/>
      <c r="FI418" s="100"/>
      <c r="FJ418" s="100"/>
      <c r="FK418" s="100"/>
      <c r="FL418" s="100"/>
      <c r="FM418" s="100"/>
      <c r="FN418" s="100"/>
      <c r="FO418" s="100"/>
      <c r="FP418" s="100"/>
      <c r="FQ418" s="100"/>
      <c r="FR418" s="100"/>
      <c r="FS418" s="100"/>
      <c r="FT418" s="100"/>
      <c r="FU418" s="100"/>
      <c r="FV418" s="100"/>
      <c r="FW418" s="100"/>
      <c r="FX418" s="100"/>
      <c r="FY418" s="100"/>
      <c r="FZ418" s="100"/>
      <c r="GA418" s="100"/>
      <c r="GB418" s="100"/>
      <c r="GC418" s="100"/>
      <c r="GD418" s="100"/>
      <c r="GE418" s="100"/>
      <c r="GF418" s="100"/>
      <c r="GG418" s="100"/>
      <c r="GH418" s="100"/>
      <c r="GI418" s="100"/>
      <c r="GJ418" s="100"/>
      <c r="GK418" s="100"/>
      <c r="GL418" s="100"/>
      <c r="GM418" s="100"/>
      <c r="GN418" s="100"/>
      <c r="GO418" s="100"/>
      <c r="GP418" s="100"/>
      <c r="GQ418" s="100"/>
      <c r="GR418" s="100"/>
      <c r="GS418" s="100"/>
      <c r="GT418" s="100"/>
      <c r="GU418" s="100"/>
      <c r="GV418" s="100"/>
      <c r="GW418" s="100"/>
      <c r="GX418" s="100"/>
      <c r="GY418" s="100"/>
      <c r="GZ418" s="100"/>
      <c r="HA418" s="100"/>
      <c r="HB418" s="100"/>
      <c r="HC418" s="100"/>
      <c r="HD418" s="100"/>
      <c r="HE418" s="100"/>
      <c r="HF418" s="100"/>
      <c r="HG418" s="100"/>
      <c r="HH418" s="100"/>
      <c r="HI418" s="100"/>
      <c r="HJ418" s="100"/>
      <c r="HK418" s="100"/>
      <c r="HL418" s="100"/>
      <c r="HM418" s="100"/>
      <c r="HN418" s="100"/>
      <c r="HO418" s="100"/>
      <c r="HP418" s="100"/>
      <c r="HQ418" s="100"/>
      <c r="HR418" s="100"/>
      <c r="HS418" s="100"/>
      <c r="HT418" s="100"/>
      <c r="HU418" s="100"/>
      <c r="HV418" s="100"/>
      <c r="HW418" s="100"/>
      <c r="HX418" s="100"/>
      <c r="HY418" s="100"/>
      <c r="HZ418" s="100"/>
      <c r="IA418" s="100"/>
      <c r="IB418" s="100"/>
      <c r="IC418" s="100"/>
      <c r="ID418" s="100"/>
      <c r="IE418" s="100"/>
      <c r="IF418" s="100"/>
      <c r="IG418" s="100"/>
      <c r="IH418" s="100"/>
      <c r="II418" s="100"/>
      <c r="IJ418" s="100"/>
      <c r="IK418" s="100"/>
      <c r="IL418" s="100"/>
      <c r="IM418" s="100"/>
      <c r="IN418" s="100"/>
      <c r="IO418" s="100"/>
      <c r="IP418" s="100"/>
      <c r="IQ418" s="100"/>
      <c r="IR418" s="100"/>
      <c r="IS418" s="100"/>
      <c r="IT418" s="100"/>
      <c r="IU418" s="100"/>
      <c r="IV418" s="100"/>
      <c r="IW418" s="100"/>
      <c r="IX418" s="100"/>
      <c r="IY418" s="100"/>
      <c r="IZ418" s="100"/>
      <c r="JA418" s="100"/>
      <c r="JB418" s="100"/>
      <c r="JC418" s="100"/>
      <c r="JD418" s="100"/>
      <c r="JE418" s="100"/>
      <c r="JF418" s="100"/>
      <c r="JG418" s="100"/>
      <c r="JH418" s="100"/>
      <c r="JI418" s="100"/>
      <c r="JJ418" s="100"/>
      <c r="JK418" s="100"/>
      <c r="JL418" s="100"/>
      <c r="JM418" s="100"/>
      <c r="JN418" s="100"/>
      <c r="JO418" s="100"/>
      <c r="JP418" s="100"/>
      <c r="JQ418" s="100"/>
      <c r="JR418" s="100"/>
      <c r="JS418" s="100"/>
      <c r="JT418" s="100"/>
      <c r="JU418" s="100"/>
      <c r="JV418" s="100"/>
      <c r="JW418" s="100"/>
      <c r="JX418" s="100"/>
      <c r="JY418" s="100"/>
      <c r="JZ418" s="100"/>
      <c r="KA418" s="100"/>
      <c r="KB418" s="100"/>
      <c r="KC418" s="100"/>
      <c r="KD418" s="100"/>
      <c r="KE418" s="100"/>
      <c r="KF418" s="100"/>
      <c r="KG418" s="100"/>
      <c r="KH418" s="100"/>
      <c r="KI418" s="100"/>
      <c r="KJ418" s="100"/>
      <c r="KK418" s="100"/>
      <c r="KL418" s="100"/>
      <c r="KM418" s="100"/>
      <c r="KN418" s="100"/>
      <c r="KO418" s="100"/>
      <c r="KP418" s="100"/>
      <c r="KQ418" s="100"/>
      <c r="KR418" s="100"/>
      <c r="KS418" s="100"/>
      <c r="KT418" s="100"/>
      <c r="KU418" s="100"/>
      <c r="KV418" s="100"/>
      <c r="KW418" s="100"/>
      <c r="KX418" s="100"/>
      <c r="KY418" s="100"/>
      <c r="KZ418" s="100"/>
      <c r="LA418" s="100"/>
      <c r="LB418" s="100"/>
      <c r="LC418" s="100"/>
      <c r="LD418" s="100"/>
      <c r="LE418" s="100"/>
      <c r="LF418" s="100"/>
      <c r="LG418" s="100"/>
      <c r="LH418" s="100"/>
      <c r="LI418" s="100"/>
      <c r="LJ418" s="100"/>
      <c r="LK418" s="100"/>
      <c r="LL418" s="100"/>
      <c r="LM418" s="100"/>
      <c r="LN418" s="100"/>
      <c r="LO418" s="100"/>
      <c r="LP418" s="100"/>
      <c r="LQ418" s="100"/>
      <c r="LR418" s="100"/>
      <c r="LS418" s="100"/>
      <c r="LT418" s="100"/>
      <c r="LU418" s="100"/>
      <c r="LV418" s="100"/>
      <c r="LW418" s="100"/>
      <c r="LX418" s="100"/>
      <c r="LY418" s="100"/>
      <c r="LZ418" s="100"/>
      <c r="MA418" s="100"/>
      <c r="MB418" s="100"/>
      <c r="MC418" s="100"/>
      <c r="MD418" s="100"/>
      <c r="ME418" s="100"/>
      <c r="MF418" s="100"/>
      <c r="MG418" s="100"/>
      <c r="MH418" s="100"/>
      <c r="MI418" s="100"/>
      <c r="MJ418" s="100"/>
      <c r="MK418" s="100"/>
      <c r="ML418" s="100"/>
      <c r="MM418" s="100"/>
      <c r="MN418" s="100"/>
      <c r="MO418" s="100"/>
      <c r="MP418" s="100"/>
      <c r="MQ418" s="100"/>
      <c r="MR418" s="100"/>
      <c r="MS418" s="100"/>
      <c r="MT418" s="100"/>
      <c r="MU418" s="100"/>
      <c r="MV418" s="100"/>
      <c r="MW418" s="100"/>
      <c r="MX418" s="100"/>
      <c r="MY418" s="100"/>
      <c r="MZ418" s="100"/>
      <c r="NA418" s="100"/>
      <c r="NB418" s="100"/>
      <c r="NC418" s="100"/>
      <c r="ND418" s="100"/>
      <c r="NE418" s="100"/>
      <c r="NF418" s="100"/>
      <c r="NG418" s="100"/>
      <c r="NH418" s="100"/>
      <c r="NI418" s="100"/>
      <c r="NJ418" s="100"/>
      <c r="NK418" s="100"/>
      <c r="NL418" s="100"/>
      <c r="NM418" s="100"/>
      <c r="NN418" s="100"/>
      <c r="NO418" s="100"/>
      <c r="NP418" s="100"/>
      <c r="NQ418" s="100"/>
      <c r="NR418" s="100"/>
      <c r="NS418" s="100"/>
      <c r="NT418" s="100"/>
      <c r="NU418" s="100"/>
      <c r="NV418" s="100"/>
      <c r="NW418" s="100"/>
      <c r="NX418" s="100"/>
      <c r="NY418" s="100"/>
      <c r="NZ418" s="100"/>
      <c r="OA418" s="100"/>
      <c r="OB418" s="100"/>
      <c r="OC418" s="100"/>
      <c r="OD418" s="100"/>
      <c r="OE418" s="100"/>
      <c r="OF418" s="100"/>
      <c r="OG418" s="100"/>
      <c r="OH418" s="100"/>
      <c r="OI418" s="100"/>
      <c r="OJ418" s="100"/>
      <c r="OK418" s="100"/>
      <c r="OL418" s="100"/>
      <c r="OM418" s="100"/>
      <c r="ON418" s="100"/>
      <c r="OO418" s="100"/>
      <c r="OP418" s="100"/>
      <c r="OQ418" s="100"/>
      <c r="OR418" s="100"/>
      <c r="OS418" s="100"/>
      <c r="OT418" s="100"/>
      <c r="OU418" s="100"/>
      <c r="OV418" s="100"/>
      <c r="OW418" s="100"/>
      <c r="OX418" s="100"/>
      <c r="OY418" s="100"/>
      <c r="OZ418" s="100"/>
      <c r="PA418" s="100"/>
      <c r="PB418" s="100"/>
      <c r="PC418" s="100"/>
      <c r="PD418" s="100"/>
      <c r="PE418" s="100"/>
      <c r="PF418" s="100"/>
      <c r="PG418" s="100"/>
      <c r="PH418" s="100"/>
      <c r="PI418" s="100"/>
      <c r="PJ418" s="100"/>
      <c r="PK418" s="100"/>
      <c r="PL418" s="100"/>
      <c r="PM418" s="100"/>
      <c r="PN418" s="100"/>
      <c r="PO418" s="100"/>
      <c r="PP418" s="100"/>
      <c r="PQ418" s="100"/>
      <c r="PR418" s="100"/>
      <c r="PS418" s="100"/>
      <c r="PT418" s="100"/>
      <c r="PU418" s="100"/>
      <c r="PV418" s="100"/>
      <c r="PW418" s="100"/>
      <c r="PX418" s="100"/>
      <c r="PY418" s="100"/>
      <c r="PZ418" s="100"/>
      <c r="QA418" s="100"/>
      <c r="QB418" s="100"/>
      <c r="QC418" s="100"/>
      <c r="QD418" s="100"/>
      <c r="QE418" s="100"/>
      <c r="QF418" s="100"/>
      <c r="QG418" s="100"/>
      <c r="QH418" s="100"/>
      <c r="QI418" s="100"/>
      <c r="QJ418" s="100"/>
      <c r="QK418" s="100"/>
      <c r="QL418" s="100"/>
      <c r="QM418" s="100"/>
      <c r="QN418" s="100"/>
      <c r="QO418" s="100"/>
      <c r="QP418" s="100"/>
      <c r="QQ418" s="100"/>
      <c r="QR418" s="100"/>
      <c r="QS418" s="100"/>
      <c r="QT418" s="100"/>
      <c r="QU418" s="100"/>
      <c r="QV418" s="100"/>
      <c r="QW418" s="100"/>
      <c r="QX418" s="100"/>
      <c r="QY418" s="100"/>
      <c r="QZ418" s="100"/>
      <c r="RA418" s="100"/>
      <c r="RB418" s="100"/>
      <c r="RC418" s="100"/>
      <c r="RD418" s="100"/>
      <c r="RE418" s="100"/>
      <c r="RF418" s="100"/>
      <c r="RG418" s="100"/>
      <c r="RH418" s="100"/>
      <c r="RI418" s="100"/>
      <c r="RJ418" s="100"/>
      <c r="RK418" s="100"/>
      <c r="RL418" s="100"/>
      <c r="RM418" s="100"/>
      <c r="RN418" s="100"/>
      <c r="RO418" s="100"/>
      <c r="RP418" s="100"/>
      <c r="RQ418" s="100"/>
      <c r="RR418" s="100"/>
      <c r="RS418" s="100"/>
      <c r="RT418" s="100"/>
      <c r="RU418" s="100"/>
      <c r="RV418" s="100"/>
      <c r="RW418" s="100"/>
      <c r="RX418" s="100"/>
      <c r="RY418" s="100"/>
      <c r="RZ418" s="100"/>
      <c r="SA418" s="100"/>
      <c r="SB418" s="100"/>
      <c r="SC418" s="100"/>
      <c r="SD418" s="100"/>
      <c r="SE418" s="100"/>
      <c r="SF418" s="100"/>
      <c r="SG418" s="100"/>
      <c r="SH418" s="100"/>
      <c r="SI418" s="100"/>
      <c r="SJ418" s="100"/>
      <c r="SK418" s="100"/>
      <c r="SL418" s="100"/>
      <c r="SM418" s="100"/>
      <c r="SN418" s="100"/>
      <c r="SO418" s="100"/>
      <c r="SP418" s="100"/>
      <c r="SQ418" s="100"/>
      <c r="SR418" s="100"/>
      <c r="SS418" s="100"/>
      <c r="ST418" s="100"/>
      <c r="SU418" s="100"/>
      <c r="SV418" s="100"/>
      <c r="SW418" s="100"/>
      <c r="SX418" s="100"/>
      <c r="SY418" s="100"/>
      <c r="SZ418" s="100"/>
      <c r="TA418" s="100"/>
      <c r="TB418" s="100"/>
      <c r="TC418" s="100"/>
      <c r="TD418" s="100"/>
      <c r="TE418" s="100"/>
      <c r="TF418" s="100"/>
      <c r="TG418" s="100"/>
      <c r="TH418" s="100"/>
      <c r="TI418" s="100"/>
      <c r="TJ418" s="100"/>
      <c r="TK418" s="100"/>
      <c r="TL418" s="100"/>
      <c r="TM418" s="100"/>
      <c r="TN418" s="100"/>
      <c r="TO418" s="100"/>
      <c r="TP418" s="100"/>
      <c r="TQ418" s="100"/>
      <c r="TR418" s="100"/>
      <c r="TS418" s="100"/>
      <c r="TT418" s="100"/>
      <c r="TU418" s="100"/>
      <c r="TV418" s="100"/>
      <c r="TW418" s="100"/>
      <c r="TX418" s="100"/>
      <c r="TY418" s="100"/>
      <c r="TZ418" s="100"/>
      <c r="UA418" s="100"/>
      <c r="UB418" s="100"/>
      <c r="UC418" s="100"/>
      <c r="UD418" s="100"/>
      <c r="UE418" s="100"/>
      <c r="UF418" s="100"/>
      <c r="UG418" s="100"/>
      <c r="UH418" s="100"/>
      <c r="UI418" s="100"/>
      <c r="UJ418" s="100"/>
      <c r="UK418" s="100"/>
      <c r="UL418" s="100"/>
      <c r="UM418" s="100"/>
      <c r="UN418" s="100"/>
      <c r="UO418" s="100"/>
      <c r="UP418" s="100"/>
      <c r="UQ418" s="100"/>
      <c r="UR418" s="100"/>
      <c r="US418" s="100"/>
      <c r="UT418" s="100"/>
      <c r="UU418" s="100"/>
      <c r="UV418" s="100"/>
      <c r="UW418" s="100"/>
      <c r="UX418" s="100"/>
      <c r="UY418" s="100"/>
      <c r="UZ418" s="100"/>
      <c r="VA418" s="100"/>
      <c r="VB418" s="100"/>
      <c r="VC418" s="100"/>
      <c r="VD418" s="100"/>
      <c r="VE418" s="100"/>
      <c r="VF418" s="100"/>
      <c r="VG418" s="100"/>
      <c r="VH418" s="100"/>
      <c r="VI418" s="100"/>
      <c r="VJ418" s="100"/>
      <c r="VK418" s="100"/>
      <c r="VL418" s="100"/>
      <c r="VM418" s="100"/>
      <c r="VN418" s="100"/>
      <c r="VO418" s="100"/>
      <c r="VP418" s="100"/>
      <c r="VQ418" s="100"/>
      <c r="VR418" s="100"/>
      <c r="VS418" s="100"/>
      <c r="VT418" s="100"/>
      <c r="VU418" s="100"/>
      <c r="VV418" s="100"/>
      <c r="VW418" s="100"/>
      <c r="VX418" s="100"/>
      <c r="VY418" s="100"/>
      <c r="VZ418" s="100"/>
      <c r="WA418" s="100"/>
      <c r="WB418" s="100"/>
      <c r="WC418" s="100"/>
      <c r="WD418" s="100"/>
      <c r="WE418" s="100"/>
      <c r="WF418" s="100"/>
      <c r="WG418" s="100"/>
      <c r="WH418" s="100"/>
      <c r="WI418" s="100"/>
      <c r="WJ418" s="100"/>
      <c r="WK418" s="100"/>
      <c r="WL418" s="100"/>
      <c r="WM418" s="100"/>
      <c r="WN418" s="100"/>
      <c r="WO418" s="100"/>
      <c r="WP418" s="100"/>
      <c r="WQ418" s="100"/>
      <c r="WR418" s="100"/>
      <c r="WS418" s="100"/>
      <c r="WT418" s="100"/>
      <c r="WU418" s="100"/>
      <c r="WV418" s="100"/>
      <c r="WW418" s="100"/>
      <c r="WX418" s="100"/>
      <c r="WY418" s="100"/>
      <c r="WZ418" s="100"/>
      <c r="XA418" s="100"/>
      <c r="XB418" s="100"/>
      <c r="XC418" s="100"/>
      <c r="XD418" s="100"/>
      <c r="XE418" s="100"/>
      <c r="XF418" s="100"/>
      <c r="XG418" s="100"/>
      <c r="XH418" s="100"/>
      <c r="XI418" s="100"/>
      <c r="XJ418" s="100"/>
      <c r="XK418" s="100"/>
      <c r="XL418" s="100"/>
      <c r="XM418" s="100"/>
      <c r="XN418" s="100"/>
      <c r="XO418" s="100"/>
      <c r="XP418" s="100"/>
      <c r="XQ418" s="100"/>
      <c r="XR418" s="100"/>
      <c r="XS418" s="100"/>
      <c r="XT418" s="100"/>
      <c r="XU418" s="100"/>
      <c r="XV418" s="100"/>
      <c r="XW418" s="100"/>
      <c r="XX418" s="100"/>
      <c r="XY418" s="100"/>
      <c r="XZ418" s="100"/>
      <c r="YA418" s="100"/>
      <c r="YB418" s="100"/>
      <c r="YC418" s="100"/>
      <c r="YD418" s="100"/>
      <c r="YE418" s="100"/>
      <c r="YF418" s="100"/>
      <c r="YG418" s="100"/>
      <c r="YH418" s="100"/>
      <c r="YI418" s="100"/>
      <c r="YJ418" s="100"/>
      <c r="YK418" s="100"/>
      <c r="YL418" s="100"/>
      <c r="YM418" s="100"/>
      <c r="YN418" s="100"/>
      <c r="YO418" s="100"/>
      <c r="YP418" s="100"/>
      <c r="YQ418" s="100"/>
      <c r="YR418" s="100"/>
      <c r="YS418" s="100"/>
      <c r="YT418" s="100"/>
      <c r="YU418" s="100"/>
      <c r="YV418" s="100"/>
      <c r="YW418" s="100"/>
      <c r="YX418" s="100"/>
      <c r="YY418" s="100"/>
      <c r="YZ418" s="100"/>
      <c r="ZA418" s="100"/>
      <c r="ZB418" s="100"/>
      <c r="ZC418" s="100"/>
      <c r="ZD418" s="100"/>
      <c r="ZE418" s="100"/>
      <c r="ZF418" s="100"/>
      <c r="ZG418" s="100"/>
      <c r="ZH418" s="100"/>
      <c r="ZI418" s="100"/>
      <c r="ZJ418" s="100"/>
      <c r="ZK418" s="100"/>
      <c r="ZL418" s="100"/>
      <c r="ZM418" s="100"/>
      <c r="ZN418" s="100"/>
      <c r="ZO418" s="100"/>
      <c r="ZP418" s="100"/>
      <c r="ZQ418" s="100"/>
      <c r="ZR418" s="100"/>
      <c r="ZS418" s="100"/>
      <c r="ZT418" s="100"/>
      <c r="ZU418" s="100"/>
      <c r="ZV418" s="100"/>
      <c r="ZW418" s="100"/>
      <c r="ZX418" s="100"/>
      <c r="ZY418" s="100"/>
      <c r="ZZ418" s="100"/>
      <c r="AAA418" s="100"/>
      <c r="AAB418" s="100"/>
      <c r="AAC418" s="100"/>
      <c r="AAD418" s="100"/>
      <c r="AAE418" s="100"/>
      <c r="AAF418" s="100"/>
      <c r="AAG418" s="100"/>
      <c r="AAH418" s="100"/>
      <c r="AAI418" s="100"/>
      <c r="AAJ418" s="100"/>
      <c r="AAK418" s="100"/>
      <c r="AAL418" s="100"/>
      <c r="AAM418" s="100"/>
      <c r="AAN418" s="100"/>
      <c r="AAO418" s="100"/>
      <c r="AAP418" s="100"/>
      <c r="AAQ418" s="100"/>
      <c r="AAR418" s="100"/>
      <c r="AAS418" s="100"/>
      <c r="AAT418" s="100"/>
      <c r="AAU418" s="100"/>
      <c r="AAV418" s="100"/>
      <c r="AAW418" s="100"/>
      <c r="AAX418" s="100"/>
      <c r="AAY418" s="100"/>
      <c r="AAZ418" s="100"/>
      <c r="ABA418" s="100"/>
      <c r="ABB418" s="100"/>
      <c r="ABC418" s="100"/>
      <c r="ABD418" s="100"/>
      <c r="ABE418" s="100"/>
      <c r="ABF418" s="100"/>
      <c r="ABG418" s="100"/>
      <c r="ABH418" s="100"/>
      <c r="ABI418" s="100"/>
      <c r="ABJ418" s="100"/>
      <c r="ABK418" s="100"/>
      <c r="ABL418" s="100"/>
      <c r="ABM418" s="100"/>
      <c r="ABN418" s="100"/>
      <c r="ABO418" s="100"/>
      <c r="ABP418" s="100"/>
      <c r="ABQ418" s="100"/>
      <c r="ABR418" s="100"/>
      <c r="ABS418" s="100"/>
      <c r="ABT418" s="100"/>
      <c r="ABU418" s="100"/>
      <c r="ABV418" s="100"/>
      <c r="ABW418" s="100"/>
      <c r="ABX418" s="100"/>
      <c r="ABY418" s="100"/>
      <c r="ABZ418" s="100"/>
      <c r="ACA418" s="100"/>
      <c r="ACB418" s="100"/>
      <c r="ACC418" s="100"/>
      <c r="ACD418" s="100"/>
      <c r="ACE418" s="100"/>
      <c r="ACF418" s="100"/>
      <c r="ACG418" s="100"/>
      <c r="ACH418" s="100"/>
      <c r="ACI418" s="100"/>
      <c r="ACJ418" s="100"/>
      <c r="ACK418" s="100"/>
      <c r="ACL418" s="100"/>
      <c r="ACM418" s="100"/>
      <c r="ACN418" s="100"/>
      <c r="ACO418" s="100"/>
      <c r="ACP418" s="100"/>
      <c r="ACQ418" s="100"/>
      <c r="ACR418" s="100"/>
      <c r="ACS418" s="100"/>
      <c r="ACT418" s="100"/>
      <c r="ACU418" s="100"/>
      <c r="ACV418" s="100"/>
      <c r="ACW418" s="100"/>
      <c r="ACX418" s="100"/>
      <c r="ACY418" s="100"/>
      <c r="ACZ418" s="100"/>
      <c r="ADA418" s="100"/>
      <c r="ADB418" s="100"/>
      <c r="ADC418" s="100"/>
      <c r="ADD418" s="100"/>
      <c r="ADE418" s="100"/>
      <c r="ADF418" s="100"/>
      <c r="ADG418" s="100"/>
      <c r="ADH418" s="100"/>
      <c r="ADI418" s="100"/>
      <c r="ADJ418" s="100"/>
      <c r="ADK418" s="100"/>
      <c r="ADL418" s="100"/>
      <c r="ADM418" s="100"/>
      <c r="ADN418" s="100"/>
      <c r="ADO418" s="100"/>
      <c r="ADP418" s="100"/>
      <c r="ADQ418" s="100"/>
      <c r="ADR418" s="100"/>
      <c r="ADS418" s="100"/>
      <c r="ADT418" s="100"/>
      <c r="ADU418" s="100"/>
      <c r="ADV418" s="100"/>
      <c r="ADW418" s="100"/>
      <c r="ADX418" s="100"/>
      <c r="ADY418" s="100"/>
      <c r="ADZ418" s="100"/>
      <c r="AEA418" s="100"/>
      <c r="AEB418" s="100"/>
      <c r="AEC418" s="100"/>
      <c r="AED418" s="100"/>
      <c r="AEE418" s="100"/>
      <c r="AEF418" s="100"/>
      <c r="AEG418" s="100"/>
      <c r="AEH418" s="100"/>
      <c r="AEI418" s="100"/>
      <c r="AEJ418" s="100"/>
      <c r="AEK418" s="100"/>
      <c r="AEL418" s="100"/>
      <c r="AEM418" s="100"/>
      <c r="AEN418" s="100"/>
      <c r="AEO418" s="100"/>
      <c r="AEP418" s="100"/>
      <c r="AEQ418" s="100"/>
      <c r="AER418" s="100"/>
      <c r="AES418" s="100"/>
      <c r="AET418" s="100"/>
      <c r="AEU418" s="100"/>
      <c r="AEV418" s="100"/>
      <c r="AEW418" s="100"/>
      <c r="AEX418" s="100"/>
      <c r="AEY418" s="100"/>
      <c r="AEZ418" s="100"/>
      <c r="AFA418" s="100"/>
      <c r="AFB418" s="100"/>
      <c r="AFC418" s="100"/>
      <c r="AFD418" s="100"/>
      <c r="AFE418" s="100"/>
      <c r="AFF418" s="100"/>
      <c r="AFG418" s="100"/>
      <c r="AFH418" s="100"/>
      <c r="AFI418" s="100"/>
      <c r="AFJ418" s="100"/>
      <c r="AFK418" s="100"/>
      <c r="AFL418" s="100"/>
      <c r="AFM418" s="100"/>
      <c r="AFN418" s="100"/>
      <c r="AFO418" s="100"/>
      <c r="AFP418" s="100"/>
      <c r="AFQ418" s="100"/>
      <c r="AFR418" s="100"/>
      <c r="AFS418" s="100"/>
      <c r="AFT418" s="100"/>
      <c r="AFU418" s="100"/>
      <c r="AFV418" s="100"/>
      <c r="AFW418" s="100"/>
      <c r="AFX418" s="100"/>
      <c r="AFY418" s="100"/>
      <c r="AFZ418" s="100"/>
      <c r="AGA418" s="100"/>
      <c r="AGB418" s="100"/>
      <c r="AGC418" s="100"/>
      <c r="AGD418" s="100"/>
      <c r="AGE418" s="100"/>
      <c r="AGF418" s="100"/>
      <c r="AGG418" s="100"/>
      <c r="AGH418" s="100"/>
      <c r="AGI418" s="100"/>
      <c r="AGJ418" s="100"/>
      <c r="AGK418" s="100"/>
      <c r="AGL418" s="100"/>
      <c r="AGM418" s="100"/>
      <c r="AGN418" s="100"/>
      <c r="AGO418" s="100"/>
      <c r="AGP418" s="100"/>
      <c r="AGQ418" s="100"/>
      <c r="AGR418" s="100"/>
      <c r="AGS418" s="100"/>
      <c r="AGT418" s="100"/>
      <c r="AGU418" s="100"/>
      <c r="AGV418" s="100"/>
      <c r="AGW418" s="100"/>
      <c r="AGX418" s="100"/>
      <c r="AGY418" s="100"/>
      <c r="AGZ418" s="100"/>
      <c r="AHA418" s="100"/>
      <c r="AHB418" s="100"/>
      <c r="AHC418" s="100"/>
      <c r="AHD418" s="100"/>
      <c r="AHE418" s="100"/>
      <c r="AHF418" s="100"/>
      <c r="AHG418" s="100"/>
      <c r="AHH418" s="100"/>
      <c r="AHI418" s="100"/>
      <c r="AHJ418" s="100"/>
      <c r="AHK418" s="100"/>
      <c r="AHL418" s="100"/>
      <c r="AHM418" s="100"/>
      <c r="AHN418" s="100"/>
      <c r="AHO418" s="100"/>
      <c r="AHP418" s="100"/>
      <c r="AHQ418" s="100"/>
      <c r="AHR418" s="100"/>
      <c r="AHS418" s="100"/>
      <c r="AHT418" s="100"/>
      <c r="AHU418" s="100"/>
      <c r="AHV418" s="100"/>
      <c r="AHW418" s="100"/>
      <c r="AHX418" s="100"/>
      <c r="AHY418" s="100"/>
      <c r="AHZ418" s="100"/>
      <c r="AIA418" s="100"/>
      <c r="AIB418" s="100"/>
      <c r="AIC418" s="100"/>
      <c r="AID418" s="100"/>
      <c r="AIE418" s="100"/>
      <c r="AIF418" s="100"/>
      <c r="AIG418" s="100"/>
      <c r="AIH418" s="100"/>
      <c r="AII418" s="100"/>
      <c r="AIJ418" s="100"/>
      <c r="AIK418" s="100"/>
      <c r="AIL418" s="100"/>
      <c r="AIM418" s="100"/>
      <c r="AIN418" s="100"/>
      <c r="AIO418" s="100"/>
      <c r="AIP418" s="100"/>
      <c r="AIQ418" s="100"/>
      <c r="AIR418" s="100"/>
      <c r="AIS418" s="100"/>
      <c r="AIT418" s="100"/>
      <c r="AIU418" s="100"/>
      <c r="AIV418" s="100"/>
      <c r="AIW418" s="100"/>
      <c r="AIX418" s="100"/>
      <c r="AIY418" s="100"/>
      <c r="AIZ418" s="100"/>
      <c r="AJA418" s="100"/>
      <c r="AJB418" s="100"/>
      <c r="AJC418" s="100"/>
      <c r="AJD418" s="100"/>
      <c r="AJE418" s="100"/>
      <c r="AJF418" s="100"/>
      <c r="AJG418" s="100"/>
      <c r="AJH418" s="100"/>
      <c r="AJI418" s="100"/>
      <c r="AJJ418" s="100"/>
      <c r="AJK418" s="100"/>
      <c r="AJL418" s="100"/>
      <c r="AJM418" s="100"/>
      <c r="AJN418" s="100"/>
      <c r="AJO418" s="100"/>
      <c r="AJP418" s="100"/>
      <c r="AJQ418" s="100"/>
      <c r="AJR418" s="100"/>
      <c r="AJS418" s="100"/>
      <c r="AJT418" s="100"/>
      <c r="AJU418" s="100"/>
      <c r="AJV418" s="100"/>
      <c r="AJW418" s="100"/>
      <c r="AJX418" s="100"/>
      <c r="AJY418" s="100"/>
      <c r="AJZ418" s="100"/>
      <c r="AKA418" s="100"/>
      <c r="AKB418" s="100"/>
      <c r="AKC418" s="100"/>
      <c r="AKD418" s="100"/>
      <c r="AKE418" s="100"/>
      <c r="AKF418" s="100"/>
      <c r="AKG418" s="100"/>
      <c r="AKH418" s="100"/>
      <c r="AKI418" s="100"/>
      <c r="AKJ418" s="100"/>
      <c r="AKK418" s="100"/>
      <c r="AKL418" s="100"/>
      <c r="AKM418" s="100"/>
      <c r="AKN418" s="100"/>
      <c r="AKO418" s="100"/>
      <c r="AKP418" s="100"/>
      <c r="AKQ418" s="100"/>
      <c r="AKR418" s="100"/>
      <c r="AKS418" s="100"/>
      <c r="AKT418" s="100"/>
      <c r="AKU418" s="100"/>
      <c r="AKV418" s="100"/>
      <c r="AKW418" s="100"/>
      <c r="AKX418" s="100"/>
      <c r="AKY418" s="100"/>
      <c r="AKZ418" s="100"/>
      <c r="ALA418" s="100"/>
      <c r="ALB418" s="100"/>
      <c r="ALC418" s="100"/>
      <c r="ALD418" s="100"/>
      <c r="ALE418" s="100"/>
      <c r="ALF418" s="100"/>
      <c r="ALG418" s="100"/>
      <c r="ALH418" s="100"/>
      <c r="ALI418" s="100"/>
      <c r="ALJ418" s="100"/>
      <c r="ALK418" s="100"/>
      <c r="ALL418" s="100"/>
      <c r="ALM418" s="100"/>
      <c r="ALN418" s="100"/>
      <c r="ALO418" s="100"/>
      <c r="ALP418" s="100"/>
      <c r="ALQ418" s="100"/>
      <c r="ALR418" s="100"/>
      <c r="ALS418" s="100"/>
      <c r="ALT418" s="100"/>
      <c r="ALU418" s="100"/>
      <c r="ALV418" s="100"/>
      <c r="ALW418" s="100"/>
      <c r="ALX418" s="100"/>
      <c r="ALY418" s="100"/>
      <c r="ALZ418" s="100"/>
      <c r="AMA418" s="100"/>
      <c r="AMB418" s="100"/>
      <c r="AMC418" s="100"/>
      <c r="AMD418" s="100"/>
      <c r="AME418" s="100"/>
      <c r="AMF418" s="100"/>
      <c r="AMG418" s="100"/>
      <c r="AMH418" s="100"/>
      <c r="AMI418" s="100"/>
      <c r="AMJ418" s="100"/>
      <c r="AMK418" s="100"/>
      <c r="AML418" s="100"/>
    </row>
    <row r="419" spans="1:1026" s="100" customFormat="1" ht="15.95" customHeight="1">
      <c r="A419" s="39">
        <v>418</v>
      </c>
      <c r="B419" s="100">
        <v>1310904079</v>
      </c>
      <c r="C419" s="100" t="s">
        <v>8896</v>
      </c>
      <c r="D419" s="101" t="s">
        <v>9112</v>
      </c>
      <c r="E419" s="101" t="s">
        <v>6827</v>
      </c>
      <c r="F419" s="101"/>
      <c r="G419" s="101" t="s">
        <v>9113</v>
      </c>
      <c r="H419" s="100" t="s">
        <v>9114</v>
      </c>
      <c r="I419" s="100" t="s">
        <v>180</v>
      </c>
      <c r="J419" s="102" t="s">
        <v>9115</v>
      </c>
      <c r="K419" s="100">
        <v>22</v>
      </c>
      <c r="L419" s="100" t="s">
        <v>323</v>
      </c>
      <c r="M419" s="100" t="s">
        <v>107</v>
      </c>
      <c r="N419" s="100" t="s">
        <v>108</v>
      </c>
      <c r="O419" s="100" t="s">
        <v>109</v>
      </c>
      <c r="P419" s="101" t="s">
        <v>9116</v>
      </c>
      <c r="Q419" s="100" t="s">
        <v>9117</v>
      </c>
      <c r="R419" s="103">
        <v>9647067363</v>
      </c>
      <c r="S419" s="100" t="s">
        <v>9118</v>
      </c>
      <c r="T419" s="318" t="s">
        <v>9119</v>
      </c>
      <c r="U419" s="318" t="s">
        <v>9120</v>
      </c>
      <c r="V419" s="100" t="s">
        <v>726</v>
      </c>
      <c r="W419" s="100" t="s">
        <v>330</v>
      </c>
      <c r="X419" s="100" t="s">
        <v>9121</v>
      </c>
      <c r="Y419" s="100" t="s">
        <v>9122</v>
      </c>
      <c r="Z419" s="100" t="s">
        <v>333</v>
      </c>
      <c r="AA419" s="100">
        <v>2010</v>
      </c>
      <c r="AB419" s="104">
        <v>75.62</v>
      </c>
      <c r="AC419" s="104">
        <v>73.88</v>
      </c>
      <c r="AD419" s="100" t="s">
        <v>9123</v>
      </c>
      <c r="AE419" s="100">
        <v>900</v>
      </c>
      <c r="AF419" s="100" t="s">
        <v>356</v>
      </c>
      <c r="AG419" s="100" t="s">
        <v>334</v>
      </c>
      <c r="AH419" s="100" t="s">
        <v>9124</v>
      </c>
      <c r="AI419" s="100" t="s">
        <v>9125</v>
      </c>
      <c r="AJ419" s="100" t="s">
        <v>333</v>
      </c>
      <c r="AK419" s="100">
        <v>2012</v>
      </c>
      <c r="AL419" s="104">
        <v>72.599999999999994</v>
      </c>
      <c r="AM419" s="104">
        <v>70.14</v>
      </c>
      <c r="AN419" s="100" t="s">
        <v>9126</v>
      </c>
      <c r="AO419" s="100">
        <v>700</v>
      </c>
      <c r="AU419" s="104"/>
      <c r="AV419" s="100" t="s">
        <v>124</v>
      </c>
      <c r="AX419" s="100">
        <v>9413</v>
      </c>
      <c r="AY419" s="100">
        <v>2013</v>
      </c>
      <c r="AZ419" s="100" t="s">
        <v>1606</v>
      </c>
      <c r="BA419" s="100" t="s">
        <v>8896</v>
      </c>
      <c r="BB419" s="100">
        <v>2013</v>
      </c>
      <c r="BC419" s="100">
        <v>2017</v>
      </c>
      <c r="BD419" s="100" t="s">
        <v>120</v>
      </c>
      <c r="BE419" s="105">
        <v>10901613012</v>
      </c>
      <c r="BF419" s="106" t="s">
        <v>9127</v>
      </c>
      <c r="BG419" s="104">
        <v>7.23</v>
      </c>
      <c r="BH419" s="104">
        <v>6.59</v>
      </c>
      <c r="BI419" s="104">
        <v>7.19</v>
      </c>
      <c r="BJ419" s="104">
        <v>7.61</v>
      </c>
      <c r="BK419" s="104">
        <v>7.93</v>
      </c>
      <c r="BL419" s="223">
        <f t="shared" si="36"/>
        <v>7.31</v>
      </c>
      <c r="BM419" s="269" t="s">
        <v>982</v>
      </c>
      <c r="BN419" s="252"/>
      <c r="BO419" s="107" t="s">
        <v>196</v>
      </c>
      <c r="BP419" s="107" t="s">
        <v>197</v>
      </c>
      <c r="BQ419" s="108">
        <v>1</v>
      </c>
      <c r="BR419" s="100" t="s">
        <v>9128</v>
      </c>
      <c r="BS419" s="100" t="s">
        <v>127</v>
      </c>
      <c r="BX419" s="108"/>
      <c r="BY419" s="108"/>
      <c r="CD419" s="100" t="s">
        <v>9129</v>
      </c>
      <c r="CE419" s="100" t="s">
        <v>288</v>
      </c>
      <c r="CH419" s="100" t="s">
        <v>9130</v>
      </c>
      <c r="CI419" s="100" t="s">
        <v>203</v>
      </c>
      <c r="CQ419" s="100" t="s">
        <v>9131</v>
      </c>
      <c r="CR419" s="100" t="s">
        <v>9132</v>
      </c>
      <c r="CS419" s="100" t="s">
        <v>3252</v>
      </c>
      <c r="CT419" s="100" t="s">
        <v>142</v>
      </c>
      <c r="CU419" s="100">
        <v>721129</v>
      </c>
      <c r="CV419" s="100" t="s">
        <v>9131</v>
      </c>
      <c r="CW419" s="100" t="s">
        <v>9132</v>
      </c>
      <c r="CX419" s="100" t="s">
        <v>3252</v>
      </c>
      <c r="CY419" s="100" t="s">
        <v>142</v>
      </c>
      <c r="CZ419" s="100">
        <v>721129</v>
      </c>
    </row>
    <row r="420" spans="1:1026" s="100" customFormat="1" ht="15.95" customHeight="1">
      <c r="A420" s="39">
        <v>419</v>
      </c>
      <c r="B420" s="100">
        <v>1310904060</v>
      </c>
      <c r="C420" s="100" t="s">
        <v>8896</v>
      </c>
      <c r="D420" s="101" t="s">
        <v>9133</v>
      </c>
      <c r="E420" s="101" t="s">
        <v>2418</v>
      </c>
      <c r="F420" s="101"/>
      <c r="G420" s="101" t="s">
        <v>1344</v>
      </c>
      <c r="H420" s="100" t="s">
        <v>9134</v>
      </c>
      <c r="I420" s="100" t="s">
        <v>180</v>
      </c>
      <c r="J420" s="102" t="s">
        <v>2456</v>
      </c>
      <c r="K420" s="100">
        <v>21</v>
      </c>
      <c r="L420" s="100" t="s">
        <v>148</v>
      </c>
      <c r="M420" s="100" t="s">
        <v>107</v>
      </c>
      <c r="N420" s="100" t="s">
        <v>108</v>
      </c>
      <c r="O420" s="100" t="s">
        <v>109</v>
      </c>
      <c r="P420" s="101" t="s">
        <v>9135</v>
      </c>
      <c r="Q420" s="100" t="s">
        <v>9136</v>
      </c>
      <c r="R420" s="103">
        <v>9614024722</v>
      </c>
      <c r="S420" s="103">
        <v>8159806521</v>
      </c>
      <c r="T420" s="318" t="s">
        <v>9137</v>
      </c>
      <c r="U420" s="318" t="s">
        <v>9138</v>
      </c>
      <c r="V420" s="100" t="s">
        <v>726</v>
      </c>
      <c r="W420" s="100" t="s">
        <v>330</v>
      </c>
      <c r="X420" s="100" t="s">
        <v>9139</v>
      </c>
      <c r="Y420" s="100" t="s">
        <v>9140</v>
      </c>
      <c r="Z420" s="100" t="s">
        <v>333</v>
      </c>
      <c r="AA420" s="100">
        <v>2011</v>
      </c>
      <c r="AB420" s="104">
        <v>86.75</v>
      </c>
      <c r="AC420" s="104">
        <v>86.44</v>
      </c>
      <c r="AD420" s="100" t="s">
        <v>9141</v>
      </c>
      <c r="AE420" s="100">
        <v>900</v>
      </c>
      <c r="AF420" s="100" t="s">
        <v>356</v>
      </c>
      <c r="AG420" s="100" t="s">
        <v>334</v>
      </c>
      <c r="AH420" s="100" t="s">
        <v>9139</v>
      </c>
      <c r="AI420" s="100" t="s">
        <v>9142</v>
      </c>
      <c r="AJ420" s="100" t="s">
        <v>333</v>
      </c>
      <c r="AK420" s="100">
        <v>2013</v>
      </c>
      <c r="AL420" s="104">
        <v>79.8</v>
      </c>
      <c r="AM420" s="104">
        <v>78.709999999999994</v>
      </c>
      <c r="AN420" s="100" t="s">
        <v>9143</v>
      </c>
      <c r="AO420" s="100">
        <v>700</v>
      </c>
      <c r="AU420" s="104"/>
      <c r="AV420" s="100" t="s">
        <v>124</v>
      </c>
      <c r="AX420" s="100">
        <v>12746</v>
      </c>
      <c r="AY420" s="100">
        <v>2013</v>
      </c>
      <c r="AZ420" s="100" t="s">
        <v>125</v>
      </c>
      <c r="BA420" s="100" t="s">
        <v>8896</v>
      </c>
      <c r="BB420" s="100">
        <v>2013</v>
      </c>
      <c r="BC420" s="100">
        <v>2017</v>
      </c>
      <c r="BD420" s="100" t="s">
        <v>120</v>
      </c>
      <c r="BE420" s="105">
        <v>10901613013</v>
      </c>
      <c r="BF420" s="106" t="s">
        <v>9144</v>
      </c>
      <c r="BG420" s="104">
        <v>8.56</v>
      </c>
      <c r="BH420" s="104">
        <v>8.7899999999999991</v>
      </c>
      <c r="BI420" s="104">
        <v>9.19</v>
      </c>
      <c r="BJ420" s="104">
        <v>9.11</v>
      </c>
      <c r="BK420" s="104">
        <v>8.75</v>
      </c>
      <c r="BL420" s="223">
        <f t="shared" si="36"/>
        <v>8.879999999999999</v>
      </c>
      <c r="BM420" s="269" t="s">
        <v>982</v>
      </c>
      <c r="BN420" s="252"/>
      <c r="BO420" s="107" t="s">
        <v>982</v>
      </c>
      <c r="BP420" s="107"/>
      <c r="BQ420" s="108"/>
      <c r="BR420" s="100" t="s">
        <v>9145</v>
      </c>
      <c r="BS420" s="100" t="s">
        <v>9146</v>
      </c>
      <c r="BW420" s="100" t="s">
        <v>9049</v>
      </c>
      <c r="BX420" s="108"/>
      <c r="BY420" s="108"/>
      <c r="CB420" s="100" t="s">
        <v>9147</v>
      </c>
      <c r="CC420" s="100" t="s">
        <v>9148</v>
      </c>
      <c r="CD420" s="100" t="s">
        <v>9149</v>
      </c>
      <c r="CE420" s="100" t="s">
        <v>235</v>
      </c>
      <c r="CF420" s="100" t="s">
        <v>6965</v>
      </c>
      <c r="CG420" s="100" t="s">
        <v>9150</v>
      </c>
      <c r="CH420" s="100" t="s">
        <v>9151</v>
      </c>
      <c r="CI420" s="100" t="s">
        <v>235</v>
      </c>
      <c r="CJ420" s="100" t="s">
        <v>9152</v>
      </c>
      <c r="CK420" s="100" t="s">
        <v>9153</v>
      </c>
      <c r="CQ420" s="100" t="s">
        <v>9154</v>
      </c>
      <c r="CR420" s="100" t="s">
        <v>9155</v>
      </c>
      <c r="CS420" s="100" t="s">
        <v>1536</v>
      </c>
      <c r="CT420" s="100" t="s">
        <v>142</v>
      </c>
      <c r="CU420" s="100">
        <v>722206</v>
      </c>
      <c r="CV420" s="100" t="s">
        <v>9156</v>
      </c>
      <c r="CW420" s="100" t="s">
        <v>9157</v>
      </c>
      <c r="CX420" s="100" t="s">
        <v>140</v>
      </c>
      <c r="CY420" s="100" t="s">
        <v>142</v>
      </c>
      <c r="CZ420" s="100">
        <v>700006</v>
      </c>
    </row>
    <row r="421" spans="1:1026" s="100" customFormat="1" ht="15.95" customHeight="1">
      <c r="A421" s="39">
        <v>420</v>
      </c>
      <c r="B421" s="100">
        <v>1310904006</v>
      </c>
      <c r="C421" s="100" t="s">
        <v>8896</v>
      </c>
      <c r="D421" s="101" t="s">
        <v>9158</v>
      </c>
      <c r="E421" s="101" t="s">
        <v>2418</v>
      </c>
      <c r="F421" s="101"/>
      <c r="G421" s="101" t="s">
        <v>2171</v>
      </c>
      <c r="H421" s="100" t="s">
        <v>9159</v>
      </c>
      <c r="I421" s="100" t="s">
        <v>180</v>
      </c>
      <c r="J421" s="102" t="s">
        <v>9160</v>
      </c>
      <c r="K421" s="100">
        <v>21</v>
      </c>
      <c r="L421" s="100" t="s">
        <v>106</v>
      </c>
      <c r="M421" s="100" t="s">
        <v>107</v>
      </c>
      <c r="N421" s="100" t="s">
        <v>967</v>
      </c>
      <c r="O421" s="100" t="s">
        <v>109</v>
      </c>
      <c r="P421" s="101" t="s">
        <v>9161</v>
      </c>
      <c r="Q421" s="100" t="s">
        <v>9162</v>
      </c>
      <c r="R421" s="103" t="s">
        <v>9163</v>
      </c>
      <c r="S421" s="103" t="s">
        <v>9162</v>
      </c>
      <c r="T421" s="318" t="s">
        <v>9164</v>
      </c>
      <c r="U421" s="318" t="s">
        <v>9165</v>
      </c>
      <c r="V421" s="100" t="s">
        <v>1600</v>
      </c>
      <c r="W421" s="100" t="s">
        <v>3388</v>
      </c>
      <c r="X421" s="100" t="s">
        <v>8284</v>
      </c>
      <c r="Y421" s="100" t="s">
        <v>9166</v>
      </c>
      <c r="Z421" s="100" t="s">
        <v>120</v>
      </c>
      <c r="AA421" s="100">
        <v>2011</v>
      </c>
      <c r="AB421" s="104">
        <v>85</v>
      </c>
      <c r="AC421" s="104">
        <v>82.43</v>
      </c>
      <c r="AD421" s="100">
        <v>577</v>
      </c>
      <c r="AE421" s="100">
        <v>700</v>
      </c>
      <c r="AF421" s="100" t="s">
        <v>356</v>
      </c>
      <c r="AG421" s="100" t="s">
        <v>334</v>
      </c>
      <c r="AH421" s="100" t="s">
        <v>4338</v>
      </c>
      <c r="AI421" s="100" t="s">
        <v>9167</v>
      </c>
      <c r="AJ421" s="100" t="s">
        <v>120</v>
      </c>
      <c r="AK421" s="100">
        <v>2013</v>
      </c>
      <c r="AL421" s="104">
        <v>70.8</v>
      </c>
      <c r="AM421" s="104">
        <v>71.430000000000007</v>
      </c>
      <c r="AN421" s="100">
        <v>500</v>
      </c>
      <c r="AO421" s="100">
        <v>700</v>
      </c>
      <c r="AU421" s="104"/>
      <c r="AV421" s="100" t="s">
        <v>124</v>
      </c>
      <c r="AX421" s="100">
        <v>13713</v>
      </c>
      <c r="AY421" s="100">
        <v>2013</v>
      </c>
      <c r="AZ421" s="100" t="s">
        <v>125</v>
      </c>
      <c r="BA421" s="100" t="s">
        <v>8896</v>
      </c>
      <c r="BB421" s="100">
        <v>2013</v>
      </c>
      <c r="BC421" s="100">
        <v>2017</v>
      </c>
      <c r="BD421" s="100" t="s">
        <v>120</v>
      </c>
      <c r="BE421" s="105">
        <v>10901613014</v>
      </c>
      <c r="BF421" s="16" t="s">
        <v>9168</v>
      </c>
      <c r="BG421" s="104">
        <v>6.96</v>
      </c>
      <c r="BH421" s="104">
        <v>6.79</v>
      </c>
      <c r="BI421" s="104">
        <v>6.52</v>
      </c>
      <c r="BJ421" s="104">
        <v>7.43</v>
      </c>
      <c r="BK421" s="104">
        <v>7.64</v>
      </c>
      <c r="BL421" s="223">
        <f t="shared" si="36"/>
        <v>7.0679999999999996</v>
      </c>
      <c r="BM421" s="269" t="s">
        <v>982</v>
      </c>
      <c r="BN421" s="252"/>
      <c r="BO421" s="107" t="s">
        <v>982</v>
      </c>
      <c r="BP421" s="107"/>
      <c r="BQ421" s="108"/>
      <c r="BR421" s="100" t="s">
        <v>8504</v>
      </c>
      <c r="BS421" s="100" t="s">
        <v>127</v>
      </c>
      <c r="BX421" s="108"/>
      <c r="BY421" s="108"/>
      <c r="CD421" s="100" t="s">
        <v>9169</v>
      </c>
      <c r="CE421" s="100" t="s">
        <v>235</v>
      </c>
      <c r="CF421" s="100" t="s">
        <v>9170</v>
      </c>
      <c r="CG421" s="100" t="s">
        <v>5676</v>
      </c>
      <c r="CH421" s="100" t="s">
        <v>9171</v>
      </c>
      <c r="CI421" s="100" t="s">
        <v>203</v>
      </c>
      <c r="CQ421" s="100" t="s">
        <v>9172</v>
      </c>
      <c r="CR421" s="100" t="s">
        <v>9173</v>
      </c>
      <c r="CS421" s="100" t="s">
        <v>550</v>
      </c>
      <c r="CT421" s="100" t="s">
        <v>142</v>
      </c>
      <c r="CU421" s="100">
        <v>713104</v>
      </c>
      <c r="CV421" s="100" t="s">
        <v>9172</v>
      </c>
      <c r="CW421" s="100" t="s">
        <v>9173</v>
      </c>
      <c r="CX421" s="100" t="s">
        <v>550</v>
      </c>
      <c r="CY421" s="100" t="s">
        <v>142</v>
      </c>
      <c r="CZ421" s="100">
        <v>713104</v>
      </c>
    </row>
    <row r="422" spans="1:1026" s="100" customFormat="1" ht="15.95" customHeight="1">
      <c r="A422" s="39">
        <v>421</v>
      </c>
      <c r="B422" s="100">
        <v>1310904034</v>
      </c>
      <c r="C422" s="100" t="s">
        <v>8896</v>
      </c>
      <c r="D422" s="101" t="s">
        <v>9174</v>
      </c>
      <c r="E422" s="101" t="s">
        <v>3680</v>
      </c>
      <c r="F422" s="101"/>
      <c r="G422" s="101" t="s">
        <v>7000</v>
      </c>
      <c r="I422" s="100" t="s">
        <v>180</v>
      </c>
      <c r="J422" s="102" t="s">
        <v>9175</v>
      </c>
      <c r="K422" s="100">
        <v>21</v>
      </c>
      <c r="L422" s="100" t="s">
        <v>106</v>
      </c>
      <c r="M422" s="100" t="s">
        <v>107</v>
      </c>
      <c r="N422" s="100" t="s">
        <v>108</v>
      </c>
      <c r="O422" s="100" t="s">
        <v>109</v>
      </c>
      <c r="P422" s="101" t="s">
        <v>8574</v>
      </c>
      <c r="Q422" s="100">
        <v>3328561058</v>
      </c>
      <c r="R422" s="103">
        <v>9331005515</v>
      </c>
      <c r="S422" s="103">
        <v>9339699566</v>
      </c>
      <c r="T422" s="318" t="s">
        <v>9176</v>
      </c>
      <c r="U422" s="318" t="s">
        <v>9177</v>
      </c>
      <c r="V422" s="100" t="s">
        <v>726</v>
      </c>
      <c r="W422" s="100" t="s">
        <v>330</v>
      </c>
      <c r="X422" s="100" t="s">
        <v>1971</v>
      </c>
      <c r="Y422" s="100" t="s">
        <v>9178</v>
      </c>
      <c r="Z422" s="100" t="s">
        <v>333</v>
      </c>
      <c r="AA422" s="100">
        <v>2011</v>
      </c>
      <c r="AB422" s="104">
        <v>82.5</v>
      </c>
      <c r="AC422" s="104">
        <v>82.5</v>
      </c>
      <c r="AD422" s="100" t="s">
        <v>9179</v>
      </c>
      <c r="AE422" s="100">
        <v>800</v>
      </c>
      <c r="AF422" s="100" t="s">
        <v>356</v>
      </c>
      <c r="AG422" s="100" t="s">
        <v>334</v>
      </c>
      <c r="AH422" s="100" t="s">
        <v>1971</v>
      </c>
      <c r="AI422" s="100" t="s">
        <v>9100</v>
      </c>
      <c r="AJ422" s="100" t="s">
        <v>120</v>
      </c>
      <c r="AK422" s="100">
        <v>2013</v>
      </c>
      <c r="AL422" s="104">
        <v>84.2</v>
      </c>
      <c r="AM422" s="104">
        <v>79.430000000000007</v>
      </c>
      <c r="AN422" s="100" t="s">
        <v>9180</v>
      </c>
      <c r="AO422" s="100">
        <v>700</v>
      </c>
      <c r="AU422" s="104"/>
      <c r="AV422" s="100" t="s">
        <v>124</v>
      </c>
      <c r="AX422" s="100">
        <v>7083</v>
      </c>
      <c r="AY422" s="100">
        <v>2013</v>
      </c>
      <c r="AZ422" s="100" t="s">
        <v>1606</v>
      </c>
      <c r="BA422" s="100" t="s">
        <v>8896</v>
      </c>
      <c r="BB422" s="100">
        <v>2013</v>
      </c>
      <c r="BC422" s="100">
        <v>2017</v>
      </c>
      <c r="BD422" s="100" t="s">
        <v>120</v>
      </c>
      <c r="BE422" s="105">
        <v>10901613015</v>
      </c>
      <c r="BF422" s="106" t="s">
        <v>9181</v>
      </c>
      <c r="BG422" s="104">
        <v>8.0399999999999991</v>
      </c>
      <c r="BH422" s="104">
        <v>8.41</v>
      </c>
      <c r="BI422" s="104">
        <v>8.85</v>
      </c>
      <c r="BJ422" s="104">
        <v>8.39</v>
      </c>
      <c r="BK422" s="104">
        <v>7.54</v>
      </c>
      <c r="BL422" s="223">
        <f t="shared" si="36"/>
        <v>8.2459999999999987</v>
      </c>
      <c r="BM422" s="269" t="s">
        <v>982</v>
      </c>
      <c r="BN422" s="252"/>
      <c r="BO422" s="107" t="s">
        <v>982</v>
      </c>
      <c r="BP422" s="107"/>
      <c r="BQ422" s="108"/>
      <c r="BR422" s="100" t="s">
        <v>9182</v>
      </c>
      <c r="BS422" s="100" t="s">
        <v>127</v>
      </c>
      <c r="BW422" s="100" t="s">
        <v>9049</v>
      </c>
      <c r="BX422" s="108"/>
      <c r="BY422" s="108"/>
      <c r="CD422" s="100" t="s">
        <v>9183</v>
      </c>
      <c r="CE422" s="100" t="s">
        <v>288</v>
      </c>
      <c r="CF422" s="100" t="s">
        <v>9184</v>
      </c>
      <c r="CH422" s="100" t="s">
        <v>9185</v>
      </c>
      <c r="CI422" s="100" t="s">
        <v>203</v>
      </c>
      <c r="CQ422" s="100" t="s">
        <v>9186</v>
      </c>
      <c r="CR422" s="100" t="s">
        <v>9187</v>
      </c>
      <c r="CS422" s="100" t="s">
        <v>140</v>
      </c>
      <c r="CT422" s="100" t="s">
        <v>142</v>
      </c>
      <c r="CU422" s="100">
        <v>700086</v>
      </c>
      <c r="CV422" s="100" t="s">
        <v>9186</v>
      </c>
      <c r="CW422" s="100" t="s">
        <v>9187</v>
      </c>
      <c r="CX422" s="100" t="s">
        <v>140</v>
      </c>
      <c r="CY422" s="100" t="s">
        <v>142</v>
      </c>
      <c r="CZ422" s="100">
        <v>700086</v>
      </c>
    </row>
    <row r="423" spans="1:1026" s="100" customFormat="1" ht="15.95" customHeight="1">
      <c r="A423" s="39">
        <v>422</v>
      </c>
      <c r="B423" s="100">
        <v>1310904119</v>
      </c>
      <c r="C423" s="100" t="s">
        <v>8896</v>
      </c>
      <c r="D423" s="101" t="s">
        <v>9188</v>
      </c>
      <c r="E423" s="101" t="s">
        <v>9189</v>
      </c>
      <c r="F423" s="101"/>
      <c r="G423" s="101" t="s">
        <v>102</v>
      </c>
      <c r="H423" s="100" t="s">
        <v>9190</v>
      </c>
      <c r="I423" s="100" t="s">
        <v>180</v>
      </c>
      <c r="J423" s="102" t="s">
        <v>9191</v>
      </c>
      <c r="K423" s="100">
        <v>21</v>
      </c>
      <c r="L423" s="100" t="s">
        <v>323</v>
      </c>
      <c r="M423" s="100" t="s">
        <v>107</v>
      </c>
      <c r="N423" s="100" t="s">
        <v>967</v>
      </c>
      <c r="O423" s="100" t="s">
        <v>109</v>
      </c>
      <c r="P423" s="101" t="s">
        <v>9192</v>
      </c>
      <c r="Q423" s="100" t="s">
        <v>9193</v>
      </c>
      <c r="R423" s="103">
        <v>8017954338</v>
      </c>
      <c r="S423" s="103">
        <v>9830778599</v>
      </c>
      <c r="T423" s="318" t="s">
        <v>9194</v>
      </c>
      <c r="U423" s="318" t="s">
        <v>9195</v>
      </c>
      <c r="V423" s="100" t="s">
        <v>2460</v>
      </c>
      <c r="W423" s="100" t="s">
        <v>1498</v>
      </c>
      <c r="X423" s="100" t="s">
        <v>9196</v>
      </c>
      <c r="Y423" s="100" t="s">
        <v>9197</v>
      </c>
      <c r="Z423" s="100" t="s">
        <v>120</v>
      </c>
      <c r="AA423" s="100">
        <v>2011</v>
      </c>
      <c r="AB423" s="104">
        <v>87.6</v>
      </c>
      <c r="AC423" s="104">
        <v>86</v>
      </c>
      <c r="AD423" s="100" t="s">
        <v>9198</v>
      </c>
      <c r="AE423" s="100">
        <v>700</v>
      </c>
      <c r="AF423" s="100" t="s">
        <v>9199</v>
      </c>
      <c r="AG423" s="100" t="s">
        <v>1498</v>
      </c>
      <c r="AH423" s="100" t="s">
        <v>9196</v>
      </c>
      <c r="AI423" s="100" t="s">
        <v>9200</v>
      </c>
      <c r="AJ423" s="100" t="s">
        <v>120</v>
      </c>
      <c r="AK423" s="100">
        <v>2013</v>
      </c>
      <c r="AL423" s="104">
        <v>74</v>
      </c>
      <c r="AM423" s="104">
        <v>70.2</v>
      </c>
      <c r="AN423" s="100" t="s">
        <v>9201</v>
      </c>
      <c r="AO423" s="100">
        <v>500</v>
      </c>
      <c r="AU423" s="104"/>
      <c r="AV423" s="100" t="s">
        <v>124</v>
      </c>
      <c r="AY423" s="100">
        <v>2013</v>
      </c>
      <c r="AZ423" s="100" t="s">
        <v>1652</v>
      </c>
      <c r="BA423" s="100" t="s">
        <v>8896</v>
      </c>
      <c r="BB423" s="100">
        <v>2013</v>
      </c>
      <c r="BC423" s="100">
        <v>2017</v>
      </c>
      <c r="BD423" s="100" t="s">
        <v>120</v>
      </c>
      <c r="BE423" s="105">
        <v>10901613016</v>
      </c>
      <c r="BF423" s="106">
        <v>131090110505</v>
      </c>
      <c r="BG423" s="104">
        <v>6.48</v>
      </c>
      <c r="BH423" s="104">
        <v>7</v>
      </c>
      <c r="BI423" s="104">
        <v>7.41</v>
      </c>
      <c r="BJ423" s="104">
        <v>7.36</v>
      </c>
      <c r="BK423" s="104">
        <v>7.39</v>
      </c>
      <c r="BL423" s="223">
        <f t="shared" si="36"/>
        <v>7.1280000000000001</v>
      </c>
      <c r="BM423" s="269" t="s">
        <v>982</v>
      </c>
      <c r="BN423" s="252"/>
      <c r="BO423" s="107" t="s">
        <v>982</v>
      </c>
      <c r="BP423" s="107"/>
      <c r="BQ423" s="108"/>
      <c r="BR423" s="100" t="s">
        <v>9202</v>
      </c>
      <c r="BS423" s="100" t="s">
        <v>1812</v>
      </c>
      <c r="BW423" s="100" t="s">
        <v>9203</v>
      </c>
      <c r="BX423" s="108"/>
      <c r="BY423" s="108"/>
      <c r="CC423" s="100" t="s">
        <v>9204</v>
      </c>
      <c r="CD423" s="100" t="s">
        <v>9205</v>
      </c>
      <c r="CE423" s="100" t="s">
        <v>9206</v>
      </c>
      <c r="CF423" s="100" t="s">
        <v>9207</v>
      </c>
      <c r="CG423" s="100" t="s">
        <v>5398</v>
      </c>
      <c r="CH423" s="100" t="s">
        <v>9208</v>
      </c>
      <c r="CI423" s="100" t="s">
        <v>170</v>
      </c>
      <c r="CQ423" s="100" t="s">
        <v>9209</v>
      </c>
      <c r="CR423" s="100" t="s">
        <v>140</v>
      </c>
      <c r="CS423" s="100" t="s">
        <v>140</v>
      </c>
      <c r="CT423" s="100" t="s">
        <v>142</v>
      </c>
      <c r="CU423" s="100">
        <v>700009</v>
      </c>
      <c r="CV423" s="100" t="s">
        <v>9209</v>
      </c>
      <c r="CW423" s="100" t="s">
        <v>140</v>
      </c>
      <c r="CX423" s="100" t="s">
        <v>140</v>
      </c>
      <c r="CY423" s="100" t="s">
        <v>142</v>
      </c>
      <c r="CZ423" s="100">
        <v>700009</v>
      </c>
    </row>
    <row r="424" spans="1:1026" s="100" customFormat="1" ht="15.95" customHeight="1">
      <c r="A424" s="39">
        <v>423</v>
      </c>
      <c r="B424" s="100">
        <v>1310904007</v>
      </c>
      <c r="C424" s="100" t="s">
        <v>8896</v>
      </c>
      <c r="D424" s="101" t="s">
        <v>9210</v>
      </c>
      <c r="E424" s="101" t="s">
        <v>3701</v>
      </c>
      <c r="F424" s="101"/>
      <c r="G424" s="101" t="s">
        <v>2615</v>
      </c>
      <c r="H424" s="100" t="s">
        <v>9211</v>
      </c>
      <c r="I424" s="100" t="s">
        <v>180</v>
      </c>
      <c r="J424" s="102" t="s">
        <v>6213</v>
      </c>
      <c r="K424" s="100">
        <v>20</v>
      </c>
      <c r="L424" s="100" t="s">
        <v>106</v>
      </c>
      <c r="M424" s="100" t="s">
        <v>107</v>
      </c>
      <c r="N424" s="100" t="s">
        <v>967</v>
      </c>
      <c r="O424" s="100" t="s">
        <v>109</v>
      </c>
      <c r="P424" s="101" t="s">
        <v>8671</v>
      </c>
      <c r="R424" s="103">
        <v>8961430605</v>
      </c>
      <c r="S424" s="103">
        <v>9830168944</v>
      </c>
      <c r="T424" s="318" t="s">
        <v>9212</v>
      </c>
      <c r="U424" s="101"/>
      <c r="V424" s="100" t="s">
        <v>726</v>
      </c>
      <c r="W424" s="100" t="s">
        <v>9213</v>
      </c>
      <c r="X424" s="100" t="s">
        <v>9214</v>
      </c>
      <c r="Y424" s="100" t="s">
        <v>853</v>
      </c>
      <c r="Z424" s="100" t="s">
        <v>120</v>
      </c>
      <c r="AA424" s="100">
        <v>2011</v>
      </c>
      <c r="AB424" s="104">
        <v>72</v>
      </c>
      <c r="AC424" s="104">
        <v>72</v>
      </c>
      <c r="AD424" s="100">
        <v>576</v>
      </c>
      <c r="AE424" s="100">
        <v>800</v>
      </c>
      <c r="AF424" s="100" t="s">
        <v>226</v>
      </c>
      <c r="AG424" s="100" t="s">
        <v>279</v>
      </c>
      <c r="AH424" s="100" t="s">
        <v>944</v>
      </c>
      <c r="AI424" s="100" t="s">
        <v>9215</v>
      </c>
      <c r="AJ424" s="100" t="s">
        <v>120</v>
      </c>
      <c r="AK424" s="100">
        <v>2013</v>
      </c>
      <c r="AL424" s="104">
        <v>63.2</v>
      </c>
      <c r="AM424" s="104">
        <v>63.2</v>
      </c>
      <c r="AN424" s="100">
        <v>316</v>
      </c>
      <c r="AO424" s="100">
        <v>500</v>
      </c>
      <c r="AU424" s="104"/>
      <c r="AV424" s="100" t="s">
        <v>124</v>
      </c>
      <c r="AX424" s="100">
        <v>16044</v>
      </c>
      <c r="AY424" s="100">
        <v>2013</v>
      </c>
      <c r="AZ424" s="100" t="s">
        <v>1652</v>
      </c>
      <c r="BA424" s="100" t="s">
        <v>8896</v>
      </c>
      <c r="BB424" s="100">
        <v>2013</v>
      </c>
      <c r="BC424" s="100">
        <v>2017</v>
      </c>
      <c r="BD424" s="100" t="s">
        <v>120</v>
      </c>
      <c r="BE424" s="105">
        <v>10901613017</v>
      </c>
      <c r="BF424" s="106">
        <v>131090110505</v>
      </c>
      <c r="BG424" s="104">
        <v>6.7</v>
      </c>
      <c r="BH424" s="104">
        <v>6.55</v>
      </c>
      <c r="BI424" s="104">
        <v>7.07</v>
      </c>
      <c r="BJ424" s="104">
        <v>7.46</v>
      </c>
      <c r="BK424" s="104">
        <v>7.21</v>
      </c>
      <c r="BL424" s="223">
        <f t="shared" si="36"/>
        <v>6.9980000000000002</v>
      </c>
      <c r="BM424" s="269" t="s">
        <v>982</v>
      </c>
      <c r="BN424" s="252"/>
      <c r="BO424" s="107" t="s">
        <v>982</v>
      </c>
      <c r="BP424" s="107"/>
      <c r="BQ424" s="108"/>
      <c r="BR424" s="100" t="s">
        <v>8504</v>
      </c>
      <c r="BS424" s="100" t="s">
        <v>127</v>
      </c>
      <c r="BW424" s="100" t="s">
        <v>9216</v>
      </c>
      <c r="BX424" s="108"/>
      <c r="BY424" s="108"/>
      <c r="CA424" s="100" t="s">
        <v>9217</v>
      </c>
      <c r="CB424" s="100" t="s">
        <v>9218</v>
      </c>
      <c r="CC424" s="100" t="s">
        <v>9219</v>
      </c>
      <c r="CD424" s="100" t="s">
        <v>9220</v>
      </c>
      <c r="CE424" s="100" t="s">
        <v>4347</v>
      </c>
      <c r="CF424" s="100" t="s">
        <v>7038</v>
      </c>
      <c r="CG424" s="100" t="s">
        <v>412</v>
      </c>
      <c r="CH424" s="100" t="s">
        <v>9221</v>
      </c>
      <c r="CI424" s="100" t="s">
        <v>235</v>
      </c>
      <c r="CJ424" s="100" t="s">
        <v>9222</v>
      </c>
      <c r="CK424" s="100" t="s">
        <v>361</v>
      </c>
      <c r="CQ424" s="100" t="s">
        <v>9223</v>
      </c>
      <c r="CR424" s="100" t="s">
        <v>140</v>
      </c>
      <c r="CS424" s="100" t="s">
        <v>140</v>
      </c>
      <c r="CT424" s="100" t="s">
        <v>142</v>
      </c>
      <c r="CU424" s="100">
        <v>700084</v>
      </c>
      <c r="CV424" s="100" t="s">
        <v>9224</v>
      </c>
      <c r="CW424" s="100" t="s">
        <v>140</v>
      </c>
      <c r="CX424" s="100" t="s">
        <v>140</v>
      </c>
      <c r="CY424" s="100" t="s">
        <v>142</v>
      </c>
      <c r="CZ424" s="100">
        <v>700084</v>
      </c>
    </row>
    <row r="425" spans="1:1026" s="100" customFormat="1" ht="15.95" customHeight="1">
      <c r="A425" s="39">
        <v>424</v>
      </c>
      <c r="B425" s="100">
        <v>1310904035</v>
      </c>
      <c r="C425" s="100" t="s">
        <v>8896</v>
      </c>
      <c r="D425" s="101" t="s">
        <v>9225</v>
      </c>
      <c r="E425" s="101" t="s">
        <v>9226</v>
      </c>
      <c r="F425" s="101"/>
      <c r="G425" s="101" t="s">
        <v>178</v>
      </c>
      <c r="H425" s="100" t="s">
        <v>9227</v>
      </c>
      <c r="I425" s="100" t="s">
        <v>180</v>
      </c>
      <c r="J425" s="102" t="s">
        <v>2456</v>
      </c>
      <c r="K425" s="100">
        <v>20</v>
      </c>
      <c r="L425" s="100" t="s">
        <v>506</v>
      </c>
      <c r="M425" s="100" t="s">
        <v>149</v>
      </c>
      <c r="N425" s="100" t="s">
        <v>108</v>
      </c>
      <c r="O425" s="100" t="s">
        <v>109</v>
      </c>
      <c r="P425" s="101" t="s">
        <v>9228</v>
      </c>
      <c r="Q425" s="100" t="s">
        <v>9229</v>
      </c>
      <c r="R425" s="103">
        <v>8961138516</v>
      </c>
      <c r="S425" s="103">
        <v>8100303067</v>
      </c>
      <c r="T425" s="318" t="s">
        <v>9230</v>
      </c>
      <c r="U425" s="318" t="s">
        <v>9231</v>
      </c>
      <c r="V425" s="100" t="s">
        <v>1422</v>
      </c>
      <c r="W425" s="100" t="s">
        <v>191</v>
      </c>
      <c r="X425" s="100" t="s">
        <v>9232</v>
      </c>
      <c r="Y425" s="100" t="s">
        <v>4118</v>
      </c>
      <c r="Z425" s="100" t="s">
        <v>120</v>
      </c>
      <c r="AA425" s="100">
        <v>2010</v>
      </c>
      <c r="AB425" s="104">
        <v>79.8</v>
      </c>
      <c r="AC425" s="104">
        <v>79.8</v>
      </c>
      <c r="AD425" s="100" t="s">
        <v>9233</v>
      </c>
      <c r="AE425" s="100">
        <v>500</v>
      </c>
      <c r="AF425" s="100" t="s">
        <v>879</v>
      </c>
      <c r="AG425" s="100" t="s">
        <v>191</v>
      </c>
      <c r="AH425" s="100" t="s">
        <v>9234</v>
      </c>
      <c r="AI425" s="100" t="s">
        <v>9235</v>
      </c>
      <c r="AJ425" s="100" t="s">
        <v>120</v>
      </c>
      <c r="AK425" s="100">
        <v>2012</v>
      </c>
      <c r="AL425" s="104">
        <v>72</v>
      </c>
      <c r="AM425" s="104">
        <v>72</v>
      </c>
      <c r="AN425" s="100" t="s">
        <v>9236</v>
      </c>
      <c r="AO425" s="100">
        <v>500</v>
      </c>
      <c r="AU425" s="104"/>
      <c r="AV425" s="100" t="s">
        <v>124</v>
      </c>
      <c r="AX425" s="100">
        <v>10098</v>
      </c>
      <c r="AY425" s="100">
        <v>2013</v>
      </c>
      <c r="AZ425" s="100" t="s">
        <v>125</v>
      </c>
      <c r="BA425" s="100" t="s">
        <v>8896</v>
      </c>
      <c r="BB425" s="100">
        <v>2013</v>
      </c>
      <c r="BC425" s="100">
        <v>2017</v>
      </c>
      <c r="BD425" s="100" t="s">
        <v>120</v>
      </c>
      <c r="BE425" s="105">
        <v>10901613018</v>
      </c>
      <c r="BF425" s="106" t="s">
        <v>9237</v>
      </c>
      <c r="BG425" s="104">
        <v>7.56</v>
      </c>
      <c r="BH425" s="104">
        <v>7.24</v>
      </c>
      <c r="BI425" s="104">
        <v>7.74</v>
      </c>
      <c r="BJ425" s="104">
        <v>7.18</v>
      </c>
      <c r="BK425" s="104">
        <v>7.46</v>
      </c>
      <c r="BL425" s="223">
        <f t="shared" si="36"/>
        <v>7.4359999999999999</v>
      </c>
      <c r="BM425" s="269" t="s">
        <v>982</v>
      </c>
      <c r="BN425" s="252"/>
      <c r="BO425" s="107" t="s">
        <v>196</v>
      </c>
      <c r="BP425" s="107" t="s">
        <v>197</v>
      </c>
      <c r="BQ425" s="108">
        <v>1</v>
      </c>
      <c r="BR425" s="100" t="s">
        <v>9238</v>
      </c>
      <c r="BS425" s="100" t="s">
        <v>127</v>
      </c>
      <c r="BX425" s="108"/>
      <c r="BY425" s="108"/>
      <c r="CD425" s="100" t="s">
        <v>9239</v>
      </c>
      <c r="CE425" s="100" t="s">
        <v>235</v>
      </c>
      <c r="CF425" s="100" t="s">
        <v>9240</v>
      </c>
      <c r="CG425" s="100" t="s">
        <v>9241</v>
      </c>
      <c r="CH425" s="100" t="s">
        <v>3891</v>
      </c>
      <c r="CI425" s="100" t="s">
        <v>203</v>
      </c>
      <c r="CQ425" s="100" t="s">
        <v>9242</v>
      </c>
      <c r="CR425" s="100" t="s">
        <v>7107</v>
      </c>
      <c r="CS425" s="100" t="s">
        <v>7121</v>
      </c>
      <c r="CT425" s="100" t="s">
        <v>174</v>
      </c>
      <c r="CU425" s="100">
        <v>852201</v>
      </c>
      <c r="CV425" s="100" t="s">
        <v>9243</v>
      </c>
      <c r="CW425" s="100" t="s">
        <v>417</v>
      </c>
      <c r="CX425" s="100" t="s">
        <v>140</v>
      </c>
      <c r="CY425" s="100" t="s">
        <v>142</v>
      </c>
      <c r="CZ425" s="100">
        <v>700152</v>
      </c>
    </row>
    <row r="426" spans="1:1026" s="100" customFormat="1" ht="15.95" customHeight="1">
      <c r="A426" s="39">
        <v>425</v>
      </c>
      <c r="B426" s="100">
        <v>1310904087</v>
      </c>
      <c r="C426" s="100" t="s">
        <v>8896</v>
      </c>
      <c r="D426" s="101" t="s">
        <v>9244</v>
      </c>
      <c r="E426" s="101" t="s">
        <v>9245</v>
      </c>
      <c r="F426" s="101" t="s">
        <v>8944</v>
      </c>
      <c r="G426" s="101" t="s">
        <v>476</v>
      </c>
      <c r="I426" s="100" t="s">
        <v>180</v>
      </c>
      <c r="J426" s="102" t="s">
        <v>9246</v>
      </c>
      <c r="K426" s="100">
        <v>21</v>
      </c>
      <c r="L426" s="100" t="s">
        <v>323</v>
      </c>
      <c r="M426" s="100" t="s">
        <v>107</v>
      </c>
      <c r="N426" s="100" t="s">
        <v>108</v>
      </c>
      <c r="O426" s="100" t="s">
        <v>109</v>
      </c>
      <c r="P426" s="101" t="s">
        <v>9247</v>
      </c>
      <c r="Q426" s="100">
        <v>25820354</v>
      </c>
      <c r="R426" s="103">
        <v>9831496289</v>
      </c>
      <c r="S426" s="103"/>
      <c r="T426" s="318" t="s">
        <v>9248</v>
      </c>
      <c r="U426" s="101"/>
      <c r="V426" s="100" t="s">
        <v>726</v>
      </c>
      <c r="W426" s="100" t="s">
        <v>330</v>
      </c>
      <c r="X426" s="100" t="s">
        <v>9249</v>
      </c>
      <c r="Y426" s="100" t="s">
        <v>9178</v>
      </c>
      <c r="Z426" s="100" t="s">
        <v>120</v>
      </c>
      <c r="AA426" s="100">
        <v>2011</v>
      </c>
      <c r="AB426" s="104">
        <v>84</v>
      </c>
      <c r="AC426" s="104">
        <v>84</v>
      </c>
      <c r="AD426" s="100">
        <v>672</v>
      </c>
      <c r="AE426" s="100">
        <v>800</v>
      </c>
      <c r="AF426" s="100" t="s">
        <v>356</v>
      </c>
      <c r="AG426" s="100" t="s">
        <v>334</v>
      </c>
      <c r="AH426" s="100" t="s">
        <v>9249</v>
      </c>
      <c r="AI426" s="100" t="s">
        <v>9250</v>
      </c>
      <c r="AJ426" s="100" t="s">
        <v>120</v>
      </c>
      <c r="AK426" s="100">
        <v>2013</v>
      </c>
      <c r="AL426" s="104">
        <v>78</v>
      </c>
      <c r="AM426" s="104">
        <v>78</v>
      </c>
      <c r="AN426" s="100">
        <v>390</v>
      </c>
      <c r="AO426" s="100">
        <v>500</v>
      </c>
      <c r="AU426" s="104"/>
      <c r="AV426" s="100" t="s">
        <v>124</v>
      </c>
      <c r="AX426" s="100">
        <v>7654</v>
      </c>
      <c r="AY426" s="100">
        <v>2013</v>
      </c>
      <c r="AZ426" s="100" t="s">
        <v>1652</v>
      </c>
      <c r="BA426" s="100" t="s">
        <v>8896</v>
      </c>
      <c r="BB426" s="100">
        <v>2013</v>
      </c>
      <c r="BC426" s="100">
        <v>2017</v>
      </c>
      <c r="BD426" s="100" t="s">
        <v>120</v>
      </c>
      <c r="BE426" s="105">
        <v>10901613019</v>
      </c>
      <c r="BF426" s="106" t="s">
        <v>9251</v>
      </c>
      <c r="BG426" s="104">
        <v>7.19</v>
      </c>
      <c r="BH426" s="104">
        <v>7.69</v>
      </c>
      <c r="BI426" s="104">
        <v>8.0399999999999991</v>
      </c>
      <c r="BJ426" s="104">
        <v>8.36</v>
      </c>
      <c r="BK426" s="104">
        <v>7.96</v>
      </c>
      <c r="BL426" s="223">
        <f t="shared" si="36"/>
        <v>7.8480000000000008</v>
      </c>
      <c r="BM426" s="269" t="s">
        <v>982</v>
      </c>
      <c r="BN426" s="252"/>
      <c r="BO426" s="107" t="s">
        <v>982</v>
      </c>
      <c r="BP426" s="107"/>
      <c r="BQ426" s="108"/>
      <c r="BR426" s="100" t="s">
        <v>9252</v>
      </c>
      <c r="BS426" s="100" t="s">
        <v>127</v>
      </c>
      <c r="BX426" s="108"/>
      <c r="BY426" s="108"/>
      <c r="CD426" s="100" t="s">
        <v>9253</v>
      </c>
      <c r="CE426" s="100" t="s">
        <v>235</v>
      </c>
      <c r="CF426" s="100" t="s">
        <v>9254</v>
      </c>
      <c r="CG426" s="100" t="s">
        <v>9255</v>
      </c>
      <c r="CH426" s="100" t="s">
        <v>9256</v>
      </c>
      <c r="CI426" s="100" t="s">
        <v>203</v>
      </c>
      <c r="CQ426" s="100" t="s">
        <v>9257</v>
      </c>
      <c r="CR426" s="100" t="s">
        <v>9258</v>
      </c>
      <c r="CS426" s="100" t="s">
        <v>1015</v>
      </c>
      <c r="CT426" s="100" t="s">
        <v>6229</v>
      </c>
      <c r="CU426" s="100">
        <v>741235</v>
      </c>
      <c r="CV426" s="100" t="s">
        <v>9257</v>
      </c>
      <c r="CW426" s="100" t="s">
        <v>9259</v>
      </c>
      <c r="CX426" s="100" t="s">
        <v>1015</v>
      </c>
      <c r="CY426" s="100" t="s">
        <v>142</v>
      </c>
      <c r="CZ426" s="100">
        <v>741235</v>
      </c>
    </row>
    <row r="427" spans="1:1026" s="100" customFormat="1" ht="15.95" customHeight="1">
      <c r="A427" s="39">
        <v>426</v>
      </c>
      <c r="B427" s="100">
        <v>1410904140</v>
      </c>
      <c r="C427" s="100" t="s">
        <v>8896</v>
      </c>
      <c r="D427" s="101" t="s">
        <v>9260</v>
      </c>
      <c r="E427" s="101" t="s">
        <v>9261</v>
      </c>
      <c r="F427" s="101"/>
      <c r="G427" s="101" t="s">
        <v>9262</v>
      </c>
      <c r="I427" s="100" t="s">
        <v>180</v>
      </c>
      <c r="J427" s="102" t="s">
        <v>9263</v>
      </c>
      <c r="K427" s="100">
        <v>22</v>
      </c>
      <c r="L427" s="100" t="s">
        <v>148</v>
      </c>
      <c r="M427" s="100" t="s">
        <v>107</v>
      </c>
      <c r="N427" s="100" t="s">
        <v>967</v>
      </c>
      <c r="O427" s="100" t="s">
        <v>109</v>
      </c>
      <c r="P427" s="101" t="s">
        <v>9264</v>
      </c>
      <c r="R427" s="103">
        <v>7407981803</v>
      </c>
      <c r="S427" s="103">
        <v>9614998689</v>
      </c>
      <c r="T427" s="318" t="s">
        <v>9265</v>
      </c>
      <c r="U427" s="318" t="s">
        <v>9266</v>
      </c>
      <c r="V427" s="100" t="s">
        <v>9267</v>
      </c>
      <c r="W427" s="100" t="s">
        <v>330</v>
      </c>
      <c r="X427" s="100" t="s">
        <v>9268</v>
      </c>
      <c r="Y427" s="100" t="s">
        <v>9269</v>
      </c>
      <c r="Z427" s="100" t="s">
        <v>333</v>
      </c>
      <c r="AA427" s="100">
        <v>2009</v>
      </c>
      <c r="AB427" s="104">
        <v>64.88</v>
      </c>
      <c r="AC427" s="104">
        <v>66.55</v>
      </c>
      <c r="AD427" s="100">
        <v>599</v>
      </c>
      <c r="AE427" s="100">
        <v>900</v>
      </c>
      <c r="AF427" s="100" t="s">
        <v>356</v>
      </c>
      <c r="AG427" s="100" t="s">
        <v>334</v>
      </c>
      <c r="AH427" s="100" t="s">
        <v>9270</v>
      </c>
      <c r="AI427" s="100" t="s">
        <v>9271</v>
      </c>
      <c r="AJ427" s="100" t="s">
        <v>333</v>
      </c>
      <c r="AK427" s="100">
        <v>2011</v>
      </c>
      <c r="AL427" s="104">
        <v>56</v>
      </c>
      <c r="AM427" s="104">
        <v>57.86</v>
      </c>
      <c r="AN427" s="100">
        <v>405</v>
      </c>
      <c r="AO427" s="100">
        <v>700</v>
      </c>
      <c r="AP427" s="100" t="s">
        <v>8896</v>
      </c>
      <c r="AQ427" s="100" t="s">
        <v>9272</v>
      </c>
      <c r="AR427" s="100" t="s">
        <v>9273</v>
      </c>
      <c r="AS427" s="100" t="s">
        <v>120</v>
      </c>
      <c r="AT427" s="100">
        <v>2014</v>
      </c>
      <c r="AU427" s="104">
        <v>77.2</v>
      </c>
      <c r="AV427" s="100" t="s">
        <v>1356</v>
      </c>
      <c r="AX427" s="100">
        <v>1986</v>
      </c>
      <c r="AY427" s="100">
        <v>2014</v>
      </c>
      <c r="AZ427" s="100" t="s">
        <v>1652</v>
      </c>
      <c r="BA427" s="100" t="s">
        <v>8896</v>
      </c>
      <c r="BB427" s="100">
        <v>2014</v>
      </c>
      <c r="BC427" s="100">
        <v>2017</v>
      </c>
      <c r="BD427" s="100" t="s">
        <v>120</v>
      </c>
      <c r="BE427" s="105">
        <v>10901614125</v>
      </c>
      <c r="BF427" s="106">
        <v>141090120069</v>
      </c>
      <c r="BG427" s="104" t="s">
        <v>1963</v>
      </c>
      <c r="BH427" s="104" t="s">
        <v>1963</v>
      </c>
      <c r="BI427" s="104">
        <v>6</v>
      </c>
      <c r="BJ427" s="104">
        <v>7.07</v>
      </c>
      <c r="BK427" s="104">
        <v>7.43</v>
      </c>
      <c r="BL427" s="223">
        <f t="shared" ref="BL427" si="40">SUM(BI427:BK427)/3</f>
        <v>6.833333333333333</v>
      </c>
      <c r="BM427" s="269" t="s">
        <v>982</v>
      </c>
      <c r="BN427" s="252" t="s">
        <v>982</v>
      </c>
      <c r="BO427" s="107" t="s">
        <v>982</v>
      </c>
      <c r="BP427" s="107" t="s">
        <v>982</v>
      </c>
      <c r="BQ427" s="108" t="s">
        <v>982</v>
      </c>
      <c r="BR427" s="100" t="s">
        <v>9274</v>
      </c>
      <c r="BS427" s="100" t="s">
        <v>127</v>
      </c>
      <c r="BW427" s="100" t="s">
        <v>982</v>
      </c>
      <c r="BX427" s="108" t="s">
        <v>982</v>
      </c>
      <c r="BY427" s="108"/>
      <c r="BZ427" s="100" t="s">
        <v>982</v>
      </c>
      <c r="CA427" s="100" t="s">
        <v>982</v>
      </c>
      <c r="CD427" s="100" t="s">
        <v>9275</v>
      </c>
      <c r="CE427" s="100" t="s">
        <v>9276</v>
      </c>
      <c r="CH427" s="100" t="s">
        <v>9277</v>
      </c>
      <c r="CI427" s="100" t="s">
        <v>203</v>
      </c>
      <c r="CQ427" s="100" t="s">
        <v>9278</v>
      </c>
      <c r="CR427" s="100" t="s">
        <v>9279</v>
      </c>
      <c r="CS427" s="100" t="s">
        <v>763</v>
      </c>
      <c r="CT427" s="100" t="s">
        <v>142</v>
      </c>
      <c r="CU427" s="100">
        <v>721654</v>
      </c>
      <c r="CV427" s="100" t="s">
        <v>9280</v>
      </c>
      <c r="CW427" s="100" t="s">
        <v>1539</v>
      </c>
      <c r="CX427" s="100" t="s">
        <v>140</v>
      </c>
      <c r="CY427" s="100" t="s">
        <v>142</v>
      </c>
      <c r="CZ427" s="100">
        <v>700084</v>
      </c>
    </row>
    <row r="428" spans="1:1026" s="100" customFormat="1" ht="15.95" customHeight="1">
      <c r="A428" s="39">
        <v>427</v>
      </c>
      <c r="B428" s="100">
        <v>1310904069</v>
      </c>
      <c r="C428" s="100" t="s">
        <v>8896</v>
      </c>
      <c r="D428" s="101" t="s">
        <v>9281</v>
      </c>
      <c r="E428" s="101" t="s">
        <v>9282</v>
      </c>
      <c r="F428" s="101"/>
      <c r="G428" s="101" t="s">
        <v>371</v>
      </c>
      <c r="H428" s="100" t="s">
        <v>9283</v>
      </c>
      <c r="I428" s="100" t="s">
        <v>180</v>
      </c>
      <c r="J428" s="102" t="s">
        <v>9284</v>
      </c>
      <c r="K428" s="100">
        <v>22</v>
      </c>
      <c r="M428" s="100" t="s">
        <v>107</v>
      </c>
      <c r="N428" s="100" t="s">
        <v>108</v>
      </c>
      <c r="O428" s="100" t="s">
        <v>109</v>
      </c>
      <c r="P428" s="101" t="s">
        <v>9285</v>
      </c>
      <c r="Q428" s="100" t="s">
        <v>9286</v>
      </c>
      <c r="R428" s="103" t="s">
        <v>9287</v>
      </c>
      <c r="S428" s="103"/>
      <c r="T428" s="318" t="s">
        <v>9288</v>
      </c>
      <c r="U428" s="318" t="s">
        <v>9289</v>
      </c>
      <c r="V428" s="100" t="s">
        <v>222</v>
      </c>
      <c r="W428" s="100" t="s">
        <v>330</v>
      </c>
      <c r="X428" s="100" t="s">
        <v>9290</v>
      </c>
      <c r="Y428" s="100" t="s">
        <v>9291</v>
      </c>
      <c r="Z428" s="100" t="s">
        <v>158</v>
      </c>
      <c r="AA428" s="100">
        <v>2010</v>
      </c>
      <c r="AB428" s="104">
        <v>78.25</v>
      </c>
      <c r="AC428" s="104">
        <v>78.25</v>
      </c>
      <c r="AD428" s="100">
        <v>626</v>
      </c>
      <c r="AE428" s="100">
        <v>800</v>
      </c>
      <c r="AF428" s="100" t="s">
        <v>356</v>
      </c>
      <c r="AG428" s="100" t="s">
        <v>334</v>
      </c>
      <c r="AH428" s="100" t="s">
        <v>9292</v>
      </c>
      <c r="AI428" s="100" t="s">
        <v>9293</v>
      </c>
      <c r="AJ428" s="100" t="s">
        <v>120</v>
      </c>
      <c r="AK428" s="100">
        <v>2012</v>
      </c>
      <c r="AL428" s="104">
        <v>72.8</v>
      </c>
      <c r="AM428" s="104">
        <v>72.8</v>
      </c>
      <c r="AN428" s="100">
        <v>364</v>
      </c>
      <c r="AO428" s="100">
        <v>500</v>
      </c>
      <c r="AU428" s="104"/>
      <c r="AV428" s="100" t="s">
        <v>124</v>
      </c>
      <c r="AX428" s="100">
        <v>4632</v>
      </c>
      <c r="AY428" s="100">
        <v>2013</v>
      </c>
      <c r="AZ428" s="100" t="s">
        <v>125</v>
      </c>
      <c r="BA428" s="100" t="s">
        <v>8896</v>
      </c>
      <c r="BB428" s="100">
        <v>2013</v>
      </c>
      <c r="BC428" s="100">
        <v>2017</v>
      </c>
      <c r="BD428" s="100" t="s">
        <v>120</v>
      </c>
      <c r="BE428" s="105">
        <v>10901613020</v>
      </c>
      <c r="BF428" s="106" t="s">
        <v>9294</v>
      </c>
      <c r="BG428" s="104">
        <v>7.78</v>
      </c>
      <c r="BH428" s="104">
        <v>6.72</v>
      </c>
      <c r="BI428" s="104">
        <v>8.0399999999999991</v>
      </c>
      <c r="BJ428" s="104">
        <v>7.46</v>
      </c>
      <c r="BK428" s="104">
        <v>5.57</v>
      </c>
      <c r="BL428" s="223">
        <f t="shared" si="36"/>
        <v>7.1139999999999999</v>
      </c>
      <c r="BM428" s="269" t="s">
        <v>196</v>
      </c>
      <c r="BN428" s="252">
        <v>2</v>
      </c>
      <c r="BO428" s="107" t="s">
        <v>196</v>
      </c>
      <c r="BP428" s="107" t="s">
        <v>3604</v>
      </c>
      <c r="BQ428" s="108">
        <v>1</v>
      </c>
      <c r="BR428" s="100" t="s">
        <v>9295</v>
      </c>
      <c r="BS428" s="100" t="s">
        <v>127</v>
      </c>
      <c r="BX428" s="108"/>
      <c r="BY428" s="108"/>
      <c r="CD428" s="100" t="s">
        <v>9296</v>
      </c>
      <c r="CE428" s="100" t="s">
        <v>235</v>
      </c>
      <c r="CF428" s="100" t="s">
        <v>9297</v>
      </c>
      <c r="CG428" s="100" t="s">
        <v>6513</v>
      </c>
      <c r="CH428" s="100" t="s">
        <v>9298</v>
      </c>
      <c r="CQ428" s="100" t="s">
        <v>9299</v>
      </c>
      <c r="CR428" s="100" t="s">
        <v>9300</v>
      </c>
      <c r="CS428" s="100" t="s">
        <v>9301</v>
      </c>
      <c r="CT428" s="100" t="s">
        <v>142</v>
      </c>
      <c r="CU428" s="100">
        <v>700030</v>
      </c>
      <c r="CV428" s="100" t="s">
        <v>9302</v>
      </c>
      <c r="CW428" s="100" t="s">
        <v>9300</v>
      </c>
      <c r="CX428" s="100" t="s">
        <v>9301</v>
      </c>
      <c r="CY428" s="100" t="s">
        <v>142</v>
      </c>
      <c r="CZ428" s="100">
        <v>700030</v>
      </c>
    </row>
    <row r="429" spans="1:1026" s="144" customFormat="1" ht="15.95" customHeight="1">
      <c r="A429" s="39">
        <v>428</v>
      </c>
      <c r="B429" s="16">
        <v>1310904052</v>
      </c>
      <c r="C429" s="100" t="s">
        <v>8896</v>
      </c>
      <c r="D429" s="6" t="s">
        <v>9303</v>
      </c>
      <c r="E429" s="6" t="s">
        <v>9304</v>
      </c>
      <c r="F429" s="6" t="s">
        <v>395</v>
      </c>
      <c r="G429" s="6" t="s">
        <v>9305</v>
      </c>
      <c r="H429" s="16" t="s">
        <v>9306</v>
      </c>
      <c r="I429" s="16" t="s">
        <v>180</v>
      </c>
      <c r="J429" s="51" t="s">
        <v>4855</v>
      </c>
      <c r="K429" s="16">
        <v>21</v>
      </c>
      <c r="L429" s="16" t="s">
        <v>148</v>
      </c>
      <c r="M429" s="16" t="s">
        <v>107</v>
      </c>
      <c r="N429" s="16" t="s">
        <v>967</v>
      </c>
      <c r="O429" s="16" t="s">
        <v>109</v>
      </c>
      <c r="P429" s="6" t="s">
        <v>142</v>
      </c>
      <c r="Q429" s="16" t="s">
        <v>9307</v>
      </c>
      <c r="R429" s="54">
        <v>8582886468</v>
      </c>
      <c r="S429" s="54"/>
      <c r="T429" s="6" t="s">
        <v>9308</v>
      </c>
      <c r="U429" s="6"/>
      <c r="V429" s="16" t="s">
        <v>1600</v>
      </c>
      <c r="W429" s="16" t="s">
        <v>3388</v>
      </c>
      <c r="X429" s="16" t="s">
        <v>8024</v>
      </c>
      <c r="Y429" s="16" t="s">
        <v>9309</v>
      </c>
      <c r="Z429" s="16" t="s">
        <v>120</v>
      </c>
      <c r="AA429" s="16">
        <v>2011</v>
      </c>
      <c r="AB429" s="37">
        <v>79.599999999999994</v>
      </c>
      <c r="AC429" s="37">
        <v>79.599999999999994</v>
      </c>
      <c r="AD429" s="16">
        <v>546</v>
      </c>
      <c r="AE429" s="16">
        <v>700</v>
      </c>
      <c r="AF429" s="16" t="s">
        <v>921</v>
      </c>
      <c r="AG429" s="16" t="s">
        <v>3388</v>
      </c>
      <c r="AH429" s="16" t="s">
        <v>8024</v>
      </c>
      <c r="AI429" s="16" t="s">
        <v>5365</v>
      </c>
      <c r="AJ429" s="16" t="s">
        <v>120</v>
      </c>
      <c r="AK429" s="16">
        <v>2013</v>
      </c>
      <c r="AL429" s="37">
        <v>82</v>
      </c>
      <c r="AM429" s="37">
        <v>82</v>
      </c>
      <c r="AN429" s="16">
        <v>463</v>
      </c>
      <c r="AO429" s="16">
        <v>600</v>
      </c>
      <c r="AP429" s="16"/>
      <c r="AQ429" s="16"/>
      <c r="AR429" s="16"/>
      <c r="AS429" s="16"/>
      <c r="AT429" s="16"/>
      <c r="AU429" s="56"/>
      <c r="AV429" s="16" t="s">
        <v>124</v>
      </c>
      <c r="AW429" s="16"/>
      <c r="AX429" s="16">
        <v>9976</v>
      </c>
      <c r="AY429" s="16">
        <v>2013</v>
      </c>
      <c r="AZ429" s="16" t="s">
        <v>1606</v>
      </c>
      <c r="BA429" s="16" t="s">
        <v>8896</v>
      </c>
      <c r="BB429" s="16">
        <v>2013</v>
      </c>
      <c r="BC429" s="16">
        <v>2017</v>
      </c>
      <c r="BD429" s="16" t="s">
        <v>120</v>
      </c>
      <c r="BE429" s="75">
        <v>10901613021</v>
      </c>
      <c r="BF429" s="76">
        <v>131090110510</v>
      </c>
      <c r="BG429" s="56">
        <v>6.52</v>
      </c>
      <c r="BH429" s="56">
        <v>6.83</v>
      </c>
      <c r="BI429" s="56">
        <v>6.07</v>
      </c>
      <c r="BJ429" s="56">
        <v>5.64</v>
      </c>
      <c r="BK429" s="56">
        <v>6.61</v>
      </c>
      <c r="BL429" s="223">
        <f t="shared" si="36"/>
        <v>6.3340000000000005</v>
      </c>
      <c r="BM429" s="273" t="s">
        <v>196</v>
      </c>
      <c r="BN429" s="254">
        <v>3</v>
      </c>
      <c r="BO429" s="7"/>
      <c r="BP429" s="7"/>
      <c r="BQ429" s="77"/>
      <c r="BR429" s="16" t="s">
        <v>8958</v>
      </c>
      <c r="BS429" s="16" t="s">
        <v>9310</v>
      </c>
      <c r="BT429" s="16"/>
      <c r="BU429" s="16"/>
      <c r="BV429" s="16"/>
      <c r="BW429" s="16"/>
      <c r="BX429" s="77"/>
      <c r="BY429" s="77"/>
      <c r="BZ429" s="16"/>
      <c r="CA429" s="16"/>
      <c r="CB429" s="16" t="s">
        <v>9311</v>
      </c>
      <c r="CC429" s="100" t="s">
        <v>9312</v>
      </c>
      <c r="CD429" s="16" t="s">
        <v>9313</v>
      </c>
      <c r="CE429" s="16" t="s">
        <v>9314</v>
      </c>
      <c r="CF429" s="16" t="s">
        <v>5757</v>
      </c>
      <c r="CG429" s="16" t="s">
        <v>1563</v>
      </c>
      <c r="CH429" s="16" t="s">
        <v>9315</v>
      </c>
      <c r="CI429" s="16" t="s">
        <v>170</v>
      </c>
      <c r="CJ429" s="16"/>
      <c r="CK429" s="16"/>
      <c r="CL429" s="16" t="s">
        <v>9316</v>
      </c>
      <c r="CM429" s="16" t="s">
        <v>2186</v>
      </c>
      <c r="CN429" s="16" t="s">
        <v>1160</v>
      </c>
      <c r="CO429" s="16" t="s">
        <v>412</v>
      </c>
      <c r="CP429" s="16" t="s">
        <v>5334</v>
      </c>
      <c r="CQ429" s="16" t="s">
        <v>9317</v>
      </c>
      <c r="CR429" s="16" t="s">
        <v>140</v>
      </c>
      <c r="CS429" s="16" t="s">
        <v>573</v>
      </c>
      <c r="CT429" s="16" t="s">
        <v>142</v>
      </c>
      <c r="CU429" s="16">
        <v>700104</v>
      </c>
      <c r="CV429" s="16" t="s">
        <v>9318</v>
      </c>
      <c r="CW429" s="16" t="s">
        <v>140</v>
      </c>
      <c r="CX429" s="16" t="s">
        <v>573</v>
      </c>
      <c r="CY429" s="16" t="s">
        <v>142</v>
      </c>
      <c r="CZ429" s="16">
        <v>700104</v>
      </c>
      <c r="DA429" s="16"/>
      <c r="DB429" s="100"/>
      <c r="DC429" s="100"/>
      <c r="DD429" s="100"/>
      <c r="DE429" s="100"/>
      <c r="DF429" s="100"/>
      <c r="DG429" s="100"/>
      <c r="DH429" s="100"/>
      <c r="DI429" s="100"/>
      <c r="DJ429" s="100"/>
      <c r="DK429" s="100"/>
      <c r="DL429" s="100"/>
      <c r="DM429" s="178"/>
      <c r="DN429" s="178"/>
      <c r="DO429" s="178"/>
      <c r="DP429" s="178"/>
      <c r="DQ429" s="178"/>
      <c r="DR429" s="178"/>
      <c r="DS429" s="178"/>
      <c r="DT429" s="178"/>
      <c r="DU429" s="178"/>
      <c r="DV429" s="178"/>
      <c r="DW429" s="178"/>
      <c r="DX429" s="178"/>
      <c r="DY429" s="178"/>
      <c r="DZ429" s="178"/>
      <c r="EA429" s="178"/>
      <c r="EB429" s="178"/>
      <c r="EC429" s="178"/>
      <c r="ED429" s="178"/>
      <c r="EE429" s="178"/>
      <c r="EF429" s="178"/>
      <c r="EG429" s="178"/>
      <c r="EH429" s="178"/>
      <c r="EI429" s="178"/>
      <c r="EJ429" s="178"/>
      <c r="EK429" s="178"/>
      <c r="EL429" s="178"/>
      <c r="EM429" s="178"/>
      <c r="EN429" s="178"/>
      <c r="EO429" s="178"/>
      <c r="EP429" s="178"/>
      <c r="EQ429" s="178"/>
      <c r="ER429" s="178"/>
      <c r="ES429" s="178"/>
      <c r="ET429" s="178"/>
      <c r="EU429" s="178"/>
      <c r="EV429" s="178"/>
      <c r="EW429" s="178"/>
      <c r="EX429" s="178"/>
      <c r="EY429" s="178"/>
      <c r="EZ429" s="178"/>
      <c r="FA429" s="178"/>
      <c r="FB429" s="178"/>
      <c r="FC429" s="178"/>
      <c r="FD429" s="178"/>
      <c r="FE429" s="178"/>
      <c r="FF429" s="178"/>
      <c r="FG429" s="178"/>
      <c r="FH429" s="178"/>
      <c r="FI429" s="178"/>
      <c r="FJ429" s="178"/>
      <c r="FK429" s="178"/>
      <c r="FL429" s="178"/>
      <c r="FM429" s="178"/>
      <c r="FN429" s="178"/>
      <c r="FO429" s="178"/>
      <c r="FP429" s="178"/>
      <c r="FQ429" s="178"/>
      <c r="FR429" s="178"/>
      <c r="FS429" s="178"/>
      <c r="FT429" s="178"/>
      <c r="FU429" s="178"/>
      <c r="FV429" s="178"/>
      <c r="FW429" s="178"/>
      <c r="FX429" s="178"/>
      <c r="FY429" s="178"/>
      <c r="FZ429" s="178"/>
      <c r="GA429" s="178"/>
      <c r="GB429" s="178"/>
      <c r="GC429" s="178"/>
      <c r="GD429" s="178"/>
      <c r="GE429" s="178"/>
      <c r="GF429" s="178"/>
      <c r="GG429" s="178"/>
      <c r="GH429" s="178"/>
      <c r="GI429" s="178"/>
      <c r="GJ429" s="178"/>
      <c r="GK429" s="178"/>
      <c r="GL429" s="178"/>
      <c r="GM429" s="178"/>
      <c r="GN429" s="178"/>
      <c r="GO429" s="178"/>
      <c r="GP429" s="178"/>
      <c r="GQ429" s="178"/>
      <c r="GR429" s="178"/>
      <c r="GS429" s="178"/>
      <c r="GT429" s="178"/>
      <c r="GU429" s="178"/>
      <c r="GV429" s="178"/>
      <c r="GW429" s="178"/>
      <c r="GX429" s="178"/>
      <c r="GY429" s="178"/>
      <c r="GZ429" s="178"/>
      <c r="HA429" s="178"/>
      <c r="HB429" s="178"/>
      <c r="HC429" s="178"/>
      <c r="HD429" s="178"/>
      <c r="HE429" s="178"/>
      <c r="HF429" s="178"/>
      <c r="HG429" s="178"/>
      <c r="HH429" s="178"/>
      <c r="HI429" s="178"/>
      <c r="HJ429" s="178"/>
      <c r="HK429" s="178"/>
      <c r="HL429" s="178"/>
      <c r="HM429" s="178"/>
      <c r="HN429" s="178"/>
      <c r="HO429" s="178"/>
      <c r="HP429" s="178"/>
      <c r="HQ429" s="178"/>
      <c r="HR429" s="178"/>
      <c r="HS429" s="178"/>
      <c r="HT429" s="178"/>
      <c r="HU429" s="178"/>
      <c r="HV429" s="178"/>
      <c r="HW429" s="178"/>
      <c r="HX429" s="178"/>
      <c r="HY429" s="178"/>
      <c r="HZ429" s="178"/>
      <c r="IA429" s="178"/>
      <c r="IB429" s="178"/>
      <c r="IC429" s="178"/>
      <c r="ID429" s="178"/>
      <c r="IE429" s="178"/>
      <c r="IF429" s="178"/>
      <c r="IG429" s="178"/>
      <c r="IH429" s="178"/>
      <c r="II429" s="178"/>
      <c r="IJ429" s="178"/>
      <c r="IK429" s="178"/>
      <c r="IL429" s="178"/>
      <c r="IM429" s="178"/>
      <c r="IN429" s="178"/>
      <c r="IO429" s="178"/>
      <c r="IP429" s="178"/>
      <c r="IQ429" s="178"/>
      <c r="IR429" s="178"/>
      <c r="IS429" s="178"/>
      <c r="IT429" s="178"/>
      <c r="IU429" s="178"/>
      <c r="IV429" s="178"/>
      <c r="IW429" s="178"/>
      <c r="IX429" s="178"/>
      <c r="IY429" s="178"/>
      <c r="IZ429" s="178"/>
      <c r="JA429" s="178"/>
      <c r="JB429" s="178"/>
      <c r="JC429" s="178"/>
      <c r="JD429" s="178"/>
      <c r="JE429" s="178"/>
      <c r="JF429" s="178"/>
      <c r="JG429" s="178"/>
      <c r="JH429" s="178"/>
      <c r="JI429" s="178"/>
      <c r="JJ429" s="178"/>
      <c r="JK429" s="178"/>
      <c r="JL429" s="178"/>
      <c r="JM429" s="178"/>
      <c r="JN429" s="178"/>
      <c r="JO429" s="178"/>
      <c r="JP429" s="178"/>
      <c r="JQ429" s="178"/>
      <c r="JR429" s="178"/>
      <c r="JS429" s="178"/>
      <c r="JT429" s="178"/>
      <c r="JU429" s="178"/>
      <c r="JV429" s="178"/>
      <c r="JW429" s="178"/>
      <c r="JX429" s="178"/>
      <c r="JY429" s="178"/>
      <c r="JZ429" s="178"/>
      <c r="KA429" s="178"/>
      <c r="KB429" s="178"/>
      <c r="KC429" s="178"/>
      <c r="KD429" s="178"/>
      <c r="KE429" s="178"/>
      <c r="KF429" s="178"/>
      <c r="KG429" s="178"/>
      <c r="KH429" s="178"/>
      <c r="KI429" s="178"/>
      <c r="KJ429" s="178"/>
      <c r="KK429" s="178"/>
      <c r="KL429" s="178"/>
      <c r="KM429" s="178"/>
      <c r="KN429" s="178"/>
      <c r="KO429" s="178"/>
      <c r="KP429" s="178"/>
      <c r="KQ429" s="178"/>
      <c r="KR429" s="178"/>
      <c r="KS429" s="178"/>
      <c r="KT429" s="178"/>
      <c r="KU429" s="178"/>
      <c r="KV429" s="178"/>
      <c r="KW429" s="178"/>
      <c r="KX429" s="178"/>
      <c r="KY429" s="178"/>
      <c r="KZ429" s="178"/>
      <c r="LA429" s="178"/>
      <c r="LB429" s="178"/>
      <c r="LC429" s="178"/>
      <c r="LD429" s="178"/>
      <c r="LE429" s="178"/>
      <c r="LF429" s="178"/>
      <c r="LG429" s="178"/>
      <c r="LH429" s="178"/>
      <c r="LI429" s="178"/>
      <c r="LJ429" s="178"/>
      <c r="LK429" s="178"/>
      <c r="LL429" s="178"/>
      <c r="LM429" s="178"/>
      <c r="LN429" s="178"/>
      <c r="LO429" s="178"/>
      <c r="LP429" s="178"/>
      <c r="LQ429" s="178"/>
      <c r="LR429" s="178"/>
      <c r="LS429" s="178"/>
      <c r="LT429" s="178"/>
      <c r="LU429" s="178"/>
      <c r="LV429" s="178"/>
      <c r="LW429" s="178"/>
      <c r="LX429" s="178"/>
      <c r="LY429" s="178"/>
      <c r="LZ429" s="178"/>
      <c r="MA429" s="178"/>
      <c r="MB429" s="178"/>
      <c r="MC429" s="178"/>
      <c r="MD429" s="178"/>
      <c r="ME429" s="178"/>
      <c r="MF429" s="178"/>
      <c r="MG429" s="178"/>
      <c r="MH429" s="178"/>
      <c r="MI429" s="178"/>
      <c r="MJ429" s="178"/>
      <c r="MK429" s="178"/>
      <c r="ML429" s="178"/>
      <c r="MM429" s="178"/>
      <c r="MN429" s="178"/>
      <c r="MO429" s="178"/>
      <c r="MP429" s="178"/>
      <c r="MQ429" s="178"/>
      <c r="MR429" s="178"/>
      <c r="MS429" s="178"/>
      <c r="MT429" s="178"/>
      <c r="MU429" s="178"/>
      <c r="MV429" s="178"/>
      <c r="MW429" s="178"/>
      <c r="MX429" s="178"/>
      <c r="MY429" s="178"/>
      <c r="MZ429" s="178"/>
      <c r="NA429" s="178"/>
      <c r="NB429" s="178"/>
      <c r="NC429" s="178"/>
      <c r="ND429" s="178"/>
      <c r="NE429" s="178"/>
      <c r="NF429" s="178"/>
      <c r="NG429" s="178"/>
      <c r="NH429" s="178"/>
      <c r="NI429" s="178"/>
      <c r="NJ429" s="178"/>
      <c r="NK429" s="178"/>
      <c r="NL429" s="178"/>
      <c r="NM429" s="178"/>
      <c r="NN429" s="178"/>
      <c r="NO429" s="178"/>
      <c r="NP429" s="178"/>
      <c r="NQ429" s="178"/>
      <c r="NR429" s="178"/>
      <c r="NS429" s="178"/>
      <c r="NT429" s="178"/>
      <c r="NU429" s="178"/>
      <c r="NV429" s="178"/>
      <c r="NW429" s="178"/>
      <c r="NX429" s="178"/>
      <c r="NY429" s="178"/>
      <c r="NZ429" s="178"/>
      <c r="OA429" s="178"/>
      <c r="OB429" s="178"/>
      <c r="OC429" s="178"/>
      <c r="OD429" s="178"/>
      <c r="OE429" s="178"/>
      <c r="OF429" s="178"/>
      <c r="OG429" s="178"/>
    </row>
    <row r="430" spans="1:1026" s="100" customFormat="1" ht="15.95" customHeight="1">
      <c r="A430" s="39">
        <v>429</v>
      </c>
      <c r="B430" s="100">
        <v>1410904129</v>
      </c>
      <c r="C430" s="100" t="s">
        <v>8896</v>
      </c>
      <c r="D430" s="101" t="s">
        <v>9319</v>
      </c>
      <c r="E430" s="101" t="s">
        <v>9320</v>
      </c>
      <c r="F430" s="101"/>
      <c r="G430" s="101" t="s">
        <v>9321</v>
      </c>
      <c r="H430" s="100" t="s">
        <v>9322</v>
      </c>
      <c r="I430" s="100" t="s">
        <v>180</v>
      </c>
      <c r="J430" s="102" t="s">
        <v>9323</v>
      </c>
      <c r="K430" s="100">
        <v>22</v>
      </c>
      <c r="L430" s="100" t="s">
        <v>323</v>
      </c>
      <c r="M430" s="100" t="s">
        <v>107</v>
      </c>
      <c r="N430" s="100" t="s">
        <v>967</v>
      </c>
      <c r="O430" s="100" t="s">
        <v>109</v>
      </c>
      <c r="P430" s="101" t="s">
        <v>9324</v>
      </c>
      <c r="Q430" s="100" t="s">
        <v>9325</v>
      </c>
      <c r="R430" s="103" t="s">
        <v>9326</v>
      </c>
      <c r="S430" s="103" t="s">
        <v>9327</v>
      </c>
      <c r="T430" s="318" t="s">
        <v>9328</v>
      </c>
      <c r="U430" s="318" t="s">
        <v>9328</v>
      </c>
      <c r="V430" s="100" t="s">
        <v>1675</v>
      </c>
      <c r="W430" s="100" t="s">
        <v>330</v>
      </c>
      <c r="X430" s="100" t="s">
        <v>9329</v>
      </c>
      <c r="Y430" s="100" t="s">
        <v>9330</v>
      </c>
      <c r="Z430" s="100" t="s">
        <v>333</v>
      </c>
      <c r="AA430" s="100">
        <v>2009</v>
      </c>
      <c r="AB430" s="104">
        <v>51</v>
      </c>
      <c r="AC430" s="104">
        <v>51</v>
      </c>
      <c r="AD430" s="100">
        <v>409</v>
      </c>
      <c r="AE430" s="100">
        <v>800</v>
      </c>
      <c r="AF430" s="100" t="s">
        <v>1963</v>
      </c>
      <c r="AG430" s="100" t="s">
        <v>1963</v>
      </c>
      <c r="AH430" s="100" t="s">
        <v>1963</v>
      </c>
      <c r="AI430" s="100" t="s">
        <v>1963</v>
      </c>
      <c r="AJ430" s="100" t="s">
        <v>1963</v>
      </c>
      <c r="AK430" s="100" t="s">
        <v>1963</v>
      </c>
      <c r="AL430" s="104" t="s">
        <v>1963</v>
      </c>
      <c r="AM430" s="104" t="s">
        <v>1963</v>
      </c>
      <c r="AN430" s="100" t="s">
        <v>1963</v>
      </c>
      <c r="AO430" s="100" t="s">
        <v>1963</v>
      </c>
      <c r="AP430" s="100" t="s">
        <v>8896</v>
      </c>
      <c r="AQ430" s="100" t="s">
        <v>1378</v>
      </c>
      <c r="AR430" s="100" t="s">
        <v>7808</v>
      </c>
      <c r="AS430" s="100" t="s">
        <v>120</v>
      </c>
      <c r="AT430" s="100">
        <v>2014</v>
      </c>
      <c r="AU430" s="104">
        <v>79</v>
      </c>
      <c r="AV430" s="100" t="s">
        <v>1356</v>
      </c>
      <c r="AX430" s="100">
        <v>756</v>
      </c>
      <c r="AY430" s="100">
        <v>2014</v>
      </c>
      <c r="AZ430" s="100" t="s">
        <v>1652</v>
      </c>
      <c r="BA430" s="100" t="s">
        <v>8896</v>
      </c>
      <c r="BB430" s="100">
        <v>2014</v>
      </c>
      <c r="BC430" s="100">
        <v>2017</v>
      </c>
      <c r="BD430" s="100" t="s">
        <v>120</v>
      </c>
      <c r="BE430" s="105">
        <v>10901614127</v>
      </c>
      <c r="BF430" s="106">
        <v>141090120071</v>
      </c>
      <c r="BG430" s="104" t="s">
        <v>1963</v>
      </c>
      <c r="BH430" s="104" t="s">
        <v>1963</v>
      </c>
      <c r="BI430" s="104">
        <v>6.6</v>
      </c>
      <c r="BJ430" s="104">
        <v>7.2</v>
      </c>
      <c r="BK430" s="117"/>
      <c r="BL430" s="117"/>
      <c r="BM430" s="269" t="s">
        <v>196</v>
      </c>
      <c r="BN430" s="252">
        <v>1</v>
      </c>
      <c r="BO430" s="107" t="s">
        <v>196</v>
      </c>
      <c r="BP430" s="107" t="s">
        <v>1404</v>
      </c>
      <c r="BQ430" s="108">
        <v>2</v>
      </c>
      <c r="BR430" s="100" t="s">
        <v>9331</v>
      </c>
      <c r="BX430" s="108" t="s">
        <v>982</v>
      </c>
      <c r="BY430" s="108"/>
      <c r="BZ430" s="100" t="s">
        <v>9332</v>
      </c>
      <c r="CA430" s="100" t="s">
        <v>9333</v>
      </c>
      <c r="CC430" s="100" t="s">
        <v>196</v>
      </c>
      <c r="CD430" s="100" t="s">
        <v>9334</v>
      </c>
      <c r="CE430" s="100" t="s">
        <v>9335</v>
      </c>
      <c r="CH430" s="100" t="s">
        <v>9336</v>
      </c>
      <c r="CI430" s="100" t="s">
        <v>170</v>
      </c>
      <c r="CQ430" s="100" t="s">
        <v>9337</v>
      </c>
      <c r="CR430" s="100" t="s">
        <v>9338</v>
      </c>
      <c r="CS430" s="100" t="s">
        <v>573</v>
      </c>
      <c r="CT430" s="100" t="s">
        <v>142</v>
      </c>
      <c r="CU430" s="100">
        <v>700103</v>
      </c>
      <c r="CV430" s="100" t="s">
        <v>9337</v>
      </c>
      <c r="CW430" s="100" t="s">
        <v>9338</v>
      </c>
      <c r="CX430" s="100" t="s">
        <v>573</v>
      </c>
      <c r="CY430" s="100" t="s">
        <v>142</v>
      </c>
      <c r="CZ430" s="100">
        <v>700103</v>
      </c>
    </row>
    <row r="431" spans="1:1026" s="100" customFormat="1" ht="15.95" customHeight="1">
      <c r="A431" s="39">
        <v>430</v>
      </c>
      <c r="B431" s="100">
        <v>1310904009</v>
      </c>
      <c r="C431" s="100" t="s">
        <v>8896</v>
      </c>
      <c r="D431" s="101" t="s">
        <v>9339</v>
      </c>
      <c r="E431" s="101" t="s">
        <v>9340</v>
      </c>
      <c r="F431" s="101"/>
      <c r="G431" s="101" t="s">
        <v>5960</v>
      </c>
      <c r="H431" s="100" t="s">
        <v>9341</v>
      </c>
      <c r="I431" s="100" t="s">
        <v>180</v>
      </c>
      <c r="J431" s="102" t="s">
        <v>9342</v>
      </c>
      <c r="K431" s="100">
        <v>21</v>
      </c>
      <c r="L431" s="100" t="s">
        <v>106</v>
      </c>
      <c r="M431" s="100" t="s">
        <v>107</v>
      </c>
      <c r="N431" s="100" t="s">
        <v>967</v>
      </c>
      <c r="O431" s="100" t="s">
        <v>109</v>
      </c>
      <c r="P431" s="101" t="s">
        <v>9343</v>
      </c>
      <c r="Q431" s="100">
        <v>3323639617</v>
      </c>
      <c r="R431" s="103">
        <v>8017770985</v>
      </c>
      <c r="S431" s="103">
        <v>9051533044</v>
      </c>
      <c r="T431" s="318" t="s">
        <v>9344</v>
      </c>
      <c r="U431" s="318" t="s">
        <v>9345</v>
      </c>
      <c r="V431" s="100" t="s">
        <v>1422</v>
      </c>
      <c r="W431" s="100" t="s">
        <v>191</v>
      </c>
      <c r="X431" s="100" t="s">
        <v>9346</v>
      </c>
      <c r="Y431" s="100" t="s">
        <v>9347</v>
      </c>
      <c r="Z431" s="100" t="s">
        <v>120</v>
      </c>
      <c r="AA431" s="100">
        <v>2010</v>
      </c>
      <c r="AB431" s="104">
        <v>79.8</v>
      </c>
      <c r="AC431" s="104">
        <v>79.8</v>
      </c>
      <c r="AD431" s="100" t="s">
        <v>9348</v>
      </c>
      <c r="AE431" s="100">
        <v>500</v>
      </c>
      <c r="AF431" s="100" t="s">
        <v>879</v>
      </c>
      <c r="AG431" s="100" t="s">
        <v>191</v>
      </c>
      <c r="AH431" s="100" t="s">
        <v>9346</v>
      </c>
      <c r="AI431" s="100" t="s">
        <v>9349</v>
      </c>
      <c r="AJ431" s="100" t="s">
        <v>120</v>
      </c>
      <c r="AK431" s="100">
        <v>2012</v>
      </c>
      <c r="AL431" s="104">
        <v>67.2</v>
      </c>
      <c r="AM431" s="104">
        <v>67.2</v>
      </c>
      <c r="AN431" s="100" t="s">
        <v>9350</v>
      </c>
      <c r="AO431" s="100">
        <v>500</v>
      </c>
      <c r="AU431" s="104"/>
      <c r="AV431" s="100" t="s">
        <v>124</v>
      </c>
      <c r="AX431" s="100">
        <v>11228</v>
      </c>
      <c r="AY431" s="100">
        <v>2013</v>
      </c>
      <c r="AZ431" s="100" t="s">
        <v>125</v>
      </c>
      <c r="BA431" s="100" t="s">
        <v>8896</v>
      </c>
      <c r="BB431" s="100">
        <v>2013</v>
      </c>
      <c r="BC431" s="100">
        <v>2017</v>
      </c>
      <c r="BD431" s="100" t="s">
        <v>120</v>
      </c>
      <c r="BE431" s="105">
        <v>10901613022</v>
      </c>
      <c r="BF431" s="106">
        <v>1310901110511</v>
      </c>
      <c r="BG431" s="104">
        <v>6.96</v>
      </c>
      <c r="BH431" s="104">
        <v>7.45</v>
      </c>
      <c r="BI431" s="104">
        <v>7.41</v>
      </c>
      <c r="BJ431" s="104">
        <v>7.46</v>
      </c>
      <c r="BK431" s="104">
        <v>7.75</v>
      </c>
      <c r="BL431" s="223">
        <f t="shared" si="36"/>
        <v>7.4060000000000006</v>
      </c>
      <c r="BM431" s="269" t="s">
        <v>982</v>
      </c>
      <c r="BN431" s="252"/>
      <c r="BO431" s="107" t="s">
        <v>982</v>
      </c>
      <c r="BP431" s="107"/>
      <c r="BQ431" s="108"/>
      <c r="BR431" s="100" t="s">
        <v>8958</v>
      </c>
      <c r="BS431" s="100" t="s">
        <v>127</v>
      </c>
      <c r="BX431" s="108"/>
      <c r="BY431" s="108"/>
      <c r="CA431" s="100" t="s">
        <v>9351</v>
      </c>
      <c r="CC431" s="100" t="s">
        <v>9351</v>
      </c>
      <c r="CD431" s="100" t="s">
        <v>9352</v>
      </c>
      <c r="CE431" s="100" t="s">
        <v>4996</v>
      </c>
      <c r="CF431" s="100" t="s">
        <v>9353</v>
      </c>
      <c r="CH431" s="100" t="s">
        <v>9354</v>
      </c>
      <c r="CI431" s="100" t="s">
        <v>203</v>
      </c>
      <c r="CQ431" s="100" t="s">
        <v>9355</v>
      </c>
      <c r="CR431" s="100" t="s">
        <v>9356</v>
      </c>
      <c r="CS431" s="100" t="s">
        <v>140</v>
      </c>
      <c r="CT431" s="100" t="s">
        <v>142</v>
      </c>
      <c r="CU431" s="100">
        <v>700010</v>
      </c>
      <c r="CV431" s="100" t="s">
        <v>9355</v>
      </c>
      <c r="CW431" s="100" t="s">
        <v>9356</v>
      </c>
      <c r="CX431" s="100" t="s">
        <v>140</v>
      </c>
      <c r="CY431" s="100" t="s">
        <v>142</v>
      </c>
      <c r="CZ431" s="100">
        <v>700010</v>
      </c>
    </row>
    <row r="432" spans="1:1026" s="100" customFormat="1" ht="15.95" customHeight="1">
      <c r="A432" s="39">
        <v>431</v>
      </c>
      <c r="B432" s="100">
        <v>1310904045</v>
      </c>
      <c r="C432" s="100" t="s">
        <v>8896</v>
      </c>
      <c r="D432" s="101" t="s">
        <v>9357</v>
      </c>
      <c r="E432" s="101" t="s">
        <v>9358</v>
      </c>
      <c r="F432" s="101"/>
      <c r="G432" s="101" t="s">
        <v>994</v>
      </c>
      <c r="H432" s="100" t="s">
        <v>9359</v>
      </c>
      <c r="I432" s="100" t="s">
        <v>180</v>
      </c>
      <c r="J432" s="102" t="s">
        <v>9360</v>
      </c>
      <c r="K432" s="100">
        <v>20</v>
      </c>
      <c r="L432" s="100" t="s">
        <v>148</v>
      </c>
      <c r="M432" s="100" t="s">
        <v>107</v>
      </c>
      <c r="N432" s="100" t="s">
        <v>967</v>
      </c>
      <c r="O432" s="100" t="s">
        <v>109</v>
      </c>
      <c r="P432" s="101" t="s">
        <v>9361</v>
      </c>
      <c r="Q432" s="100" t="s">
        <v>9362</v>
      </c>
      <c r="R432" s="103" t="s">
        <v>9363</v>
      </c>
      <c r="S432" s="103" t="s">
        <v>9364</v>
      </c>
      <c r="T432" s="318" t="s">
        <v>9365</v>
      </c>
      <c r="U432" s="318" t="s">
        <v>9366</v>
      </c>
      <c r="V432" s="100" t="s">
        <v>353</v>
      </c>
      <c r="W432" s="100" t="s">
        <v>1574</v>
      </c>
      <c r="X432" s="100" t="s">
        <v>9367</v>
      </c>
      <c r="Y432" s="100" t="s">
        <v>1793</v>
      </c>
      <c r="Z432" s="100" t="s">
        <v>120</v>
      </c>
      <c r="AA432" s="100">
        <v>2011</v>
      </c>
      <c r="AB432" s="104">
        <v>75.37</v>
      </c>
      <c r="AC432" s="104">
        <v>75.37</v>
      </c>
      <c r="AD432" s="100" t="s">
        <v>9368</v>
      </c>
      <c r="AE432" s="100">
        <v>800</v>
      </c>
      <c r="AF432" s="100" t="s">
        <v>356</v>
      </c>
      <c r="AG432" s="100" t="s">
        <v>1181</v>
      </c>
      <c r="AH432" s="100" t="s">
        <v>9367</v>
      </c>
      <c r="AI432" s="100" t="s">
        <v>9369</v>
      </c>
      <c r="AJ432" s="100" t="s">
        <v>120</v>
      </c>
      <c r="AK432" s="100">
        <v>2013</v>
      </c>
      <c r="AL432" s="104">
        <v>71.400000000000006</v>
      </c>
      <c r="AM432" s="104">
        <v>71.28</v>
      </c>
      <c r="AN432" s="100" t="s">
        <v>9370</v>
      </c>
      <c r="AO432" s="100">
        <v>700</v>
      </c>
      <c r="AU432" s="104"/>
      <c r="AV432" s="100" t="s">
        <v>124</v>
      </c>
      <c r="AX432" s="100">
        <v>13705</v>
      </c>
      <c r="AY432" s="100">
        <v>2013</v>
      </c>
      <c r="AZ432" s="100" t="s">
        <v>125</v>
      </c>
      <c r="BA432" s="100" t="s">
        <v>8896</v>
      </c>
      <c r="BB432" s="100">
        <v>2013</v>
      </c>
      <c r="BC432" s="100">
        <v>2017</v>
      </c>
      <c r="BD432" s="100" t="s">
        <v>120</v>
      </c>
      <c r="BE432" s="105">
        <v>10901613023</v>
      </c>
      <c r="BF432" s="106">
        <v>131090110512</v>
      </c>
      <c r="BG432" s="104">
        <v>7.85</v>
      </c>
      <c r="BH432" s="104">
        <v>7.65</v>
      </c>
      <c r="BI432" s="104">
        <v>7.7</v>
      </c>
      <c r="BJ432" s="104">
        <v>8.0399999999999991</v>
      </c>
      <c r="BK432" s="104">
        <v>8.61</v>
      </c>
      <c r="BL432" s="223">
        <f t="shared" si="36"/>
        <v>7.9699999999999989</v>
      </c>
      <c r="BM432" s="269" t="s">
        <v>982</v>
      </c>
      <c r="BN432" s="252"/>
      <c r="BO432" s="107" t="s">
        <v>982</v>
      </c>
      <c r="BP432" s="107"/>
      <c r="BQ432" s="108"/>
      <c r="BR432" s="100" t="s">
        <v>9371</v>
      </c>
      <c r="BS432" s="100" t="s">
        <v>127</v>
      </c>
      <c r="BW432" s="100" t="s">
        <v>9049</v>
      </c>
      <c r="BX432" s="108"/>
      <c r="BY432" s="108"/>
      <c r="CB432" s="100" t="s">
        <v>9372</v>
      </c>
      <c r="CC432" s="100" t="s">
        <v>3041</v>
      </c>
      <c r="CD432" s="100" t="s">
        <v>9373</v>
      </c>
      <c r="CE432" s="100" t="s">
        <v>650</v>
      </c>
      <c r="CF432" s="100" t="s">
        <v>9374</v>
      </c>
      <c r="CG432" s="100" t="s">
        <v>9375</v>
      </c>
      <c r="CH432" s="100" t="s">
        <v>9376</v>
      </c>
      <c r="CI432" s="100" t="s">
        <v>203</v>
      </c>
      <c r="CQ432" s="100" t="s">
        <v>9377</v>
      </c>
      <c r="CR432" s="100" t="s">
        <v>9378</v>
      </c>
      <c r="CS432" s="100" t="s">
        <v>140</v>
      </c>
      <c r="CT432" s="100" t="s">
        <v>142</v>
      </c>
      <c r="CU432" s="100">
        <v>700048</v>
      </c>
      <c r="CV432" s="100" t="s">
        <v>9377</v>
      </c>
      <c r="CW432" s="100" t="s">
        <v>9378</v>
      </c>
      <c r="CX432" s="100" t="s">
        <v>140</v>
      </c>
      <c r="CY432" s="100" t="s">
        <v>142</v>
      </c>
      <c r="CZ432" s="100">
        <v>700048</v>
      </c>
    </row>
    <row r="433" spans="1:1026" s="100" customFormat="1" ht="15.95" customHeight="1">
      <c r="A433" s="39">
        <v>432</v>
      </c>
      <c r="B433" s="100">
        <v>1310904059</v>
      </c>
      <c r="C433" s="100" t="s">
        <v>8896</v>
      </c>
      <c r="D433" s="101" t="s">
        <v>9379</v>
      </c>
      <c r="E433" s="101" t="s">
        <v>9380</v>
      </c>
      <c r="F433" s="101"/>
      <c r="G433" s="101" t="s">
        <v>9381</v>
      </c>
      <c r="H433" s="100" t="s">
        <v>9382</v>
      </c>
      <c r="I433" s="100" t="s">
        <v>180</v>
      </c>
      <c r="J433" s="102" t="s">
        <v>3113</v>
      </c>
      <c r="K433" s="100">
        <v>21</v>
      </c>
      <c r="L433" s="100" t="s">
        <v>323</v>
      </c>
      <c r="M433" s="100" t="s">
        <v>107</v>
      </c>
      <c r="N433" s="100" t="s">
        <v>108</v>
      </c>
      <c r="O433" s="100" t="s">
        <v>109</v>
      </c>
      <c r="P433" s="101" t="s">
        <v>6830</v>
      </c>
      <c r="Q433" s="100" t="s">
        <v>9383</v>
      </c>
      <c r="R433" s="103">
        <v>9614542581</v>
      </c>
      <c r="S433" s="103">
        <v>7501303914</v>
      </c>
      <c r="T433" s="318" t="s">
        <v>9384</v>
      </c>
      <c r="U433" s="318" t="s">
        <v>9385</v>
      </c>
      <c r="V433" s="100" t="s">
        <v>726</v>
      </c>
      <c r="W433" s="100" t="s">
        <v>330</v>
      </c>
      <c r="X433" s="100" t="s">
        <v>9386</v>
      </c>
      <c r="Y433" s="100" t="s">
        <v>9084</v>
      </c>
      <c r="Z433" s="100" t="s">
        <v>333</v>
      </c>
      <c r="AA433" s="100">
        <v>2011</v>
      </c>
      <c r="AB433" s="104">
        <v>76.625</v>
      </c>
      <c r="AC433" s="104">
        <v>76.625</v>
      </c>
      <c r="AD433" s="100" t="s">
        <v>9387</v>
      </c>
      <c r="AE433" s="100">
        <v>800</v>
      </c>
      <c r="AF433" s="100" t="s">
        <v>356</v>
      </c>
      <c r="AG433" s="100" t="s">
        <v>334</v>
      </c>
      <c r="AH433" s="100" t="s">
        <v>9386</v>
      </c>
      <c r="AI433" s="100" t="s">
        <v>9388</v>
      </c>
      <c r="AJ433" s="100" t="s">
        <v>333</v>
      </c>
      <c r="AK433" s="100">
        <v>2013</v>
      </c>
      <c r="AL433" s="104">
        <v>74.8</v>
      </c>
      <c r="AM433" s="104">
        <v>59.66</v>
      </c>
      <c r="AN433" s="100" t="s">
        <v>9389</v>
      </c>
      <c r="AO433" s="100">
        <v>600</v>
      </c>
      <c r="AU433" s="104"/>
      <c r="AV433" s="100" t="s">
        <v>124</v>
      </c>
      <c r="AX433" s="100">
        <v>7395</v>
      </c>
      <c r="AY433" s="100">
        <v>2013</v>
      </c>
      <c r="AZ433" s="100" t="s">
        <v>125</v>
      </c>
      <c r="BA433" s="100" t="s">
        <v>8896</v>
      </c>
      <c r="BB433" s="100">
        <v>2013</v>
      </c>
      <c r="BC433" s="100">
        <v>2017</v>
      </c>
      <c r="BD433" s="100" t="s">
        <v>120</v>
      </c>
      <c r="BE433" s="105">
        <v>10901613026</v>
      </c>
      <c r="BF433" s="106" t="s">
        <v>9390</v>
      </c>
      <c r="BG433" s="104">
        <v>7.85</v>
      </c>
      <c r="BH433" s="104">
        <v>7.34</v>
      </c>
      <c r="BI433" s="104">
        <v>7.59</v>
      </c>
      <c r="BJ433" s="104">
        <v>7.68</v>
      </c>
      <c r="BK433" s="104">
        <v>8</v>
      </c>
      <c r="BL433" s="223">
        <f t="shared" si="36"/>
        <v>7.6920000000000002</v>
      </c>
      <c r="BM433" s="269"/>
      <c r="BN433" s="252"/>
      <c r="BO433" s="107"/>
      <c r="BP433" s="107"/>
      <c r="BQ433" s="108"/>
      <c r="BR433" s="100" t="s">
        <v>9391</v>
      </c>
      <c r="BS433" s="100" t="s">
        <v>127</v>
      </c>
      <c r="BX433" s="108"/>
      <c r="BY433" s="108"/>
      <c r="CD433" s="100" t="s">
        <v>9392</v>
      </c>
      <c r="CE433" s="100" t="s">
        <v>361</v>
      </c>
      <c r="CF433" s="100" t="s">
        <v>9393</v>
      </c>
      <c r="CG433" s="100" t="s">
        <v>9394</v>
      </c>
      <c r="CH433" s="100" t="s">
        <v>9395</v>
      </c>
      <c r="CI433" s="100" t="s">
        <v>203</v>
      </c>
      <c r="CQ433" s="100" t="s">
        <v>9396</v>
      </c>
      <c r="CR433" s="100" t="s">
        <v>9397</v>
      </c>
      <c r="CS433" s="100" t="s">
        <v>1138</v>
      </c>
      <c r="CT433" s="100" t="s">
        <v>142</v>
      </c>
      <c r="CU433" s="100">
        <v>721253</v>
      </c>
      <c r="CV433" s="100" t="s">
        <v>9396</v>
      </c>
      <c r="CW433" s="100" t="s">
        <v>9397</v>
      </c>
      <c r="CX433" s="100" t="s">
        <v>1138</v>
      </c>
      <c r="CY433" s="100" t="s">
        <v>142</v>
      </c>
      <c r="CZ433" s="100">
        <v>721253</v>
      </c>
    </row>
    <row r="434" spans="1:1026" s="100" customFormat="1" ht="15.95" customHeight="1">
      <c r="A434" s="39">
        <v>433</v>
      </c>
      <c r="B434" s="100">
        <v>1310904002</v>
      </c>
      <c r="C434" s="100" t="s">
        <v>8896</v>
      </c>
      <c r="D434" s="101" t="s">
        <v>9398</v>
      </c>
      <c r="E434" s="101" t="s">
        <v>9399</v>
      </c>
      <c r="F434" s="101"/>
      <c r="G434" s="101" t="s">
        <v>606</v>
      </c>
      <c r="H434" s="100" t="s">
        <v>9400</v>
      </c>
      <c r="I434" s="100" t="s">
        <v>180</v>
      </c>
      <c r="J434" s="102" t="s">
        <v>9401</v>
      </c>
      <c r="K434" s="100">
        <v>22</v>
      </c>
      <c r="L434" s="100" t="s">
        <v>148</v>
      </c>
      <c r="M434" s="100" t="s">
        <v>107</v>
      </c>
      <c r="N434" s="100" t="s">
        <v>967</v>
      </c>
      <c r="O434" s="100" t="s">
        <v>109</v>
      </c>
      <c r="P434" s="101" t="s">
        <v>9402</v>
      </c>
      <c r="R434" s="103">
        <v>8961304267</v>
      </c>
      <c r="S434" s="103">
        <v>9836054290</v>
      </c>
      <c r="T434" s="318" t="s">
        <v>9403</v>
      </c>
      <c r="U434" s="318" t="s">
        <v>9404</v>
      </c>
      <c r="V434" s="100" t="s">
        <v>726</v>
      </c>
      <c r="W434" s="100" t="s">
        <v>330</v>
      </c>
      <c r="X434" s="100" t="s">
        <v>1150</v>
      </c>
      <c r="Y434" s="100" t="s">
        <v>1793</v>
      </c>
      <c r="Z434" s="100" t="s">
        <v>333</v>
      </c>
      <c r="AA434" s="100">
        <v>2010</v>
      </c>
      <c r="AB434" s="104">
        <v>67.875</v>
      </c>
      <c r="AC434" s="104">
        <v>67.875</v>
      </c>
      <c r="AD434" s="100">
        <v>543</v>
      </c>
      <c r="AE434" s="100">
        <v>800</v>
      </c>
      <c r="AF434" s="100" t="s">
        <v>356</v>
      </c>
      <c r="AG434" s="100" t="s">
        <v>334</v>
      </c>
      <c r="AH434" s="100" t="s">
        <v>1697</v>
      </c>
      <c r="AI434" s="100" t="s">
        <v>9405</v>
      </c>
      <c r="AJ434" s="100" t="s">
        <v>333</v>
      </c>
      <c r="AK434" s="100">
        <v>2013</v>
      </c>
      <c r="AL434" s="104">
        <v>76</v>
      </c>
      <c r="AM434" s="104">
        <v>71.569999999999993</v>
      </c>
      <c r="AN434" s="100">
        <v>501</v>
      </c>
      <c r="AO434" s="100">
        <v>700</v>
      </c>
      <c r="AU434" s="104"/>
      <c r="AV434" s="100" t="s">
        <v>124</v>
      </c>
      <c r="AX434" s="100">
        <v>15111</v>
      </c>
      <c r="AY434" s="100">
        <v>2013</v>
      </c>
      <c r="AZ434" s="100" t="s">
        <v>125</v>
      </c>
      <c r="BA434" s="100" t="s">
        <v>8896</v>
      </c>
      <c r="BB434" s="100">
        <v>2013</v>
      </c>
      <c r="BC434" s="100">
        <v>2017</v>
      </c>
      <c r="BD434" s="100" t="s">
        <v>120</v>
      </c>
      <c r="BE434" s="105">
        <v>10901613027</v>
      </c>
      <c r="BF434" s="16" t="s">
        <v>9406</v>
      </c>
      <c r="BG434" s="104">
        <v>6.85</v>
      </c>
      <c r="BH434" s="104">
        <v>7.38</v>
      </c>
      <c r="BI434" s="104">
        <v>7.34</v>
      </c>
      <c r="BJ434" s="104">
        <v>6.64</v>
      </c>
      <c r="BK434" s="104">
        <v>7.61</v>
      </c>
      <c r="BL434" s="223">
        <f t="shared" si="36"/>
        <v>7.1639999999999997</v>
      </c>
      <c r="BM434" s="269" t="s">
        <v>982</v>
      </c>
      <c r="BN434" s="252"/>
      <c r="BO434" s="107" t="s">
        <v>982</v>
      </c>
      <c r="BP434" s="107"/>
      <c r="BQ434" s="108"/>
      <c r="BS434" s="100" t="s">
        <v>127</v>
      </c>
      <c r="BX434" s="108"/>
      <c r="BY434" s="108"/>
      <c r="CD434" s="100" t="s">
        <v>9407</v>
      </c>
      <c r="CE434" s="100" t="s">
        <v>235</v>
      </c>
      <c r="CF434" s="100" t="s">
        <v>9408</v>
      </c>
      <c r="CG434" s="100" t="s">
        <v>9409</v>
      </c>
      <c r="CH434" s="100" t="s">
        <v>9410</v>
      </c>
      <c r="CI434" s="100" t="s">
        <v>203</v>
      </c>
      <c r="CQ434" s="100" t="s">
        <v>9411</v>
      </c>
      <c r="CR434" s="100" t="s">
        <v>9412</v>
      </c>
      <c r="CS434" s="100" t="s">
        <v>9413</v>
      </c>
      <c r="CT434" s="100" t="s">
        <v>142</v>
      </c>
      <c r="CU434" s="100">
        <v>700144</v>
      </c>
      <c r="CV434" s="100" t="s">
        <v>9411</v>
      </c>
      <c r="CW434" s="100" t="s">
        <v>9412</v>
      </c>
      <c r="CX434" s="100" t="s">
        <v>9413</v>
      </c>
      <c r="CY434" s="100" t="s">
        <v>142</v>
      </c>
      <c r="CZ434" s="100">
        <v>700144</v>
      </c>
    </row>
    <row r="435" spans="1:1026" s="100" customFormat="1" ht="15.95" customHeight="1">
      <c r="A435" s="39">
        <v>434</v>
      </c>
      <c r="B435" s="100">
        <v>1310904018</v>
      </c>
      <c r="C435" s="100" t="s">
        <v>8896</v>
      </c>
      <c r="D435" s="101" t="s">
        <v>9414</v>
      </c>
      <c r="E435" s="101" t="s">
        <v>9415</v>
      </c>
      <c r="F435" s="101"/>
      <c r="G435" s="101" t="s">
        <v>446</v>
      </c>
      <c r="H435" s="100" t="s">
        <v>9416</v>
      </c>
      <c r="I435" s="100" t="s">
        <v>180</v>
      </c>
      <c r="J435" s="102" t="s">
        <v>9417</v>
      </c>
      <c r="K435" s="100">
        <v>21</v>
      </c>
      <c r="L435" s="100" t="s">
        <v>506</v>
      </c>
      <c r="M435" s="100" t="s">
        <v>107</v>
      </c>
      <c r="N435" s="100" t="s">
        <v>967</v>
      </c>
      <c r="O435" s="100" t="s">
        <v>109</v>
      </c>
      <c r="P435" s="101" t="s">
        <v>9418</v>
      </c>
      <c r="Q435" s="100" t="s">
        <v>9419</v>
      </c>
      <c r="R435" s="103" t="s">
        <v>9420</v>
      </c>
      <c r="S435" s="103" t="s">
        <v>9421</v>
      </c>
      <c r="T435" s="318" t="s">
        <v>9422</v>
      </c>
      <c r="U435" s="318" t="s">
        <v>9423</v>
      </c>
      <c r="V435" s="100" t="s">
        <v>9424</v>
      </c>
      <c r="W435" s="100" t="s">
        <v>9425</v>
      </c>
      <c r="X435" s="100" t="s">
        <v>9426</v>
      </c>
      <c r="Y435" s="100" t="s">
        <v>9427</v>
      </c>
      <c r="Z435" s="100" t="s">
        <v>120</v>
      </c>
      <c r="AA435" s="100">
        <v>2010</v>
      </c>
      <c r="AB435" s="104">
        <v>68.400000000000006</v>
      </c>
      <c r="AC435" s="104">
        <v>68.400000000000006</v>
      </c>
      <c r="AD435" s="100" t="s">
        <v>9428</v>
      </c>
      <c r="AE435" s="100">
        <v>500</v>
      </c>
      <c r="AF435" s="100" t="s">
        <v>708</v>
      </c>
      <c r="AG435" s="100" t="s">
        <v>187</v>
      </c>
      <c r="AH435" s="100" t="s">
        <v>9429</v>
      </c>
      <c r="AI435" s="100" t="s">
        <v>5892</v>
      </c>
      <c r="AJ435" s="100" t="s">
        <v>120</v>
      </c>
      <c r="AK435" s="100">
        <v>2012</v>
      </c>
      <c r="AL435" s="104">
        <v>63.6</v>
      </c>
      <c r="AM435" s="104">
        <v>63.6</v>
      </c>
      <c r="AN435" s="100" t="s">
        <v>9430</v>
      </c>
      <c r="AO435" s="100">
        <v>500</v>
      </c>
      <c r="AU435" s="104"/>
      <c r="AV435" s="100" t="s">
        <v>124</v>
      </c>
      <c r="AX435" s="100">
        <v>12722</v>
      </c>
      <c r="AY435" s="100">
        <v>2013</v>
      </c>
      <c r="AZ435" s="100" t="s">
        <v>125</v>
      </c>
      <c r="BA435" s="100" t="s">
        <v>8896</v>
      </c>
      <c r="BB435" s="100">
        <v>2013</v>
      </c>
      <c r="BC435" s="100">
        <v>2017</v>
      </c>
      <c r="BD435" s="100" t="s">
        <v>120</v>
      </c>
      <c r="BE435" s="105">
        <v>10901613028</v>
      </c>
      <c r="BF435" s="106">
        <v>131090110517</v>
      </c>
      <c r="BG435" s="104">
        <v>6.74</v>
      </c>
      <c r="BH435" s="104">
        <v>6.55</v>
      </c>
      <c r="BI435" s="104">
        <v>6.63</v>
      </c>
      <c r="BJ435" s="104">
        <v>7.04</v>
      </c>
      <c r="BK435" s="104">
        <v>7.21</v>
      </c>
      <c r="BL435" s="223">
        <f t="shared" si="36"/>
        <v>6.8339999999999987</v>
      </c>
      <c r="BM435" s="269" t="s">
        <v>982</v>
      </c>
      <c r="BN435" s="252"/>
      <c r="BO435" s="107" t="s">
        <v>196</v>
      </c>
      <c r="BP435" s="107" t="s">
        <v>197</v>
      </c>
      <c r="BQ435" s="108">
        <v>1</v>
      </c>
      <c r="BR435" s="100" t="s">
        <v>9431</v>
      </c>
      <c r="BS435" s="100" t="s">
        <v>666</v>
      </c>
      <c r="BW435" s="100" t="s">
        <v>9432</v>
      </c>
      <c r="BX435" s="108"/>
      <c r="BY435" s="108"/>
      <c r="BZ435" s="100" t="s">
        <v>9433</v>
      </c>
      <c r="CA435" s="100" t="s">
        <v>9434</v>
      </c>
      <c r="CB435" s="100" t="s">
        <v>9435</v>
      </c>
      <c r="CC435" s="100" t="s">
        <v>9436</v>
      </c>
      <c r="CD435" s="100" t="s">
        <v>9437</v>
      </c>
      <c r="CE435" s="100" t="s">
        <v>4680</v>
      </c>
      <c r="CF435" s="100" t="s">
        <v>5111</v>
      </c>
      <c r="CG435" s="100" t="s">
        <v>9438</v>
      </c>
      <c r="CH435" s="100" t="s">
        <v>9439</v>
      </c>
      <c r="CI435" s="100" t="s">
        <v>203</v>
      </c>
      <c r="CQ435" s="100" t="s">
        <v>9440</v>
      </c>
      <c r="CR435" s="100" t="s">
        <v>9441</v>
      </c>
      <c r="CS435" s="100" t="s">
        <v>1015</v>
      </c>
      <c r="CT435" s="100" t="s">
        <v>142</v>
      </c>
      <c r="CU435" s="100">
        <v>741167</v>
      </c>
      <c r="CV435" s="100" t="s">
        <v>9442</v>
      </c>
      <c r="CW435" s="100" t="s">
        <v>9443</v>
      </c>
      <c r="CX435" s="100" t="s">
        <v>140</v>
      </c>
      <c r="CY435" s="100" t="s">
        <v>142</v>
      </c>
      <c r="CZ435" s="100">
        <v>700047</v>
      </c>
    </row>
    <row r="436" spans="1:1026" s="100" customFormat="1" ht="15.95" customHeight="1">
      <c r="A436" s="39">
        <v>435</v>
      </c>
      <c r="B436" s="100">
        <v>1410904141</v>
      </c>
      <c r="C436" s="100" t="s">
        <v>8896</v>
      </c>
      <c r="D436" s="101" t="s">
        <v>9444</v>
      </c>
      <c r="E436" s="101" t="s">
        <v>9445</v>
      </c>
      <c r="F436" s="101"/>
      <c r="G436" s="101" t="s">
        <v>9446</v>
      </c>
      <c r="H436" s="100" t="s">
        <v>9447</v>
      </c>
      <c r="I436" s="100" t="s">
        <v>180</v>
      </c>
      <c r="J436" s="102" t="s">
        <v>9448</v>
      </c>
      <c r="K436" s="100">
        <v>21</v>
      </c>
      <c r="L436" s="100" t="s">
        <v>323</v>
      </c>
      <c r="M436" s="100" t="s">
        <v>846</v>
      </c>
      <c r="N436" s="100" t="s">
        <v>967</v>
      </c>
      <c r="O436" s="100" t="s">
        <v>109</v>
      </c>
      <c r="P436" s="101" t="s">
        <v>9449</v>
      </c>
      <c r="R436" s="103">
        <v>8981103840</v>
      </c>
      <c r="S436" s="103">
        <v>7319837576</v>
      </c>
      <c r="T436" s="318" t="s">
        <v>9450</v>
      </c>
      <c r="U436" s="318" t="s">
        <v>9451</v>
      </c>
      <c r="V436" s="100" t="s">
        <v>9452</v>
      </c>
      <c r="W436" s="100" t="s">
        <v>2821</v>
      </c>
      <c r="X436" s="100" t="s">
        <v>9453</v>
      </c>
      <c r="Y436" s="100" t="s">
        <v>9454</v>
      </c>
      <c r="Z436" s="100" t="s">
        <v>158</v>
      </c>
      <c r="AA436" s="100">
        <v>2010</v>
      </c>
      <c r="AB436" s="104">
        <v>80.599999999999994</v>
      </c>
      <c r="AC436" s="104">
        <v>74.16</v>
      </c>
      <c r="AD436" s="100">
        <v>403</v>
      </c>
      <c r="AE436" s="100">
        <v>500</v>
      </c>
      <c r="AF436" s="100" t="s">
        <v>1963</v>
      </c>
      <c r="AG436" s="100" t="s">
        <v>1963</v>
      </c>
      <c r="AH436" s="100" t="s">
        <v>1963</v>
      </c>
      <c r="AI436" s="100" t="s">
        <v>1963</v>
      </c>
      <c r="AJ436" s="100" t="s">
        <v>1963</v>
      </c>
      <c r="AK436" s="100" t="s">
        <v>1963</v>
      </c>
      <c r="AL436" s="104" t="s">
        <v>1963</v>
      </c>
      <c r="AM436" s="104" t="s">
        <v>1963</v>
      </c>
      <c r="AN436" s="100" t="s">
        <v>1963</v>
      </c>
      <c r="AO436" s="100" t="s">
        <v>1963</v>
      </c>
      <c r="AP436" s="100" t="s">
        <v>9455</v>
      </c>
      <c r="AQ436" s="100" t="s">
        <v>9456</v>
      </c>
      <c r="AR436" s="100" t="s">
        <v>9457</v>
      </c>
      <c r="AS436" s="100" t="s">
        <v>120</v>
      </c>
      <c r="AT436" s="100">
        <v>2013</v>
      </c>
      <c r="AU436" s="104">
        <v>76.47</v>
      </c>
      <c r="AV436" s="100" t="s">
        <v>1356</v>
      </c>
      <c r="AX436" s="100">
        <v>1932</v>
      </c>
      <c r="AY436" s="100">
        <v>2014</v>
      </c>
      <c r="AZ436" s="100" t="s">
        <v>125</v>
      </c>
      <c r="BA436" s="100" t="s">
        <v>8896</v>
      </c>
      <c r="BB436" s="100">
        <v>2014</v>
      </c>
      <c r="BC436" s="100">
        <v>2017</v>
      </c>
      <c r="BD436" s="100" t="s">
        <v>120</v>
      </c>
      <c r="BE436" s="105">
        <v>10901614128</v>
      </c>
      <c r="BF436" s="106">
        <v>141090120072</v>
      </c>
      <c r="BG436" s="104" t="s">
        <v>1963</v>
      </c>
      <c r="BH436" s="104" t="s">
        <v>1963</v>
      </c>
      <c r="BI436" s="104">
        <v>6.33</v>
      </c>
      <c r="BJ436" s="104">
        <v>7.79</v>
      </c>
      <c r="BK436" s="104">
        <v>7.75</v>
      </c>
      <c r="BL436" s="223">
        <f t="shared" ref="BL436" si="41">SUM(BI436:BK436)/3</f>
        <v>7.29</v>
      </c>
      <c r="BM436" s="269" t="s">
        <v>982</v>
      </c>
      <c r="BN436" s="252"/>
      <c r="BO436" s="107" t="s">
        <v>982</v>
      </c>
      <c r="BP436" s="107"/>
      <c r="BQ436" s="108"/>
      <c r="BR436" s="100" t="s">
        <v>9458</v>
      </c>
      <c r="BX436" s="108"/>
      <c r="BY436" s="108"/>
      <c r="BZ436" s="100" t="s">
        <v>9459</v>
      </c>
      <c r="CD436" s="100" t="s">
        <v>9460</v>
      </c>
      <c r="CE436" s="100" t="s">
        <v>235</v>
      </c>
      <c r="CF436" s="100" t="s">
        <v>9461</v>
      </c>
      <c r="CG436" s="100" t="s">
        <v>9462</v>
      </c>
      <c r="CH436" s="100" t="s">
        <v>9463</v>
      </c>
      <c r="CI436" s="100" t="s">
        <v>170</v>
      </c>
      <c r="CR436" s="100" t="s">
        <v>9464</v>
      </c>
      <c r="CS436" s="100" t="s">
        <v>9465</v>
      </c>
      <c r="CT436" s="100" t="s">
        <v>9466</v>
      </c>
      <c r="CU436" s="100">
        <v>815315</v>
      </c>
      <c r="CV436" s="100" t="s">
        <v>9467</v>
      </c>
      <c r="CW436" s="100" t="s">
        <v>9468</v>
      </c>
      <c r="CX436" s="100" t="s">
        <v>9469</v>
      </c>
      <c r="CY436" s="100" t="s">
        <v>9470</v>
      </c>
      <c r="CZ436" s="100">
        <v>700078</v>
      </c>
    </row>
    <row r="437" spans="1:1026" s="100" customFormat="1" ht="15.95" customHeight="1">
      <c r="A437" s="39">
        <v>436</v>
      </c>
      <c r="B437" s="100">
        <v>1310904042</v>
      </c>
      <c r="C437" s="100" t="s">
        <v>8896</v>
      </c>
      <c r="D437" s="101" t="s">
        <v>9471</v>
      </c>
      <c r="E437" s="101" t="s">
        <v>9472</v>
      </c>
      <c r="F437" s="101"/>
      <c r="G437" s="101" t="s">
        <v>9473</v>
      </c>
      <c r="H437" s="100" t="s">
        <v>9474</v>
      </c>
      <c r="I437" s="100" t="s">
        <v>180</v>
      </c>
      <c r="J437" s="102" t="s">
        <v>9475</v>
      </c>
      <c r="K437" s="100">
        <v>22</v>
      </c>
      <c r="L437" s="100" t="s">
        <v>106</v>
      </c>
      <c r="M437" s="100" t="s">
        <v>107</v>
      </c>
      <c r="N437" s="100" t="s">
        <v>108</v>
      </c>
      <c r="O437" s="100" t="s">
        <v>109</v>
      </c>
      <c r="P437" s="101" t="s">
        <v>9476</v>
      </c>
      <c r="R437" s="103">
        <v>9062580030</v>
      </c>
      <c r="S437" s="103"/>
      <c r="T437" s="318" t="s">
        <v>9477</v>
      </c>
      <c r="U437" s="101"/>
      <c r="V437" s="100" t="s">
        <v>3388</v>
      </c>
      <c r="W437" s="100" t="s">
        <v>1600</v>
      </c>
      <c r="X437" s="100" t="s">
        <v>9478</v>
      </c>
      <c r="Y437" s="100" t="s">
        <v>9479</v>
      </c>
      <c r="Z437" s="100" t="s">
        <v>120</v>
      </c>
      <c r="AA437" s="100">
        <v>2010</v>
      </c>
      <c r="AB437" s="104">
        <v>82.2</v>
      </c>
      <c r="AC437" s="104">
        <v>80.430000000000007</v>
      </c>
      <c r="AD437" s="100">
        <v>563</v>
      </c>
      <c r="AE437" s="100">
        <v>700</v>
      </c>
      <c r="AF437" s="100" t="s">
        <v>879</v>
      </c>
      <c r="AG437" s="100" t="s">
        <v>191</v>
      </c>
      <c r="AH437" s="100" t="s">
        <v>9480</v>
      </c>
      <c r="AI437" s="100" t="s">
        <v>5060</v>
      </c>
      <c r="AJ437" s="100" t="s">
        <v>120</v>
      </c>
      <c r="AK437" s="100">
        <v>2012</v>
      </c>
      <c r="AL437" s="104">
        <v>76.8</v>
      </c>
      <c r="AM437" s="104">
        <v>74.67</v>
      </c>
      <c r="AN437" s="100">
        <v>448</v>
      </c>
      <c r="AO437" s="100">
        <v>600</v>
      </c>
      <c r="AU437" s="104"/>
      <c r="AV437" s="100" t="s">
        <v>124</v>
      </c>
      <c r="AX437" s="100">
        <v>14587</v>
      </c>
      <c r="AY437" s="100">
        <v>2013</v>
      </c>
      <c r="AZ437" s="100" t="s">
        <v>125</v>
      </c>
      <c r="BA437" s="100" t="s">
        <v>8896</v>
      </c>
      <c r="BB437" s="100">
        <v>2013</v>
      </c>
      <c r="BC437" s="100">
        <v>2017</v>
      </c>
      <c r="BD437" s="100" t="s">
        <v>120</v>
      </c>
      <c r="BE437" s="105">
        <v>10901613029</v>
      </c>
      <c r="BF437" s="106" t="s">
        <v>9481</v>
      </c>
      <c r="BG437" s="104">
        <v>6.56</v>
      </c>
      <c r="BH437" s="104">
        <v>5.75</v>
      </c>
      <c r="BI437" s="104">
        <v>7.22</v>
      </c>
      <c r="BJ437" s="104">
        <v>6.54</v>
      </c>
      <c r="BK437" s="104">
        <v>6.5</v>
      </c>
      <c r="BL437" s="223">
        <f t="shared" si="36"/>
        <v>6.5139999999999985</v>
      </c>
      <c r="BM437" s="269" t="s">
        <v>982</v>
      </c>
      <c r="BN437" s="252"/>
      <c r="BO437" s="107" t="s">
        <v>196</v>
      </c>
      <c r="BP437" s="107" t="s">
        <v>197</v>
      </c>
      <c r="BQ437" s="108">
        <v>1</v>
      </c>
      <c r="BR437" s="100" t="s">
        <v>9482</v>
      </c>
      <c r="BS437" s="100" t="s">
        <v>127</v>
      </c>
      <c r="BX437" s="108"/>
      <c r="BY437" s="108"/>
      <c r="CD437" s="100" t="s">
        <v>9483</v>
      </c>
      <c r="CE437" s="100" t="s">
        <v>288</v>
      </c>
      <c r="CH437" s="100" t="s">
        <v>9484</v>
      </c>
      <c r="CI437" s="100" t="s">
        <v>203</v>
      </c>
      <c r="CQ437" s="100" t="s">
        <v>9485</v>
      </c>
      <c r="CR437" s="100" t="s">
        <v>9486</v>
      </c>
      <c r="CS437" s="100" t="s">
        <v>9487</v>
      </c>
      <c r="CT437" s="100" t="s">
        <v>174</v>
      </c>
      <c r="CU437" s="100">
        <v>811308</v>
      </c>
      <c r="CV437" s="100" t="s">
        <v>9485</v>
      </c>
      <c r="CW437" s="100" t="s">
        <v>9486</v>
      </c>
      <c r="CX437" s="100" t="s">
        <v>9487</v>
      </c>
      <c r="CY437" s="100" t="s">
        <v>174</v>
      </c>
      <c r="CZ437" s="100">
        <v>811308</v>
      </c>
    </row>
    <row r="438" spans="1:1026" s="100" customFormat="1" ht="15.95" customHeight="1">
      <c r="A438" s="39">
        <v>437</v>
      </c>
      <c r="B438" s="100">
        <v>1410904137</v>
      </c>
      <c r="C438" s="100" t="s">
        <v>8896</v>
      </c>
      <c r="D438" s="101" t="s">
        <v>9488</v>
      </c>
      <c r="E438" s="101" t="s">
        <v>555</v>
      </c>
      <c r="F438" s="101"/>
      <c r="G438" s="101" t="s">
        <v>9489</v>
      </c>
      <c r="H438" s="100" t="s">
        <v>9490</v>
      </c>
      <c r="I438" s="100" t="s">
        <v>104</v>
      </c>
      <c r="J438" s="102" t="s">
        <v>9491</v>
      </c>
      <c r="K438" s="100">
        <v>23</v>
      </c>
      <c r="L438" s="100" t="s">
        <v>106</v>
      </c>
      <c r="M438" s="100" t="s">
        <v>107</v>
      </c>
      <c r="N438" s="100" t="s">
        <v>967</v>
      </c>
      <c r="O438" s="100" t="s">
        <v>109</v>
      </c>
      <c r="P438" s="101" t="s">
        <v>9492</v>
      </c>
      <c r="Q438" s="100" t="s">
        <v>9493</v>
      </c>
      <c r="R438" s="103">
        <v>8282925892</v>
      </c>
      <c r="S438" s="103">
        <v>9674848054</v>
      </c>
      <c r="T438" s="318" t="s">
        <v>9494</v>
      </c>
      <c r="U438" s="318" t="s">
        <v>9495</v>
      </c>
      <c r="V438" s="100" t="s">
        <v>726</v>
      </c>
      <c r="W438" s="100" t="s">
        <v>223</v>
      </c>
      <c r="X438" s="100" t="s">
        <v>944</v>
      </c>
      <c r="Y438" s="100" t="s">
        <v>9496</v>
      </c>
      <c r="Z438" s="100" t="s">
        <v>120</v>
      </c>
      <c r="AA438" s="100">
        <v>2008</v>
      </c>
      <c r="AB438" s="104">
        <v>68.5</v>
      </c>
      <c r="AC438" s="104">
        <v>64.66</v>
      </c>
      <c r="AD438" s="100">
        <v>582</v>
      </c>
      <c r="AE438" s="100">
        <v>900</v>
      </c>
      <c r="AF438" s="100" t="s">
        <v>356</v>
      </c>
      <c r="AG438" s="100" t="s">
        <v>279</v>
      </c>
      <c r="AH438" s="100" t="s">
        <v>9497</v>
      </c>
      <c r="AI438" s="100" t="s">
        <v>9498</v>
      </c>
      <c r="AJ438" s="100" t="s">
        <v>120</v>
      </c>
      <c r="AK438" s="100">
        <v>2010</v>
      </c>
      <c r="AL438" s="104">
        <v>56.2</v>
      </c>
      <c r="AM438" s="104">
        <v>57.57</v>
      </c>
      <c r="AN438" s="100">
        <v>403</v>
      </c>
      <c r="AO438" s="100">
        <v>700</v>
      </c>
      <c r="AP438" s="100" t="s">
        <v>8896</v>
      </c>
      <c r="AQ438" s="100" t="s">
        <v>1378</v>
      </c>
      <c r="AR438" s="100" t="s">
        <v>9499</v>
      </c>
      <c r="AS438" s="100" t="s">
        <v>120</v>
      </c>
      <c r="AT438" s="100">
        <v>2013</v>
      </c>
      <c r="AU438" s="104">
        <v>79.400000000000006</v>
      </c>
      <c r="AV438" s="100" t="s">
        <v>1356</v>
      </c>
      <c r="AX438" s="100">
        <v>1591</v>
      </c>
      <c r="AY438" s="100">
        <v>2014</v>
      </c>
      <c r="AZ438" s="100" t="s">
        <v>1504</v>
      </c>
      <c r="BA438" s="100" t="s">
        <v>8896</v>
      </c>
      <c r="BB438" s="100">
        <v>2014</v>
      </c>
      <c r="BC438" s="100">
        <v>2017</v>
      </c>
      <c r="BD438" s="100" t="s">
        <v>120</v>
      </c>
      <c r="BE438" s="105">
        <v>10901614129</v>
      </c>
      <c r="BF438" s="106">
        <v>141090120073</v>
      </c>
      <c r="BG438" s="104" t="s">
        <v>1963</v>
      </c>
      <c r="BH438" s="104" t="s">
        <v>1963</v>
      </c>
      <c r="BI438" s="117"/>
      <c r="BJ438" s="104">
        <v>6.96</v>
      </c>
      <c r="BK438" s="117"/>
      <c r="BL438" s="117"/>
      <c r="BM438" s="269" t="s">
        <v>196</v>
      </c>
      <c r="BN438" s="252">
        <v>3</v>
      </c>
      <c r="BO438" s="107" t="s">
        <v>196</v>
      </c>
      <c r="BP438" s="107" t="s">
        <v>4729</v>
      </c>
      <c r="BQ438" s="108">
        <v>1</v>
      </c>
      <c r="BR438" s="100" t="s">
        <v>9202</v>
      </c>
      <c r="BX438" s="108">
        <v>1</v>
      </c>
      <c r="BY438" s="108" t="s">
        <v>9500</v>
      </c>
      <c r="CD438" s="100" t="s">
        <v>9501</v>
      </c>
      <c r="CE438" s="100" t="s">
        <v>235</v>
      </c>
      <c r="CF438" s="100" t="s">
        <v>9502</v>
      </c>
      <c r="CG438" s="100" t="s">
        <v>5088</v>
      </c>
      <c r="CH438" s="100" t="s">
        <v>9503</v>
      </c>
      <c r="CI438" s="100" t="s">
        <v>288</v>
      </c>
      <c r="CJ438" s="100" t="s">
        <v>9504</v>
      </c>
      <c r="CK438" s="100" t="s">
        <v>9505</v>
      </c>
      <c r="CQ438" s="100" t="s">
        <v>9506</v>
      </c>
      <c r="CR438" s="100" t="s">
        <v>140</v>
      </c>
      <c r="CS438" s="100" t="s">
        <v>9507</v>
      </c>
      <c r="CT438" s="100" t="s">
        <v>142</v>
      </c>
      <c r="CU438" s="100">
        <v>700086</v>
      </c>
      <c r="CV438" s="100" t="s">
        <v>9506</v>
      </c>
      <c r="CW438" s="100" t="s">
        <v>9508</v>
      </c>
      <c r="CX438" s="100" t="s">
        <v>9507</v>
      </c>
      <c r="CY438" s="100" t="s">
        <v>142</v>
      </c>
      <c r="CZ438" s="100">
        <v>700086</v>
      </c>
    </row>
    <row r="439" spans="1:1026" s="100" customFormat="1" ht="15.95" customHeight="1">
      <c r="A439" s="39">
        <v>438</v>
      </c>
      <c r="B439" s="100">
        <v>1310904021</v>
      </c>
      <c r="C439" s="100" t="s">
        <v>8896</v>
      </c>
      <c r="D439" s="101" t="s">
        <v>9509</v>
      </c>
      <c r="E439" s="101" t="s">
        <v>9510</v>
      </c>
      <c r="F439" s="101"/>
      <c r="G439" s="101" t="s">
        <v>9511</v>
      </c>
      <c r="H439" s="100" t="s">
        <v>9512</v>
      </c>
      <c r="I439" s="100" t="s">
        <v>180</v>
      </c>
      <c r="J439" s="102" t="s">
        <v>9513</v>
      </c>
      <c r="K439" s="100">
        <v>23</v>
      </c>
      <c r="L439" s="100" t="s">
        <v>323</v>
      </c>
      <c r="M439" s="100" t="s">
        <v>149</v>
      </c>
      <c r="N439" s="100" t="s">
        <v>2654</v>
      </c>
      <c r="O439" s="100" t="s">
        <v>109</v>
      </c>
      <c r="P439" s="101" t="s">
        <v>9514</v>
      </c>
      <c r="Q439" s="100" t="s">
        <v>9515</v>
      </c>
      <c r="R439" s="103" t="s">
        <v>9515</v>
      </c>
      <c r="S439" s="103" t="s">
        <v>9516</v>
      </c>
      <c r="T439" s="318" t="s">
        <v>9517</v>
      </c>
      <c r="U439" s="101"/>
      <c r="V439" s="100" t="s">
        <v>726</v>
      </c>
      <c r="W439" s="100" t="s">
        <v>330</v>
      </c>
      <c r="X439" s="100" t="s">
        <v>9518</v>
      </c>
      <c r="Y439" s="100" t="s">
        <v>9519</v>
      </c>
      <c r="Z439" s="100" t="s">
        <v>333</v>
      </c>
      <c r="AA439" s="100">
        <v>2010</v>
      </c>
      <c r="AB439" s="104">
        <v>85.63</v>
      </c>
      <c r="AC439" s="104">
        <v>85.63</v>
      </c>
      <c r="AD439" s="100">
        <v>685</v>
      </c>
      <c r="AE439" s="100">
        <v>800</v>
      </c>
      <c r="AF439" s="100" t="s">
        <v>356</v>
      </c>
      <c r="AG439" s="100" t="s">
        <v>334</v>
      </c>
      <c r="AH439" s="100" t="s">
        <v>9520</v>
      </c>
      <c r="AI439" s="100" t="s">
        <v>9125</v>
      </c>
      <c r="AJ439" s="100" t="s">
        <v>333</v>
      </c>
      <c r="AK439" s="100">
        <v>2012</v>
      </c>
      <c r="AL439" s="104">
        <v>71.8</v>
      </c>
      <c r="AM439" s="104">
        <v>71.14</v>
      </c>
      <c r="AN439" s="100">
        <v>498</v>
      </c>
      <c r="AO439" s="100">
        <v>700</v>
      </c>
      <c r="AU439" s="104"/>
      <c r="AV439" s="100" t="s">
        <v>124</v>
      </c>
      <c r="AX439" s="100">
        <v>13683</v>
      </c>
      <c r="AY439" s="100">
        <v>2013</v>
      </c>
      <c r="AZ439" s="100" t="s">
        <v>125</v>
      </c>
      <c r="BA439" s="100" t="s">
        <v>8896</v>
      </c>
      <c r="BB439" s="100">
        <v>2013</v>
      </c>
      <c r="BC439" s="100">
        <v>2017</v>
      </c>
      <c r="BD439" s="100" t="s">
        <v>120</v>
      </c>
      <c r="BE439" s="105">
        <v>10901613030</v>
      </c>
      <c r="BF439" s="106" t="s">
        <v>9521</v>
      </c>
      <c r="BG439" s="104">
        <v>6.7</v>
      </c>
      <c r="BH439" s="104">
        <v>6.45</v>
      </c>
      <c r="BI439" s="104">
        <v>6.96</v>
      </c>
      <c r="BJ439" s="104">
        <v>7.29</v>
      </c>
      <c r="BK439" s="104">
        <v>7.21</v>
      </c>
      <c r="BL439" s="223">
        <f t="shared" si="36"/>
        <v>6.9219999999999997</v>
      </c>
      <c r="BM439" s="269" t="s">
        <v>982</v>
      </c>
      <c r="BN439" s="252"/>
      <c r="BO439" s="107" t="s">
        <v>196</v>
      </c>
      <c r="BP439" s="107" t="s">
        <v>197</v>
      </c>
      <c r="BQ439" s="108">
        <v>1</v>
      </c>
      <c r="BR439" s="100" t="s">
        <v>9182</v>
      </c>
      <c r="BS439" s="100" t="s">
        <v>127</v>
      </c>
      <c r="BX439" s="108"/>
      <c r="BY439" s="108"/>
      <c r="CD439" s="100" t="s">
        <v>9522</v>
      </c>
      <c r="CE439" s="100" t="s">
        <v>288</v>
      </c>
      <c r="CH439" s="100" t="s">
        <v>9523</v>
      </c>
      <c r="CI439" s="100" t="s">
        <v>203</v>
      </c>
      <c r="CQ439" s="100" t="s">
        <v>9524</v>
      </c>
      <c r="CR439" s="100" t="s">
        <v>9525</v>
      </c>
      <c r="CS439" s="100" t="s">
        <v>1065</v>
      </c>
      <c r="CT439" s="100" t="s">
        <v>142</v>
      </c>
      <c r="CU439" s="100">
        <v>742201</v>
      </c>
      <c r="CV439" s="100" t="s">
        <v>9524</v>
      </c>
      <c r="CW439" s="100" t="s">
        <v>9526</v>
      </c>
      <c r="CX439" s="100" t="s">
        <v>1065</v>
      </c>
      <c r="CY439" s="100" t="s">
        <v>142</v>
      </c>
      <c r="CZ439" s="100">
        <v>742201</v>
      </c>
    </row>
    <row r="440" spans="1:1026" s="100" customFormat="1" ht="15.95" customHeight="1">
      <c r="A440" s="39">
        <v>439</v>
      </c>
      <c r="B440" s="100">
        <v>1310904013</v>
      </c>
      <c r="C440" s="100" t="s">
        <v>8896</v>
      </c>
      <c r="D440" s="101" t="s">
        <v>9527</v>
      </c>
      <c r="E440" s="101" t="s">
        <v>9528</v>
      </c>
      <c r="F440" s="101"/>
      <c r="G440" s="101" t="s">
        <v>9529</v>
      </c>
      <c r="H440" s="187" t="s">
        <v>9530</v>
      </c>
      <c r="I440" s="100" t="s">
        <v>180</v>
      </c>
      <c r="J440" s="102" t="s">
        <v>3923</v>
      </c>
      <c r="K440" s="100">
        <v>21</v>
      </c>
      <c r="L440" s="100" t="s">
        <v>148</v>
      </c>
      <c r="M440" s="100" t="s">
        <v>107</v>
      </c>
      <c r="N440" s="100" t="s">
        <v>967</v>
      </c>
      <c r="O440" s="100" t="s">
        <v>109</v>
      </c>
      <c r="P440" s="101" t="s">
        <v>9531</v>
      </c>
      <c r="Q440" s="100" t="s">
        <v>9532</v>
      </c>
      <c r="R440" s="103" t="s">
        <v>9533</v>
      </c>
      <c r="S440" s="103" t="s">
        <v>9534</v>
      </c>
      <c r="T440" s="318" t="s">
        <v>9535</v>
      </c>
      <c r="U440" s="318" t="s">
        <v>9536</v>
      </c>
      <c r="V440" s="100" t="s">
        <v>726</v>
      </c>
      <c r="W440" s="100" t="s">
        <v>330</v>
      </c>
      <c r="X440" s="100" t="s">
        <v>9537</v>
      </c>
      <c r="Y440" s="100" t="s">
        <v>9538</v>
      </c>
      <c r="Z440" s="100" t="s">
        <v>333</v>
      </c>
      <c r="AA440" s="100">
        <v>2010</v>
      </c>
      <c r="AB440" s="104">
        <v>85.12</v>
      </c>
      <c r="AC440" s="104">
        <v>81.78</v>
      </c>
      <c r="AD440" s="100">
        <v>736</v>
      </c>
      <c r="AE440" s="100">
        <v>900</v>
      </c>
      <c r="AF440" s="100" t="s">
        <v>356</v>
      </c>
      <c r="AG440" s="100" t="s">
        <v>334</v>
      </c>
      <c r="AH440" s="100" t="s">
        <v>9537</v>
      </c>
      <c r="AI440" s="100" t="s">
        <v>9539</v>
      </c>
      <c r="AJ440" s="100" t="s">
        <v>333</v>
      </c>
      <c r="AK440" s="100">
        <v>2012</v>
      </c>
      <c r="AL440" s="104">
        <v>80</v>
      </c>
      <c r="AM440" s="104">
        <v>79.569999999999993</v>
      </c>
      <c r="AN440" s="100">
        <v>557</v>
      </c>
      <c r="AO440" s="100">
        <v>700</v>
      </c>
      <c r="AU440" s="104"/>
      <c r="AV440" s="100" t="s">
        <v>124</v>
      </c>
      <c r="AX440" s="100">
        <v>4554</v>
      </c>
      <c r="AY440" s="100">
        <v>2013</v>
      </c>
      <c r="AZ440" s="100" t="s">
        <v>125</v>
      </c>
      <c r="BA440" s="100" t="s">
        <v>8896</v>
      </c>
      <c r="BB440" s="100">
        <v>2013</v>
      </c>
      <c r="BC440" s="100">
        <v>2017</v>
      </c>
      <c r="BD440" s="100" t="s">
        <v>120</v>
      </c>
      <c r="BE440" s="105">
        <v>10901613031</v>
      </c>
      <c r="BF440" s="16" t="s">
        <v>9540</v>
      </c>
      <c r="BG440" s="104">
        <v>7.96</v>
      </c>
      <c r="BH440" s="104">
        <v>8.4499999999999993</v>
      </c>
      <c r="BI440" s="104">
        <v>8.56</v>
      </c>
      <c r="BJ440" s="104">
        <v>8.32</v>
      </c>
      <c r="BK440" s="104">
        <v>8.61</v>
      </c>
      <c r="BL440" s="223">
        <f t="shared" si="36"/>
        <v>8.379999999999999</v>
      </c>
      <c r="BM440" s="269" t="s">
        <v>982</v>
      </c>
      <c r="BN440" s="252"/>
      <c r="BO440" s="107" t="s">
        <v>196</v>
      </c>
      <c r="BP440" s="107" t="s">
        <v>197</v>
      </c>
      <c r="BQ440" s="108">
        <v>1</v>
      </c>
      <c r="BR440" s="100" t="s">
        <v>8504</v>
      </c>
      <c r="BS440" s="100" t="s">
        <v>127</v>
      </c>
      <c r="BX440" s="108"/>
      <c r="BY440" s="108"/>
      <c r="CA440" s="100" t="s">
        <v>9541</v>
      </c>
      <c r="CC440" s="100" t="s">
        <v>9542</v>
      </c>
      <c r="CD440" s="100" t="s">
        <v>9543</v>
      </c>
      <c r="CE440" s="100" t="s">
        <v>2571</v>
      </c>
      <c r="CH440" s="100" t="s">
        <v>9544</v>
      </c>
      <c r="CI440" s="100" t="s">
        <v>203</v>
      </c>
      <c r="CQ440" s="100" t="s">
        <v>9545</v>
      </c>
      <c r="CR440" s="100" t="s">
        <v>9546</v>
      </c>
      <c r="CS440" s="100" t="s">
        <v>550</v>
      </c>
      <c r="CT440" s="100" t="s">
        <v>142</v>
      </c>
      <c r="CU440" s="100">
        <v>712402</v>
      </c>
      <c r="CV440" s="100" t="s">
        <v>9545</v>
      </c>
      <c r="CW440" s="100" t="s">
        <v>9546</v>
      </c>
      <c r="CX440" s="100" t="s">
        <v>550</v>
      </c>
      <c r="CY440" s="100" t="s">
        <v>142</v>
      </c>
      <c r="CZ440" s="100">
        <v>712402</v>
      </c>
    </row>
    <row r="441" spans="1:1026" s="144" customFormat="1" ht="15.95" customHeight="1">
      <c r="A441" s="39">
        <v>440</v>
      </c>
      <c r="B441" s="100">
        <v>1310904019</v>
      </c>
      <c r="C441" s="100" t="s">
        <v>8896</v>
      </c>
      <c r="D441" s="101" t="s">
        <v>9547</v>
      </c>
      <c r="E441" s="101" t="s">
        <v>9548</v>
      </c>
      <c r="F441" s="101"/>
      <c r="G441" s="101" t="s">
        <v>1413</v>
      </c>
      <c r="H441" s="100" t="s">
        <v>9549</v>
      </c>
      <c r="I441" s="100" t="s">
        <v>180</v>
      </c>
      <c r="J441" s="102" t="s">
        <v>9550</v>
      </c>
      <c r="K441" s="100">
        <v>23</v>
      </c>
      <c r="L441" s="100" t="s">
        <v>148</v>
      </c>
      <c r="M441" s="100" t="s">
        <v>107</v>
      </c>
      <c r="N441" s="100" t="s">
        <v>108</v>
      </c>
      <c r="O441" s="100" t="s">
        <v>109</v>
      </c>
      <c r="P441" s="101" t="s">
        <v>9551</v>
      </c>
      <c r="Q441" s="100" t="s">
        <v>9552</v>
      </c>
      <c r="R441" s="103">
        <v>7384340515</v>
      </c>
      <c r="S441" s="103">
        <v>7866858147</v>
      </c>
      <c r="T441" s="318" t="s">
        <v>9553</v>
      </c>
      <c r="U441" s="318" t="s">
        <v>9554</v>
      </c>
      <c r="V441" s="100" t="s">
        <v>726</v>
      </c>
      <c r="W441" s="100" t="s">
        <v>330</v>
      </c>
      <c r="X441" s="100" t="s">
        <v>9555</v>
      </c>
      <c r="Y441" s="100" t="s">
        <v>9556</v>
      </c>
      <c r="Z441" s="100" t="s">
        <v>333</v>
      </c>
      <c r="AA441" s="100">
        <v>2010</v>
      </c>
      <c r="AB441" s="104">
        <v>82.37</v>
      </c>
      <c r="AC441" s="104">
        <v>79.88</v>
      </c>
      <c r="AD441" s="100" t="s">
        <v>9557</v>
      </c>
      <c r="AE441" s="100">
        <v>900</v>
      </c>
      <c r="AF441" s="100" t="s">
        <v>356</v>
      </c>
      <c r="AG441" s="100" t="s">
        <v>334</v>
      </c>
      <c r="AH441" s="100" t="s">
        <v>9558</v>
      </c>
      <c r="AI441" s="100" t="s">
        <v>9559</v>
      </c>
      <c r="AJ441" s="100" t="s">
        <v>333</v>
      </c>
      <c r="AK441" s="100">
        <v>2012</v>
      </c>
      <c r="AL441" s="104">
        <v>78.599999999999994</v>
      </c>
      <c r="AM441" s="104">
        <v>76.709999999999994</v>
      </c>
      <c r="AN441" s="100" t="s">
        <v>9560</v>
      </c>
      <c r="AO441" s="100">
        <v>700</v>
      </c>
      <c r="AP441" s="100"/>
      <c r="AQ441" s="100"/>
      <c r="AR441" s="100"/>
      <c r="AS441" s="100"/>
      <c r="AT441" s="100"/>
      <c r="AU441" s="104"/>
      <c r="AV441" s="100" t="s">
        <v>124</v>
      </c>
      <c r="AW441" s="100"/>
      <c r="AX441" s="100">
        <v>14476</v>
      </c>
      <c r="AY441" s="100">
        <v>2013</v>
      </c>
      <c r="AZ441" s="100" t="s">
        <v>125</v>
      </c>
      <c r="BA441" s="100" t="s">
        <v>8896</v>
      </c>
      <c r="BB441" s="100">
        <v>2013</v>
      </c>
      <c r="BC441" s="100">
        <v>2017</v>
      </c>
      <c r="BD441" s="100" t="s">
        <v>120</v>
      </c>
      <c r="BE441" s="105">
        <v>10901613032</v>
      </c>
      <c r="BF441" s="106" t="s">
        <v>9561</v>
      </c>
      <c r="BG441" s="104">
        <v>8</v>
      </c>
      <c r="BH441" s="104">
        <v>7.86</v>
      </c>
      <c r="BI441" s="104">
        <v>8.26</v>
      </c>
      <c r="BJ441" s="104">
        <v>8.07</v>
      </c>
      <c r="BK441" s="104">
        <v>8.18</v>
      </c>
      <c r="BL441" s="223">
        <f t="shared" si="36"/>
        <v>8.0739999999999998</v>
      </c>
      <c r="BM441" s="269" t="s">
        <v>982</v>
      </c>
      <c r="BN441" s="252"/>
      <c r="BO441" s="107" t="s">
        <v>196</v>
      </c>
      <c r="BP441" s="107" t="s">
        <v>197</v>
      </c>
      <c r="BQ441" s="108">
        <v>1</v>
      </c>
      <c r="BR441" s="100" t="s">
        <v>8504</v>
      </c>
      <c r="BS441" s="100" t="s">
        <v>127</v>
      </c>
      <c r="BT441" s="100"/>
      <c r="BU441" s="100"/>
      <c r="BV441" s="100"/>
      <c r="BW441" s="100"/>
      <c r="BX441" s="108"/>
      <c r="BY441" s="108"/>
      <c r="BZ441" s="100"/>
      <c r="CA441" s="100"/>
      <c r="CB441" s="100"/>
      <c r="CC441" s="100"/>
      <c r="CD441" s="100" t="s">
        <v>9562</v>
      </c>
      <c r="CE441" s="100" t="s">
        <v>9563</v>
      </c>
      <c r="CF441" s="100" t="s">
        <v>9353</v>
      </c>
      <c r="CG441" s="100" t="s">
        <v>9564</v>
      </c>
      <c r="CH441" s="100" t="s">
        <v>9565</v>
      </c>
      <c r="CI441" s="100" t="s">
        <v>203</v>
      </c>
      <c r="CJ441" s="100"/>
      <c r="CK441" s="100"/>
      <c r="CL441" s="100"/>
      <c r="CM441" s="100"/>
      <c r="CN441" s="100"/>
      <c r="CO441" s="100"/>
      <c r="CP441" s="100"/>
      <c r="CQ441" s="100" t="s">
        <v>9566</v>
      </c>
      <c r="CR441" s="100" t="s">
        <v>9567</v>
      </c>
      <c r="CS441" s="100" t="s">
        <v>550</v>
      </c>
      <c r="CT441" s="100" t="s">
        <v>142</v>
      </c>
      <c r="CU441" s="100">
        <v>713303</v>
      </c>
      <c r="CV441" s="100" t="s">
        <v>9566</v>
      </c>
      <c r="CW441" s="100" t="s">
        <v>9567</v>
      </c>
      <c r="CX441" s="100" t="s">
        <v>550</v>
      </c>
      <c r="CY441" s="100" t="s">
        <v>142</v>
      </c>
      <c r="CZ441" s="100">
        <v>713303</v>
      </c>
      <c r="DA441" s="100"/>
      <c r="DB441" s="100"/>
      <c r="DC441" s="100"/>
      <c r="DD441" s="100"/>
      <c r="DE441" s="100"/>
      <c r="DF441" s="100"/>
      <c r="DG441" s="100"/>
      <c r="DH441" s="100"/>
      <c r="DI441" s="100"/>
      <c r="DJ441" s="100"/>
      <c r="DK441" s="100"/>
      <c r="DL441" s="100"/>
      <c r="DM441" s="100"/>
      <c r="DN441" s="100"/>
      <c r="DO441" s="100"/>
      <c r="DP441" s="100"/>
      <c r="DQ441" s="100"/>
      <c r="DR441" s="100"/>
      <c r="DS441" s="100"/>
      <c r="DT441" s="100"/>
      <c r="DU441" s="100"/>
      <c r="DV441" s="100"/>
      <c r="DW441" s="100"/>
      <c r="DX441" s="100"/>
      <c r="DY441" s="100"/>
      <c r="DZ441" s="100"/>
      <c r="EA441" s="100"/>
      <c r="EB441" s="100"/>
      <c r="EC441" s="100"/>
      <c r="ED441" s="100"/>
      <c r="EE441" s="100"/>
      <c r="EF441" s="100"/>
      <c r="EG441" s="100"/>
      <c r="EH441" s="100"/>
      <c r="EI441" s="100"/>
      <c r="EJ441" s="100"/>
      <c r="EK441" s="100"/>
      <c r="EL441" s="100"/>
      <c r="EM441" s="100"/>
      <c r="EN441" s="100"/>
      <c r="EO441" s="100"/>
      <c r="EP441" s="100"/>
      <c r="EQ441" s="100"/>
      <c r="ER441" s="100"/>
      <c r="ES441" s="100"/>
      <c r="ET441" s="100"/>
      <c r="EU441" s="100"/>
      <c r="EV441" s="100"/>
      <c r="EW441" s="100"/>
      <c r="EX441" s="100"/>
      <c r="EY441" s="100"/>
      <c r="EZ441" s="100"/>
      <c r="FA441" s="100"/>
      <c r="FB441" s="100"/>
      <c r="FC441" s="100"/>
      <c r="FD441" s="100"/>
      <c r="FE441" s="100"/>
      <c r="FF441" s="100"/>
      <c r="FG441" s="100"/>
      <c r="FH441" s="100"/>
      <c r="FI441" s="100"/>
      <c r="FJ441" s="100"/>
      <c r="FK441" s="100"/>
      <c r="FL441" s="100"/>
      <c r="FM441" s="100"/>
      <c r="FN441" s="100"/>
      <c r="FO441" s="100"/>
      <c r="FP441" s="100"/>
      <c r="FQ441" s="100"/>
      <c r="FR441" s="100"/>
      <c r="FS441" s="100"/>
      <c r="FT441" s="100"/>
      <c r="FU441" s="100"/>
      <c r="FV441" s="100"/>
      <c r="FW441" s="100"/>
      <c r="FX441" s="100"/>
      <c r="FY441" s="100"/>
      <c r="FZ441" s="100"/>
      <c r="GA441" s="100"/>
      <c r="GB441" s="100"/>
      <c r="GC441" s="100"/>
      <c r="GD441" s="100"/>
      <c r="GE441" s="100"/>
      <c r="GF441" s="100"/>
      <c r="GG441" s="100"/>
      <c r="GH441" s="100"/>
      <c r="GI441" s="100"/>
      <c r="GJ441" s="100"/>
      <c r="GK441" s="100"/>
      <c r="GL441" s="100"/>
      <c r="GM441" s="100"/>
      <c r="GN441" s="100"/>
      <c r="GO441" s="100"/>
      <c r="GP441" s="100"/>
      <c r="GQ441" s="100"/>
      <c r="GR441" s="100"/>
      <c r="GS441" s="100"/>
      <c r="GT441" s="100"/>
      <c r="GU441" s="100"/>
      <c r="GV441" s="100"/>
      <c r="GW441" s="100"/>
      <c r="GX441" s="100"/>
      <c r="GY441" s="100"/>
      <c r="GZ441" s="100"/>
      <c r="HA441" s="100"/>
      <c r="HB441" s="100"/>
      <c r="HC441" s="100"/>
      <c r="HD441" s="100"/>
      <c r="HE441" s="100"/>
      <c r="HF441" s="100"/>
      <c r="HG441" s="100"/>
      <c r="HH441" s="100"/>
      <c r="HI441" s="100"/>
      <c r="HJ441" s="100"/>
      <c r="HK441" s="100"/>
      <c r="HL441" s="100"/>
      <c r="HM441" s="100"/>
      <c r="HN441" s="100"/>
      <c r="HO441" s="100"/>
      <c r="HP441" s="100"/>
      <c r="HQ441" s="100"/>
      <c r="HR441" s="100"/>
      <c r="HS441" s="100"/>
      <c r="HT441" s="100"/>
      <c r="HU441" s="100"/>
      <c r="HV441" s="100"/>
      <c r="HW441" s="100"/>
      <c r="HX441" s="100"/>
      <c r="HY441" s="100"/>
      <c r="HZ441" s="100"/>
      <c r="IA441" s="100"/>
      <c r="IB441" s="100"/>
      <c r="IC441" s="100"/>
      <c r="ID441" s="100"/>
      <c r="IE441" s="100"/>
      <c r="IF441" s="100"/>
      <c r="IG441" s="100"/>
      <c r="IH441" s="100"/>
      <c r="II441" s="100"/>
      <c r="IJ441" s="100"/>
      <c r="IK441" s="100"/>
      <c r="IL441" s="100"/>
      <c r="IM441" s="100"/>
      <c r="IN441" s="100"/>
      <c r="IO441" s="100"/>
      <c r="IP441" s="100"/>
      <c r="IQ441" s="100"/>
      <c r="IR441" s="100"/>
      <c r="IS441" s="100"/>
      <c r="IT441" s="100"/>
      <c r="IU441" s="100"/>
      <c r="IV441" s="100"/>
      <c r="IW441" s="100"/>
      <c r="IX441" s="100"/>
      <c r="IY441" s="100"/>
      <c r="IZ441" s="100"/>
      <c r="JA441" s="100"/>
      <c r="JB441" s="100"/>
      <c r="JC441" s="100"/>
      <c r="JD441" s="100"/>
      <c r="JE441" s="100"/>
      <c r="JF441" s="100"/>
      <c r="JG441" s="100"/>
      <c r="JH441" s="100"/>
      <c r="JI441" s="100"/>
      <c r="JJ441" s="100"/>
      <c r="JK441" s="100"/>
      <c r="JL441" s="100"/>
      <c r="JM441" s="100"/>
      <c r="JN441" s="100"/>
      <c r="JO441" s="100"/>
      <c r="JP441" s="100"/>
      <c r="JQ441" s="100"/>
      <c r="JR441" s="100"/>
      <c r="JS441" s="100"/>
      <c r="JT441" s="100"/>
      <c r="JU441" s="100"/>
      <c r="JV441" s="100"/>
      <c r="JW441" s="100"/>
      <c r="JX441" s="100"/>
      <c r="JY441" s="100"/>
      <c r="JZ441" s="100"/>
      <c r="KA441" s="100"/>
      <c r="KB441" s="100"/>
      <c r="KC441" s="100"/>
      <c r="KD441" s="100"/>
      <c r="KE441" s="100"/>
      <c r="KF441" s="100"/>
      <c r="KG441" s="100"/>
      <c r="KH441" s="100"/>
      <c r="KI441" s="100"/>
      <c r="KJ441" s="100"/>
      <c r="KK441" s="100"/>
      <c r="KL441" s="100"/>
      <c r="KM441" s="100"/>
      <c r="KN441" s="100"/>
      <c r="KO441" s="100"/>
      <c r="KP441" s="100"/>
      <c r="KQ441" s="100"/>
      <c r="KR441" s="100"/>
      <c r="KS441" s="100"/>
      <c r="KT441" s="100"/>
      <c r="KU441" s="100"/>
      <c r="KV441" s="100"/>
      <c r="KW441" s="100"/>
      <c r="KX441" s="100"/>
      <c r="KY441" s="100"/>
      <c r="KZ441" s="100"/>
      <c r="LA441" s="100"/>
      <c r="LB441" s="100"/>
      <c r="LC441" s="100"/>
      <c r="LD441" s="100"/>
      <c r="LE441" s="100"/>
      <c r="LF441" s="100"/>
      <c r="LG441" s="100"/>
      <c r="LH441" s="100"/>
      <c r="LI441" s="100"/>
      <c r="LJ441" s="100"/>
      <c r="LK441" s="100"/>
      <c r="LL441" s="100"/>
      <c r="LM441" s="100"/>
      <c r="LN441" s="100"/>
      <c r="LO441" s="100"/>
      <c r="LP441" s="100"/>
      <c r="LQ441" s="100"/>
      <c r="LR441" s="100"/>
      <c r="LS441" s="100"/>
      <c r="LT441" s="100"/>
      <c r="LU441" s="100"/>
      <c r="LV441" s="100"/>
      <c r="LW441" s="100"/>
      <c r="LX441" s="100"/>
      <c r="LY441" s="100"/>
      <c r="LZ441" s="100"/>
      <c r="MA441" s="100"/>
      <c r="MB441" s="100"/>
      <c r="MC441" s="100"/>
      <c r="MD441" s="100"/>
      <c r="ME441" s="100"/>
      <c r="MF441" s="100"/>
      <c r="MG441" s="100"/>
      <c r="MH441" s="100"/>
      <c r="MI441" s="100"/>
      <c r="MJ441" s="100"/>
      <c r="MK441" s="100"/>
      <c r="ML441" s="100"/>
      <c r="MM441" s="100"/>
      <c r="MN441" s="100"/>
      <c r="MO441" s="100"/>
      <c r="MP441" s="100"/>
      <c r="MQ441" s="100"/>
      <c r="MR441" s="100"/>
      <c r="MS441" s="100"/>
      <c r="MT441" s="100"/>
      <c r="MU441" s="100"/>
      <c r="MV441" s="100"/>
      <c r="MW441" s="100"/>
      <c r="MX441" s="100"/>
      <c r="MY441" s="100"/>
      <c r="MZ441" s="100"/>
      <c r="NA441" s="100"/>
      <c r="NB441" s="100"/>
      <c r="NC441" s="100"/>
      <c r="ND441" s="100"/>
      <c r="NE441" s="100"/>
      <c r="NF441" s="100"/>
      <c r="NG441" s="100"/>
      <c r="NH441" s="100"/>
      <c r="NI441" s="100"/>
      <c r="NJ441" s="100"/>
      <c r="NK441" s="100"/>
      <c r="NL441" s="100"/>
      <c r="NM441" s="100"/>
      <c r="NN441" s="100"/>
      <c r="NO441" s="100"/>
      <c r="NP441" s="100"/>
      <c r="NQ441" s="100"/>
      <c r="NR441" s="100"/>
      <c r="NS441" s="100"/>
      <c r="NT441" s="100"/>
      <c r="NU441" s="100"/>
      <c r="NV441" s="100"/>
      <c r="NW441" s="100"/>
      <c r="NX441" s="100"/>
      <c r="NY441" s="100"/>
      <c r="NZ441" s="100"/>
      <c r="OA441" s="100"/>
      <c r="OB441" s="100"/>
      <c r="OC441" s="100"/>
      <c r="OD441" s="100"/>
      <c r="OE441" s="100"/>
      <c r="OF441" s="100"/>
      <c r="OG441" s="100"/>
      <c r="OH441" s="100"/>
      <c r="OI441" s="100"/>
      <c r="OJ441" s="100"/>
      <c r="OK441" s="100"/>
      <c r="OL441" s="100"/>
      <c r="OM441" s="100"/>
      <c r="ON441" s="100"/>
      <c r="OO441" s="100"/>
      <c r="OP441" s="100"/>
      <c r="OQ441" s="100"/>
      <c r="OR441" s="100"/>
      <c r="OS441" s="100"/>
      <c r="OT441" s="100"/>
      <c r="OU441" s="100"/>
      <c r="OV441" s="100"/>
      <c r="OW441" s="100"/>
      <c r="OX441" s="100"/>
      <c r="OY441" s="100"/>
      <c r="OZ441" s="100"/>
      <c r="PA441" s="100"/>
      <c r="PB441" s="100"/>
      <c r="PC441" s="100"/>
      <c r="PD441" s="100"/>
      <c r="PE441" s="100"/>
      <c r="PF441" s="100"/>
      <c r="PG441" s="100"/>
      <c r="PH441" s="100"/>
      <c r="PI441" s="100"/>
      <c r="PJ441" s="100"/>
      <c r="PK441" s="100"/>
      <c r="PL441" s="100"/>
      <c r="PM441" s="100"/>
      <c r="PN441" s="100"/>
      <c r="PO441" s="100"/>
      <c r="PP441" s="100"/>
      <c r="PQ441" s="100"/>
      <c r="PR441" s="100"/>
      <c r="PS441" s="100"/>
      <c r="PT441" s="100"/>
      <c r="PU441" s="100"/>
      <c r="PV441" s="100"/>
      <c r="PW441" s="100"/>
      <c r="PX441" s="100"/>
      <c r="PY441" s="100"/>
      <c r="PZ441" s="100"/>
      <c r="QA441" s="100"/>
      <c r="QB441" s="100"/>
      <c r="QC441" s="100"/>
      <c r="QD441" s="100"/>
      <c r="QE441" s="100"/>
      <c r="QF441" s="100"/>
      <c r="QG441" s="100"/>
      <c r="QH441" s="100"/>
      <c r="QI441" s="100"/>
      <c r="QJ441" s="100"/>
      <c r="QK441" s="100"/>
      <c r="QL441" s="100"/>
      <c r="QM441" s="100"/>
      <c r="QN441" s="100"/>
      <c r="QO441" s="100"/>
      <c r="QP441" s="100"/>
      <c r="QQ441" s="100"/>
      <c r="QR441" s="100"/>
      <c r="QS441" s="100"/>
      <c r="QT441" s="100"/>
      <c r="QU441" s="100"/>
      <c r="QV441" s="100"/>
      <c r="QW441" s="100"/>
      <c r="QX441" s="100"/>
      <c r="QY441" s="100"/>
      <c r="QZ441" s="100"/>
      <c r="RA441" s="100"/>
      <c r="RB441" s="100"/>
      <c r="RC441" s="100"/>
      <c r="RD441" s="100"/>
      <c r="RE441" s="100"/>
      <c r="RF441" s="100"/>
      <c r="RG441" s="100"/>
      <c r="RH441" s="100"/>
      <c r="RI441" s="100"/>
      <c r="RJ441" s="100"/>
      <c r="RK441" s="100"/>
      <c r="RL441" s="100"/>
      <c r="RM441" s="100"/>
      <c r="RN441" s="100"/>
      <c r="RO441" s="100"/>
      <c r="RP441" s="100"/>
      <c r="RQ441" s="100"/>
      <c r="RR441" s="100"/>
      <c r="RS441" s="100"/>
      <c r="RT441" s="100"/>
      <c r="RU441" s="100"/>
      <c r="RV441" s="100"/>
      <c r="RW441" s="100"/>
      <c r="RX441" s="100"/>
      <c r="RY441" s="100"/>
      <c r="RZ441" s="100"/>
      <c r="SA441" s="100"/>
      <c r="SB441" s="100"/>
      <c r="SC441" s="100"/>
      <c r="SD441" s="100"/>
      <c r="SE441" s="100"/>
      <c r="SF441" s="100"/>
      <c r="SG441" s="100"/>
      <c r="SH441" s="100"/>
      <c r="SI441" s="100"/>
      <c r="SJ441" s="100"/>
      <c r="SK441" s="100"/>
      <c r="SL441" s="100"/>
      <c r="SM441" s="100"/>
      <c r="SN441" s="100"/>
      <c r="SO441" s="100"/>
      <c r="SP441" s="100"/>
      <c r="SQ441" s="100"/>
      <c r="SR441" s="100"/>
      <c r="SS441" s="100"/>
      <c r="ST441" s="100"/>
      <c r="SU441" s="100"/>
      <c r="SV441" s="100"/>
      <c r="SW441" s="100"/>
      <c r="SX441" s="100"/>
      <c r="SY441" s="100"/>
      <c r="SZ441" s="100"/>
      <c r="TA441" s="100"/>
      <c r="TB441" s="100"/>
      <c r="TC441" s="100"/>
      <c r="TD441" s="100"/>
      <c r="TE441" s="100"/>
      <c r="TF441" s="100"/>
      <c r="TG441" s="100"/>
      <c r="TH441" s="100"/>
      <c r="TI441" s="100"/>
      <c r="TJ441" s="100"/>
      <c r="TK441" s="100"/>
      <c r="TL441" s="100"/>
      <c r="TM441" s="100"/>
      <c r="TN441" s="100"/>
      <c r="TO441" s="100"/>
      <c r="TP441" s="100"/>
      <c r="TQ441" s="100"/>
      <c r="TR441" s="100"/>
      <c r="TS441" s="100"/>
      <c r="TT441" s="100"/>
      <c r="TU441" s="100"/>
      <c r="TV441" s="100"/>
      <c r="TW441" s="100"/>
      <c r="TX441" s="100"/>
      <c r="TY441" s="100"/>
      <c r="TZ441" s="100"/>
      <c r="UA441" s="100"/>
      <c r="UB441" s="100"/>
      <c r="UC441" s="100"/>
      <c r="UD441" s="100"/>
      <c r="UE441" s="100"/>
      <c r="UF441" s="100"/>
      <c r="UG441" s="100"/>
      <c r="UH441" s="100"/>
      <c r="UI441" s="100"/>
      <c r="UJ441" s="100"/>
      <c r="UK441" s="100"/>
      <c r="UL441" s="100"/>
      <c r="UM441" s="100"/>
      <c r="UN441" s="100"/>
      <c r="UO441" s="100"/>
      <c r="UP441" s="100"/>
      <c r="UQ441" s="100"/>
      <c r="UR441" s="100"/>
      <c r="US441" s="100"/>
      <c r="UT441" s="100"/>
      <c r="UU441" s="100"/>
      <c r="UV441" s="100"/>
      <c r="UW441" s="100"/>
      <c r="UX441" s="100"/>
      <c r="UY441" s="100"/>
      <c r="UZ441" s="100"/>
      <c r="VA441" s="100"/>
      <c r="VB441" s="100"/>
      <c r="VC441" s="100"/>
      <c r="VD441" s="100"/>
      <c r="VE441" s="100"/>
      <c r="VF441" s="100"/>
      <c r="VG441" s="100"/>
      <c r="VH441" s="100"/>
      <c r="VI441" s="100"/>
      <c r="VJ441" s="100"/>
      <c r="VK441" s="100"/>
      <c r="VL441" s="100"/>
      <c r="VM441" s="100"/>
      <c r="VN441" s="100"/>
      <c r="VO441" s="100"/>
      <c r="VP441" s="100"/>
      <c r="VQ441" s="100"/>
      <c r="VR441" s="100"/>
      <c r="VS441" s="100"/>
      <c r="VT441" s="100"/>
      <c r="VU441" s="100"/>
      <c r="VV441" s="100"/>
      <c r="VW441" s="100"/>
      <c r="VX441" s="100"/>
      <c r="VY441" s="100"/>
      <c r="VZ441" s="100"/>
      <c r="WA441" s="100"/>
      <c r="WB441" s="100"/>
      <c r="WC441" s="100"/>
      <c r="WD441" s="100"/>
      <c r="WE441" s="100"/>
      <c r="WF441" s="100"/>
      <c r="WG441" s="100"/>
      <c r="WH441" s="100"/>
      <c r="WI441" s="100"/>
      <c r="WJ441" s="100"/>
      <c r="WK441" s="100"/>
      <c r="WL441" s="100"/>
      <c r="WM441" s="100"/>
      <c r="WN441" s="100"/>
      <c r="WO441" s="100"/>
      <c r="WP441" s="100"/>
      <c r="WQ441" s="100"/>
      <c r="WR441" s="100"/>
      <c r="WS441" s="100"/>
      <c r="WT441" s="100"/>
      <c r="WU441" s="100"/>
      <c r="WV441" s="100"/>
      <c r="WW441" s="100"/>
      <c r="WX441" s="100"/>
      <c r="WY441" s="100"/>
      <c r="WZ441" s="100"/>
      <c r="XA441" s="100"/>
      <c r="XB441" s="100"/>
      <c r="XC441" s="100"/>
      <c r="XD441" s="100"/>
      <c r="XE441" s="100"/>
      <c r="XF441" s="100"/>
      <c r="XG441" s="100"/>
      <c r="XH441" s="100"/>
      <c r="XI441" s="100"/>
      <c r="XJ441" s="100"/>
      <c r="XK441" s="100"/>
      <c r="XL441" s="100"/>
      <c r="XM441" s="100"/>
      <c r="XN441" s="100"/>
      <c r="XO441" s="100"/>
      <c r="XP441" s="100"/>
      <c r="XQ441" s="100"/>
      <c r="XR441" s="100"/>
      <c r="XS441" s="100"/>
      <c r="XT441" s="100"/>
      <c r="XU441" s="100"/>
      <c r="XV441" s="100"/>
      <c r="XW441" s="100"/>
      <c r="XX441" s="100"/>
      <c r="XY441" s="100"/>
      <c r="XZ441" s="100"/>
      <c r="YA441" s="100"/>
      <c r="YB441" s="100"/>
      <c r="YC441" s="100"/>
      <c r="YD441" s="100"/>
      <c r="YE441" s="100"/>
      <c r="YF441" s="100"/>
      <c r="YG441" s="100"/>
      <c r="YH441" s="100"/>
      <c r="YI441" s="100"/>
      <c r="YJ441" s="100"/>
      <c r="YK441" s="100"/>
      <c r="YL441" s="100"/>
      <c r="YM441" s="100"/>
      <c r="YN441" s="100"/>
      <c r="YO441" s="100"/>
      <c r="YP441" s="100"/>
      <c r="YQ441" s="100"/>
      <c r="YR441" s="100"/>
      <c r="YS441" s="100"/>
      <c r="YT441" s="100"/>
      <c r="YU441" s="100"/>
      <c r="YV441" s="100"/>
      <c r="YW441" s="100"/>
      <c r="YX441" s="100"/>
      <c r="YY441" s="100"/>
      <c r="YZ441" s="100"/>
      <c r="ZA441" s="100"/>
      <c r="ZB441" s="100"/>
      <c r="ZC441" s="100"/>
      <c r="ZD441" s="100"/>
      <c r="ZE441" s="100"/>
      <c r="ZF441" s="100"/>
      <c r="ZG441" s="100"/>
      <c r="ZH441" s="100"/>
      <c r="ZI441" s="100"/>
      <c r="ZJ441" s="100"/>
      <c r="ZK441" s="100"/>
      <c r="ZL441" s="100"/>
      <c r="ZM441" s="100"/>
      <c r="ZN441" s="100"/>
      <c r="ZO441" s="100"/>
      <c r="ZP441" s="100"/>
      <c r="ZQ441" s="100"/>
      <c r="ZR441" s="100"/>
      <c r="ZS441" s="100"/>
      <c r="ZT441" s="100"/>
      <c r="ZU441" s="100"/>
      <c r="ZV441" s="100"/>
      <c r="ZW441" s="100"/>
      <c r="ZX441" s="100"/>
      <c r="ZY441" s="100"/>
      <c r="ZZ441" s="100"/>
      <c r="AAA441" s="100"/>
      <c r="AAB441" s="100"/>
      <c r="AAC441" s="100"/>
      <c r="AAD441" s="100"/>
      <c r="AAE441" s="100"/>
      <c r="AAF441" s="100"/>
      <c r="AAG441" s="100"/>
      <c r="AAH441" s="100"/>
      <c r="AAI441" s="100"/>
      <c r="AAJ441" s="100"/>
      <c r="AAK441" s="100"/>
      <c r="AAL441" s="100"/>
      <c r="AAM441" s="100"/>
      <c r="AAN441" s="100"/>
      <c r="AAO441" s="100"/>
      <c r="AAP441" s="100"/>
      <c r="AAQ441" s="100"/>
      <c r="AAR441" s="100"/>
      <c r="AAS441" s="100"/>
      <c r="AAT441" s="100"/>
      <c r="AAU441" s="100"/>
      <c r="AAV441" s="100"/>
      <c r="AAW441" s="100"/>
      <c r="AAX441" s="100"/>
      <c r="AAY441" s="100"/>
      <c r="AAZ441" s="100"/>
      <c r="ABA441" s="100"/>
      <c r="ABB441" s="100"/>
      <c r="ABC441" s="100"/>
      <c r="ABD441" s="100"/>
      <c r="ABE441" s="100"/>
      <c r="ABF441" s="100"/>
      <c r="ABG441" s="100"/>
      <c r="ABH441" s="100"/>
      <c r="ABI441" s="100"/>
      <c r="ABJ441" s="100"/>
      <c r="ABK441" s="100"/>
      <c r="ABL441" s="100"/>
      <c r="ABM441" s="100"/>
      <c r="ABN441" s="100"/>
      <c r="ABO441" s="100"/>
      <c r="ABP441" s="100"/>
      <c r="ABQ441" s="100"/>
      <c r="ABR441" s="100"/>
      <c r="ABS441" s="100"/>
      <c r="ABT441" s="100"/>
      <c r="ABU441" s="100"/>
      <c r="ABV441" s="100"/>
      <c r="ABW441" s="100"/>
      <c r="ABX441" s="100"/>
      <c r="ABY441" s="100"/>
      <c r="ABZ441" s="100"/>
      <c r="ACA441" s="100"/>
      <c r="ACB441" s="100"/>
      <c r="ACC441" s="100"/>
      <c r="ACD441" s="100"/>
      <c r="ACE441" s="100"/>
      <c r="ACF441" s="100"/>
      <c r="ACG441" s="100"/>
      <c r="ACH441" s="100"/>
      <c r="ACI441" s="100"/>
      <c r="ACJ441" s="100"/>
      <c r="ACK441" s="100"/>
      <c r="ACL441" s="100"/>
      <c r="ACM441" s="100"/>
      <c r="ACN441" s="100"/>
      <c r="ACO441" s="100"/>
      <c r="ACP441" s="100"/>
      <c r="ACQ441" s="100"/>
      <c r="ACR441" s="100"/>
      <c r="ACS441" s="100"/>
      <c r="ACT441" s="100"/>
      <c r="ACU441" s="100"/>
      <c r="ACV441" s="100"/>
      <c r="ACW441" s="100"/>
      <c r="ACX441" s="100"/>
      <c r="ACY441" s="100"/>
      <c r="ACZ441" s="100"/>
      <c r="ADA441" s="100"/>
      <c r="ADB441" s="100"/>
      <c r="ADC441" s="100"/>
      <c r="ADD441" s="100"/>
      <c r="ADE441" s="100"/>
      <c r="ADF441" s="100"/>
      <c r="ADG441" s="100"/>
      <c r="ADH441" s="100"/>
      <c r="ADI441" s="100"/>
      <c r="ADJ441" s="100"/>
      <c r="ADK441" s="100"/>
      <c r="ADL441" s="100"/>
      <c r="ADM441" s="100"/>
      <c r="ADN441" s="100"/>
      <c r="ADO441" s="100"/>
      <c r="ADP441" s="100"/>
      <c r="ADQ441" s="100"/>
      <c r="ADR441" s="100"/>
      <c r="ADS441" s="100"/>
      <c r="ADT441" s="100"/>
      <c r="ADU441" s="100"/>
      <c r="ADV441" s="100"/>
      <c r="ADW441" s="100"/>
      <c r="ADX441" s="100"/>
      <c r="ADY441" s="100"/>
      <c r="ADZ441" s="100"/>
      <c r="AEA441" s="100"/>
      <c r="AEB441" s="100"/>
      <c r="AEC441" s="100"/>
      <c r="AED441" s="100"/>
      <c r="AEE441" s="100"/>
      <c r="AEF441" s="100"/>
      <c r="AEG441" s="100"/>
      <c r="AEH441" s="100"/>
      <c r="AEI441" s="100"/>
      <c r="AEJ441" s="100"/>
      <c r="AEK441" s="100"/>
      <c r="AEL441" s="100"/>
      <c r="AEM441" s="100"/>
      <c r="AEN441" s="100"/>
      <c r="AEO441" s="100"/>
      <c r="AEP441" s="100"/>
      <c r="AEQ441" s="100"/>
      <c r="AER441" s="100"/>
      <c r="AES441" s="100"/>
      <c r="AET441" s="100"/>
      <c r="AEU441" s="100"/>
      <c r="AEV441" s="100"/>
      <c r="AEW441" s="100"/>
      <c r="AEX441" s="100"/>
      <c r="AEY441" s="100"/>
      <c r="AEZ441" s="100"/>
      <c r="AFA441" s="100"/>
      <c r="AFB441" s="100"/>
      <c r="AFC441" s="100"/>
      <c r="AFD441" s="100"/>
      <c r="AFE441" s="100"/>
      <c r="AFF441" s="100"/>
      <c r="AFG441" s="100"/>
      <c r="AFH441" s="100"/>
      <c r="AFI441" s="100"/>
      <c r="AFJ441" s="100"/>
      <c r="AFK441" s="100"/>
      <c r="AFL441" s="100"/>
      <c r="AFM441" s="100"/>
      <c r="AFN441" s="100"/>
      <c r="AFO441" s="100"/>
      <c r="AFP441" s="100"/>
      <c r="AFQ441" s="100"/>
      <c r="AFR441" s="100"/>
      <c r="AFS441" s="100"/>
      <c r="AFT441" s="100"/>
      <c r="AFU441" s="100"/>
      <c r="AFV441" s="100"/>
      <c r="AFW441" s="100"/>
      <c r="AFX441" s="100"/>
      <c r="AFY441" s="100"/>
      <c r="AFZ441" s="100"/>
      <c r="AGA441" s="100"/>
      <c r="AGB441" s="100"/>
      <c r="AGC441" s="100"/>
      <c r="AGD441" s="100"/>
      <c r="AGE441" s="100"/>
      <c r="AGF441" s="100"/>
      <c r="AGG441" s="100"/>
      <c r="AGH441" s="100"/>
      <c r="AGI441" s="100"/>
      <c r="AGJ441" s="100"/>
      <c r="AGK441" s="100"/>
      <c r="AGL441" s="100"/>
      <c r="AGM441" s="100"/>
      <c r="AGN441" s="100"/>
      <c r="AGO441" s="100"/>
      <c r="AGP441" s="100"/>
      <c r="AGQ441" s="100"/>
      <c r="AGR441" s="100"/>
      <c r="AGS441" s="100"/>
      <c r="AGT441" s="100"/>
      <c r="AGU441" s="100"/>
      <c r="AGV441" s="100"/>
      <c r="AGW441" s="100"/>
      <c r="AGX441" s="100"/>
      <c r="AGY441" s="100"/>
      <c r="AGZ441" s="100"/>
      <c r="AHA441" s="100"/>
      <c r="AHB441" s="100"/>
      <c r="AHC441" s="100"/>
      <c r="AHD441" s="100"/>
      <c r="AHE441" s="100"/>
      <c r="AHF441" s="100"/>
      <c r="AHG441" s="100"/>
      <c r="AHH441" s="100"/>
      <c r="AHI441" s="100"/>
      <c r="AHJ441" s="100"/>
      <c r="AHK441" s="100"/>
      <c r="AHL441" s="100"/>
      <c r="AHM441" s="100"/>
      <c r="AHN441" s="100"/>
      <c r="AHO441" s="100"/>
      <c r="AHP441" s="100"/>
      <c r="AHQ441" s="100"/>
      <c r="AHR441" s="100"/>
      <c r="AHS441" s="100"/>
      <c r="AHT441" s="100"/>
      <c r="AHU441" s="100"/>
      <c r="AHV441" s="100"/>
      <c r="AHW441" s="100"/>
      <c r="AHX441" s="100"/>
      <c r="AHY441" s="100"/>
      <c r="AHZ441" s="100"/>
      <c r="AIA441" s="100"/>
      <c r="AIB441" s="100"/>
      <c r="AIC441" s="100"/>
      <c r="AID441" s="100"/>
      <c r="AIE441" s="100"/>
      <c r="AIF441" s="100"/>
      <c r="AIG441" s="100"/>
      <c r="AIH441" s="100"/>
      <c r="AII441" s="100"/>
      <c r="AIJ441" s="100"/>
      <c r="AIK441" s="100"/>
      <c r="AIL441" s="100"/>
      <c r="AIM441" s="100"/>
      <c r="AIN441" s="100"/>
      <c r="AIO441" s="100"/>
      <c r="AIP441" s="100"/>
      <c r="AIQ441" s="100"/>
      <c r="AIR441" s="100"/>
      <c r="AIS441" s="100"/>
      <c r="AIT441" s="100"/>
      <c r="AIU441" s="100"/>
      <c r="AIV441" s="100"/>
      <c r="AIW441" s="100"/>
      <c r="AIX441" s="100"/>
      <c r="AIY441" s="100"/>
      <c r="AIZ441" s="100"/>
      <c r="AJA441" s="100"/>
      <c r="AJB441" s="100"/>
      <c r="AJC441" s="100"/>
      <c r="AJD441" s="100"/>
      <c r="AJE441" s="100"/>
      <c r="AJF441" s="100"/>
      <c r="AJG441" s="100"/>
      <c r="AJH441" s="100"/>
      <c r="AJI441" s="100"/>
      <c r="AJJ441" s="100"/>
      <c r="AJK441" s="100"/>
      <c r="AJL441" s="100"/>
      <c r="AJM441" s="100"/>
      <c r="AJN441" s="100"/>
      <c r="AJO441" s="100"/>
      <c r="AJP441" s="100"/>
      <c r="AJQ441" s="100"/>
      <c r="AJR441" s="100"/>
      <c r="AJS441" s="100"/>
      <c r="AJT441" s="100"/>
      <c r="AJU441" s="100"/>
      <c r="AJV441" s="100"/>
      <c r="AJW441" s="100"/>
      <c r="AJX441" s="100"/>
      <c r="AJY441" s="100"/>
      <c r="AJZ441" s="100"/>
      <c r="AKA441" s="100"/>
      <c r="AKB441" s="100"/>
      <c r="AKC441" s="100"/>
      <c r="AKD441" s="100"/>
      <c r="AKE441" s="100"/>
      <c r="AKF441" s="100"/>
      <c r="AKG441" s="100"/>
      <c r="AKH441" s="100"/>
      <c r="AKI441" s="100"/>
      <c r="AKJ441" s="100"/>
      <c r="AKK441" s="100"/>
      <c r="AKL441" s="100"/>
      <c r="AKM441" s="100"/>
      <c r="AKN441" s="100"/>
      <c r="AKO441" s="100"/>
      <c r="AKP441" s="100"/>
      <c r="AKQ441" s="100"/>
      <c r="AKR441" s="100"/>
      <c r="AKS441" s="100"/>
      <c r="AKT441" s="100"/>
      <c r="AKU441" s="100"/>
      <c r="AKV441" s="100"/>
      <c r="AKW441" s="100"/>
      <c r="AKX441" s="100"/>
      <c r="AKY441" s="100"/>
      <c r="AKZ441" s="100"/>
      <c r="ALA441" s="100"/>
      <c r="ALB441" s="100"/>
      <c r="ALC441" s="100"/>
      <c r="ALD441" s="100"/>
      <c r="ALE441" s="100"/>
      <c r="ALF441" s="100"/>
      <c r="ALG441" s="100"/>
      <c r="ALH441" s="100"/>
      <c r="ALI441" s="100"/>
      <c r="ALJ441" s="100"/>
      <c r="ALK441" s="100"/>
      <c r="ALL441" s="100"/>
      <c r="ALM441" s="100"/>
      <c r="ALN441" s="100"/>
      <c r="ALO441" s="100"/>
      <c r="ALP441" s="100"/>
      <c r="ALQ441" s="100"/>
      <c r="ALR441" s="100"/>
      <c r="ALS441" s="100"/>
      <c r="ALT441" s="100"/>
      <c r="ALU441" s="100"/>
      <c r="ALV441" s="100"/>
      <c r="ALW441" s="100"/>
      <c r="ALX441" s="100"/>
      <c r="ALY441" s="100"/>
      <c r="ALZ441" s="100"/>
      <c r="AMA441" s="100"/>
      <c r="AMB441" s="100"/>
      <c r="AMC441" s="100"/>
      <c r="AMD441" s="100"/>
      <c r="AME441" s="100"/>
      <c r="AMF441" s="100"/>
      <c r="AMG441" s="100"/>
      <c r="AMH441" s="100"/>
      <c r="AMI441" s="100"/>
      <c r="AMJ441" s="100"/>
      <c r="AMK441" s="100"/>
      <c r="AML441" s="100"/>
    </row>
    <row r="442" spans="1:1026" s="100" customFormat="1" ht="15.95" customHeight="1">
      <c r="A442" s="39">
        <v>441</v>
      </c>
      <c r="B442" s="16">
        <v>1310904011</v>
      </c>
      <c r="C442" s="100" t="s">
        <v>8896</v>
      </c>
      <c r="D442" s="6" t="s">
        <v>9568</v>
      </c>
      <c r="E442" s="6" t="s">
        <v>7283</v>
      </c>
      <c r="F442" s="6"/>
      <c r="G442" s="6" t="s">
        <v>1297</v>
      </c>
      <c r="H442" s="16" t="s">
        <v>9569</v>
      </c>
      <c r="I442" s="16" t="s">
        <v>104</v>
      </c>
      <c r="J442" s="51" t="s">
        <v>6775</v>
      </c>
      <c r="K442" s="16">
        <v>21</v>
      </c>
      <c r="L442" s="16" t="s">
        <v>323</v>
      </c>
      <c r="M442" s="16" t="s">
        <v>107</v>
      </c>
      <c r="N442" s="16" t="s">
        <v>108</v>
      </c>
      <c r="O442" s="16" t="s">
        <v>109</v>
      </c>
      <c r="P442" s="6" t="s">
        <v>9570</v>
      </c>
      <c r="Q442" s="16">
        <v>6226</v>
      </c>
      <c r="R442" s="54">
        <v>9563243534</v>
      </c>
      <c r="S442" s="54">
        <v>9576749816</v>
      </c>
      <c r="T442" s="318" t="s">
        <v>9571</v>
      </c>
      <c r="U442" s="318" t="s">
        <v>9572</v>
      </c>
      <c r="V442" s="16" t="s">
        <v>2513</v>
      </c>
      <c r="W442" s="16" t="s">
        <v>187</v>
      </c>
      <c r="X442" s="16" t="s">
        <v>9573</v>
      </c>
      <c r="Y442" s="16" t="s">
        <v>9574</v>
      </c>
      <c r="Z442" s="16" t="s">
        <v>120</v>
      </c>
      <c r="AA442" s="16">
        <v>2010</v>
      </c>
      <c r="AB442" s="37">
        <v>89.3</v>
      </c>
      <c r="AC442" s="37">
        <v>89.3</v>
      </c>
      <c r="AD442" s="16" t="s">
        <v>9575</v>
      </c>
      <c r="AE442" s="16">
        <v>500</v>
      </c>
      <c r="AF442" s="16" t="s">
        <v>708</v>
      </c>
      <c r="AG442" s="16" t="s">
        <v>187</v>
      </c>
      <c r="AH442" s="16" t="s">
        <v>9576</v>
      </c>
      <c r="AI442" s="16" t="s">
        <v>9235</v>
      </c>
      <c r="AJ442" s="16" t="s">
        <v>120</v>
      </c>
      <c r="AK442" s="16">
        <v>2012</v>
      </c>
      <c r="AL442" s="37">
        <v>74</v>
      </c>
      <c r="AM442" s="37">
        <v>74</v>
      </c>
      <c r="AN442" s="16">
        <v>370</v>
      </c>
      <c r="AO442" s="16">
        <v>500</v>
      </c>
      <c r="AP442" s="16"/>
      <c r="AQ442" s="16"/>
      <c r="AR442" s="16"/>
      <c r="AS442" s="16"/>
      <c r="AT442" s="16"/>
      <c r="AU442" s="56"/>
      <c r="AV442" s="16" t="s">
        <v>567</v>
      </c>
      <c r="AW442" s="16">
        <v>52923</v>
      </c>
      <c r="AX442" s="16">
        <v>2456</v>
      </c>
      <c r="AY442" s="16">
        <v>2013</v>
      </c>
      <c r="AZ442" s="16" t="s">
        <v>125</v>
      </c>
      <c r="BA442" s="16" t="s">
        <v>8896</v>
      </c>
      <c r="BB442" s="16">
        <v>2013</v>
      </c>
      <c r="BC442" s="16">
        <v>2017</v>
      </c>
      <c r="BD442" s="16" t="s">
        <v>120</v>
      </c>
      <c r="BE442" s="75">
        <v>10901613033</v>
      </c>
      <c r="BF442" s="76">
        <v>131090110522</v>
      </c>
      <c r="BG442" s="56">
        <v>9</v>
      </c>
      <c r="BH442" s="56">
        <v>8.93</v>
      </c>
      <c r="BI442" s="56">
        <v>9.43</v>
      </c>
      <c r="BJ442" s="56">
        <v>8.61</v>
      </c>
      <c r="BK442" s="56">
        <v>9.11</v>
      </c>
      <c r="BL442" s="223">
        <f t="shared" si="36"/>
        <v>9.016</v>
      </c>
      <c r="BM442" s="273" t="s">
        <v>982</v>
      </c>
      <c r="BN442" s="254"/>
      <c r="BO442" s="7" t="s">
        <v>196</v>
      </c>
      <c r="BP442" s="7" t="s">
        <v>197</v>
      </c>
      <c r="BQ442" s="77">
        <v>1</v>
      </c>
      <c r="BR442" s="16" t="s">
        <v>8958</v>
      </c>
      <c r="BS442" s="16" t="s">
        <v>127</v>
      </c>
      <c r="BT442" s="16"/>
      <c r="BU442" s="16"/>
      <c r="BV442" s="16"/>
      <c r="BW442" s="16"/>
      <c r="BX442" s="77"/>
      <c r="BY442" s="77"/>
      <c r="BZ442" s="16"/>
      <c r="CA442" s="16" t="s">
        <v>1963</v>
      </c>
      <c r="CB442" s="16"/>
      <c r="CC442" s="16" t="s">
        <v>1963</v>
      </c>
      <c r="CD442" s="16" t="s">
        <v>9577</v>
      </c>
      <c r="CE442" s="16" t="s">
        <v>288</v>
      </c>
      <c r="CF442" s="16"/>
      <c r="CG442" s="16"/>
      <c r="CH442" s="16" t="s">
        <v>9578</v>
      </c>
      <c r="CI442" s="16" t="s">
        <v>203</v>
      </c>
      <c r="CJ442" s="16"/>
      <c r="CK442" s="16"/>
      <c r="CL442" s="16"/>
      <c r="CM442" s="16"/>
      <c r="CN442" s="16"/>
      <c r="CO442" s="16"/>
      <c r="CP442" s="16"/>
      <c r="CQ442" s="16" t="s">
        <v>9579</v>
      </c>
      <c r="CR442" s="16" t="s">
        <v>8509</v>
      </c>
      <c r="CS442" s="16" t="s">
        <v>8509</v>
      </c>
      <c r="CT442" s="16" t="s">
        <v>174</v>
      </c>
      <c r="CU442" s="16">
        <v>843302</v>
      </c>
      <c r="CV442" s="16" t="s">
        <v>9580</v>
      </c>
      <c r="CW442" s="16" t="s">
        <v>140</v>
      </c>
      <c r="CX442" s="16" t="s">
        <v>573</v>
      </c>
      <c r="CY442" s="222" t="s">
        <v>142</v>
      </c>
      <c r="CZ442" s="16">
        <v>700152</v>
      </c>
      <c r="DA442" s="16"/>
      <c r="DB442" s="16"/>
      <c r="DC442" s="16"/>
      <c r="DD442" s="16"/>
      <c r="DE442" s="16"/>
      <c r="DF442" s="16"/>
      <c r="DG442" s="16"/>
      <c r="DH442" s="16"/>
      <c r="DI442" s="16"/>
      <c r="DJ442" s="16"/>
      <c r="DK442" s="16"/>
      <c r="DL442" s="16"/>
      <c r="DM442" s="16"/>
      <c r="DN442" s="16"/>
      <c r="DO442" s="16"/>
      <c r="DP442" s="16"/>
      <c r="DQ442" s="178"/>
      <c r="DR442" s="178"/>
      <c r="DS442" s="178"/>
      <c r="DT442" s="178"/>
      <c r="DU442" s="178"/>
      <c r="DV442" s="178"/>
      <c r="DW442" s="178"/>
      <c r="DX442" s="178"/>
      <c r="DY442" s="178"/>
      <c r="DZ442" s="178"/>
      <c r="EA442" s="178"/>
      <c r="EB442" s="178"/>
      <c r="EC442" s="178"/>
      <c r="ED442" s="178"/>
      <c r="EE442" s="178"/>
      <c r="EF442" s="178"/>
      <c r="EG442" s="178"/>
      <c r="EH442" s="178"/>
      <c r="EI442" s="178"/>
      <c r="EJ442" s="178"/>
      <c r="EK442" s="178"/>
      <c r="EL442" s="178"/>
      <c r="EM442" s="178"/>
      <c r="EN442" s="178"/>
      <c r="EO442" s="178"/>
      <c r="EP442" s="178"/>
      <c r="EQ442" s="178"/>
      <c r="ER442" s="178"/>
      <c r="ES442" s="178"/>
      <c r="ET442" s="178"/>
      <c r="EU442" s="178"/>
      <c r="EV442" s="178"/>
      <c r="EW442" s="178"/>
      <c r="EX442" s="178"/>
      <c r="EY442" s="178"/>
      <c r="EZ442" s="178"/>
      <c r="FA442" s="178"/>
      <c r="FB442" s="178"/>
      <c r="FC442" s="178"/>
      <c r="FD442" s="178"/>
      <c r="FE442" s="178"/>
      <c r="FF442" s="178"/>
      <c r="FG442" s="178"/>
      <c r="FH442" s="178"/>
      <c r="FI442" s="178"/>
      <c r="FJ442" s="178"/>
      <c r="FK442" s="178"/>
      <c r="FL442" s="178"/>
      <c r="FM442" s="178"/>
      <c r="FN442" s="178"/>
      <c r="FO442" s="178"/>
      <c r="FP442" s="178"/>
      <c r="FQ442" s="178"/>
      <c r="FR442" s="178"/>
      <c r="FS442" s="178"/>
      <c r="FT442" s="178"/>
      <c r="FU442" s="178"/>
      <c r="FV442" s="178"/>
      <c r="FW442" s="178"/>
      <c r="FX442" s="178"/>
      <c r="FY442" s="178"/>
      <c r="FZ442" s="178"/>
      <c r="GA442" s="178"/>
      <c r="GB442" s="178"/>
      <c r="GC442" s="178"/>
      <c r="GD442" s="178"/>
      <c r="GE442" s="178"/>
      <c r="GF442" s="178"/>
      <c r="GG442" s="178"/>
      <c r="GH442" s="178"/>
      <c r="GI442" s="178"/>
      <c r="GJ442" s="178"/>
      <c r="GK442" s="178"/>
      <c r="GL442" s="178"/>
      <c r="GM442" s="178"/>
      <c r="GN442" s="178"/>
      <c r="GO442" s="178"/>
      <c r="GP442" s="178"/>
      <c r="GQ442" s="178"/>
      <c r="GR442" s="178"/>
      <c r="GS442" s="178"/>
      <c r="GT442" s="178"/>
      <c r="GU442" s="178"/>
      <c r="GV442" s="178"/>
      <c r="GW442" s="178"/>
      <c r="GX442" s="178"/>
      <c r="GY442" s="178"/>
      <c r="GZ442" s="178"/>
      <c r="HA442" s="178"/>
      <c r="HB442" s="178"/>
      <c r="HC442" s="178"/>
      <c r="HD442" s="178"/>
      <c r="HE442" s="178"/>
      <c r="HF442" s="178"/>
      <c r="HG442" s="178"/>
      <c r="HH442" s="178"/>
      <c r="HI442" s="178"/>
      <c r="HJ442" s="178"/>
      <c r="HK442" s="178"/>
      <c r="HL442" s="178"/>
      <c r="HM442" s="178"/>
      <c r="HN442" s="178"/>
      <c r="HO442" s="178"/>
      <c r="HP442" s="178"/>
      <c r="HQ442" s="178"/>
      <c r="HR442" s="178"/>
      <c r="HS442" s="178"/>
      <c r="HT442" s="178"/>
      <c r="HU442" s="178"/>
      <c r="HV442" s="178"/>
      <c r="HW442" s="178"/>
      <c r="HX442" s="178"/>
      <c r="HY442" s="178"/>
      <c r="HZ442" s="178"/>
      <c r="IA442" s="178"/>
      <c r="IB442" s="178"/>
      <c r="IC442" s="178"/>
      <c r="ID442" s="178"/>
      <c r="IE442" s="178"/>
      <c r="IF442" s="178"/>
      <c r="IG442" s="178"/>
      <c r="IH442" s="178"/>
      <c r="II442" s="178"/>
      <c r="IJ442" s="178"/>
      <c r="IK442" s="178"/>
      <c r="IL442" s="178"/>
      <c r="IM442" s="178"/>
      <c r="IN442" s="178"/>
      <c r="IO442" s="178"/>
      <c r="IP442" s="178"/>
      <c r="IQ442" s="178"/>
      <c r="IR442" s="178"/>
      <c r="IS442" s="178"/>
      <c r="IT442" s="178"/>
      <c r="IU442" s="178"/>
      <c r="IV442" s="178"/>
      <c r="IW442" s="178"/>
      <c r="IX442" s="178"/>
      <c r="IY442" s="178"/>
      <c r="IZ442" s="178"/>
      <c r="JA442" s="178"/>
      <c r="JB442" s="178"/>
      <c r="JC442" s="178"/>
      <c r="JD442" s="178"/>
      <c r="JE442" s="178"/>
      <c r="JF442" s="178"/>
      <c r="JG442" s="178"/>
      <c r="JH442" s="178"/>
      <c r="JI442" s="178"/>
      <c r="JJ442" s="178"/>
      <c r="JK442" s="178"/>
      <c r="JL442" s="178"/>
      <c r="JM442" s="178"/>
      <c r="JN442" s="178"/>
      <c r="JO442" s="178"/>
      <c r="JP442" s="178"/>
      <c r="JQ442" s="178"/>
      <c r="JR442" s="178"/>
      <c r="JS442" s="178"/>
      <c r="JT442" s="178"/>
      <c r="JU442" s="178"/>
      <c r="JV442" s="178"/>
      <c r="JW442" s="178"/>
      <c r="JX442" s="178"/>
      <c r="JY442" s="178"/>
      <c r="JZ442" s="178"/>
      <c r="KA442" s="178"/>
      <c r="KB442" s="178"/>
      <c r="KC442" s="178"/>
      <c r="KD442" s="178"/>
      <c r="KE442" s="178"/>
      <c r="KF442" s="178"/>
      <c r="KG442" s="178"/>
      <c r="KH442" s="178"/>
      <c r="KI442" s="178"/>
      <c r="KJ442" s="178"/>
      <c r="KK442" s="178"/>
      <c r="KL442" s="178"/>
      <c r="KM442" s="178"/>
      <c r="KN442" s="178"/>
      <c r="KO442" s="178"/>
      <c r="KP442" s="178"/>
      <c r="KQ442" s="178"/>
      <c r="KR442" s="178"/>
      <c r="KS442" s="178"/>
      <c r="KT442" s="178"/>
      <c r="KU442" s="178"/>
      <c r="KV442" s="178"/>
      <c r="KW442" s="178"/>
      <c r="KX442" s="178"/>
      <c r="KY442" s="178"/>
      <c r="KZ442" s="178"/>
      <c r="LA442" s="178"/>
      <c r="LB442" s="178"/>
      <c r="LC442" s="178"/>
      <c r="LD442" s="178"/>
      <c r="LE442" s="178"/>
      <c r="LF442" s="178"/>
      <c r="LG442" s="178"/>
      <c r="LH442" s="178"/>
      <c r="LI442" s="178"/>
      <c r="LJ442" s="178"/>
      <c r="LK442" s="178"/>
      <c r="LL442" s="178"/>
      <c r="LM442" s="178"/>
      <c r="LN442" s="178"/>
      <c r="LO442" s="178"/>
      <c r="LP442" s="178"/>
      <c r="LQ442" s="178"/>
      <c r="LR442" s="178"/>
      <c r="LS442" s="178"/>
      <c r="LT442" s="178"/>
      <c r="LU442" s="178"/>
      <c r="LV442" s="178"/>
      <c r="LW442" s="178"/>
      <c r="LX442" s="178"/>
      <c r="LY442" s="178"/>
      <c r="LZ442" s="178"/>
      <c r="MA442" s="178"/>
      <c r="MB442" s="178"/>
      <c r="MC442" s="178"/>
      <c r="MD442" s="178"/>
      <c r="ME442" s="178"/>
      <c r="MF442" s="178"/>
      <c r="MG442" s="178"/>
      <c r="MH442" s="178"/>
      <c r="MI442" s="178"/>
      <c r="MJ442" s="178"/>
      <c r="MK442" s="178"/>
      <c r="ML442" s="178"/>
      <c r="MM442" s="178"/>
      <c r="MN442" s="178"/>
      <c r="MO442" s="178"/>
      <c r="MP442" s="178"/>
      <c r="MQ442" s="178"/>
      <c r="MR442" s="178"/>
      <c r="MS442" s="178"/>
      <c r="MT442" s="178"/>
      <c r="MU442" s="178"/>
      <c r="MV442" s="178"/>
      <c r="MW442" s="178"/>
      <c r="MX442" s="178"/>
      <c r="MY442" s="178"/>
      <c r="MZ442" s="178"/>
      <c r="NA442" s="178"/>
      <c r="NB442" s="178"/>
      <c r="NC442" s="178"/>
      <c r="ND442" s="178"/>
      <c r="NE442" s="178"/>
      <c r="NF442" s="178"/>
      <c r="NG442" s="178"/>
      <c r="NH442" s="178"/>
      <c r="NI442" s="178"/>
      <c r="NJ442" s="178"/>
      <c r="NK442" s="178"/>
      <c r="NL442" s="178"/>
      <c r="NM442" s="178"/>
      <c r="NN442" s="178"/>
      <c r="NO442" s="178"/>
      <c r="NP442" s="178"/>
      <c r="NQ442" s="178"/>
      <c r="NR442" s="178"/>
      <c r="NS442" s="178"/>
      <c r="NT442" s="178"/>
      <c r="NU442" s="178"/>
      <c r="NV442" s="178"/>
      <c r="NW442" s="178"/>
      <c r="NX442" s="178"/>
      <c r="NY442" s="178"/>
      <c r="NZ442" s="178"/>
      <c r="OA442" s="178"/>
      <c r="OB442" s="178"/>
      <c r="OC442" s="178"/>
      <c r="OD442" s="178"/>
      <c r="OE442" s="178"/>
      <c r="OF442" s="178"/>
      <c r="OG442" s="178"/>
      <c r="OH442" s="144"/>
      <c r="OI442" s="144"/>
      <c r="OJ442" s="144"/>
      <c r="OK442" s="144"/>
      <c r="OL442" s="144"/>
      <c r="OM442" s="144"/>
      <c r="ON442" s="144"/>
      <c r="OO442" s="144"/>
      <c r="OP442" s="144"/>
      <c r="OQ442" s="144"/>
      <c r="OR442" s="144"/>
      <c r="OS442" s="144"/>
      <c r="OT442" s="144"/>
      <c r="OU442" s="144"/>
      <c r="OV442" s="144"/>
      <c r="OW442" s="144"/>
      <c r="OX442" s="144"/>
      <c r="OY442" s="144"/>
      <c r="OZ442" s="144"/>
      <c r="PA442" s="144"/>
      <c r="PB442" s="144"/>
      <c r="PC442" s="144"/>
      <c r="PD442" s="144"/>
      <c r="PE442" s="144"/>
      <c r="PF442" s="144"/>
      <c r="PG442" s="144"/>
      <c r="PH442" s="144"/>
      <c r="PI442" s="144"/>
      <c r="PJ442" s="144"/>
      <c r="PK442" s="144"/>
      <c r="PL442" s="144"/>
      <c r="PM442" s="144"/>
      <c r="PN442" s="144"/>
      <c r="PO442" s="144"/>
      <c r="PP442" s="144"/>
      <c r="PQ442" s="144"/>
      <c r="PR442" s="144"/>
      <c r="PS442" s="144"/>
      <c r="PT442" s="144"/>
      <c r="PU442" s="144"/>
      <c r="PV442" s="144"/>
      <c r="PW442" s="144"/>
      <c r="PX442" s="144"/>
      <c r="PY442" s="144"/>
      <c r="PZ442" s="144"/>
      <c r="QA442" s="144"/>
      <c r="QB442" s="144"/>
      <c r="QC442" s="144"/>
      <c r="QD442" s="144"/>
      <c r="QE442" s="144"/>
      <c r="QF442" s="144"/>
      <c r="QG442" s="144"/>
      <c r="QH442" s="144"/>
      <c r="QI442" s="144"/>
      <c r="QJ442" s="144"/>
      <c r="QK442" s="144"/>
      <c r="QL442" s="144"/>
      <c r="QM442" s="144"/>
      <c r="QN442" s="144"/>
      <c r="QO442" s="144"/>
      <c r="QP442" s="144"/>
      <c r="QQ442" s="144"/>
      <c r="QR442" s="144"/>
      <c r="QS442" s="144"/>
      <c r="QT442" s="144"/>
      <c r="QU442" s="144"/>
      <c r="QV442" s="144"/>
      <c r="QW442" s="144"/>
      <c r="QX442" s="144"/>
      <c r="QY442" s="144"/>
      <c r="QZ442" s="144"/>
      <c r="RA442" s="144"/>
      <c r="RB442" s="144"/>
      <c r="RC442" s="144"/>
      <c r="RD442" s="144"/>
      <c r="RE442" s="144"/>
      <c r="RF442" s="144"/>
      <c r="RG442" s="144"/>
      <c r="RH442" s="144"/>
      <c r="RI442" s="144"/>
      <c r="RJ442" s="144"/>
      <c r="RK442" s="144"/>
      <c r="RL442" s="144"/>
      <c r="RM442" s="144"/>
      <c r="RN442" s="144"/>
      <c r="RO442" s="144"/>
      <c r="RP442" s="144"/>
      <c r="RQ442" s="144"/>
      <c r="RR442" s="144"/>
      <c r="RS442" s="144"/>
      <c r="RT442" s="144"/>
      <c r="RU442" s="144"/>
      <c r="RV442" s="144"/>
      <c r="RW442" s="144"/>
      <c r="RX442" s="144"/>
      <c r="RY442" s="144"/>
      <c r="RZ442" s="144"/>
      <c r="SA442" s="144"/>
      <c r="SB442" s="144"/>
      <c r="SC442" s="144"/>
      <c r="SD442" s="144"/>
      <c r="SE442" s="144"/>
      <c r="SF442" s="144"/>
      <c r="SG442" s="144"/>
      <c r="SH442" s="144"/>
      <c r="SI442" s="144"/>
      <c r="SJ442" s="144"/>
      <c r="SK442" s="144"/>
      <c r="SL442" s="144"/>
      <c r="SM442" s="144"/>
      <c r="SN442" s="144"/>
      <c r="SO442" s="144"/>
      <c r="SP442" s="144"/>
      <c r="SQ442" s="144"/>
      <c r="SR442" s="144"/>
      <c r="SS442" s="144"/>
      <c r="ST442" s="144"/>
      <c r="SU442" s="144"/>
      <c r="SV442" s="144"/>
      <c r="SW442" s="144"/>
      <c r="SX442" s="144"/>
      <c r="SY442" s="144"/>
      <c r="SZ442" s="144"/>
      <c r="TA442" s="144"/>
      <c r="TB442" s="144"/>
      <c r="TC442" s="144"/>
      <c r="TD442" s="144"/>
      <c r="TE442" s="144"/>
      <c r="TF442" s="144"/>
      <c r="TG442" s="144"/>
      <c r="TH442" s="144"/>
      <c r="TI442" s="144"/>
      <c r="TJ442" s="144"/>
      <c r="TK442" s="144"/>
      <c r="TL442" s="144"/>
      <c r="TM442" s="144"/>
      <c r="TN442" s="144"/>
      <c r="TO442" s="144"/>
      <c r="TP442" s="144"/>
      <c r="TQ442" s="144"/>
      <c r="TR442" s="144"/>
      <c r="TS442" s="144"/>
      <c r="TT442" s="144"/>
      <c r="TU442" s="144"/>
      <c r="TV442" s="144"/>
      <c r="TW442" s="144"/>
      <c r="TX442" s="144"/>
      <c r="TY442" s="144"/>
      <c r="TZ442" s="144"/>
      <c r="UA442" s="144"/>
      <c r="UB442" s="144"/>
      <c r="UC442" s="144"/>
      <c r="UD442" s="144"/>
      <c r="UE442" s="144"/>
      <c r="UF442" s="144"/>
      <c r="UG442" s="144"/>
      <c r="UH442" s="144"/>
      <c r="UI442" s="144"/>
      <c r="UJ442" s="144"/>
      <c r="UK442" s="144"/>
      <c r="UL442" s="144"/>
      <c r="UM442" s="144"/>
      <c r="UN442" s="144"/>
      <c r="UO442" s="144"/>
      <c r="UP442" s="144"/>
      <c r="UQ442" s="144"/>
      <c r="UR442" s="144"/>
      <c r="US442" s="144"/>
      <c r="UT442" s="144"/>
      <c r="UU442" s="144"/>
      <c r="UV442" s="144"/>
      <c r="UW442" s="144"/>
      <c r="UX442" s="144"/>
      <c r="UY442" s="144"/>
      <c r="UZ442" s="144"/>
      <c r="VA442" s="144"/>
      <c r="VB442" s="144"/>
      <c r="VC442" s="144"/>
      <c r="VD442" s="144"/>
      <c r="VE442" s="144"/>
      <c r="VF442" s="144"/>
      <c r="VG442" s="144"/>
      <c r="VH442" s="144"/>
      <c r="VI442" s="144"/>
      <c r="VJ442" s="144"/>
      <c r="VK442" s="144"/>
      <c r="VL442" s="144"/>
      <c r="VM442" s="144"/>
      <c r="VN442" s="144"/>
      <c r="VO442" s="144"/>
      <c r="VP442" s="144"/>
      <c r="VQ442" s="144"/>
      <c r="VR442" s="144"/>
      <c r="VS442" s="144"/>
      <c r="VT442" s="144"/>
      <c r="VU442" s="144"/>
      <c r="VV442" s="144"/>
      <c r="VW442" s="144"/>
      <c r="VX442" s="144"/>
      <c r="VY442" s="144"/>
      <c r="VZ442" s="144"/>
      <c r="WA442" s="144"/>
      <c r="WB442" s="144"/>
      <c r="WC442" s="144"/>
      <c r="WD442" s="144"/>
      <c r="WE442" s="144"/>
      <c r="WF442" s="144"/>
      <c r="WG442" s="144"/>
      <c r="WH442" s="144"/>
      <c r="WI442" s="144"/>
      <c r="WJ442" s="144"/>
      <c r="WK442" s="144"/>
      <c r="WL442" s="144"/>
      <c r="WM442" s="144"/>
      <c r="WN442" s="144"/>
      <c r="WO442" s="144"/>
      <c r="WP442" s="144"/>
      <c r="WQ442" s="144"/>
      <c r="WR442" s="144"/>
      <c r="WS442" s="144"/>
      <c r="WT442" s="144"/>
      <c r="WU442" s="144"/>
      <c r="WV442" s="144"/>
      <c r="WW442" s="144"/>
      <c r="WX442" s="144"/>
      <c r="WY442" s="144"/>
      <c r="WZ442" s="144"/>
      <c r="XA442" s="144"/>
      <c r="XB442" s="144"/>
      <c r="XC442" s="144"/>
      <c r="XD442" s="144"/>
      <c r="XE442" s="144"/>
      <c r="XF442" s="144"/>
      <c r="XG442" s="144"/>
      <c r="XH442" s="144"/>
      <c r="XI442" s="144"/>
      <c r="XJ442" s="144"/>
      <c r="XK442" s="144"/>
      <c r="XL442" s="144"/>
      <c r="XM442" s="144"/>
      <c r="XN442" s="144"/>
      <c r="XO442" s="144"/>
      <c r="XP442" s="144"/>
      <c r="XQ442" s="144"/>
      <c r="XR442" s="144"/>
      <c r="XS442" s="144"/>
      <c r="XT442" s="144"/>
      <c r="XU442" s="144"/>
      <c r="XV442" s="144"/>
      <c r="XW442" s="144"/>
      <c r="XX442" s="144"/>
      <c r="XY442" s="144"/>
      <c r="XZ442" s="144"/>
      <c r="YA442" s="144"/>
      <c r="YB442" s="144"/>
      <c r="YC442" s="144"/>
      <c r="YD442" s="144"/>
      <c r="YE442" s="144"/>
      <c r="YF442" s="144"/>
      <c r="YG442" s="144"/>
      <c r="YH442" s="144"/>
      <c r="YI442" s="144"/>
      <c r="YJ442" s="144"/>
      <c r="YK442" s="144"/>
      <c r="YL442" s="144"/>
      <c r="YM442" s="144"/>
      <c r="YN442" s="144"/>
      <c r="YO442" s="144"/>
      <c r="YP442" s="144"/>
      <c r="YQ442" s="144"/>
      <c r="YR442" s="144"/>
      <c r="YS442" s="144"/>
      <c r="YT442" s="144"/>
      <c r="YU442" s="144"/>
      <c r="YV442" s="144"/>
      <c r="YW442" s="144"/>
      <c r="YX442" s="144"/>
      <c r="YY442" s="144"/>
      <c r="YZ442" s="144"/>
      <c r="ZA442" s="144"/>
      <c r="ZB442" s="144"/>
      <c r="ZC442" s="144"/>
      <c r="ZD442" s="144"/>
      <c r="ZE442" s="144"/>
      <c r="ZF442" s="144"/>
      <c r="ZG442" s="144"/>
      <c r="ZH442" s="144"/>
      <c r="ZI442" s="144"/>
      <c r="ZJ442" s="144"/>
      <c r="ZK442" s="144"/>
      <c r="ZL442" s="144"/>
      <c r="ZM442" s="144"/>
      <c r="ZN442" s="144"/>
      <c r="ZO442" s="144"/>
      <c r="ZP442" s="144"/>
      <c r="ZQ442" s="144"/>
      <c r="ZR442" s="144"/>
      <c r="ZS442" s="144"/>
      <c r="ZT442" s="144"/>
      <c r="ZU442" s="144"/>
      <c r="ZV442" s="144"/>
      <c r="ZW442" s="144"/>
      <c r="ZX442" s="144"/>
      <c r="ZY442" s="144"/>
      <c r="ZZ442" s="144"/>
      <c r="AAA442" s="144"/>
      <c r="AAB442" s="144"/>
      <c r="AAC442" s="144"/>
      <c r="AAD442" s="144"/>
      <c r="AAE442" s="144"/>
      <c r="AAF442" s="144"/>
      <c r="AAG442" s="144"/>
      <c r="AAH442" s="144"/>
      <c r="AAI442" s="144"/>
      <c r="AAJ442" s="144"/>
      <c r="AAK442" s="144"/>
      <c r="AAL442" s="144"/>
      <c r="AAM442" s="144"/>
      <c r="AAN442" s="144"/>
      <c r="AAO442" s="144"/>
      <c r="AAP442" s="144"/>
      <c r="AAQ442" s="144"/>
      <c r="AAR442" s="144"/>
      <c r="AAS442" s="144"/>
      <c r="AAT442" s="144"/>
      <c r="AAU442" s="144"/>
      <c r="AAV442" s="144"/>
      <c r="AAW442" s="144"/>
      <c r="AAX442" s="144"/>
      <c r="AAY442" s="144"/>
      <c r="AAZ442" s="144"/>
      <c r="ABA442" s="144"/>
      <c r="ABB442" s="144"/>
      <c r="ABC442" s="144"/>
      <c r="ABD442" s="144"/>
      <c r="ABE442" s="144"/>
      <c r="ABF442" s="144"/>
      <c r="ABG442" s="144"/>
      <c r="ABH442" s="144"/>
      <c r="ABI442" s="144"/>
      <c r="ABJ442" s="144"/>
      <c r="ABK442" s="144"/>
      <c r="ABL442" s="144"/>
      <c r="ABM442" s="144"/>
      <c r="ABN442" s="144"/>
      <c r="ABO442" s="144"/>
      <c r="ABP442" s="144"/>
      <c r="ABQ442" s="144"/>
      <c r="ABR442" s="144"/>
      <c r="ABS442" s="144"/>
      <c r="ABT442" s="144"/>
      <c r="ABU442" s="144"/>
      <c r="ABV442" s="144"/>
      <c r="ABW442" s="144"/>
      <c r="ABX442" s="144"/>
      <c r="ABY442" s="144"/>
      <c r="ABZ442" s="144"/>
      <c r="ACA442" s="144"/>
      <c r="ACB442" s="144"/>
      <c r="ACC442" s="144"/>
      <c r="ACD442" s="144"/>
      <c r="ACE442" s="144"/>
      <c r="ACF442" s="144"/>
      <c r="ACG442" s="144"/>
      <c r="ACH442" s="144"/>
      <c r="ACI442" s="144"/>
      <c r="ACJ442" s="144"/>
      <c r="ACK442" s="144"/>
      <c r="ACL442" s="144"/>
      <c r="ACM442" s="144"/>
      <c r="ACN442" s="144"/>
      <c r="ACO442" s="144"/>
      <c r="ACP442" s="144"/>
      <c r="ACQ442" s="144"/>
      <c r="ACR442" s="144"/>
      <c r="ACS442" s="144"/>
      <c r="ACT442" s="144"/>
      <c r="ACU442" s="144"/>
      <c r="ACV442" s="144"/>
      <c r="ACW442" s="144"/>
      <c r="ACX442" s="144"/>
      <c r="ACY442" s="144"/>
      <c r="ACZ442" s="144"/>
      <c r="ADA442" s="144"/>
      <c r="ADB442" s="144"/>
      <c r="ADC442" s="144"/>
      <c r="ADD442" s="144"/>
      <c r="ADE442" s="144"/>
      <c r="ADF442" s="144"/>
      <c r="ADG442" s="144"/>
      <c r="ADH442" s="144"/>
      <c r="ADI442" s="144"/>
      <c r="ADJ442" s="144"/>
      <c r="ADK442" s="144"/>
      <c r="ADL442" s="144"/>
      <c r="ADM442" s="144"/>
      <c r="ADN442" s="144"/>
      <c r="ADO442" s="144"/>
      <c r="ADP442" s="144"/>
      <c r="ADQ442" s="144"/>
      <c r="ADR442" s="144"/>
      <c r="ADS442" s="144"/>
      <c r="ADT442" s="144"/>
      <c r="ADU442" s="144"/>
      <c r="ADV442" s="144"/>
      <c r="ADW442" s="144"/>
      <c r="ADX442" s="144"/>
      <c r="ADY442" s="144"/>
      <c r="ADZ442" s="144"/>
      <c r="AEA442" s="144"/>
      <c r="AEB442" s="144"/>
      <c r="AEC442" s="144"/>
      <c r="AED442" s="144"/>
      <c r="AEE442" s="144"/>
      <c r="AEF442" s="144"/>
      <c r="AEG442" s="144"/>
      <c r="AEH442" s="144"/>
      <c r="AEI442" s="144"/>
      <c r="AEJ442" s="144"/>
      <c r="AEK442" s="144"/>
      <c r="AEL442" s="144"/>
      <c r="AEM442" s="144"/>
      <c r="AEN442" s="144"/>
      <c r="AEO442" s="144"/>
      <c r="AEP442" s="144"/>
      <c r="AEQ442" s="144"/>
      <c r="AER442" s="144"/>
      <c r="AES442" s="144"/>
      <c r="AET442" s="144"/>
      <c r="AEU442" s="144"/>
      <c r="AEV442" s="144"/>
      <c r="AEW442" s="144"/>
      <c r="AEX442" s="144"/>
      <c r="AEY442" s="144"/>
      <c r="AEZ442" s="144"/>
      <c r="AFA442" s="144"/>
      <c r="AFB442" s="144"/>
      <c r="AFC442" s="144"/>
      <c r="AFD442" s="144"/>
      <c r="AFE442" s="144"/>
      <c r="AFF442" s="144"/>
      <c r="AFG442" s="144"/>
      <c r="AFH442" s="144"/>
      <c r="AFI442" s="144"/>
      <c r="AFJ442" s="144"/>
      <c r="AFK442" s="144"/>
      <c r="AFL442" s="144"/>
      <c r="AFM442" s="144"/>
      <c r="AFN442" s="144"/>
      <c r="AFO442" s="144"/>
      <c r="AFP442" s="144"/>
      <c r="AFQ442" s="144"/>
      <c r="AFR442" s="144"/>
      <c r="AFS442" s="144"/>
      <c r="AFT442" s="144"/>
      <c r="AFU442" s="144"/>
      <c r="AFV442" s="144"/>
      <c r="AFW442" s="144"/>
      <c r="AFX442" s="144"/>
      <c r="AFY442" s="144"/>
      <c r="AFZ442" s="144"/>
      <c r="AGA442" s="144"/>
      <c r="AGB442" s="144"/>
      <c r="AGC442" s="144"/>
      <c r="AGD442" s="144"/>
      <c r="AGE442" s="144"/>
      <c r="AGF442" s="144"/>
      <c r="AGG442" s="144"/>
      <c r="AGH442" s="144"/>
      <c r="AGI442" s="144"/>
      <c r="AGJ442" s="144"/>
      <c r="AGK442" s="144"/>
      <c r="AGL442" s="144"/>
      <c r="AGM442" s="144"/>
      <c r="AGN442" s="144"/>
      <c r="AGO442" s="144"/>
      <c r="AGP442" s="144"/>
      <c r="AGQ442" s="144"/>
      <c r="AGR442" s="144"/>
      <c r="AGS442" s="144"/>
      <c r="AGT442" s="144"/>
      <c r="AGU442" s="144"/>
      <c r="AGV442" s="144"/>
      <c r="AGW442" s="144"/>
      <c r="AGX442" s="144"/>
      <c r="AGY442" s="144"/>
      <c r="AGZ442" s="144"/>
      <c r="AHA442" s="144"/>
      <c r="AHB442" s="144"/>
      <c r="AHC442" s="144"/>
      <c r="AHD442" s="144"/>
      <c r="AHE442" s="144"/>
      <c r="AHF442" s="144"/>
      <c r="AHG442" s="144"/>
      <c r="AHH442" s="144"/>
      <c r="AHI442" s="144"/>
      <c r="AHJ442" s="144"/>
      <c r="AHK442" s="144"/>
      <c r="AHL442" s="144"/>
      <c r="AHM442" s="144"/>
      <c r="AHN442" s="144"/>
      <c r="AHO442" s="144"/>
      <c r="AHP442" s="144"/>
      <c r="AHQ442" s="144"/>
      <c r="AHR442" s="144"/>
      <c r="AHS442" s="144"/>
      <c r="AHT442" s="144"/>
      <c r="AHU442" s="144"/>
      <c r="AHV442" s="144"/>
      <c r="AHW442" s="144"/>
      <c r="AHX442" s="144"/>
      <c r="AHY442" s="144"/>
      <c r="AHZ442" s="144"/>
      <c r="AIA442" s="144"/>
      <c r="AIB442" s="144"/>
      <c r="AIC442" s="144"/>
      <c r="AID442" s="144"/>
      <c r="AIE442" s="144"/>
      <c r="AIF442" s="144"/>
      <c r="AIG442" s="144"/>
      <c r="AIH442" s="144"/>
      <c r="AII442" s="144"/>
      <c r="AIJ442" s="144"/>
      <c r="AIK442" s="144"/>
      <c r="AIL442" s="144"/>
      <c r="AIM442" s="144"/>
      <c r="AIN442" s="144"/>
      <c r="AIO442" s="144"/>
      <c r="AIP442" s="144"/>
      <c r="AIQ442" s="144"/>
      <c r="AIR442" s="144"/>
      <c r="AIS442" s="144"/>
      <c r="AIT442" s="144"/>
      <c r="AIU442" s="144"/>
      <c r="AIV442" s="144"/>
      <c r="AIW442" s="144"/>
      <c r="AIX442" s="144"/>
      <c r="AIY442" s="144"/>
      <c r="AIZ442" s="144"/>
      <c r="AJA442" s="144"/>
      <c r="AJB442" s="144"/>
      <c r="AJC442" s="144"/>
      <c r="AJD442" s="144"/>
      <c r="AJE442" s="144"/>
      <c r="AJF442" s="144"/>
      <c r="AJG442" s="144"/>
      <c r="AJH442" s="144"/>
      <c r="AJI442" s="144"/>
      <c r="AJJ442" s="144"/>
      <c r="AJK442" s="144"/>
      <c r="AJL442" s="144"/>
      <c r="AJM442" s="144"/>
      <c r="AJN442" s="144"/>
      <c r="AJO442" s="144"/>
      <c r="AJP442" s="144"/>
      <c r="AJQ442" s="144"/>
      <c r="AJR442" s="144"/>
      <c r="AJS442" s="144"/>
      <c r="AJT442" s="144"/>
      <c r="AJU442" s="144"/>
      <c r="AJV442" s="144"/>
      <c r="AJW442" s="144"/>
      <c r="AJX442" s="144"/>
      <c r="AJY442" s="144"/>
      <c r="AJZ442" s="144"/>
      <c r="AKA442" s="144"/>
      <c r="AKB442" s="144"/>
      <c r="AKC442" s="144"/>
      <c r="AKD442" s="144"/>
      <c r="AKE442" s="144"/>
      <c r="AKF442" s="144"/>
      <c r="AKG442" s="144"/>
      <c r="AKH442" s="144"/>
      <c r="AKI442" s="144"/>
      <c r="AKJ442" s="144"/>
      <c r="AKK442" s="144"/>
      <c r="AKL442" s="144"/>
      <c r="AKM442" s="144"/>
      <c r="AKN442" s="144"/>
      <c r="AKO442" s="144"/>
      <c r="AKP442" s="144"/>
      <c r="AKQ442" s="144"/>
      <c r="AKR442" s="144"/>
      <c r="AKS442" s="144"/>
      <c r="AKT442" s="144"/>
      <c r="AKU442" s="144"/>
      <c r="AKV442" s="144"/>
      <c r="AKW442" s="144"/>
      <c r="AKX442" s="144"/>
      <c r="AKY442" s="144"/>
      <c r="AKZ442" s="144"/>
      <c r="ALA442" s="144"/>
      <c r="ALB442" s="144"/>
      <c r="ALC442" s="144"/>
      <c r="ALD442" s="144"/>
      <c r="ALE442" s="144"/>
      <c r="ALF442" s="144"/>
      <c r="ALG442" s="144"/>
      <c r="ALH442" s="144"/>
      <c r="ALI442" s="144"/>
      <c r="ALJ442" s="144"/>
      <c r="ALK442" s="144"/>
      <c r="ALL442" s="144"/>
      <c r="ALM442" s="144"/>
      <c r="ALN442" s="144"/>
      <c r="ALO442" s="144"/>
      <c r="ALP442" s="144"/>
      <c r="ALQ442" s="144"/>
      <c r="ALR442" s="144"/>
      <c r="ALS442" s="144"/>
      <c r="ALT442" s="144"/>
      <c r="ALU442" s="144"/>
      <c r="ALV442" s="144"/>
      <c r="ALW442" s="144"/>
      <c r="ALX442" s="144"/>
      <c r="ALY442" s="144"/>
      <c r="ALZ442" s="144"/>
      <c r="AMA442" s="144"/>
      <c r="AMB442" s="144"/>
      <c r="AMC442" s="144"/>
      <c r="AMD442" s="144"/>
      <c r="AME442" s="144"/>
      <c r="AMF442" s="144"/>
      <c r="AMG442" s="144"/>
      <c r="AMH442" s="144"/>
      <c r="AMI442" s="144"/>
      <c r="AMJ442" s="144"/>
      <c r="AMK442" s="144"/>
      <c r="AML442" s="144"/>
    </row>
    <row r="443" spans="1:1026" s="100" customFormat="1" ht="15.95" customHeight="1">
      <c r="A443" s="39">
        <v>442</v>
      </c>
      <c r="B443" s="100">
        <v>1310904077</v>
      </c>
      <c r="C443" s="100" t="s">
        <v>8896</v>
      </c>
      <c r="D443" s="101" t="s">
        <v>7315</v>
      </c>
      <c r="E443" s="101" t="s">
        <v>7316</v>
      </c>
      <c r="F443" s="101"/>
      <c r="G443" s="101" t="s">
        <v>178</v>
      </c>
      <c r="H443" s="100" t="s">
        <v>9581</v>
      </c>
      <c r="I443" s="100" t="s">
        <v>180</v>
      </c>
      <c r="J443" s="102" t="s">
        <v>9582</v>
      </c>
      <c r="K443" s="100">
        <v>22</v>
      </c>
      <c r="L443" s="100" t="s">
        <v>106</v>
      </c>
      <c r="M443" s="100" t="s">
        <v>107</v>
      </c>
      <c r="N443" s="100" t="s">
        <v>967</v>
      </c>
      <c r="O443" s="100" t="s">
        <v>109</v>
      </c>
      <c r="P443" s="101" t="s">
        <v>9583</v>
      </c>
      <c r="Q443" s="100" t="s">
        <v>9584</v>
      </c>
      <c r="R443" s="103">
        <v>9804265884</v>
      </c>
      <c r="S443" s="103">
        <v>7278062575</v>
      </c>
      <c r="T443" s="318" t="s">
        <v>9585</v>
      </c>
      <c r="U443" s="318" t="s">
        <v>9586</v>
      </c>
      <c r="V443" s="100" t="s">
        <v>378</v>
      </c>
      <c r="W443" s="100" t="s">
        <v>7050</v>
      </c>
      <c r="X443" s="100" t="s">
        <v>9587</v>
      </c>
      <c r="Y443" s="100" t="s">
        <v>157</v>
      </c>
      <c r="Z443" s="100" t="s">
        <v>158</v>
      </c>
      <c r="AA443" s="100">
        <v>2010</v>
      </c>
      <c r="AB443" s="104">
        <v>78.8</v>
      </c>
      <c r="AC443" s="104">
        <v>76.83</v>
      </c>
      <c r="AD443" s="100" t="s">
        <v>9588</v>
      </c>
      <c r="AE443" s="100">
        <v>600</v>
      </c>
      <c r="AF443" s="100" t="s">
        <v>226</v>
      </c>
      <c r="AG443" s="100" t="s">
        <v>279</v>
      </c>
      <c r="AH443" s="100" t="s">
        <v>9589</v>
      </c>
      <c r="AI443" s="100" t="s">
        <v>9293</v>
      </c>
      <c r="AJ443" s="100" t="s">
        <v>120</v>
      </c>
      <c r="AK443" s="100">
        <v>2012</v>
      </c>
      <c r="AL443" s="104">
        <v>68.400000000000006</v>
      </c>
      <c r="AM443" s="104">
        <v>66.709999999999994</v>
      </c>
      <c r="AN443" s="100" t="s">
        <v>9590</v>
      </c>
      <c r="AO443" s="100">
        <v>700</v>
      </c>
      <c r="AU443" s="104"/>
      <c r="AV443" s="100" t="s">
        <v>124</v>
      </c>
      <c r="AX443" s="100">
        <v>14954</v>
      </c>
      <c r="AY443" s="100">
        <v>2013</v>
      </c>
      <c r="AZ443" s="100" t="s">
        <v>125</v>
      </c>
      <c r="BA443" s="100" t="s">
        <v>8896</v>
      </c>
      <c r="BB443" s="100">
        <v>2013</v>
      </c>
      <c r="BC443" s="100">
        <v>2017</v>
      </c>
      <c r="BD443" s="100" t="s">
        <v>120</v>
      </c>
      <c r="BE443" s="105">
        <v>10901613034</v>
      </c>
      <c r="BF443" s="106">
        <v>131090110523</v>
      </c>
      <c r="BG443" s="104">
        <v>6.37</v>
      </c>
      <c r="BH443" s="104">
        <v>6.62</v>
      </c>
      <c r="BI443" s="104">
        <v>7.59</v>
      </c>
      <c r="BJ443" s="104">
        <v>7.71</v>
      </c>
      <c r="BK443" s="104">
        <v>8.2100000000000009</v>
      </c>
      <c r="BL443" s="223">
        <f t="shared" si="36"/>
        <v>7.3</v>
      </c>
      <c r="BM443" s="269" t="s">
        <v>982</v>
      </c>
      <c r="BN443" s="252"/>
      <c r="BO443" s="107" t="s">
        <v>196</v>
      </c>
      <c r="BP443" s="107" t="s">
        <v>197</v>
      </c>
      <c r="BQ443" s="108">
        <v>1</v>
      </c>
      <c r="BR443" s="100" t="s">
        <v>9591</v>
      </c>
      <c r="BS443" s="100" t="s">
        <v>127</v>
      </c>
      <c r="BX443" s="108"/>
      <c r="BY443" s="108"/>
      <c r="CB443" s="100" t="s">
        <v>9592</v>
      </c>
      <c r="CD443" s="100" t="s">
        <v>9593</v>
      </c>
      <c r="CE443" s="100" t="s">
        <v>9594</v>
      </c>
      <c r="CF443" s="100" t="s">
        <v>6965</v>
      </c>
      <c r="CG443" s="100" t="s">
        <v>9595</v>
      </c>
      <c r="CH443" s="100" t="s">
        <v>9596</v>
      </c>
      <c r="CI443" s="100" t="s">
        <v>203</v>
      </c>
      <c r="CQ443" s="100" t="s">
        <v>9597</v>
      </c>
      <c r="CR443" s="100" t="s">
        <v>140</v>
      </c>
      <c r="CS443" s="100" t="s">
        <v>140</v>
      </c>
      <c r="CT443" s="100" t="s">
        <v>142</v>
      </c>
      <c r="CU443" s="100">
        <v>700023</v>
      </c>
      <c r="CV443" s="100" t="s">
        <v>9597</v>
      </c>
      <c r="CW443" s="100" t="s">
        <v>140</v>
      </c>
      <c r="CX443" s="100" t="s">
        <v>140</v>
      </c>
      <c r="CY443" s="100" t="s">
        <v>142</v>
      </c>
      <c r="CZ443" s="100">
        <v>700023</v>
      </c>
    </row>
    <row r="444" spans="1:1026" s="100" customFormat="1" ht="15.95" customHeight="1">
      <c r="A444" s="39">
        <v>443</v>
      </c>
      <c r="B444" s="100">
        <v>1310904093</v>
      </c>
      <c r="C444" s="100" t="s">
        <v>8896</v>
      </c>
      <c r="D444" s="101" t="s">
        <v>9598</v>
      </c>
      <c r="E444" s="101" t="s">
        <v>3356</v>
      </c>
      <c r="F444" s="101"/>
      <c r="G444" s="101" t="s">
        <v>178</v>
      </c>
      <c r="H444" s="100" t="s">
        <v>9599</v>
      </c>
      <c r="I444" s="100" t="s">
        <v>180</v>
      </c>
      <c r="J444" s="102" t="s">
        <v>4987</v>
      </c>
      <c r="K444" s="100">
        <v>21</v>
      </c>
      <c r="L444" s="100" t="s">
        <v>5453</v>
      </c>
      <c r="M444" s="100" t="s">
        <v>149</v>
      </c>
      <c r="N444" s="100" t="s">
        <v>108</v>
      </c>
      <c r="O444" s="100" t="s">
        <v>109</v>
      </c>
      <c r="P444" s="101" t="s">
        <v>9600</v>
      </c>
      <c r="R444" s="103" t="s">
        <v>9601</v>
      </c>
      <c r="S444" s="103" t="s">
        <v>9602</v>
      </c>
      <c r="T444" s="318" t="s">
        <v>9603</v>
      </c>
      <c r="U444" s="101"/>
      <c r="V444" s="100" t="s">
        <v>1422</v>
      </c>
      <c r="W444" s="100" t="s">
        <v>191</v>
      </c>
      <c r="X444" s="100" t="s">
        <v>9604</v>
      </c>
      <c r="Y444" s="100" t="s">
        <v>9605</v>
      </c>
      <c r="Z444" s="100" t="s">
        <v>120</v>
      </c>
      <c r="AA444" s="100">
        <v>2010</v>
      </c>
      <c r="AB444" s="104">
        <v>93.1</v>
      </c>
      <c r="AC444" s="104">
        <v>91.2</v>
      </c>
      <c r="AD444" s="100" t="s">
        <v>9606</v>
      </c>
      <c r="AE444" s="100">
        <v>600</v>
      </c>
      <c r="AF444" s="100" t="s">
        <v>688</v>
      </c>
      <c r="AG444" s="100" t="s">
        <v>2291</v>
      </c>
      <c r="AH444" s="100" t="s">
        <v>9607</v>
      </c>
      <c r="AI444" s="100" t="s">
        <v>9608</v>
      </c>
      <c r="AJ444" s="100" t="s">
        <v>120</v>
      </c>
      <c r="AK444" s="100">
        <v>2012</v>
      </c>
      <c r="AL444" s="104">
        <v>71.599999999999994</v>
      </c>
      <c r="AM444" s="104">
        <v>71.599999999999994</v>
      </c>
      <c r="AN444" s="100" t="s">
        <v>9609</v>
      </c>
      <c r="AO444" s="100">
        <v>500</v>
      </c>
      <c r="AU444" s="104"/>
      <c r="AV444" s="100" t="s">
        <v>124</v>
      </c>
      <c r="AX444" s="100">
        <v>8534</v>
      </c>
      <c r="AY444" s="100">
        <v>2013</v>
      </c>
      <c r="AZ444" s="100" t="s">
        <v>125</v>
      </c>
      <c r="BA444" s="100" t="s">
        <v>8896</v>
      </c>
      <c r="BB444" s="100">
        <v>2013</v>
      </c>
      <c r="BC444" s="100">
        <v>2017</v>
      </c>
      <c r="BD444" s="100" t="s">
        <v>120</v>
      </c>
      <c r="BE444" s="105">
        <v>10901613035</v>
      </c>
      <c r="BF444" s="106">
        <v>131090110524</v>
      </c>
      <c r="BG444" s="104">
        <v>7.7</v>
      </c>
      <c r="BH444" s="104">
        <v>8.07</v>
      </c>
      <c r="BI444" s="104">
        <v>7.93</v>
      </c>
      <c r="BJ444" s="104">
        <v>7.93</v>
      </c>
      <c r="BK444" s="104">
        <v>7.39</v>
      </c>
      <c r="BL444" s="223">
        <f t="shared" si="36"/>
        <v>7.8039999999999994</v>
      </c>
      <c r="BM444" s="269" t="s">
        <v>982</v>
      </c>
      <c r="BN444" s="252"/>
      <c r="BO444" s="107" t="s">
        <v>196</v>
      </c>
      <c r="BP444" s="107" t="s">
        <v>197</v>
      </c>
      <c r="BQ444" s="108">
        <v>1</v>
      </c>
      <c r="BR444" s="100" t="s">
        <v>9610</v>
      </c>
      <c r="BS444" s="100" t="s">
        <v>127</v>
      </c>
      <c r="BX444" s="108"/>
      <c r="BY444" s="108"/>
      <c r="CD444" s="100" t="s">
        <v>9611</v>
      </c>
      <c r="CE444" s="100" t="s">
        <v>263</v>
      </c>
      <c r="CH444" s="100" t="s">
        <v>4442</v>
      </c>
      <c r="CI444" s="100" t="s">
        <v>203</v>
      </c>
      <c r="CQ444" s="100" t="s">
        <v>9612</v>
      </c>
      <c r="CR444" s="100" t="s">
        <v>9613</v>
      </c>
      <c r="CS444" s="100" t="s">
        <v>9614</v>
      </c>
      <c r="CT444" s="100" t="s">
        <v>174</v>
      </c>
      <c r="CU444" s="100">
        <v>824101</v>
      </c>
      <c r="CV444" s="100" t="s">
        <v>9615</v>
      </c>
      <c r="CW444" s="100" t="s">
        <v>9616</v>
      </c>
      <c r="CX444" s="100" t="s">
        <v>573</v>
      </c>
      <c r="CY444" s="100" t="s">
        <v>142</v>
      </c>
      <c r="CZ444" s="100">
        <v>700152</v>
      </c>
    </row>
    <row r="445" spans="1:1026" s="100" customFormat="1" ht="15.95" customHeight="1">
      <c r="A445" s="39">
        <v>444</v>
      </c>
      <c r="B445" s="100">
        <v>1310904102</v>
      </c>
      <c r="C445" s="100" t="s">
        <v>8896</v>
      </c>
      <c r="D445" s="101" t="s">
        <v>9617</v>
      </c>
      <c r="E445" s="101" t="s">
        <v>6275</v>
      </c>
      <c r="F445" s="101" t="s">
        <v>8944</v>
      </c>
      <c r="G445" s="101" t="s">
        <v>9618</v>
      </c>
      <c r="H445" s="100" t="s">
        <v>9619</v>
      </c>
      <c r="I445" s="100" t="s">
        <v>180</v>
      </c>
      <c r="J445" s="102" t="s">
        <v>9620</v>
      </c>
      <c r="K445" s="100">
        <v>20</v>
      </c>
      <c r="M445" s="100" t="s">
        <v>107</v>
      </c>
      <c r="N445" s="100" t="s">
        <v>108</v>
      </c>
      <c r="O445" s="100" t="s">
        <v>109</v>
      </c>
      <c r="P445" s="101" t="s">
        <v>9621</v>
      </c>
      <c r="R445" s="103">
        <v>7631072874</v>
      </c>
      <c r="S445" s="103">
        <v>9674814518</v>
      </c>
      <c r="T445" s="318" t="s">
        <v>9622</v>
      </c>
      <c r="U445" s="318" t="s">
        <v>9623</v>
      </c>
      <c r="V445" s="100" t="s">
        <v>1422</v>
      </c>
      <c r="W445" s="100" t="s">
        <v>191</v>
      </c>
      <c r="X445" s="100" t="s">
        <v>7823</v>
      </c>
      <c r="Y445" s="100" t="s">
        <v>663</v>
      </c>
      <c r="Z445" s="100" t="s">
        <v>120</v>
      </c>
      <c r="AA445" s="100">
        <v>2010</v>
      </c>
      <c r="AB445" s="104">
        <v>81.7</v>
      </c>
      <c r="AC445" s="104">
        <v>81.7</v>
      </c>
      <c r="AD445" s="100" t="s">
        <v>9624</v>
      </c>
      <c r="AE445" s="100">
        <v>500</v>
      </c>
      <c r="AF445" s="100" t="s">
        <v>879</v>
      </c>
      <c r="AG445" s="100" t="s">
        <v>191</v>
      </c>
      <c r="AH445" s="100" t="s">
        <v>9234</v>
      </c>
      <c r="AI445" s="100" t="s">
        <v>9625</v>
      </c>
      <c r="AJ445" s="100" t="s">
        <v>120</v>
      </c>
      <c r="AK445" s="100">
        <v>2012</v>
      </c>
      <c r="AL445" s="104">
        <v>62.4</v>
      </c>
      <c r="AM445" s="104">
        <v>62.4</v>
      </c>
      <c r="AN445" s="100">
        <v>312</v>
      </c>
      <c r="AO445" s="100">
        <v>500</v>
      </c>
      <c r="AU445" s="104"/>
      <c r="AV445" s="100" t="s">
        <v>124</v>
      </c>
      <c r="AY445" s="100">
        <v>2013</v>
      </c>
      <c r="AZ445" s="100" t="s">
        <v>125</v>
      </c>
      <c r="BA445" s="100" t="s">
        <v>8896</v>
      </c>
      <c r="BB445" s="100">
        <v>2013</v>
      </c>
      <c r="BC445" s="100">
        <v>2017</v>
      </c>
      <c r="BD445" s="100" t="s">
        <v>120</v>
      </c>
      <c r="BE445" s="105">
        <v>10901613036</v>
      </c>
      <c r="BF445" s="106" t="s">
        <v>9626</v>
      </c>
      <c r="BG445" s="104">
        <v>6.59</v>
      </c>
      <c r="BH445" s="104">
        <v>6.07</v>
      </c>
      <c r="BI445" s="104">
        <v>6.63</v>
      </c>
      <c r="BJ445" s="104">
        <v>5.96</v>
      </c>
      <c r="BK445" s="104">
        <v>6.54</v>
      </c>
      <c r="BL445" s="223">
        <f t="shared" si="36"/>
        <v>6.3579999999999997</v>
      </c>
      <c r="BM445" s="269" t="s">
        <v>196</v>
      </c>
      <c r="BN445" s="252">
        <v>1</v>
      </c>
      <c r="BO445" s="107" t="s">
        <v>196</v>
      </c>
      <c r="BP445" s="107" t="s">
        <v>197</v>
      </c>
      <c r="BQ445" s="108">
        <v>1</v>
      </c>
      <c r="BR445" s="100" t="s">
        <v>9627</v>
      </c>
      <c r="BS445" s="100" t="s">
        <v>127</v>
      </c>
      <c r="BX445" s="108"/>
      <c r="BY445" s="108"/>
      <c r="CD445" s="100" t="s">
        <v>9628</v>
      </c>
      <c r="CE445" s="100" t="s">
        <v>235</v>
      </c>
      <c r="CF445" s="100" t="s">
        <v>9393</v>
      </c>
      <c r="CH445" s="100" t="s">
        <v>9629</v>
      </c>
      <c r="CI445" s="100" t="s">
        <v>361</v>
      </c>
      <c r="CJ445" s="100" t="s">
        <v>9393</v>
      </c>
      <c r="CQ445" s="100" t="s">
        <v>9630</v>
      </c>
      <c r="CR445" s="100" t="s">
        <v>7121</v>
      </c>
      <c r="CS445" s="100" t="s">
        <v>7121</v>
      </c>
      <c r="CT445" s="100" t="s">
        <v>174</v>
      </c>
      <c r="CU445" s="100">
        <v>852201</v>
      </c>
      <c r="CV445" s="100" t="s">
        <v>9631</v>
      </c>
      <c r="CW445" s="100" t="s">
        <v>1539</v>
      </c>
      <c r="CX445" s="100" t="s">
        <v>140</v>
      </c>
      <c r="CY445" s="100" t="s">
        <v>142</v>
      </c>
      <c r="CZ445" s="100">
        <v>700152</v>
      </c>
    </row>
    <row r="446" spans="1:1026" s="100" customFormat="1" ht="15.95" customHeight="1">
      <c r="A446" s="39">
        <v>445</v>
      </c>
      <c r="B446" s="100">
        <v>1410904133</v>
      </c>
      <c r="C446" s="100" t="s">
        <v>8896</v>
      </c>
      <c r="D446" s="101" t="s">
        <v>9632</v>
      </c>
      <c r="E446" s="101" t="s">
        <v>9633</v>
      </c>
      <c r="F446" s="101"/>
      <c r="G446" s="101" t="s">
        <v>422</v>
      </c>
      <c r="H446" s="100" t="s">
        <v>9634</v>
      </c>
      <c r="I446" s="100" t="s">
        <v>180</v>
      </c>
      <c r="J446" s="102" t="s">
        <v>9635</v>
      </c>
      <c r="K446" s="100">
        <v>21</v>
      </c>
      <c r="L446" s="100" t="s">
        <v>323</v>
      </c>
      <c r="M446" s="100" t="s">
        <v>149</v>
      </c>
      <c r="N446" s="100" t="s">
        <v>967</v>
      </c>
      <c r="O446" s="100" t="s">
        <v>109</v>
      </c>
      <c r="P446" s="101" t="s">
        <v>9636</v>
      </c>
      <c r="R446" s="103">
        <v>8348853471</v>
      </c>
      <c r="S446" s="103">
        <v>9735628977</v>
      </c>
      <c r="T446" s="318" t="s">
        <v>9637</v>
      </c>
      <c r="U446" s="318" t="s">
        <v>9637</v>
      </c>
      <c r="V446" s="100" t="s">
        <v>9267</v>
      </c>
      <c r="W446" s="100" t="s">
        <v>330</v>
      </c>
      <c r="X446" s="100" t="s">
        <v>9638</v>
      </c>
      <c r="Y446" s="100" t="s">
        <v>9639</v>
      </c>
      <c r="Z446" s="100" t="s">
        <v>333</v>
      </c>
      <c r="AA446" s="100">
        <v>2009</v>
      </c>
      <c r="AB446" s="104">
        <v>60</v>
      </c>
      <c r="AC446" s="104">
        <v>62.66</v>
      </c>
      <c r="AD446" s="100">
        <v>564</v>
      </c>
      <c r="AE446" s="100">
        <v>900</v>
      </c>
      <c r="AF446" s="100" t="s">
        <v>356</v>
      </c>
      <c r="AG446" s="100" t="s">
        <v>334</v>
      </c>
      <c r="AH446" s="100" t="s">
        <v>9638</v>
      </c>
      <c r="AI446" s="100" t="s">
        <v>9640</v>
      </c>
      <c r="AJ446" s="100" t="s">
        <v>333</v>
      </c>
      <c r="AK446" s="100">
        <v>2011</v>
      </c>
      <c r="AL446" s="104">
        <v>69.599999999999994</v>
      </c>
      <c r="AM446" s="104">
        <v>67</v>
      </c>
      <c r="AN446" s="100">
        <v>469</v>
      </c>
      <c r="AO446" s="100">
        <v>700</v>
      </c>
      <c r="AP446" s="100" t="s">
        <v>8896</v>
      </c>
      <c r="AQ446" s="100" t="s">
        <v>9272</v>
      </c>
      <c r="AR446" s="100" t="s">
        <v>9641</v>
      </c>
      <c r="AS446" s="100" t="s">
        <v>120</v>
      </c>
      <c r="AT446" s="100">
        <v>2014</v>
      </c>
      <c r="AU446" s="104">
        <v>77.7</v>
      </c>
      <c r="AV446" s="100" t="s">
        <v>1356</v>
      </c>
      <c r="AX446" s="100">
        <v>1173</v>
      </c>
      <c r="AY446" s="100">
        <v>2014</v>
      </c>
      <c r="AZ446" s="100" t="s">
        <v>1652</v>
      </c>
      <c r="BA446" s="100" t="s">
        <v>8896</v>
      </c>
      <c r="BB446" s="100">
        <v>2014</v>
      </c>
      <c r="BC446" s="100">
        <v>2017</v>
      </c>
      <c r="BD446" s="100" t="s">
        <v>120</v>
      </c>
      <c r="BE446" s="105">
        <v>10901614131</v>
      </c>
      <c r="BF446" s="106">
        <v>141090120075</v>
      </c>
      <c r="BG446" s="104" t="s">
        <v>1963</v>
      </c>
      <c r="BH446" s="104" t="s">
        <v>1963</v>
      </c>
      <c r="BI446" s="104">
        <v>6.56</v>
      </c>
      <c r="BJ446" s="104">
        <v>6.71</v>
      </c>
      <c r="BK446" s="117"/>
      <c r="BL446" s="117"/>
      <c r="BM446" s="269" t="s">
        <v>196</v>
      </c>
      <c r="BN446" s="252">
        <v>1</v>
      </c>
      <c r="BO446" s="107" t="s">
        <v>982</v>
      </c>
      <c r="BP446" s="107" t="s">
        <v>982</v>
      </c>
      <c r="BQ446" s="108" t="s">
        <v>982</v>
      </c>
      <c r="BR446" s="100" t="s">
        <v>9642</v>
      </c>
      <c r="BS446" s="100" t="s">
        <v>127</v>
      </c>
      <c r="BW446" s="100" t="s">
        <v>982</v>
      </c>
      <c r="BX446" s="108" t="s">
        <v>982</v>
      </c>
      <c r="BY446" s="108"/>
      <c r="CA446" s="100" t="s">
        <v>9643</v>
      </c>
      <c r="CC446" s="100" t="s">
        <v>196</v>
      </c>
      <c r="CD446" s="100" t="s">
        <v>9644</v>
      </c>
      <c r="CE446" s="100" t="s">
        <v>625</v>
      </c>
      <c r="CH446" s="100" t="s">
        <v>9645</v>
      </c>
      <c r="CI446" s="100" t="s">
        <v>203</v>
      </c>
      <c r="CQ446" s="100" t="s">
        <v>9646</v>
      </c>
      <c r="CR446" s="100" t="s">
        <v>9646</v>
      </c>
      <c r="CS446" s="100" t="s">
        <v>1590</v>
      </c>
      <c r="CT446" s="100" t="s">
        <v>142</v>
      </c>
      <c r="CU446" s="100">
        <v>731216</v>
      </c>
      <c r="CV446" s="100" t="s">
        <v>9280</v>
      </c>
      <c r="CW446" s="100" t="s">
        <v>1539</v>
      </c>
      <c r="CX446" s="100" t="s">
        <v>140</v>
      </c>
      <c r="CY446" s="100" t="s">
        <v>142</v>
      </c>
      <c r="CZ446" s="100">
        <v>700084</v>
      </c>
    </row>
    <row r="447" spans="1:1026" s="100" customFormat="1" ht="15.95" customHeight="1">
      <c r="A447" s="39">
        <v>446</v>
      </c>
      <c r="B447" s="100">
        <v>1310904020</v>
      </c>
      <c r="C447" s="100" t="s">
        <v>8896</v>
      </c>
      <c r="D447" s="101" t="s">
        <v>9647</v>
      </c>
      <c r="E447" s="101" t="s">
        <v>9648</v>
      </c>
      <c r="F447" s="101"/>
      <c r="G447" s="101" t="s">
        <v>9649</v>
      </c>
      <c r="H447" s="100" t="s">
        <v>9650</v>
      </c>
      <c r="I447" s="100" t="s">
        <v>180</v>
      </c>
      <c r="J447" s="102" t="s">
        <v>9651</v>
      </c>
      <c r="K447" s="100">
        <v>20</v>
      </c>
      <c r="L447" s="100" t="s">
        <v>148</v>
      </c>
      <c r="M447" s="100" t="s">
        <v>107</v>
      </c>
      <c r="N447" s="100" t="s">
        <v>108</v>
      </c>
      <c r="O447" s="100" t="s">
        <v>109</v>
      </c>
      <c r="P447" s="101" t="s">
        <v>9652</v>
      </c>
      <c r="Q447" s="100" t="s">
        <v>9653</v>
      </c>
      <c r="R447" s="103" t="s">
        <v>9654</v>
      </c>
      <c r="S447" s="103">
        <v>9593679880</v>
      </c>
      <c r="T447" s="318" t="s">
        <v>9655</v>
      </c>
      <c r="U447" s="318" t="s">
        <v>9656</v>
      </c>
      <c r="V447" s="100" t="s">
        <v>726</v>
      </c>
      <c r="W447" s="100" t="s">
        <v>330</v>
      </c>
      <c r="X447" s="100" t="s">
        <v>9657</v>
      </c>
      <c r="Y447" s="100" t="s">
        <v>9658</v>
      </c>
      <c r="Z447" s="100" t="s">
        <v>333</v>
      </c>
      <c r="AA447" s="100">
        <v>2010</v>
      </c>
      <c r="AB447" s="104">
        <v>79.25</v>
      </c>
      <c r="AC447" s="104">
        <v>76.66</v>
      </c>
      <c r="AD447" s="100" t="s">
        <v>9659</v>
      </c>
      <c r="AE447" s="100">
        <v>900</v>
      </c>
      <c r="AF447" s="100" t="s">
        <v>356</v>
      </c>
      <c r="AG447" s="100" t="s">
        <v>334</v>
      </c>
      <c r="AH447" s="100" t="s">
        <v>9660</v>
      </c>
      <c r="AI447" s="100" t="s">
        <v>9559</v>
      </c>
      <c r="AJ447" s="100" t="s">
        <v>333</v>
      </c>
      <c r="AK447" s="100">
        <v>2012</v>
      </c>
      <c r="AL447" s="104">
        <v>69.2</v>
      </c>
      <c r="AM447" s="104">
        <v>66.42</v>
      </c>
      <c r="AN447" s="100" t="s">
        <v>9661</v>
      </c>
      <c r="AO447" s="100">
        <v>700</v>
      </c>
      <c r="AU447" s="104"/>
      <c r="AV447" s="100" t="s">
        <v>124</v>
      </c>
      <c r="AX447" s="100">
        <v>12701</v>
      </c>
      <c r="AY447" s="100">
        <v>2013</v>
      </c>
      <c r="AZ447" s="100" t="s">
        <v>125</v>
      </c>
      <c r="BA447" s="100" t="s">
        <v>8896</v>
      </c>
      <c r="BB447" s="100">
        <v>2013</v>
      </c>
      <c r="BC447" s="100">
        <v>2017</v>
      </c>
      <c r="BD447" s="100" t="s">
        <v>120</v>
      </c>
      <c r="BE447" s="105">
        <v>10901613037</v>
      </c>
      <c r="BF447" s="106" t="s">
        <v>9662</v>
      </c>
      <c r="BG447" s="104">
        <v>8.07</v>
      </c>
      <c r="BH447" s="104">
        <v>7.93</v>
      </c>
      <c r="BI447" s="104">
        <v>8.07</v>
      </c>
      <c r="BJ447" s="104">
        <v>7.89</v>
      </c>
      <c r="BK447" s="104">
        <v>7.79</v>
      </c>
      <c r="BL447" s="223">
        <f t="shared" si="36"/>
        <v>7.95</v>
      </c>
      <c r="BM447" s="269" t="s">
        <v>982</v>
      </c>
      <c r="BN447" s="252"/>
      <c r="BO447" s="107" t="s">
        <v>196</v>
      </c>
      <c r="BP447" s="107" t="s">
        <v>197</v>
      </c>
      <c r="BQ447" s="108">
        <v>1</v>
      </c>
      <c r="BR447" s="100" t="s">
        <v>8504</v>
      </c>
      <c r="BS447" s="100" t="s">
        <v>127</v>
      </c>
      <c r="BX447" s="108"/>
      <c r="BY447" s="108"/>
      <c r="CD447" s="100" t="s">
        <v>9663</v>
      </c>
      <c r="CE447" s="100" t="s">
        <v>166</v>
      </c>
      <c r="CF447" s="100" t="s">
        <v>7423</v>
      </c>
      <c r="CG447" s="100" t="s">
        <v>5442</v>
      </c>
      <c r="CH447" s="100" t="s">
        <v>9664</v>
      </c>
      <c r="CI447" s="100" t="s">
        <v>203</v>
      </c>
      <c r="CQ447" s="100" t="s">
        <v>9665</v>
      </c>
      <c r="CR447" s="100" t="s">
        <v>9666</v>
      </c>
      <c r="CS447" s="100" t="s">
        <v>763</v>
      </c>
      <c r="CT447" s="100" t="s">
        <v>142</v>
      </c>
      <c r="CU447" s="100">
        <v>721632</v>
      </c>
      <c r="CV447" s="100" t="s">
        <v>9667</v>
      </c>
      <c r="CW447" s="100" t="s">
        <v>9666</v>
      </c>
      <c r="CX447" s="100" t="s">
        <v>763</v>
      </c>
      <c r="CY447" s="100" t="s">
        <v>142</v>
      </c>
      <c r="CZ447" s="100">
        <v>721632</v>
      </c>
    </row>
    <row r="448" spans="1:1026" s="100" customFormat="1" ht="15.95" customHeight="1">
      <c r="A448" s="39">
        <v>447</v>
      </c>
      <c r="B448" s="100">
        <v>1310904064</v>
      </c>
      <c r="C448" s="100" t="s">
        <v>8896</v>
      </c>
      <c r="D448" s="101" t="s">
        <v>9668</v>
      </c>
      <c r="E448" s="101" t="s">
        <v>9669</v>
      </c>
      <c r="F448" s="101"/>
      <c r="G448" s="101" t="s">
        <v>9670</v>
      </c>
      <c r="H448" s="100" t="s">
        <v>9671</v>
      </c>
      <c r="I448" s="100" t="s">
        <v>180</v>
      </c>
      <c r="J448" s="102" t="s">
        <v>8052</v>
      </c>
      <c r="K448" s="100">
        <v>22</v>
      </c>
      <c r="M448" s="100" t="s">
        <v>107</v>
      </c>
      <c r="N448" s="100" t="s">
        <v>108</v>
      </c>
      <c r="O448" s="100" t="s">
        <v>109</v>
      </c>
      <c r="P448" s="101" t="s">
        <v>9672</v>
      </c>
      <c r="Q448" s="100" t="s">
        <v>9673</v>
      </c>
      <c r="R448" s="103">
        <v>9614530997</v>
      </c>
      <c r="S448" s="103">
        <v>9614530997</v>
      </c>
      <c r="T448" s="318" t="s">
        <v>9674</v>
      </c>
      <c r="U448" s="318" t="s">
        <v>9675</v>
      </c>
      <c r="V448" s="100" t="s">
        <v>726</v>
      </c>
      <c r="W448" s="100" t="s">
        <v>330</v>
      </c>
      <c r="X448" s="100" t="s">
        <v>9676</v>
      </c>
      <c r="Y448" s="100" t="s">
        <v>9677</v>
      </c>
      <c r="Z448" s="100" t="s">
        <v>333</v>
      </c>
      <c r="AA448" s="100">
        <v>2010</v>
      </c>
      <c r="AB448" s="104">
        <v>84</v>
      </c>
      <c r="AC448" s="104">
        <v>84.33</v>
      </c>
      <c r="AD448" s="100" t="s">
        <v>9678</v>
      </c>
      <c r="AE448" s="100">
        <v>900</v>
      </c>
      <c r="AF448" s="100" t="s">
        <v>356</v>
      </c>
      <c r="AG448" s="100" t="s">
        <v>334</v>
      </c>
      <c r="AH448" s="100" t="s">
        <v>9679</v>
      </c>
      <c r="AI448" s="100" t="s">
        <v>9559</v>
      </c>
      <c r="AJ448" s="100" t="s">
        <v>333</v>
      </c>
      <c r="AK448" s="100">
        <v>2012</v>
      </c>
      <c r="AL448" s="104">
        <v>76.599999999999994</v>
      </c>
      <c r="AM448" s="104">
        <v>77.709999999999994</v>
      </c>
      <c r="AN448" s="100" t="s">
        <v>9680</v>
      </c>
      <c r="AO448" s="100">
        <v>700</v>
      </c>
      <c r="AU448" s="104"/>
      <c r="AV448" s="100" t="s">
        <v>124</v>
      </c>
      <c r="AX448" s="100">
        <v>6081</v>
      </c>
      <c r="AY448" s="100">
        <v>2013</v>
      </c>
      <c r="AZ448" s="100" t="s">
        <v>125</v>
      </c>
      <c r="BA448" s="100" t="s">
        <v>8896</v>
      </c>
      <c r="BB448" s="100">
        <v>2013</v>
      </c>
      <c r="BC448" s="100">
        <v>2017</v>
      </c>
      <c r="BD448" s="100" t="s">
        <v>120</v>
      </c>
      <c r="BE448" s="105">
        <v>10901613038</v>
      </c>
      <c r="BF448" s="106" t="s">
        <v>9681</v>
      </c>
      <c r="BG448" s="104">
        <v>8.3000000000000007</v>
      </c>
      <c r="BH448" s="104">
        <v>8</v>
      </c>
      <c r="BI448" s="104">
        <v>8.74</v>
      </c>
      <c r="BJ448" s="104">
        <v>8.86</v>
      </c>
      <c r="BK448" s="104">
        <v>8.57</v>
      </c>
      <c r="BL448" s="223">
        <f t="shared" si="36"/>
        <v>8.4939999999999998</v>
      </c>
      <c r="BM448" s="269" t="s">
        <v>982</v>
      </c>
      <c r="BN448" s="252"/>
      <c r="BO448" s="107" t="s">
        <v>196</v>
      </c>
      <c r="BP448" s="107" t="s">
        <v>197</v>
      </c>
      <c r="BQ448" s="108">
        <v>1</v>
      </c>
      <c r="BR448" s="100" t="s">
        <v>9682</v>
      </c>
      <c r="BS448" s="100" t="s">
        <v>127</v>
      </c>
      <c r="BX448" s="108"/>
      <c r="BY448" s="108"/>
      <c r="CD448" s="100" t="s">
        <v>9683</v>
      </c>
      <c r="CE448" s="100" t="s">
        <v>2571</v>
      </c>
      <c r="CF448" s="100" t="s">
        <v>1707</v>
      </c>
      <c r="CG448" s="100" t="s">
        <v>2571</v>
      </c>
      <c r="CH448" s="100" t="s">
        <v>9684</v>
      </c>
      <c r="CI448" s="100" t="s">
        <v>203</v>
      </c>
      <c r="CQ448" s="100" t="s">
        <v>9685</v>
      </c>
      <c r="CR448" s="100" t="s">
        <v>9686</v>
      </c>
      <c r="CS448" s="100" t="s">
        <v>1138</v>
      </c>
      <c r="CT448" s="100" t="s">
        <v>142</v>
      </c>
      <c r="CU448" s="100">
        <v>721133</v>
      </c>
      <c r="CV448" s="100" t="s">
        <v>9685</v>
      </c>
      <c r="CW448" s="100" t="s">
        <v>9686</v>
      </c>
      <c r="CX448" s="100" t="s">
        <v>1138</v>
      </c>
      <c r="CY448" s="100" t="s">
        <v>142</v>
      </c>
      <c r="CZ448" s="100">
        <v>721133</v>
      </c>
    </row>
    <row r="449" spans="1:1026" s="100" customFormat="1" ht="15.95" customHeight="1">
      <c r="A449" s="39">
        <v>448</v>
      </c>
      <c r="B449" s="100">
        <v>1310904051</v>
      </c>
      <c r="C449" s="100" t="s">
        <v>8896</v>
      </c>
      <c r="D449" s="101" t="s">
        <v>9687</v>
      </c>
      <c r="E449" s="101" t="s">
        <v>4407</v>
      </c>
      <c r="F449" s="101" t="s">
        <v>9688</v>
      </c>
      <c r="G449" s="101" t="s">
        <v>9689</v>
      </c>
      <c r="H449" s="100" t="s">
        <v>9690</v>
      </c>
      <c r="I449" s="100" t="s">
        <v>180</v>
      </c>
      <c r="J449" s="102" t="s">
        <v>2741</v>
      </c>
      <c r="K449" s="100">
        <v>21</v>
      </c>
      <c r="L449" s="100" t="s">
        <v>148</v>
      </c>
      <c r="M449" s="100" t="s">
        <v>107</v>
      </c>
      <c r="N449" s="100" t="s">
        <v>108</v>
      </c>
      <c r="O449" s="100" t="s">
        <v>109</v>
      </c>
      <c r="P449" s="101" t="s">
        <v>9691</v>
      </c>
      <c r="Q449" s="100" t="s">
        <v>9692</v>
      </c>
      <c r="R449" s="103">
        <v>8945908537</v>
      </c>
      <c r="S449" s="103">
        <v>8436687047</v>
      </c>
      <c r="T449" s="318" t="s">
        <v>9693</v>
      </c>
      <c r="U449" s="318" t="s">
        <v>9694</v>
      </c>
      <c r="V449" s="100" t="s">
        <v>726</v>
      </c>
      <c r="W449" s="100" t="s">
        <v>330</v>
      </c>
      <c r="X449" s="100" t="s">
        <v>9695</v>
      </c>
      <c r="Y449" s="100" t="s">
        <v>9696</v>
      </c>
      <c r="Z449" s="100" t="s">
        <v>333</v>
      </c>
      <c r="AA449" s="100">
        <v>2010</v>
      </c>
      <c r="AB449" s="104">
        <v>84.62</v>
      </c>
      <c r="AC449" s="104">
        <v>84.77</v>
      </c>
      <c r="AD449" s="100" t="s">
        <v>9697</v>
      </c>
      <c r="AE449" s="100">
        <v>900</v>
      </c>
      <c r="AF449" s="100" t="s">
        <v>356</v>
      </c>
      <c r="AG449" s="100" t="s">
        <v>334</v>
      </c>
      <c r="AH449" s="100" t="s">
        <v>9695</v>
      </c>
      <c r="AI449" s="100" t="s">
        <v>9559</v>
      </c>
      <c r="AJ449" s="100" t="s">
        <v>333</v>
      </c>
      <c r="AK449" s="100">
        <v>2012</v>
      </c>
      <c r="AL449" s="104">
        <v>84.2</v>
      </c>
      <c r="AM449" s="104">
        <v>84.86</v>
      </c>
      <c r="AN449" s="100" t="s">
        <v>9698</v>
      </c>
      <c r="AO449" s="100">
        <v>700</v>
      </c>
      <c r="AU449" s="104"/>
      <c r="AV449" s="100" t="s">
        <v>124</v>
      </c>
      <c r="AX449" s="100">
        <v>3382</v>
      </c>
      <c r="AY449" s="100">
        <v>2013</v>
      </c>
      <c r="AZ449" s="100" t="s">
        <v>125</v>
      </c>
      <c r="BA449" s="100" t="s">
        <v>8896</v>
      </c>
      <c r="BB449" s="100">
        <v>2013</v>
      </c>
      <c r="BC449" s="100">
        <v>2017</v>
      </c>
      <c r="BD449" s="100" t="s">
        <v>120</v>
      </c>
      <c r="BE449" s="105">
        <v>10901613039</v>
      </c>
      <c r="BF449" s="106" t="s">
        <v>9699</v>
      </c>
      <c r="BG449" s="104">
        <v>9</v>
      </c>
      <c r="BH449" s="104">
        <v>8.2100000000000009</v>
      </c>
      <c r="BI449" s="104">
        <v>9.11</v>
      </c>
      <c r="BJ449" s="104">
        <v>8.75</v>
      </c>
      <c r="BK449" s="104">
        <v>8.64</v>
      </c>
      <c r="BL449" s="223">
        <f t="shared" ref="BL449:BL490" si="42">SUM(BG449:BK449)/5</f>
        <v>8.7420000000000009</v>
      </c>
      <c r="BM449" s="269" t="s">
        <v>982</v>
      </c>
      <c r="BN449" s="252"/>
      <c r="BO449" s="107" t="s">
        <v>196</v>
      </c>
      <c r="BP449" s="107" t="s">
        <v>197</v>
      </c>
      <c r="BQ449" s="108">
        <v>1</v>
      </c>
      <c r="BR449" s="100" t="s">
        <v>9431</v>
      </c>
      <c r="BS449" s="100" t="s">
        <v>127</v>
      </c>
      <c r="BX449" s="108"/>
      <c r="BY449" s="108"/>
      <c r="CB449" s="16" t="s">
        <v>9700</v>
      </c>
      <c r="CD449" s="100" t="s">
        <v>9701</v>
      </c>
      <c r="CE449" s="100" t="s">
        <v>1637</v>
      </c>
      <c r="CF449" s="100" t="s">
        <v>8235</v>
      </c>
      <c r="CG449" s="100" t="s">
        <v>9702</v>
      </c>
      <c r="CH449" s="100" t="s">
        <v>9703</v>
      </c>
      <c r="CI449" s="100" t="s">
        <v>203</v>
      </c>
      <c r="CQ449" s="100" t="s">
        <v>9704</v>
      </c>
      <c r="CR449" s="100" t="s">
        <v>9705</v>
      </c>
      <c r="CS449" s="100" t="s">
        <v>550</v>
      </c>
      <c r="CT449" s="100" t="s">
        <v>142</v>
      </c>
      <c r="CU449" s="100">
        <v>713322</v>
      </c>
      <c r="CV449" s="100" t="s">
        <v>9704</v>
      </c>
      <c r="CW449" s="100" t="s">
        <v>9705</v>
      </c>
      <c r="CX449" s="100" t="s">
        <v>550</v>
      </c>
      <c r="CY449" s="100" t="s">
        <v>142</v>
      </c>
      <c r="CZ449" s="100">
        <v>713322</v>
      </c>
    </row>
    <row r="450" spans="1:1026" s="144" customFormat="1" ht="15.95" customHeight="1">
      <c r="A450" s="39">
        <v>449</v>
      </c>
      <c r="B450" s="100">
        <v>1310904040</v>
      </c>
      <c r="C450" s="100" t="s">
        <v>8896</v>
      </c>
      <c r="D450" s="101" t="s">
        <v>9706</v>
      </c>
      <c r="E450" s="101" t="s">
        <v>9707</v>
      </c>
      <c r="F450" s="101" t="s">
        <v>5074</v>
      </c>
      <c r="G450" s="101" t="s">
        <v>212</v>
      </c>
      <c r="H450" s="100" t="s">
        <v>9708</v>
      </c>
      <c r="I450" s="100" t="s">
        <v>180</v>
      </c>
      <c r="J450" s="102" t="s">
        <v>9709</v>
      </c>
      <c r="K450" s="100">
        <v>22</v>
      </c>
      <c r="L450" s="100" t="s">
        <v>323</v>
      </c>
      <c r="M450" s="100" t="s">
        <v>107</v>
      </c>
      <c r="N450" s="100" t="s">
        <v>967</v>
      </c>
      <c r="O450" s="100" t="s">
        <v>109</v>
      </c>
      <c r="P450" s="101" t="s">
        <v>7067</v>
      </c>
      <c r="Q450" s="100" t="s">
        <v>9710</v>
      </c>
      <c r="R450" s="103">
        <v>9475849519</v>
      </c>
      <c r="S450" s="103">
        <v>7407305876</v>
      </c>
      <c r="T450" s="318" t="s">
        <v>9711</v>
      </c>
      <c r="U450" s="318" t="s">
        <v>9712</v>
      </c>
      <c r="V450" s="100" t="s">
        <v>222</v>
      </c>
      <c r="W450" s="100" t="s">
        <v>223</v>
      </c>
      <c r="X450" s="100" t="s">
        <v>9713</v>
      </c>
      <c r="Y450" s="100" t="s">
        <v>9714</v>
      </c>
      <c r="Z450" s="100" t="s">
        <v>333</v>
      </c>
      <c r="AA450" s="100">
        <v>2009</v>
      </c>
      <c r="AB450" s="104">
        <v>76</v>
      </c>
      <c r="AC450" s="104">
        <v>69.89</v>
      </c>
      <c r="AD450" s="100" t="s">
        <v>9715</v>
      </c>
      <c r="AE450" s="100">
        <v>900</v>
      </c>
      <c r="AF450" s="100" t="s">
        <v>226</v>
      </c>
      <c r="AG450" s="100" t="s">
        <v>279</v>
      </c>
      <c r="AH450" s="100" t="s">
        <v>9713</v>
      </c>
      <c r="AI450" s="100" t="s">
        <v>1079</v>
      </c>
      <c r="AJ450" s="100" t="s">
        <v>333</v>
      </c>
      <c r="AK450" s="100">
        <v>2012</v>
      </c>
      <c r="AL450" s="104">
        <v>67.8</v>
      </c>
      <c r="AM450" s="104">
        <v>68.290000000000006</v>
      </c>
      <c r="AN450" s="100" t="s">
        <v>9716</v>
      </c>
      <c r="AO450" s="100">
        <v>700</v>
      </c>
      <c r="AP450" s="100"/>
      <c r="AQ450" s="100"/>
      <c r="AR450" s="100"/>
      <c r="AS450" s="100"/>
      <c r="AT450" s="100"/>
      <c r="AU450" s="104"/>
      <c r="AV450" s="100" t="s">
        <v>124</v>
      </c>
      <c r="AW450" s="100"/>
      <c r="AX450" s="100">
        <v>13145</v>
      </c>
      <c r="AY450" s="100">
        <v>2013</v>
      </c>
      <c r="AZ450" s="100" t="s">
        <v>125</v>
      </c>
      <c r="BA450" s="100" t="s">
        <v>8896</v>
      </c>
      <c r="BB450" s="100">
        <v>2013</v>
      </c>
      <c r="BC450" s="100">
        <v>2017</v>
      </c>
      <c r="BD450" s="100" t="s">
        <v>120</v>
      </c>
      <c r="BE450" s="105">
        <v>10901613041</v>
      </c>
      <c r="BF450" s="106" t="s">
        <v>9717</v>
      </c>
      <c r="BG450" s="104">
        <v>8.74</v>
      </c>
      <c r="BH450" s="104">
        <v>8.31</v>
      </c>
      <c r="BI450" s="104">
        <v>8.52</v>
      </c>
      <c r="BJ450" s="104">
        <v>8.39</v>
      </c>
      <c r="BK450" s="104">
        <v>8.7100000000000009</v>
      </c>
      <c r="BL450" s="223">
        <f t="shared" si="42"/>
        <v>8.5340000000000007</v>
      </c>
      <c r="BM450" s="269" t="s">
        <v>982</v>
      </c>
      <c r="BN450" s="252"/>
      <c r="BO450" s="107" t="s">
        <v>196</v>
      </c>
      <c r="BP450" s="107" t="s">
        <v>9721</v>
      </c>
      <c r="BQ450" s="108">
        <v>2</v>
      </c>
      <c r="BR450" s="100" t="s">
        <v>9718</v>
      </c>
      <c r="BS450" s="100" t="s">
        <v>9719</v>
      </c>
      <c r="BT450" s="100"/>
      <c r="BU450" s="100"/>
      <c r="BV450" s="100"/>
      <c r="BW450" s="100" t="s">
        <v>9720</v>
      </c>
      <c r="BX450" s="108"/>
      <c r="BY450" s="108"/>
      <c r="BZ450" s="100"/>
      <c r="CA450" s="100"/>
      <c r="CB450" s="100" t="s">
        <v>9722</v>
      </c>
      <c r="CC450" s="100" t="s">
        <v>9723</v>
      </c>
      <c r="CD450" s="100" t="s">
        <v>9724</v>
      </c>
      <c r="CE450" s="100" t="s">
        <v>166</v>
      </c>
      <c r="CF450" s="100" t="s">
        <v>958</v>
      </c>
      <c r="CG450" s="100" t="s">
        <v>9725</v>
      </c>
      <c r="CH450" s="100" t="s">
        <v>9726</v>
      </c>
      <c r="CI450" s="100" t="s">
        <v>203</v>
      </c>
      <c r="CJ450" s="100"/>
      <c r="CK450" s="100"/>
      <c r="CL450" s="100"/>
      <c r="CM450" s="100"/>
      <c r="CN450" s="100"/>
      <c r="CO450" s="100"/>
      <c r="CP450" s="100"/>
      <c r="CQ450" s="100" t="s">
        <v>9727</v>
      </c>
      <c r="CR450" s="100" t="s">
        <v>9728</v>
      </c>
      <c r="CS450" s="100" t="s">
        <v>1590</v>
      </c>
      <c r="CT450" s="100" t="s">
        <v>142</v>
      </c>
      <c r="CU450" s="100">
        <v>731204</v>
      </c>
      <c r="CV450" s="100" t="s">
        <v>9727</v>
      </c>
      <c r="CW450" s="100" t="s">
        <v>9728</v>
      </c>
      <c r="CX450" s="100" t="s">
        <v>1590</v>
      </c>
      <c r="CY450" s="100" t="s">
        <v>142</v>
      </c>
      <c r="CZ450" s="100">
        <v>731204</v>
      </c>
      <c r="DA450" s="100"/>
      <c r="DB450" s="100"/>
      <c r="DC450" s="100"/>
      <c r="DD450" s="100"/>
      <c r="DE450" s="100"/>
      <c r="DF450" s="100"/>
      <c r="DG450" s="100"/>
      <c r="DH450" s="100"/>
      <c r="DI450" s="100"/>
      <c r="DJ450" s="100"/>
      <c r="DK450" s="100"/>
      <c r="DL450" s="100"/>
      <c r="DM450" s="100"/>
      <c r="DN450" s="100"/>
      <c r="DO450" s="100"/>
      <c r="DP450" s="100"/>
      <c r="DQ450" s="100"/>
      <c r="DR450" s="100"/>
      <c r="DS450" s="100"/>
      <c r="DT450" s="100"/>
      <c r="DU450" s="100"/>
      <c r="DV450" s="100"/>
      <c r="DW450" s="100"/>
      <c r="DX450" s="100"/>
      <c r="DY450" s="100"/>
      <c r="DZ450" s="100"/>
      <c r="EA450" s="100"/>
      <c r="EB450" s="100"/>
      <c r="EC450" s="100"/>
      <c r="ED450" s="100"/>
      <c r="EE450" s="100"/>
      <c r="EF450" s="100"/>
      <c r="EG450" s="100"/>
      <c r="EH450" s="100"/>
      <c r="EI450" s="100"/>
      <c r="EJ450" s="100"/>
      <c r="EK450" s="100"/>
      <c r="EL450" s="100"/>
      <c r="EM450" s="100"/>
      <c r="EN450" s="100"/>
      <c r="EO450" s="100"/>
      <c r="EP450" s="100"/>
      <c r="EQ450" s="100"/>
      <c r="ER450" s="100"/>
      <c r="ES450" s="100"/>
      <c r="ET450" s="100"/>
      <c r="EU450" s="100"/>
      <c r="EV450" s="100"/>
      <c r="EW450" s="100"/>
      <c r="EX450" s="100"/>
      <c r="EY450" s="100"/>
      <c r="EZ450" s="100"/>
      <c r="FA450" s="100"/>
      <c r="FB450" s="100"/>
      <c r="FC450" s="100"/>
      <c r="FD450" s="100"/>
      <c r="FE450" s="100"/>
      <c r="FF450" s="100"/>
      <c r="FG450" s="100"/>
      <c r="FH450" s="100"/>
      <c r="FI450" s="100"/>
      <c r="FJ450" s="100"/>
      <c r="FK450" s="100"/>
      <c r="FL450" s="100"/>
      <c r="FM450" s="100"/>
      <c r="FN450" s="100"/>
      <c r="FO450" s="100"/>
      <c r="FP450" s="100"/>
      <c r="FQ450" s="100"/>
      <c r="FR450" s="100"/>
      <c r="FS450" s="100"/>
      <c r="FT450" s="100"/>
      <c r="FU450" s="100"/>
      <c r="FV450" s="100"/>
      <c r="FW450" s="100"/>
      <c r="FX450" s="100"/>
      <c r="FY450" s="100"/>
      <c r="FZ450" s="100"/>
      <c r="GA450" s="100"/>
      <c r="GB450" s="100"/>
      <c r="GC450" s="100"/>
      <c r="GD450" s="100"/>
      <c r="GE450" s="100"/>
      <c r="GF450" s="100"/>
      <c r="GG450" s="100"/>
      <c r="GH450" s="100"/>
      <c r="GI450" s="100"/>
      <c r="GJ450" s="100"/>
      <c r="GK450" s="100"/>
      <c r="GL450" s="100"/>
      <c r="GM450" s="100"/>
      <c r="GN450" s="100"/>
      <c r="GO450" s="100"/>
      <c r="GP450" s="100"/>
      <c r="GQ450" s="100"/>
      <c r="GR450" s="100"/>
      <c r="GS450" s="100"/>
      <c r="GT450" s="100"/>
      <c r="GU450" s="100"/>
      <c r="GV450" s="100"/>
      <c r="GW450" s="100"/>
      <c r="GX450" s="100"/>
      <c r="GY450" s="100"/>
      <c r="GZ450" s="100"/>
      <c r="HA450" s="100"/>
      <c r="HB450" s="100"/>
      <c r="HC450" s="100"/>
      <c r="HD450" s="100"/>
      <c r="HE450" s="100"/>
      <c r="HF450" s="100"/>
      <c r="HG450" s="100"/>
      <c r="HH450" s="100"/>
      <c r="HI450" s="100"/>
      <c r="HJ450" s="100"/>
      <c r="HK450" s="100"/>
      <c r="HL450" s="100"/>
      <c r="HM450" s="100"/>
      <c r="HN450" s="100"/>
      <c r="HO450" s="100"/>
      <c r="HP450" s="100"/>
      <c r="HQ450" s="100"/>
      <c r="HR450" s="100"/>
      <c r="HS450" s="100"/>
      <c r="HT450" s="100"/>
      <c r="HU450" s="100"/>
      <c r="HV450" s="100"/>
      <c r="HW450" s="100"/>
      <c r="HX450" s="100"/>
      <c r="HY450" s="100"/>
      <c r="HZ450" s="100"/>
      <c r="IA450" s="100"/>
      <c r="IB450" s="100"/>
      <c r="IC450" s="100"/>
      <c r="ID450" s="100"/>
      <c r="IE450" s="100"/>
      <c r="IF450" s="100"/>
      <c r="IG450" s="100"/>
      <c r="IH450" s="100"/>
      <c r="II450" s="100"/>
      <c r="IJ450" s="100"/>
      <c r="IK450" s="100"/>
      <c r="IL450" s="100"/>
      <c r="IM450" s="100"/>
      <c r="IN450" s="100"/>
      <c r="IO450" s="100"/>
      <c r="IP450" s="100"/>
      <c r="IQ450" s="100"/>
      <c r="IR450" s="100"/>
      <c r="IS450" s="100"/>
      <c r="IT450" s="100"/>
      <c r="IU450" s="100"/>
      <c r="IV450" s="100"/>
      <c r="IW450" s="100"/>
      <c r="IX450" s="100"/>
      <c r="IY450" s="100"/>
      <c r="IZ450" s="100"/>
      <c r="JA450" s="100"/>
      <c r="JB450" s="100"/>
      <c r="JC450" s="100"/>
      <c r="JD450" s="100"/>
      <c r="JE450" s="100"/>
      <c r="JF450" s="100"/>
      <c r="JG450" s="100"/>
      <c r="JH450" s="100"/>
      <c r="JI450" s="100"/>
      <c r="JJ450" s="100"/>
      <c r="JK450" s="100"/>
      <c r="JL450" s="100"/>
      <c r="JM450" s="100"/>
      <c r="JN450" s="100"/>
      <c r="JO450" s="100"/>
      <c r="JP450" s="100"/>
      <c r="JQ450" s="100"/>
      <c r="JR450" s="100"/>
      <c r="JS450" s="100"/>
      <c r="JT450" s="100"/>
      <c r="JU450" s="100"/>
      <c r="JV450" s="100"/>
      <c r="JW450" s="100"/>
      <c r="JX450" s="100"/>
      <c r="JY450" s="100"/>
      <c r="JZ450" s="100"/>
      <c r="KA450" s="100"/>
      <c r="KB450" s="100"/>
      <c r="KC450" s="100"/>
      <c r="KD450" s="100"/>
      <c r="KE450" s="100"/>
      <c r="KF450" s="100"/>
      <c r="KG450" s="100"/>
      <c r="KH450" s="100"/>
      <c r="KI450" s="100"/>
      <c r="KJ450" s="100"/>
      <c r="KK450" s="100"/>
      <c r="KL450" s="100"/>
      <c r="KM450" s="100"/>
      <c r="KN450" s="100"/>
      <c r="KO450" s="100"/>
      <c r="KP450" s="100"/>
      <c r="KQ450" s="100"/>
      <c r="KR450" s="100"/>
      <c r="KS450" s="100"/>
      <c r="KT450" s="100"/>
      <c r="KU450" s="100"/>
      <c r="KV450" s="100"/>
      <c r="KW450" s="100"/>
      <c r="KX450" s="100"/>
      <c r="KY450" s="100"/>
      <c r="KZ450" s="100"/>
      <c r="LA450" s="100"/>
      <c r="LB450" s="100"/>
      <c r="LC450" s="100"/>
      <c r="LD450" s="100"/>
      <c r="LE450" s="100"/>
      <c r="LF450" s="100"/>
      <c r="LG450" s="100"/>
      <c r="LH450" s="100"/>
      <c r="LI450" s="100"/>
      <c r="LJ450" s="100"/>
      <c r="LK450" s="100"/>
      <c r="LL450" s="100"/>
      <c r="LM450" s="100"/>
      <c r="LN450" s="100"/>
      <c r="LO450" s="100"/>
      <c r="LP450" s="100"/>
      <c r="LQ450" s="100"/>
      <c r="LR450" s="100"/>
      <c r="LS450" s="100"/>
      <c r="LT450" s="100"/>
      <c r="LU450" s="100"/>
      <c r="LV450" s="100"/>
      <c r="LW450" s="100"/>
      <c r="LX450" s="100"/>
      <c r="LY450" s="100"/>
      <c r="LZ450" s="100"/>
      <c r="MA450" s="100"/>
      <c r="MB450" s="100"/>
      <c r="MC450" s="100"/>
      <c r="MD450" s="100"/>
      <c r="ME450" s="100"/>
      <c r="MF450" s="100"/>
      <c r="MG450" s="100"/>
      <c r="MH450" s="100"/>
      <c r="MI450" s="100"/>
      <c r="MJ450" s="100"/>
      <c r="MK450" s="100"/>
      <c r="ML450" s="100"/>
      <c r="MM450" s="100"/>
      <c r="MN450" s="100"/>
      <c r="MO450" s="100"/>
      <c r="MP450" s="100"/>
      <c r="MQ450" s="100"/>
      <c r="MR450" s="100"/>
      <c r="MS450" s="100"/>
      <c r="MT450" s="100"/>
      <c r="MU450" s="100"/>
      <c r="MV450" s="100"/>
      <c r="MW450" s="100"/>
      <c r="MX450" s="100"/>
      <c r="MY450" s="100"/>
      <c r="MZ450" s="100"/>
      <c r="NA450" s="100"/>
      <c r="NB450" s="100"/>
      <c r="NC450" s="100"/>
      <c r="ND450" s="100"/>
      <c r="NE450" s="100"/>
      <c r="NF450" s="100"/>
      <c r="NG450" s="100"/>
      <c r="NH450" s="100"/>
      <c r="NI450" s="100"/>
      <c r="NJ450" s="100"/>
      <c r="NK450" s="100"/>
      <c r="NL450" s="100"/>
      <c r="NM450" s="100"/>
      <c r="NN450" s="100"/>
      <c r="NO450" s="100"/>
      <c r="NP450" s="100"/>
      <c r="NQ450" s="100"/>
      <c r="NR450" s="100"/>
      <c r="NS450" s="100"/>
      <c r="NT450" s="100"/>
      <c r="NU450" s="100"/>
      <c r="NV450" s="100"/>
      <c r="NW450" s="100"/>
      <c r="NX450" s="100"/>
      <c r="NY450" s="100"/>
      <c r="NZ450" s="100"/>
      <c r="OA450" s="100"/>
      <c r="OB450" s="100"/>
      <c r="OC450" s="100"/>
      <c r="OD450" s="100"/>
      <c r="OE450" s="100"/>
      <c r="OF450" s="100"/>
      <c r="OG450" s="100"/>
      <c r="OH450" s="100"/>
      <c r="OI450" s="100"/>
      <c r="OJ450" s="100"/>
      <c r="OK450" s="100"/>
      <c r="OL450" s="100"/>
      <c r="OM450" s="100"/>
      <c r="ON450" s="100"/>
      <c r="OO450" s="100"/>
      <c r="OP450" s="100"/>
      <c r="OQ450" s="100"/>
      <c r="OR450" s="100"/>
      <c r="OS450" s="100"/>
      <c r="OT450" s="100"/>
      <c r="OU450" s="100"/>
      <c r="OV450" s="100"/>
      <c r="OW450" s="100"/>
      <c r="OX450" s="100"/>
      <c r="OY450" s="100"/>
      <c r="OZ450" s="100"/>
      <c r="PA450" s="100"/>
      <c r="PB450" s="100"/>
      <c r="PC450" s="100"/>
      <c r="PD450" s="100"/>
      <c r="PE450" s="100"/>
      <c r="PF450" s="100"/>
      <c r="PG450" s="100"/>
      <c r="PH450" s="100"/>
      <c r="PI450" s="100"/>
      <c r="PJ450" s="100"/>
      <c r="PK450" s="100"/>
      <c r="PL450" s="100"/>
      <c r="PM450" s="100"/>
      <c r="PN450" s="100"/>
      <c r="PO450" s="100"/>
      <c r="PP450" s="100"/>
      <c r="PQ450" s="100"/>
      <c r="PR450" s="100"/>
      <c r="PS450" s="100"/>
      <c r="PT450" s="100"/>
      <c r="PU450" s="100"/>
      <c r="PV450" s="100"/>
      <c r="PW450" s="100"/>
      <c r="PX450" s="100"/>
      <c r="PY450" s="100"/>
      <c r="PZ450" s="100"/>
      <c r="QA450" s="100"/>
      <c r="QB450" s="100"/>
      <c r="QC450" s="100"/>
      <c r="QD450" s="100"/>
      <c r="QE450" s="100"/>
      <c r="QF450" s="100"/>
      <c r="QG450" s="100"/>
      <c r="QH450" s="100"/>
      <c r="QI450" s="100"/>
      <c r="QJ450" s="100"/>
      <c r="QK450" s="100"/>
      <c r="QL450" s="100"/>
      <c r="QM450" s="100"/>
      <c r="QN450" s="100"/>
      <c r="QO450" s="100"/>
      <c r="QP450" s="100"/>
      <c r="QQ450" s="100"/>
      <c r="QR450" s="100"/>
      <c r="QS450" s="100"/>
      <c r="QT450" s="100"/>
      <c r="QU450" s="100"/>
      <c r="QV450" s="100"/>
      <c r="QW450" s="100"/>
      <c r="QX450" s="100"/>
      <c r="QY450" s="100"/>
      <c r="QZ450" s="100"/>
      <c r="RA450" s="100"/>
      <c r="RB450" s="100"/>
      <c r="RC450" s="100"/>
      <c r="RD450" s="100"/>
      <c r="RE450" s="100"/>
      <c r="RF450" s="100"/>
      <c r="RG450" s="100"/>
      <c r="RH450" s="100"/>
      <c r="RI450" s="100"/>
      <c r="RJ450" s="100"/>
      <c r="RK450" s="100"/>
      <c r="RL450" s="100"/>
      <c r="RM450" s="100"/>
      <c r="RN450" s="100"/>
      <c r="RO450" s="100"/>
      <c r="RP450" s="100"/>
      <c r="RQ450" s="100"/>
      <c r="RR450" s="100"/>
      <c r="RS450" s="100"/>
      <c r="RT450" s="100"/>
      <c r="RU450" s="100"/>
      <c r="RV450" s="100"/>
      <c r="RW450" s="100"/>
      <c r="RX450" s="100"/>
      <c r="RY450" s="100"/>
      <c r="RZ450" s="100"/>
      <c r="SA450" s="100"/>
      <c r="SB450" s="100"/>
      <c r="SC450" s="100"/>
      <c r="SD450" s="100"/>
      <c r="SE450" s="100"/>
      <c r="SF450" s="100"/>
      <c r="SG450" s="100"/>
      <c r="SH450" s="100"/>
      <c r="SI450" s="100"/>
      <c r="SJ450" s="100"/>
      <c r="SK450" s="100"/>
      <c r="SL450" s="100"/>
      <c r="SM450" s="100"/>
      <c r="SN450" s="100"/>
      <c r="SO450" s="100"/>
      <c r="SP450" s="100"/>
      <c r="SQ450" s="100"/>
      <c r="SR450" s="100"/>
      <c r="SS450" s="100"/>
      <c r="ST450" s="100"/>
      <c r="SU450" s="100"/>
      <c r="SV450" s="100"/>
      <c r="SW450" s="100"/>
      <c r="SX450" s="100"/>
      <c r="SY450" s="100"/>
      <c r="SZ450" s="100"/>
      <c r="TA450" s="100"/>
      <c r="TB450" s="100"/>
      <c r="TC450" s="100"/>
      <c r="TD450" s="100"/>
      <c r="TE450" s="100"/>
      <c r="TF450" s="100"/>
      <c r="TG450" s="100"/>
      <c r="TH450" s="100"/>
      <c r="TI450" s="100"/>
      <c r="TJ450" s="100"/>
      <c r="TK450" s="100"/>
      <c r="TL450" s="100"/>
      <c r="TM450" s="100"/>
      <c r="TN450" s="100"/>
      <c r="TO450" s="100"/>
      <c r="TP450" s="100"/>
      <c r="TQ450" s="100"/>
      <c r="TR450" s="100"/>
      <c r="TS450" s="100"/>
      <c r="TT450" s="100"/>
      <c r="TU450" s="100"/>
      <c r="TV450" s="100"/>
      <c r="TW450" s="100"/>
      <c r="TX450" s="100"/>
      <c r="TY450" s="100"/>
      <c r="TZ450" s="100"/>
      <c r="UA450" s="100"/>
      <c r="UB450" s="100"/>
      <c r="UC450" s="100"/>
      <c r="UD450" s="100"/>
      <c r="UE450" s="100"/>
      <c r="UF450" s="100"/>
      <c r="UG450" s="100"/>
      <c r="UH450" s="100"/>
      <c r="UI450" s="100"/>
      <c r="UJ450" s="100"/>
      <c r="UK450" s="100"/>
      <c r="UL450" s="100"/>
      <c r="UM450" s="100"/>
      <c r="UN450" s="100"/>
      <c r="UO450" s="100"/>
      <c r="UP450" s="100"/>
      <c r="UQ450" s="100"/>
      <c r="UR450" s="100"/>
      <c r="US450" s="100"/>
      <c r="UT450" s="100"/>
      <c r="UU450" s="100"/>
      <c r="UV450" s="100"/>
      <c r="UW450" s="100"/>
      <c r="UX450" s="100"/>
      <c r="UY450" s="100"/>
      <c r="UZ450" s="100"/>
      <c r="VA450" s="100"/>
      <c r="VB450" s="100"/>
      <c r="VC450" s="100"/>
      <c r="VD450" s="100"/>
      <c r="VE450" s="100"/>
      <c r="VF450" s="100"/>
      <c r="VG450" s="100"/>
      <c r="VH450" s="100"/>
      <c r="VI450" s="100"/>
      <c r="VJ450" s="100"/>
      <c r="VK450" s="100"/>
      <c r="VL450" s="100"/>
      <c r="VM450" s="100"/>
      <c r="VN450" s="100"/>
      <c r="VO450" s="100"/>
      <c r="VP450" s="100"/>
      <c r="VQ450" s="100"/>
      <c r="VR450" s="100"/>
      <c r="VS450" s="100"/>
      <c r="VT450" s="100"/>
      <c r="VU450" s="100"/>
      <c r="VV450" s="100"/>
      <c r="VW450" s="100"/>
      <c r="VX450" s="100"/>
      <c r="VY450" s="100"/>
      <c r="VZ450" s="100"/>
      <c r="WA450" s="100"/>
      <c r="WB450" s="100"/>
      <c r="WC450" s="100"/>
      <c r="WD450" s="100"/>
      <c r="WE450" s="100"/>
      <c r="WF450" s="100"/>
      <c r="WG450" s="100"/>
      <c r="WH450" s="100"/>
      <c r="WI450" s="100"/>
      <c r="WJ450" s="100"/>
      <c r="WK450" s="100"/>
      <c r="WL450" s="100"/>
      <c r="WM450" s="100"/>
      <c r="WN450" s="100"/>
      <c r="WO450" s="100"/>
      <c r="WP450" s="100"/>
      <c r="WQ450" s="100"/>
      <c r="WR450" s="100"/>
      <c r="WS450" s="100"/>
      <c r="WT450" s="100"/>
      <c r="WU450" s="100"/>
      <c r="WV450" s="100"/>
      <c r="WW450" s="100"/>
      <c r="WX450" s="100"/>
      <c r="WY450" s="100"/>
      <c r="WZ450" s="100"/>
      <c r="XA450" s="100"/>
      <c r="XB450" s="100"/>
      <c r="XC450" s="100"/>
      <c r="XD450" s="100"/>
      <c r="XE450" s="100"/>
      <c r="XF450" s="100"/>
      <c r="XG450" s="100"/>
      <c r="XH450" s="100"/>
      <c r="XI450" s="100"/>
      <c r="XJ450" s="100"/>
      <c r="XK450" s="100"/>
      <c r="XL450" s="100"/>
      <c r="XM450" s="100"/>
      <c r="XN450" s="100"/>
      <c r="XO450" s="100"/>
      <c r="XP450" s="100"/>
      <c r="XQ450" s="100"/>
      <c r="XR450" s="100"/>
      <c r="XS450" s="100"/>
      <c r="XT450" s="100"/>
      <c r="XU450" s="100"/>
      <c r="XV450" s="100"/>
      <c r="XW450" s="100"/>
      <c r="XX450" s="100"/>
      <c r="XY450" s="100"/>
      <c r="XZ450" s="100"/>
      <c r="YA450" s="100"/>
      <c r="YB450" s="100"/>
      <c r="YC450" s="100"/>
      <c r="YD450" s="100"/>
      <c r="YE450" s="100"/>
      <c r="YF450" s="100"/>
      <c r="YG450" s="100"/>
      <c r="YH450" s="100"/>
      <c r="YI450" s="100"/>
      <c r="YJ450" s="100"/>
      <c r="YK450" s="100"/>
      <c r="YL450" s="100"/>
      <c r="YM450" s="100"/>
      <c r="YN450" s="100"/>
      <c r="YO450" s="100"/>
      <c r="YP450" s="100"/>
      <c r="YQ450" s="100"/>
      <c r="YR450" s="100"/>
      <c r="YS450" s="100"/>
      <c r="YT450" s="100"/>
      <c r="YU450" s="100"/>
      <c r="YV450" s="100"/>
      <c r="YW450" s="100"/>
      <c r="YX450" s="100"/>
      <c r="YY450" s="100"/>
      <c r="YZ450" s="100"/>
      <c r="ZA450" s="100"/>
      <c r="ZB450" s="100"/>
      <c r="ZC450" s="100"/>
      <c r="ZD450" s="100"/>
      <c r="ZE450" s="100"/>
      <c r="ZF450" s="100"/>
      <c r="ZG450" s="100"/>
      <c r="ZH450" s="100"/>
      <c r="ZI450" s="100"/>
      <c r="ZJ450" s="100"/>
      <c r="ZK450" s="100"/>
      <c r="ZL450" s="100"/>
      <c r="ZM450" s="100"/>
      <c r="ZN450" s="100"/>
      <c r="ZO450" s="100"/>
      <c r="ZP450" s="100"/>
      <c r="ZQ450" s="100"/>
      <c r="ZR450" s="100"/>
      <c r="ZS450" s="100"/>
      <c r="ZT450" s="100"/>
      <c r="ZU450" s="100"/>
      <c r="ZV450" s="100"/>
      <c r="ZW450" s="100"/>
      <c r="ZX450" s="100"/>
      <c r="ZY450" s="100"/>
      <c r="ZZ450" s="100"/>
      <c r="AAA450" s="100"/>
      <c r="AAB450" s="100"/>
      <c r="AAC450" s="100"/>
      <c r="AAD450" s="100"/>
      <c r="AAE450" s="100"/>
      <c r="AAF450" s="100"/>
      <c r="AAG450" s="100"/>
      <c r="AAH450" s="100"/>
      <c r="AAI450" s="100"/>
      <c r="AAJ450" s="100"/>
      <c r="AAK450" s="100"/>
      <c r="AAL450" s="100"/>
      <c r="AAM450" s="100"/>
      <c r="AAN450" s="100"/>
      <c r="AAO450" s="100"/>
      <c r="AAP450" s="100"/>
      <c r="AAQ450" s="100"/>
      <c r="AAR450" s="100"/>
      <c r="AAS450" s="100"/>
      <c r="AAT450" s="100"/>
      <c r="AAU450" s="100"/>
      <c r="AAV450" s="100"/>
      <c r="AAW450" s="100"/>
      <c r="AAX450" s="100"/>
      <c r="AAY450" s="100"/>
      <c r="AAZ450" s="100"/>
      <c r="ABA450" s="100"/>
      <c r="ABB450" s="100"/>
      <c r="ABC450" s="100"/>
      <c r="ABD450" s="100"/>
      <c r="ABE450" s="100"/>
      <c r="ABF450" s="100"/>
      <c r="ABG450" s="100"/>
      <c r="ABH450" s="100"/>
      <c r="ABI450" s="100"/>
      <c r="ABJ450" s="100"/>
      <c r="ABK450" s="100"/>
      <c r="ABL450" s="100"/>
      <c r="ABM450" s="100"/>
      <c r="ABN450" s="100"/>
      <c r="ABO450" s="100"/>
      <c r="ABP450" s="100"/>
      <c r="ABQ450" s="100"/>
      <c r="ABR450" s="100"/>
      <c r="ABS450" s="100"/>
      <c r="ABT450" s="100"/>
      <c r="ABU450" s="100"/>
      <c r="ABV450" s="100"/>
      <c r="ABW450" s="100"/>
      <c r="ABX450" s="100"/>
      <c r="ABY450" s="100"/>
      <c r="ABZ450" s="100"/>
      <c r="ACA450" s="100"/>
      <c r="ACB450" s="100"/>
      <c r="ACC450" s="100"/>
      <c r="ACD450" s="100"/>
      <c r="ACE450" s="100"/>
      <c r="ACF450" s="100"/>
      <c r="ACG450" s="100"/>
      <c r="ACH450" s="100"/>
      <c r="ACI450" s="100"/>
      <c r="ACJ450" s="100"/>
      <c r="ACK450" s="100"/>
      <c r="ACL450" s="100"/>
      <c r="ACM450" s="100"/>
      <c r="ACN450" s="100"/>
      <c r="ACO450" s="100"/>
      <c r="ACP450" s="100"/>
      <c r="ACQ450" s="100"/>
      <c r="ACR450" s="100"/>
      <c r="ACS450" s="100"/>
      <c r="ACT450" s="100"/>
      <c r="ACU450" s="100"/>
      <c r="ACV450" s="100"/>
      <c r="ACW450" s="100"/>
      <c r="ACX450" s="100"/>
      <c r="ACY450" s="100"/>
      <c r="ACZ450" s="100"/>
      <c r="ADA450" s="100"/>
      <c r="ADB450" s="100"/>
      <c r="ADC450" s="100"/>
      <c r="ADD450" s="100"/>
      <c r="ADE450" s="100"/>
      <c r="ADF450" s="100"/>
      <c r="ADG450" s="100"/>
      <c r="ADH450" s="100"/>
      <c r="ADI450" s="100"/>
      <c r="ADJ450" s="100"/>
      <c r="ADK450" s="100"/>
      <c r="ADL450" s="100"/>
      <c r="ADM450" s="100"/>
      <c r="ADN450" s="100"/>
      <c r="ADO450" s="100"/>
      <c r="ADP450" s="100"/>
      <c r="ADQ450" s="100"/>
      <c r="ADR450" s="100"/>
      <c r="ADS450" s="100"/>
      <c r="ADT450" s="100"/>
      <c r="ADU450" s="100"/>
      <c r="ADV450" s="100"/>
      <c r="ADW450" s="100"/>
      <c r="ADX450" s="100"/>
      <c r="ADY450" s="100"/>
      <c r="ADZ450" s="100"/>
      <c r="AEA450" s="100"/>
      <c r="AEB450" s="100"/>
      <c r="AEC450" s="100"/>
      <c r="AED450" s="100"/>
      <c r="AEE450" s="100"/>
      <c r="AEF450" s="100"/>
      <c r="AEG450" s="100"/>
      <c r="AEH450" s="100"/>
      <c r="AEI450" s="100"/>
      <c r="AEJ450" s="100"/>
      <c r="AEK450" s="100"/>
      <c r="AEL450" s="100"/>
      <c r="AEM450" s="100"/>
      <c r="AEN450" s="100"/>
      <c r="AEO450" s="100"/>
      <c r="AEP450" s="100"/>
      <c r="AEQ450" s="100"/>
      <c r="AER450" s="100"/>
      <c r="AES450" s="100"/>
      <c r="AET450" s="100"/>
      <c r="AEU450" s="100"/>
      <c r="AEV450" s="100"/>
      <c r="AEW450" s="100"/>
      <c r="AEX450" s="100"/>
      <c r="AEY450" s="100"/>
      <c r="AEZ450" s="100"/>
      <c r="AFA450" s="100"/>
      <c r="AFB450" s="100"/>
      <c r="AFC450" s="100"/>
      <c r="AFD450" s="100"/>
      <c r="AFE450" s="100"/>
      <c r="AFF450" s="100"/>
      <c r="AFG450" s="100"/>
      <c r="AFH450" s="100"/>
      <c r="AFI450" s="100"/>
      <c r="AFJ450" s="100"/>
      <c r="AFK450" s="100"/>
      <c r="AFL450" s="100"/>
      <c r="AFM450" s="100"/>
      <c r="AFN450" s="100"/>
      <c r="AFO450" s="100"/>
      <c r="AFP450" s="100"/>
      <c r="AFQ450" s="100"/>
      <c r="AFR450" s="100"/>
      <c r="AFS450" s="100"/>
      <c r="AFT450" s="100"/>
      <c r="AFU450" s="100"/>
      <c r="AFV450" s="100"/>
      <c r="AFW450" s="100"/>
      <c r="AFX450" s="100"/>
      <c r="AFY450" s="100"/>
      <c r="AFZ450" s="100"/>
      <c r="AGA450" s="100"/>
      <c r="AGB450" s="100"/>
      <c r="AGC450" s="100"/>
      <c r="AGD450" s="100"/>
      <c r="AGE450" s="100"/>
      <c r="AGF450" s="100"/>
      <c r="AGG450" s="100"/>
      <c r="AGH450" s="100"/>
      <c r="AGI450" s="100"/>
      <c r="AGJ450" s="100"/>
      <c r="AGK450" s="100"/>
      <c r="AGL450" s="100"/>
      <c r="AGM450" s="100"/>
      <c r="AGN450" s="100"/>
      <c r="AGO450" s="100"/>
      <c r="AGP450" s="100"/>
      <c r="AGQ450" s="100"/>
      <c r="AGR450" s="100"/>
      <c r="AGS450" s="100"/>
      <c r="AGT450" s="100"/>
      <c r="AGU450" s="100"/>
      <c r="AGV450" s="100"/>
      <c r="AGW450" s="100"/>
      <c r="AGX450" s="100"/>
      <c r="AGY450" s="100"/>
      <c r="AGZ450" s="100"/>
      <c r="AHA450" s="100"/>
      <c r="AHB450" s="100"/>
      <c r="AHC450" s="100"/>
      <c r="AHD450" s="100"/>
      <c r="AHE450" s="100"/>
      <c r="AHF450" s="100"/>
      <c r="AHG450" s="100"/>
      <c r="AHH450" s="100"/>
      <c r="AHI450" s="100"/>
      <c r="AHJ450" s="100"/>
      <c r="AHK450" s="100"/>
      <c r="AHL450" s="100"/>
      <c r="AHM450" s="100"/>
      <c r="AHN450" s="100"/>
      <c r="AHO450" s="100"/>
      <c r="AHP450" s="100"/>
      <c r="AHQ450" s="100"/>
      <c r="AHR450" s="100"/>
      <c r="AHS450" s="100"/>
      <c r="AHT450" s="100"/>
      <c r="AHU450" s="100"/>
      <c r="AHV450" s="100"/>
      <c r="AHW450" s="100"/>
      <c r="AHX450" s="100"/>
      <c r="AHY450" s="100"/>
      <c r="AHZ450" s="100"/>
      <c r="AIA450" s="100"/>
      <c r="AIB450" s="100"/>
      <c r="AIC450" s="100"/>
      <c r="AID450" s="100"/>
      <c r="AIE450" s="100"/>
      <c r="AIF450" s="100"/>
      <c r="AIG450" s="100"/>
      <c r="AIH450" s="100"/>
      <c r="AII450" s="100"/>
      <c r="AIJ450" s="100"/>
      <c r="AIK450" s="100"/>
      <c r="AIL450" s="100"/>
      <c r="AIM450" s="100"/>
      <c r="AIN450" s="100"/>
      <c r="AIO450" s="100"/>
      <c r="AIP450" s="100"/>
      <c r="AIQ450" s="100"/>
      <c r="AIR450" s="100"/>
      <c r="AIS450" s="100"/>
      <c r="AIT450" s="100"/>
      <c r="AIU450" s="100"/>
      <c r="AIV450" s="100"/>
      <c r="AIW450" s="100"/>
      <c r="AIX450" s="100"/>
      <c r="AIY450" s="100"/>
      <c r="AIZ450" s="100"/>
      <c r="AJA450" s="100"/>
      <c r="AJB450" s="100"/>
      <c r="AJC450" s="100"/>
      <c r="AJD450" s="100"/>
      <c r="AJE450" s="100"/>
      <c r="AJF450" s="100"/>
      <c r="AJG450" s="100"/>
      <c r="AJH450" s="100"/>
      <c r="AJI450" s="100"/>
      <c r="AJJ450" s="100"/>
      <c r="AJK450" s="100"/>
      <c r="AJL450" s="100"/>
      <c r="AJM450" s="100"/>
      <c r="AJN450" s="100"/>
      <c r="AJO450" s="100"/>
      <c r="AJP450" s="100"/>
      <c r="AJQ450" s="100"/>
      <c r="AJR450" s="100"/>
      <c r="AJS450" s="100"/>
      <c r="AJT450" s="100"/>
      <c r="AJU450" s="100"/>
      <c r="AJV450" s="100"/>
      <c r="AJW450" s="100"/>
      <c r="AJX450" s="100"/>
      <c r="AJY450" s="100"/>
      <c r="AJZ450" s="100"/>
      <c r="AKA450" s="100"/>
      <c r="AKB450" s="100"/>
      <c r="AKC450" s="100"/>
      <c r="AKD450" s="100"/>
      <c r="AKE450" s="100"/>
      <c r="AKF450" s="100"/>
      <c r="AKG450" s="100"/>
      <c r="AKH450" s="100"/>
      <c r="AKI450" s="100"/>
      <c r="AKJ450" s="100"/>
      <c r="AKK450" s="100"/>
      <c r="AKL450" s="100"/>
      <c r="AKM450" s="100"/>
      <c r="AKN450" s="100"/>
      <c r="AKO450" s="100"/>
      <c r="AKP450" s="100"/>
      <c r="AKQ450" s="100"/>
      <c r="AKR450" s="100"/>
      <c r="AKS450" s="100"/>
      <c r="AKT450" s="100"/>
      <c r="AKU450" s="100"/>
      <c r="AKV450" s="100"/>
      <c r="AKW450" s="100"/>
      <c r="AKX450" s="100"/>
      <c r="AKY450" s="100"/>
      <c r="AKZ450" s="100"/>
      <c r="ALA450" s="100"/>
      <c r="ALB450" s="100"/>
      <c r="ALC450" s="100"/>
      <c r="ALD450" s="100"/>
      <c r="ALE450" s="100"/>
      <c r="ALF450" s="100"/>
      <c r="ALG450" s="100"/>
      <c r="ALH450" s="100"/>
      <c r="ALI450" s="100"/>
      <c r="ALJ450" s="100"/>
      <c r="ALK450" s="100"/>
      <c r="ALL450" s="100"/>
      <c r="ALM450" s="100"/>
      <c r="ALN450" s="100"/>
      <c r="ALO450" s="100"/>
      <c r="ALP450" s="100"/>
      <c r="ALQ450" s="100"/>
      <c r="ALR450" s="100"/>
      <c r="ALS450" s="100"/>
      <c r="ALT450" s="100"/>
      <c r="ALU450" s="100"/>
      <c r="ALV450" s="100"/>
      <c r="ALW450" s="100"/>
      <c r="ALX450" s="100"/>
      <c r="ALY450" s="100"/>
      <c r="ALZ450" s="100"/>
      <c r="AMA450" s="100"/>
      <c r="AMB450" s="100"/>
      <c r="AMC450" s="100"/>
      <c r="AMD450" s="100"/>
      <c r="AME450" s="100"/>
      <c r="AMF450" s="100"/>
      <c r="AMG450" s="100"/>
      <c r="AMH450" s="100"/>
      <c r="AMI450" s="100"/>
      <c r="AMJ450" s="100"/>
      <c r="AMK450" s="100"/>
      <c r="AML450" s="100"/>
    </row>
    <row r="451" spans="1:1026" s="100" customFormat="1" ht="15.95" customHeight="1">
      <c r="A451" s="39">
        <v>450</v>
      </c>
      <c r="B451" s="100">
        <v>1310904029</v>
      </c>
      <c r="C451" s="100" t="s">
        <v>8896</v>
      </c>
      <c r="D451" s="101" t="s">
        <v>698</v>
      </c>
      <c r="E451" s="101" t="s">
        <v>676</v>
      </c>
      <c r="F451" s="101"/>
      <c r="G451" s="101" t="s">
        <v>178</v>
      </c>
      <c r="H451" s="100" t="s">
        <v>9729</v>
      </c>
      <c r="I451" s="100" t="s">
        <v>180</v>
      </c>
      <c r="J451" s="102" t="s">
        <v>4474</v>
      </c>
      <c r="K451" s="100">
        <v>20</v>
      </c>
      <c r="L451" s="100" t="s">
        <v>323</v>
      </c>
      <c r="M451" s="100" t="s">
        <v>149</v>
      </c>
      <c r="N451" s="100" t="s">
        <v>967</v>
      </c>
      <c r="O451" s="100" t="s">
        <v>109</v>
      </c>
      <c r="P451" s="101" t="s">
        <v>9730</v>
      </c>
      <c r="Q451" s="100" t="s">
        <v>9731</v>
      </c>
      <c r="R451" s="206">
        <v>8348635482</v>
      </c>
      <c r="S451" s="100" t="s">
        <v>9732</v>
      </c>
      <c r="T451" s="101" t="s">
        <v>9733</v>
      </c>
      <c r="U451" s="101" t="s">
        <v>9734</v>
      </c>
      <c r="V451" s="16" t="s">
        <v>1422</v>
      </c>
      <c r="W451" s="100" t="s">
        <v>191</v>
      </c>
      <c r="X451" s="100" t="s">
        <v>9735</v>
      </c>
      <c r="Y451" s="100" t="s">
        <v>9736</v>
      </c>
      <c r="Z451" s="100" t="s">
        <v>120</v>
      </c>
      <c r="AA451" s="100">
        <v>2010</v>
      </c>
      <c r="AB451" s="123">
        <v>77.900000000000006</v>
      </c>
      <c r="AC451" s="123">
        <v>77.900000000000006</v>
      </c>
      <c r="AD451" s="100" t="s">
        <v>9737</v>
      </c>
      <c r="AE451" s="100">
        <v>500</v>
      </c>
      <c r="AF451" s="222" t="s">
        <v>879</v>
      </c>
      <c r="AG451" s="100" t="s">
        <v>191</v>
      </c>
      <c r="AH451" s="100" t="s">
        <v>9738</v>
      </c>
      <c r="AI451" s="100" t="s">
        <v>9739</v>
      </c>
      <c r="AJ451" s="100" t="s">
        <v>120</v>
      </c>
      <c r="AK451" s="100">
        <v>2012</v>
      </c>
      <c r="AL451" s="123">
        <v>65</v>
      </c>
      <c r="AM451" s="123">
        <v>65</v>
      </c>
      <c r="AN451" s="100" t="s">
        <v>9740</v>
      </c>
      <c r="AO451" s="100">
        <v>500</v>
      </c>
      <c r="AV451" s="100" t="s">
        <v>124</v>
      </c>
      <c r="AX451" s="100">
        <v>13621</v>
      </c>
      <c r="AY451" s="100">
        <v>2013</v>
      </c>
      <c r="AZ451" s="100" t="s">
        <v>125</v>
      </c>
      <c r="BA451" s="100" t="s">
        <v>8896</v>
      </c>
      <c r="BB451" s="100">
        <v>2013</v>
      </c>
      <c r="BC451" s="100">
        <v>2017</v>
      </c>
      <c r="BD451" s="100" t="s">
        <v>120</v>
      </c>
      <c r="BE451" s="105">
        <v>10901613042</v>
      </c>
      <c r="BF451" s="106">
        <v>131090110531</v>
      </c>
      <c r="BG451" s="100">
        <v>7.48</v>
      </c>
      <c r="BH451" s="100">
        <v>6.76</v>
      </c>
      <c r="BI451" s="100">
        <v>6.74</v>
      </c>
      <c r="BJ451" s="100">
        <v>5.64</v>
      </c>
      <c r="BK451" s="100">
        <v>6.86</v>
      </c>
      <c r="BL451" s="223">
        <f t="shared" si="42"/>
        <v>6.6960000000000006</v>
      </c>
      <c r="BM451" s="269" t="s">
        <v>196</v>
      </c>
      <c r="BN451" s="252">
        <v>3</v>
      </c>
      <c r="BO451" s="107" t="s">
        <v>196</v>
      </c>
      <c r="BP451" s="107" t="s">
        <v>197</v>
      </c>
      <c r="BQ451" s="108">
        <v>1</v>
      </c>
      <c r="BR451" s="100" t="s">
        <v>9741</v>
      </c>
      <c r="BS451" s="100" t="s">
        <v>127</v>
      </c>
      <c r="CD451" s="100" t="s">
        <v>9742</v>
      </c>
      <c r="CE451" s="100" t="s">
        <v>712</v>
      </c>
      <c r="CH451" s="100" t="s">
        <v>9743</v>
      </c>
      <c r="CI451" s="100" t="s">
        <v>203</v>
      </c>
      <c r="CQ451" s="100" t="s">
        <v>9744</v>
      </c>
      <c r="CR451" s="100" t="s">
        <v>9745</v>
      </c>
      <c r="CS451" s="100" t="s">
        <v>7751</v>
      </c>
      <c r="CT451" s="100" t="s">
        <v>174</v>
      </c>
      <c r="CU451" s="100">
        <v>848204</v>
      </c>
      <c r="CV451" s="100" t="s">
        <v>9746</v>
      </c>
      <c r="CW451" s="100" t="s">
        <v>9747</v>
      </c>
      <c r="CX451" s="100" t="s">
        <v>573</v>
      </c>
      <c r="CY451" s="100" t="s">
        <v>142</v>
      </c>
      <c r="CZ451" s="100">
        <v>700152</v>
      </c>
      <c r="OH451" s="122"/>
      <c r="OI451" s="122"/>
      <c r="OJ451" s="122"/>
      <c r="OK451" s="122"/>
      <c r="OL451" s="122"/>
      <c r="OM451" s="122"/>
      <c r="ON451" s="122"/>
      <c r="OO451" s="122"/>
      <c r="OP451" s="122"/>
      <c r="OQ451" s="122"/>
      <c r="OR451" s="122"/>
      <c r="OS451" s="122"/>
      <c r="OT451" s="122"/>
      <c r="OU451" s="122"/>
      <c r="OV451" s="122"/>
      <c r="OW451" s="122"/>
      <c r="OX451" s="122"/>
      <c r="OY451" s="122"/>
      <c r="OZ451" s="122"/>
      <c r="PA451" s="122"/>
      <c r="PB451" s="122"/>
      <c r="PC451" s="122"/>
      <c r="PD451" s="122"/>
      <c r="PE451" s="122"/>
      <c r="PF451" s="122"/>
      <c r="PG451" s="122"/>
      <c r="PH451" s="122"/>
      <c r="PI451" s="122"/>
      <c r="PJ451" s="122"/>
      <c r="PK451" s="122"/>
      <c r="PL451" s="122"/>
      <c r="PM451" s="122"/>
      <c r="PN451" s="122"/>
      <c r="PO451" s="122"/>
      <c r="PP451" s="122"/>
      <c r="PQ451" s="122"/>
      <c r="PR451" s="122"/>
      <c r="PS451" s="122"/>
      <c r="PT451" s="122"/>
      <c r="PU451" s="122"/>
      <c r="PV451" s="122"/>
      <c r="PW451" s="122"/>
      <c r="PX451" s="122"/>
      <c r="PY451" s="122"/>
      <c r="PZ451" s="122"/>
      <c r="QA451" s="122"/>
      <c r="QB451" s="122"/>
      <c r="QC451" s="122"/>
      <c r="QD451" s="122"/>
      <c r="QE451" s="122"/>
      <c r="QF451" s="122"/>
      <c r="QG451" s="122"/>
      <c r="QH451" s="122"/>
      <c r="QI451" s="122"/>
      <c r="QJ451" s="122"/>
      <c r="QK451" s="122"/>
      <c r="QL451" s="122"/>
      <c r="QM451" s="122"/>
      <c r="QN451" s="122"/>
      <c r="QO451" s="122"/>
      <c r="QP451" s="122"/>
      <c r="QQ451" s="122"/>
      <c r="QR451" s="122"/>
      <c r="QS451" s="122"/>
      <c r="QT451" s="122"/>
      <c r="QU451" s="122"/>
      <c r="QV451" s="122"/>
      <c r="QW451" s="122"/>
      <c r="QX451" s="122"/>
      <c r="QY451" s="122"/>
      <c r="QZ451" s="122"/>
      <c r="RA451" s="122"/>
      <c r="RB451" s="122"/>
      <c r="RC451" s="122"/>
      <c r="RD451" s="122"/>
      <c r="RE451" s="122"/>
      <c r="RF451" s="122"/>
      <c r="RG451" s="122"/>
      <c r="RH451" s="122"/>
      <c r="RI451" s="122"/>
      <c r="RJ451" s="122"/>
      <c r="RK451" s="122"/>
      <c r="RL451" s="122"/>
      <c r="RM451" s="122"/>
      <c r="RN451" s="122"/>
      <c r="RO451" s="122"/>
      <c r="RP451" s="122"/>
      <c r="RQ451" s="122"/>
      <c r="RR451" s="122"/>
      <c r="RS451" s="122"/>
      <c r="RT451" s="122"/>
      <c r="RU451" s="122"/>
      <c r="RV451" s="122"/>
      <c r="RW451" s="122"/>
      <c r="RX451" s="122"/>
      <c r="RY451" s="122"/>
      <c r="RZ451" s="122"/>
      <c r="SA451" s="122"/>
      <c r="SB451" s="122"/>
      <c r="SC451" s="122"/>
      <c r="SD451" s="122"/>
      <c r="SE451" s="122"/>
      <c r="SF451" s="122"/>
      <c r="SG451" s="122"/>
      <c r="SH451" s="122"/>
      <c r="SI451" s="122"/>
      <c r="SJ451" s="122"/>
      <c r="SK451" s="122"/>
      <c r="SL451" s="122"/>
      <c r="SM451" s="122"/>
      <c r="SN451" s="122"/>
      <c r="SO451" s="122"/>
      <c r="SP451" s="122"/>
      <c r="SQ451" s="122"/>
      <c r="SR451" s="122"/>
      <c r="SS451" s="122"/>
      <c r="ST451" s="122"/>
      <c r="SU451" s="122"/>
      <c r="SV451" s="122"/>
      <c r="SW451" s="122"/>
      <c r="SX451" s="122"/>
      <c r="SY451" s="122"/>
      <c r="SZ451" s="122"/>
      <c r="TA451" s="122"/>
      <c r="TB451" s="122"/>
      <c r="TC451" s="122"/>
      <c r="TD451" s="122"/>
      <c r="TE451" s="122"/>
      <c r="TF451" s="122"/>
      <c r="TG451" s="122"/>
      <c r="TH451" s="122"/>
      <c r="TI451" s="122"/>
      <c r="TJ451" s="122"/>
      <c r="TK451" s="122"/>
      <c r="TL451" s="122"/>
      <c r="TM451" s="122"/>
      <c r="TN451" s="122"/>
      <c r="TO451" s="122"/>
      <c r="TP451" s="122"/>
      <c r="TQ451" s="122"/>
      <c r="TR451" s="122"/>
      <c r="TS451" s="122"/>
      <c r="TT451" s="122"/>
      <c r="TU451" s="122"/>
      <c r="TV451" s="122"/>
      <c r="TW451" s="122"/>
      <c r="TX451" s="122"/>
      <c r="TY451" s="122"/>
      <c r="TZ451" s="122"/>
      <c r="UA451" s="122"/>
      <c r="UB451" s="122"/>
      <c r="UC451" s="122"/>
      <c r="UD451" s="122"/>
      <c r="UE451" s="122"/>
      <c r="UF451" s="122"/>
      <c r="UG451" s="122"/>
      <c r="UH451" s="122"/>
      <c r="UI451" s="122"/>
      <c r="UJ451" s="122"/>
      <c r="UK451" s="122"/>
      <c r="UL451" s="122"/>
      <c r="UM451" s="122"/>
      <c r="UN451" s="122"/>
      <c r="UO451" s="122"/>
      <c r="UP451" s="122"/>
      <c r="UQ451" s="122"/>
      <c r="UR451" s="122"/>
      <c r="US451" s="122"/>
      <c r="UT451" s="122"/>
      <c r="UU451" s="122"/>
      <c r="UV451" s="122"/>
      <c r="UW451" s="122"/>
      <c r="UX451" s="122"/>
      <c r="UY451" s="122"/>
      <c r="UZ451" s="122"/>
      <c r="VA451" s="122"/>
      <c r="VB451" s="122"/>
      <c r="VC451" s="122"/>
      <c r="VD451" s="122"/>
      <c r="VE451" s="122"/>
      <c r="VF451" s="122"/>
      <c r="VG451" s="122"/>
      <c r="VH451" s="122"/>
      <c r="VI451" s="122"/>
      <c r="VJ451" s="122"/>
      <c r="VK451" s="122"/>
      <c r="VL451" s="122"/>
      <c r="VM451" s="122"/>
      <c r="VN451" s="122"/>
      <c r="VO451" s="122"/>
      <c r="VP451" s="122"/>
      <c r="VQ451" s="122"/>
      <c r="VR451" s="122"/>
      <c r="VS451" s="122"/>
      <c r="VT451" s="122"/>
      <c r="VU451" s="122"/>
      <c r="VV451" s="122"/>
      <c r="VW451" s="122"/>
      <c r="VX451" s="122"/>
      <c r="VY451" s="122"/>
      <c r="VZ451" s="122"/>
      <c r="WA451" s="122"/>
      <c r="WB451" s="122"/>
      <c r="WC451" s="122"/>
      <c r="WD451" s="122"/>
      <c r="WE451" s="122"/>
      <c r="WF451" s="122"/>
      <c r="WG451" s="122"/>
      <c r="WH451" s="122"/>
      <c r="WI451" s="122"/>
      <c r="WJ451" s="122"/>
      <c r="WK451" s="122"/>
      <c r="WL451" s="122"/>
      <c r="WM451" s="122"/>
      <c r="WN451" s="122"/>
      <c r="WO451" s="122"/>
      <c r="WP451" s="122"/>
      <c r="WQ451" s="122"/>
      <c r="WR451" s="122"/>
      <c r="WS451" s="122"/>
      <c r="WT451" s="122"/>
      <c r="WU451" s="122"/>
      <c r="WV451" s="122"/>
      <c r="WW451" s="122"/>
      <c r="WX451" s="122"/>
      <c r="WY451" s="122"/>
      <c r="WZ451" s="122"/>
      <c r="XA451" s="122"/>
      <c r="XB451" s="122"/>
      <c r="XC451" s="122"/>
      <c r="XD451" s="122"/>
      <c r="XE451" s="122"/>
      <c r="XF451" s="122"/>
      <c r="XG451" s="122"/>
      <c r="XH451" s="122"/>
      <c r="XI451" s="122"/>
      <c r="XJ451" s="122"/>
      <c r="XK451" s="122"/>
      <c r="XL451" s="122"/>
      <c r="XM451" s="122"/>
      <c r="XN451" s="122"/>
      <c r="XO451" s="122"/>
      <c r="XP451" s="122"/>
      <c r="XQ451" s="122"/>
      <c r="XR451" s="122"/>
      <c r="XS451" s="122"/>
      <c r="XT451" s="122"/>
      <c r="XU451" s="122"/>
      <c r="XV451" s="122"/>
      <c r="XW451" s="122"/>
      <c r="XX451" s="122"/>
      <c r="XY451" s="122"/>
      <c r="XZ451" s="122"/>
      <c r="YA451" s="122"/>
      <c r="YB451" s="122"/>
      <c r="YC451" s="122"/>
      <c r="YD451" s="122"/>
      <c r="YE451" s="122"/>
      <c r="YF451" s="122"/>
      <c r="YG451" s="122"/>
      <c r="YH451" s="122"/>
      <c r="YI451" s="122"/>
      <c r="YJ451" s="122"/>
      <c r="YK451" s="122"/>
      <c r="YL451" s="122"/>
      <c r="YM451" s="122"/>
      <c r="YN451" s="122"/>
      <c r="YO451" s="122"/>
      <c r="YP451" s="122"/>
      <c r="YQ451" s="122"/>
      <c r="YR451" s="122"/>
      <c r="YS451" s="122"/>
      <c r="YT451" s="122"/>
      <c r="YU451" s="122"/>
      <c r="YV451" s="122"/>
      <c r="YW451" s="122"/>
      <c r="YX451" s="122"/>
      <c r="YY451" s="122"/>
      <c r="YZ451" s="122"/>
      <c r="ZA451" s="122"/>
      <c r="ZB451" s="122"/>
      <c r="ZC451" s="122"/>
      <c r="ZD451" s="122"/>
      <c r="ZE451" s="122"/>
      <c r="ZF451" s="122"/>
      <c r="ZG451" s="122"/>
      <c r="ZH451" s="122"/>
      <c r="ZI451" s="122"/>
      <c r="ZJ451" s="122"/>
      <c r="ZK451" s="122"/>
      <c r="ZL451" s="122"/>
      <c r="ZM451" s="122"/>
      <c r="ZN451" s="122"/>
      <c r="ZO451" s="122"/>
      <c r="ZP451" s="122"/>
      <c r="ZQ451" s="122"/>
      <c r="ZR451" s="122"/>
      <c r="ZS451" s="122"/>
      <c r="ZT451" s="122"/>
      <c r="ZU451" s="122"/>
      <c r="ZV451" s="122"/>
      <c r="ZW451" s="122"/>
      <c r="ZX451" s="122"/>
      <c r="ZY451" s="122"/>
      <c r="ZZ451" s="122"/>
      <c r="AAA451" s="122"/>
      <c r="AAB451" s="122"/>
      <c r="AAC451" s="122"/>
      <c r="AAD451" s="122"/>
      <c r="AAE451" s="122"/>
      <c r="AAF451" s="122"/>
      <c r="AAG451" s="122"/>
      <c r="AAH451" s="122"/>
      <c r="AAI451" s="122"/>
      <c r="AAJ451" s="122"/>
      <c r="AAK451" s="122"/>
      <c r="AAL451" s="122"/>
      <c r="AAM451" s="122"/>
      <c r="AAN451" s="122"/>
      <c r="AAO451" s="122"/>
      <c r="AAP451" s="122"/>
      <c r="AAQ451" s="122"/>
      <c r="AAR451" s="122"/>
      <c r="AAS451" s="122"/>
      <c r="AAT451" s="122"/>
      <c r="AAU451" s="122"/>
      <c r="AAV451" s="122"/>
      <c r="AAW451" s="122"/>
      <c r="AAX451" s="122"/>
      <c r="AAY451" s="122"/>
      <c r="AAZ451" s="122"/>
      <c r="ABA451" s="122"/>
      <c r="ABB451" s="122"/>
      <c r="ABC451" s="122"/>
      <c r="ABD451" s="122"/>
      <c r="ABE451" s="122"/>
      <c r="ABF451" s="122"/>
      <c r="ABG451" s="122"/>
      <c r="ABH451" s="122"/>
      <c r="ABI451" s="122"/>
      <c r="ABJ451" s="122"/>
      <c r="ABK451" s="122"/>
      <c r="ABL451" s="122"/>
      <c r="ABM451" s="122"/>
      <c r="ABN451" s="122"/>
      <c r="ABO451" s="122"/>
      <c r="ABP451" s="122"/>
      <c r="ABQ451" s="122"/>
      <c r="ABR451" s="122"/>
      <c r="ABS451" s="122"/>
      <c r="ABT451" s="122"/>
      <c r="ABU451" s="122"/>
      <c r="ABV451" s="122"/>
      <c r="ABW451" s="122"/>
      <c r="ABX451" s="122"/>
      <c r="ABY451" s="122"/>
      <c r="ABZ451" s="122"/>
      <c r="ACA451" s="122"/>
      <c r="ACB451" s="122"/>
      <c r="ACC451" s="122"/>
      <c r="ACD451" s="122"/>
      <c r="ACE451" s="122"/>
      <c r="ACF451" s="122"/>
      <c r="ACG451" s="122"/>
      <c r="ACH451" s="122"/>
      <c r="ACI451" s="122"/>
      <c r="ACJ451" s="122"/>
      <c r="ACK451" s="122"/>
      <c r="ACL451" s="122"/>
      <c r="ACM451" s="122"/>
      <c r="ACN451" s="122"/>
      <c r="ACO451" s="122"/>
      <c r="ACP451" s="122"/>
      <c r="ACQ451" s="122"/>
      <c r="ACR451" s="122"/>
      <c r="ACS451" s="122"/>
      <c r="ACT451" s="122"/>
      <c r="ACU451" s="122"/>
      <c r="ACV451" s="122"/>
      <c r="ACW451" s="122"/>
      <c r="ACX451" s="122"/>
      <c r="ACY451" s="122"/>
      <c r="ACZ451" s="122"/>
      <c r="ADA451" s="122"/>
      <c r="ADB451" s="122"/>
      <c r="ADC451" s="122"/>
      <c r="ADD451" s="122"/>
      <c r="ADE451" s="122"/>
      <c r="ADF451" s="122"/>
      <c r="ADG451" s="122"/>
      <c r="ADH451" s="122"/>
      <c r="ADI451" s="122"/>
      <c r="ADJ451" s="122"/>
      <c r="ADK451" s="122"/>
      <c r="ADL451" s="122"/>
      <c r="ADM451" s="122"/>
      <c r="ADN451" s="122"/>
      <c r="ADO451" s="122"/>
      <c r="ADP451" s="122"/>
      <c r="ADQ451" s="122"/>
      <c r="ADR451" s="122"/>
      <c r="ADS451" s="122"/>
      <c r="ADT451" s="122"/>
      <c r="ADU451" s="122"/>
      <c r="ADV451" s="122"/>
      <c r="ADW451" s="122"/>
      <c r="ADX451" s="122"/>
      <c r="ADY451" s="122"/>
      <c r="ADZ451" s="122"/>
      <c r="AEA451" s="122"/>
      <c r="AEB451" s="122"/>
      <c r="AEC451" s="122"/>
      <c r="AED451" s="122"/>
      <c r="AEE451" s="122"/>
      <c r="AEF451" s="122"/>
      <c r="AEG451" s="122"/>
      <c r="AEH451" s="122"/>
      <c r="AEI451" s="122"/>
      <c r="AEJ451" s="122"/>
      <c r="AEK451" s="122"/>
      <c r="AEL451" s="122"/>
      <c r="AEM451" s="122"/>
      <c r="AEN451" s="122"/>
      <c r="AEO451" s="122"/>
      <c r="AEP451" s="122"/>
      <c r="AEQ451" s="122"/>
      <c r="AER451" s="122"/>
      <c r="AES451" s="122"/>
      <c r="AET451" s="122"/>
      <c r="AEU451" s="122"/>
      <c r="AEV451" s="122"/>
      <c r="AEW451" s="122"/>
      <c r="AEX451" s="122"/>
      <c r="AEY451" s="122"/>
      <c r="AEZ451" s="122"/>
      <c r="AFA451" s="122"/>
      <c r="AFB451" s="122"/>
      <c r="AFC451" s="122"/>
      <c r="AFD451" s="122"/>
      <c r="AFE451" s="122"/>
      <c r="AFF451" s="122"/>
      <c r="AFG451" s="122"/>
      <c r="AFH451" s="122"/>
      <c r="AFI451" s="122"/>
      <c r="AFJ451" s="122"/>
      <c r="AFK451" s="122"/>
      <c r="AFL451" s="122"/>
      <c r="AFM451" s="122"/>
      <c r="AFN451" s="122"/>
      <c r="AFO451" s="122"/>
      <c r="AFP451" s="122"/>
      <c r="AFQ451" s="122"/>
      <c r="AFR451" s="122"/>
      <c r="AFS451" s="122"/>
      <c r="AFT451" s="122"/>
      <c r="AFU451" s="122"/>
      <c r="AFV451" s="122"/>
      <c r="AFW451" s="122"/>
      <c r="AFX451" s="122"/>
      <c r="AFY451" s="122"/>
      <c r="AFZ451" s="122"/>
      <c r="AGA451" s="122"/>
      <c r="AGB451" s="122"/>
      <c r="AGC451" s="122"/>
      <c r="AGD451" s="122"/>
      <c r="AGE451" s="122"/>
      <c r="AGF451" s="122"/>
      <c r="AGG451" s="122"/>
      <c r="AGH451" s="122"/>
      <c r="AGI451" s="122"/>
      <c r="AGJ451" s="122"/>
      <c r="AGK451" s="122"/>
      <c r="AGL451" s="122"/>
      <c r="AGM451" s="122"/>
      <c r="AGN451" s="122"/>
      <c r="AGO451" s="122"/>
      <c r="AGP451" s="122"/>
      <c r="AGQ451" s="122"/>
      <c r="AGR451" s="122"/>
      <c r="AGS451" s="122"/>
      <c r="AGT451" s="122"/>
      <c r="AGU451" s="122"/>
      <c r="AGV451" s="122"/>
      <c r="AGW451" s="122"/>
      <c r="AGX451" s="122"/>
      <c r="AGY451" s="122"/>
      <c r="AGZ451" s="122"/>
      <c r="AHA451" s="122"/>
      <c r="AHB451" s="122"/>
      <c r="AHC451" s="122"/>
      <c r="AHD451" s="122"/>
      <c r="AHE451" s="122"/>
      <c r="AHF451" s="122"/>
      <c r="AHG451" s="122"/>
      <c r="AHH451" s="122"/>
      <c r="AHI451" s="122"/>
      <c r="AHJ451" s="122"/>
      <c r="AHK451" s="122"/>
      <c r="AHL451" s="122"/>
      <c r="AHM451" s="122"/>
      <c r="AHN451" s="122"/>
      <c r="AHO451" s="122"/>
      <c r="AHP451" s="122"/>
      <c r="AHQ451" s="122"/>
      <c r="AHR451" s="122"/>
      <c r="AHS451" s="122"/>
      <c r="AHT451" s="122"/>
      <c r="AHU451" s="122"/>
      <c r="AHV451" s="122"/>
      <c r="AHW451" s="122"/>
      <c r="AHX451" s="122"/>
      <c r="AHY451" s="122"/>
      <c r="AHZ451" s="122"/>
      <c r="AIA451" s="122"/>
      <c r="AIB451" s="122"/>
      <c r="AIC451" s="122"/>
      <c r="AID451" s="122"/>
      <c r="AIE451" s="122"/>
      <c r="AIF451" s="122"/>
      <c r="AIG451" s="122"/>
      <c r="AIH451" s="122"/>
      <c r="AII451" s="122"/>
      <c r="AIJ451" s="122"/>
      <c r="AIK451" s="122"/>
      <c r="AIL451" s="122"/>
      <c r="AIM451" s="122"/>
      <c r="AIN451" s="122"/>
      <c r="AIO451" s="122"/>
      <c r="AIP451" s="122"/>
      <c r="AIQ451" s="122"/>
      <c r="AIR451" s="122"/>
      <c r="AIS451" s="122"/>
      <c r="AIT451" s="122"/>
      <c r="AIU451" s="122"/>
      <c r="AIV451" s="122"/>
      <c r="AIW451" s="122"/>
      <c r="AIX451" s="122"/>
      <c r="AIY451" s="122"/>
      <c r="AIZ451" s="122"/>
      <c r="AJA451" s="122"/>
      <c r="AJB451" s="122"/>
      <c r="AJC451" s="122"/>
      <c r="AJD451" s="122"/>
      <c r="AJE451" s="122"/>
      <c r="AJF451" s="122"/>
      <c r="AJG451" s="122"/>
      <c r="AJH451" s="122"/>
      <c r="AJI451" s="122"/>
      <c r="AJJ451" s="122"/>
      <c r="AJK451" s="122"/>
      <c r="AJL451" s="122"/>
      <c r="AJM451" s="122"/>
      <c r="AJN451" s="122"/>
      <c r="AJO451" s="122"/>
      <c r="AJP451" s="122"/>
      <c r="AJQ451" s="122"/>
      <c r="AJR451" s="122"/>
      <c r="AJS451" s="122"/>
      <c r="AJT451" s="122"/>
      <c r="AJU451" s="122"/>
      <c r="AJV451" s="122"/>
      <c r="AJW451" s="122"/>
      <c r="AJX451" s="122"/>
      <c r="AJY451" s="122"/>
      <c r="AJZ451" s="122"/>
      <c r="AKA451" s="122"/>
      <c r="AKB451" s="122"/>
      <c r="AKC451" s="122"/>
      <c r="AKD451" s="122"/>
      <c r="AKE451" s="122"/>
      <c r="AKF451" s="122"/>
      <c r="AKG451" s="122"/>
      <c r="AKH451" s="122"/>
      <c r="AKI451" s="122"/>
      <c r="AKJ451" s="122"/>
      <c r="AKK451" s="122"/>
      <c r="AKL451" s="122"/>
      <c r="AKM451" s="122"/>
      <c r="AKN451" s="122"/>
      <c r="AKO451" s="122"/>
      <c r="AKP451" s="122"/>
      <c r="AKQ451" s="122"/>
      <c r="AKR451" s="122"/>
      <c r="AKS451" s="122"/>
      <c r="AKT451" s="122"/>
      <c r="AKU451" s="122"/>
      <c r="AKV451" s="122"/>
      <c r="AKW451" s="122"/>
      <c r="AKX451" s="122"/>
      <c r="AKY451" s="122"/>
      <c r="AKZ451" s="122"/>
      <c r="ALA451" s="122"/>
      <c r="ALB451" s="122"/>
      <c r="ALC451" s="122"/>
      <c r="ALD451" s="122"/>
      <c r="ALE451" s="122"/>
      <c r="ALF451" s="122"/>
      <c r="ALG451" s="122"/>
      <c r="ALH451" s="122"/>
      <c r="ALI451" s="122"/>
      <c r="ALJ451" s="122"/>
      <c r="ALK451" s="122"/>
      <c r="ALL451" s="122"/>
      <c r="ALM451" s="122"/>
      <c r="ALN451" s="122"/>
      <c r="ALO451" s="122"/>
      <c r="ALP451" s="122"/>
      <c r="ALQ451" s="122"/>
      <c r="ALR451" s="122"/>
      <c r="ALS451" s="122"/>
      <c r="ALT451" s="122"/>
      <c r="ALU451" s="122"/>
      <c r="ALV451" s="122"/>
      <c r="ALW451" s="122"/>
      <c r="ALX451" s="122"/>
      <c r="ALY451" s="122"/>
      <c r="ALZ451" s="122"/>
      <c r="AMA451" s="122"/>
      <c r="AMB451" s="122"/>
      <c r="AMC451" s="122"/>
      <c r="AMD451" s="122"/>
      <c r="AME451" s="122"/>
      <c r="AMF451" s="122"/>
      <c r="AMG451" s="122"/>
      <c r="AMH451" s="122"/>
      <c r="AMI451" s="122"/>
      <c r="AMJ451" s="122"/>
      <c r="AMK451" s="122"/>
      <c r="AML451" s="122"/>
    </row>
    <row r="452" spans="1:1026" s="60" customFormat="1" ht="15.95" customHeight="1">
      <c r="A452" s="39">
        <v>451</v>
      </c>
      <c r="B452" s="100">
        <v>1310904142</v>
      </c>
      <c r="C452" s="100" t="s">
        <v>8896</v>
      </c>
      <c r="D452" s="101" t="s">
        <v>9748</v>
      </c>
      <c r="E452" s="101" t="s">
        <v>718</v>
      </c>
      <c r="F452" s="101" t="s">
        <v>9749</v>
      </c>
      <c r="G452" s="101" t="s">
        <v>2652</v>
      </c>
      <c r="H452" s="100" t="s">
        <v>9750</v>
      </c>
      <c r="I452" s="100" t="s">
        <v>180</v>
      </c>
      <c r="J452" s="102" t="s">
        <v>9751</v>
      </c>
      <c r="K452" s="100">
        <v>21</v>
      </c>
      <c r="L452" s="100" t="s">
        <v>323</v>
      </c>
      <c r="M452" s="100" t="s">
        <v>149</v>
      </c>
      <c r="N452" s="100" t="s">
        <v>2654</v>
      </c>
      <c r="O452" s="100" t="s">
        <v>109</v>
      </c>
      <c r="P452" s="101" t="s">
        <v>1788</v>
      </c>
      <c r="Q452" s="100" t="s">
        <v>9752</v>
      </c>
      <c r="R452" s="103">
        <v>9681026294</v>
      </c>
      <c r="S452" s="103">
        <v>9339669351</v>
      </c>
      <c r="T452" s="318" t="s">
        <v>9753</v>
      </c>
      <c r="U452" s="318" t="s">
        <v>9754</v>
      </c>
      <c r="V452" s="100" t="s">
        <v>1600</v>
      </c>
      <c r="W452" s="100" t="s">
        <v>3388</v>
      </c>
      <c r="X452" s="100" t="s">
        <v>5689</v>
      </c>
      <c r="Y452" s="100" t="s">
        <v>9755</v>
      </c>
      <c r="Z452" s="100" t="s">
        <v>120</v>
      </c>
      <c r="AA452" s="100">
        <v>2011</v>
      </c>
      <c r="AB452" s="104">
        <v>86.2</v>
      </c>
      <c r="AC452" s="104">
        <v>83.6</v>
      </c>
      <c r="AD452" s="100" t="s">
        <v>9756</v>
      </c>
      <c r="AE452" s="100">
        <v>700</v>
      </c>
      <c r="AF452" s="100" t="s">
        <v>921</v>
      </c>
      <c r="AG452" s="100" t="s">
        <v>3388</v>
      </c>
      <c r="AH452" s="100" t="s">
        <v>5689</v>
      </c>
      <c r="AI452" s="100" t="s">
        <v>1629</v>
      </c>
      <c r="AJ452" s="100" t="s">
        <v>120</v>
      </c>
      <c r="AK452" s="100">
        <v>2013</v>
      </c>
      <c r="AL452" s="104">
        <v>87.25</v>
      </c>
      <c r="AM452" s="104">
        <v>80.5</v>
      </c>
      <c r="AN452" s="100" t="s">
        <v>9757</v>
      </c>
      <c r="AO452" s="100">
        <v>600</v>
      </c>
      <c r="AP452" s="100"/>
      <c r="AQ452" s="100"/>
      <c r="AR452" s="100"/>
      <c r="AS452" s="100"/>
      <c r="AT452" s="100"/>
      <c r="AU452" s="104"/>
      <c r="AV452" s="100" t="s">
        <v>124</v>
      </c>
      <c r="AW452" s="100"/>
      <c r="AX452" s="100">
        <v>31465</v>
      </c>
      <c r="AY452" s="100">
        <v>2013</v>
      </c>
      <c r="AZ452" s="100" t="s">
        <v>125</v>
      </c>
      <c r="BA452" s="100" t="s">
        <v>8896</v>
      </c>
      <c r="BB452" s="100">
        <v>2013</v>
      </c>
      <c r="BC452" s="100">
        <v>2017</v>
      </c>
      <c r="BD452" s="100" t="s">
        <v>120</v>
      </c>
      <c r="BE452" s="105">
        <v>10901613043</v>
      </c>
      <c r="BF452" s="106">
        <v>131090110532</v>
      </c>
      <c r="BG452" s="104">
        <v>7.04</v>
      </c>
      <c r="BH452" s="104">
        <v>7.1</v>
      </c>
      <c r="BI452" s="104">
        <v>7.37</v>
      </c>
      <c r="BJ452" s="104">
        <v>7.36</v>
      </c>
      <c r="BK452" s="104">
        <v>7.43</v>
      </c>
      <c r="BL452" s="223">
        <f t="shared" si="42"/>
        <v>7.26</v>
      </c>
      <c r="BM452" s="269" t="s">
        <v>982</v>
      </c>
      <c r="BN452" s="252"/>
      <c r="BO452" s="107" t="s">
        <v>982</v>
      </c>
      <c r="BP452" s="107"/>
      <c r="BQ452" s="108"/>
      <c r="BR452" s="100" t="s">
        <v>9758</v>
      </c>
      <c r="BS452" s="100" t="s">
        <v>9759</v>
      </c>
      <c r="BT452" s="100"/>
      <c r="BU452" s="100"/>
      <c r="BV452" s="100"/>
      <c r="BW452" s="100"/>
      <c r="BX452" s="108"/>
      <c r="BY452" s="108"/>
      <c r="BZ452" s="100" t="s">
        <v>9760</v>
      </c>
      <c r="CA452" s="100"/>
      <c r="CB452" s="100"/>
      <c r="CC452" s="100"/>
      <c r="CD452" s="100" t="s">
        <v>9761</v>
      </c>
      <c r="CE452" s="100" t="s">
        <v>288</v>
      </c>
      <c r="CF452" s="100" t="s">
        <v>1707</v>
      </c>
      <c r="CG452" s="100"/>
      <c r="CH452" s="100" t="s">
        <v>9762</v>
      </c>
      <c r="CI452" s="100" t="s">
        <v>170</v>
      </c>
      <c r="CJ452" s="100"/>
      <c r="CK452" s="100"/>
      <c r="CL452" s="100"/>
      <c r="CM452" s="100"/>
      <c r="CN452" s="100"/>
      <c r="CO452" s="100"/>
      <c r="CP452" s="100"/>
      <c r="CQ452" s="100" t="s">
        <v>9763</v>
      </c>
      <c r="CR452" s="100" t="s">
        <v>140</v>
      </c>
      <c r="CS452" s="100" t="s">
        <v>140</v>
      </c>
      <c r="CT452" s="100" t="s">
        <v>142</v>
      </c>
      <c r="CU452" s="100">
        <v>700039</v>
      </c>
      <c r="CV452" s="100" t="s">
        <v>9763</v>
      </c>
      <c r="CW452" s="100" t="s">
        <v>140</v>
      </c>
      <c r="CX452" s="100" t="s">
        <v>140</v>
      </c>
      <c r="CY452" s="100" t="s">
        <v>142</v>
      </c>
      <c r="CZ452" s="100">
        <v>700039</v>
      </c>
      <c r="DA452" s="100"/>
      <c r="DB452" s="100"/>
      <c r="DC452" s="100"/>
      <c r="DD452" s="100"/>
      <c r="DE452" s="100"/>
      <c r="DF452" s="100"/>
      <c r="DG452" s="100"/>
      <c r="DH452" s="100"/>
      <c r="DI452" s="100"/>
      <c r="DJ452" s="100"/>
      <c r="DK452" s="100"/>
      <c r="DL452" s="100"/>
      <c r="DM452" s="100"/>
      <c r="DN452" s="100"/>
      <c r="DO452" s="100"/>
      <c r="DP452" s="100"/>
      <c r="DQ452" s="100"/>
      <c r="DR452" s="100"/>
      <c r="DS452" s="100"/>
      <c r="DT452" s="100"/>
      <c r="DU452" s="100"/>
      <c r="DV452" s="100"/>
      <c r="DW452" s="100"/>
      <c r="DX452" s="100"/>
      <c r="DY452" s="100"/>
      <c r="DZ452" s="100"/>
      <c r="EA452" s="100"/>
      <c r="EB452" s="100"/>
      <c r="EC452" s="100"/>
      <c r="ED452" s="100"/>
      <c r="EE452" s="100"/>
      <c r="EF452" s="100"/>
      <c r="EG452" s="100"/>
      <c r="EH452" s="100"/>
      <c r="EI452" s="100"/>
      <c r="EJ452" s="100"/>
      <c r="EK452" s="100"/>
      <c r="EL452" s="100"/>
      <c r="EM452" s="100"/>
      <c r="EN452" s="100"/>
      <c r="EO452" s="100"/>
      <c r="EP452" s="100"/>
      <c r="EQ452" s="100"/>
      <c r="ER452" s="100"/>
      <c r="ES452" s="100"/>
      <c r="ET452" s="100"/>
      <c r="EU452" s="100"/>
      <c r="EV452" s="100"/>
      <c r="EW452" s="100"/>
      <c r="EX452" s="100"/>
      <c r="EY452" s="100"/>
      <c r="EZ452" s="100"/>
      <c r="FA452" s="100"/>
      <c r="FB452" s="100"/>
      <c r="FC452" s="100"/>
      <c r="FD452" s="100"/>
      <c r="FE452" s="100"/>
      <c r="FF452" s="100"/>
      <c r="FG452" s="100"/>
      <c r="FH452" s="100"/>
      <c r="FI452" s="100"/>
      <c r="FJ452" s="100"/>
      <c r="FK452" s="100"/>
      <c r="FL452" s="100"/>
      <c r="FM452" s="100"/>
      <c r="FN452" s="100"/>
      <c r="FO452" s="100"/>
      <c r="FP452" s="100"/>
      <c r="FQ452" s="100"/>
      <c r="FR452" s="100"/>
      <c r="FS452" s="100"/>
      <c r="FT452" s="100"/>
      <c r="FU452" s="100"/>
      <c r="FV452" s="100"/>
      <c r="FW452" s="100"/>
      <c r="FX452" s="100"/>
      <c r="FY452" s="100"/>
      <c r="FZ452" s="100"/>
      <c r="GA452" s="100"/>
      <c r="GB452" s="100"/>
      <c r="GC452" s="100"/>
      <c r="GD452" s="100"/>
      <c r="GE452" s="100"/>
      <c r="GF452" s="100"/>
      <c r="GG452" s="100"/>
      <c r="GH452" s="100"/>
      <c r="GI452" s="100"/>
      <c r="GJ452" s="100"/>
      <c r="GK452" s="100"/>
      <c r="GL452" s="100"/>
      <c r="GM452" s="100"/>
      <c r="GN452" s="100"/>
      <c r="GO452" s="100"/>
      <c r="GP452" s="100"/>
      <c r="GQ452" s="100"/>
      <c r="GR452" s="100"/>
      <c r="GS452" s="100"/>
      <c r="GT452" s="100"/>
      <c r="GU452" s="100"/>
      <c r="GV452" s="100"/>
      <c r="GW452" s="100"/>
      <c r="GX452" s="100"/>
      <c r="GY452" s="100"/>
      <c r="GZ452" s="100"/>
      <c r="HA452" s="100"/>
      <c r="HB452" s="100"/>
      <c r="HC452" s="100"/>
      <c r="HD452" s="100"/>
      <c r="HE452" s="100"/>
      <c r="HF452" s="100"/>
      <c r="HG452" s="100"/>
      <c r="HH452" s="100"/>
      <c r="HI452" s="100"/>
      <c r="HJ452" s="100"/>
      <c r="HK452" s="100"/>
      <c r="HL452" s="100"/>
      <c r="HM452" s="100"/>
      <c r="HN452" s="100"/>
      <c r="HO452" s="100"/>
      <c r="HP452" s="100"/>
      <c r="HQ452" s="100"/>
      <c r="HR452" s="100"/>
      <c r="HS452" s="100"/>
      <c r="HT452" s="100"/>
      <c r="HU452" s="100"/>
      <c r="HV452" s="100"/>
      <c r="HW452" s="100"/>
      <c r="HX452" s="100"/>
      <c r="HY452" s="100"/>
      <c r="HZ452" s="100"/>
      <c r="IA452" s="100"/>
      <c r="IB452" s="100"/>
      <c r="IC452" s="100"/>
      <c r="ID452" s="100"/>
      <c r="IE452" s="100"/>
      <c r="IF452" s="100"/>
      <c r="IG452" s="100"/>
      <c r="IH452" s="100"/>
      <c r="II452" s="100"/>
      <c r="IJ452" s="100"/>
      <c r="IK452" s="100"/>
      <c r="IL452" s="100"/>
      <c r="IM452" s="100"/>
      <c r="IN452" s="100"/>
      <c r="IO452" s="100"/>
      <c r="IP452" s="100"/>
      <c r="IQ452" s="100"/>
      <c r="IR452" s="100"/>
      <c r="IS452" s="100"/>
      <c r="IT452" s="100"/>
      <c r="IU452" s="100"/>
      <c r="IV452" s="100"/>
      <c r="IW452" s="100"/>
      <c r="IX452" s="100"/>
      <c r="IY452" s="100"/>
      <c r="IZ452" s="100"/>
      <c r="JA452" s="100"/>
      <c r="JB452" s="100"/>
      <c r="JC452" s="100"/>
      <c r="JD452" s="100"/>
      <c r="JE452" s="100"/>
      <c r="JF452" s="100"/>
      <c r="JG452" s="100"/>
      <c r="JH452" s="100"/>
      <c r="JI452" s="100"/>
      <c r="JJ452" s="100"/>
      <c r="JK452" s="100"/>
      <c r="JL452" s="100"/>
      <c r="JM452" s="100"/>
      <c r="JN452" s="100"/>
      <c r="JO452" s="100"/>
      <c r="JP452" s="100"/>
      <c r="JQ452" s="100"/>
      <c r="JR452" s="100"/>
      <c r="JS452" s="100"/>
      <c r="JT452" s="100"/>
      <c r="JU452" s="100"/>
      <c r="JV452" s="100"/>
      <c r="JW452" s="100"/>
      <c r="JX452" s="100"/>
      <c r="JY452" s="100"/>
      <c r="JZ452" s="100"/>
      <c r="KA452" s="100"/>
      <c r="KB452" s="100"/>
      <c r="KC452" s="100"/>
      <c r="KD452" s="100"/>
      <c r="KE452" s="100"/>
      <c r="KF452" s="100"/>
      <c r="KG452" s="100"/>
      <c r="KH452" s="100"/>
      <c r="KI452" s="100"/>
      <c r="KJ452" s="100"/>
      <c r="KK452" s="100"/>
      <c r="KL452" s="100"/>
      <c r="KM452" s="100"/>
      <c r="KN452" s="100"/>
      <c r="KO452" s="100"/>
      <c r="KP452" s="100"/>
      <c r="KQ452" s="100"/>
      <c r="KR452" s="100"/>
      <c r="KS452" s="100"/>
      <c r="KT452" s="100"/>
      <c r="KU452" s="100"/>
      <c r="KV452" s="100"/>
      <c r="KW452" s="100"/>
      <c r="KX452" s="100"/>
      <c r="KY452" s="100"/>
      <c r="KZ452" s="100"/>
      <c r="LA452" s="100"/>
      <c r="LB452" s="100"/>
      <c r="LC452" s="100"/>
      <c r="LD452" s="100"/>
      <c r="LE452" s="100"/>
      <c r="LF452" s="100"/>
      <c r="LG452" s="100"/>
      <c r="LH452" s="100"/>
      <c r="LI452" s="100"/>
      <c r="LJ452" s="100"/>
      <c r="LK452" s="100"/>
      <c r="LL452" s="100"/>
      <c r="LM452" s="100"/>
      <c r="LN452" s="100"/>
      <c r="LO452" s="100"/>
      <c r="LP452" s="100"/>
      <c r="LQ452" s="100"/>
      <c r="LR452" s="100"/>
      <c r="LS452" s="100"/>
      <c r="LT452" s="100"/>
      <c r="LU452" s="100"/>
      <c r="LV452" s="100"/>
      <c r="LW452" s="100"/>
      <c r="LX452" s="100"/>
      <c r="LY452" s="100"/>
      <c r="LZ452" s="100"/>
      <c r="MA452" s="100"/>
      <c r="MB452" s="100"/>
      <c r="MC452" s="100"/>
      <c r="MD452" s="100"/>
      <c r="ME452" s="100"/>
      <c r="MF452" s="100"/>
      <c r="MG452" s="100"/>
      <c r="MH452" s="100"/>
      <c r="MI452" s="100"/>
      <c r="MJ452" s="100"/>
      <c r="MK452" s="100"/>
      <c r="ML452" s="100"/>
      <c r="MM452" s="100"/>
      <c r="MN452" s="100"/>
      <c r="MO452" s="100"/>
      <c r="MP452" s="100"/>
      <c r="MQ452" s="100"/>
      <c r="MR452" s="100"/>
      <c r="MS452" s="100"/>
      <c r="MT452" s="100"/>
      <c r="MU452" s="100"/>
      <c r="MV452" s="100"/>
      <c r="MW452" s="100"/>
      <c r="MX452" s="100"/>
      <c r="MY452" s="100"/>
      <c r="MZ452" s="100"/>
      <c r="NA452" s="100"/>
      <c r="NB452" s="100"/>
      <c r="NC452" s="100"/>
      <c r="ND452" s="100"/>
      <c r="NE452" s="100"/>
      <c r="NF452" s="100"/>
      <c r="NG452" s="100"/>
      <c r="NH452" s="100"/>
      <c r="NI452" s="100"/>
      <c r="NJ452" s="100"/>
      <c r="NK452" s="100"/>
      <c r="NL452" s="100"/>
      <c r="NM452" s="100"/>
      <c r="NN452" s="100"/>
      <c r="NO452" s="100"/>
      <c r="NP452" s="100"/>
      <c r="NQ452" s="100"/>
      <c r="NR452" s="100"/>
      <c r="NS452" s="100"/>
      <c r="NT452" s="100"/>
      <c r="NU452" s="100"/>
      <c r="NV452" s="100"/>
      <c r="NW452" s="100"/>
      <c r="NX452" s="100"/>
      <c r="NY452" s="100"/>
      <c r="NZ452" s="100"/>
      <c r="OA452" s="100"/>
      <c r="OB452" s="100"/>
      <c r="OC452" s="100"/>
      <c r="OD452" s="100"/>
      <c r="OE452" s="100"/>
      <c r="OF452" s="100"/>
      <c r="OG452" s="100"/>
      <c r="OH452" s="100"/>
      <c r="OI452" s="100"/>
      <c r="OJ452" s="100"/>
      <c r="OK452" s="100"/>
      <c r="OL452" s="100"/>
      <c r="OM452" s="100"/>
      <c r="ON452" s="100"/>
      <c r="OO452" s="100"/>
      <c r="OP452" s="100"/>
      <c r="OQ452" s="100"/>
      <c r="OR452" s="100"/>
      <c r="OS452" s="100"/>
      <c r="OT452" s="100"/>
      <c r="OU452" s="100"/>
      <c r="OV452" s="100"/>
      <c r="OW452" s="100"/>
      <c r="OX452" s="100"/>
      <c r="OY452" s="100"/>
      <c r="OZ452" s="100"/>
      <c r="PA452" s="100"/>
      <c r="PB452" s="100"/>
      <c r="PC452" s="100"/>
      <c r="PD452" s="100"/>
      <c r="PE452" s="100"/>
      <c r="PF452" s="100"/>
      <c r="PG452" s="100"/>
      <c r="PH452" s="100"/>
      <c r="PI452" s="100"/>
      <c r="PJ452" s="100"/>
      <c r="PK452" s="100"/>
      <c r="PL452" s="100"/>
      <c r="PM452" s="100"/>
      <c r="PN452" s="100"/>
      <c r="PO452" s="100"/>
      <c r="PP452" s="100"/>
      <c r="PQ452" s="100"/>
      <c r="PR452" s="100"/>
      <c r="PS452" s="100"/>
      <c r="PT452" s="100"/>
      <c r="PU452" s="100"/>
      <c r="PV452" s="100"/>
      <c r="PW452" s="100"/>
      <c r="PX452" s="100"/>
      <c r="PY452" s="100"/>
      <c r="PZ452" s="100"/>
      <c r="QA452" s="100"/>
      <c r="QB452" s="100"/>
      <c r="QC452" s="100"/>
      <c r="QD452" s="100"/>
      <c r="QE452" s="100"/>
      <c r="QF452" s="100"/>
      <c r="QG452" s="100"/>
      <c r="QH452" s="100"/>
      <c r="QI452" s="100"/>
      <c r="QJ452" s="100"/>
      <c r="QK452" s="100"/>
      <c r="QL452" s="100"/>
      <c r="QM452" s="100"/>
      <c r="QN452" s="100"/>
      <c r="QO452" s="100"/>
      <c r="QP452" s="100"/>
      <c r="QQ452" s="100"/>
      <c r="QR452" s="100"/>
      <c r="QS452" s="100"/>
      <c r="QT452" s="100"/>
      <c r="QU452" s="100"/>
      <c r="QV452" s="100"/>
      <c r="QW452" s="100"/>
      <c r="QX452" s="100"/>
      <c r="QY452" s="100"/>
      <c r="QZ452" s="100"/>
      <c r="RA452" s="100"/>
      <c r="RB452" s="100"/>
      <c r="RC452" s="100"/>
      <c r="RD452" s="100"/>
      <c r="RE452" s="100"/>
      <c r="RF452" s="100"/>
      <c r="RG452" s="100"/>
      <c r="RH452" s="100"/>
      <c r="RI452" s="100"/>
      <c r="RJ452" s="100"/>
      <c r="RK452" s="100"/>
      <c r="RL452" s="100"/>
      <c r="RM452" s="100"/>
      <c r="RN452" s="100"/>
      <c r="RO452" s="100"/>
      <c r="RP452" s="100"/>
      <c r="RQ452" s="100"/>
      <c r="RR452" s="100"/>
      <c r="RS452" s="100"/>
      <c r="RT452" s="100"/>
      <c r="RU452" s="100"/>
      <c r="RV452" s="100"/>
      <c r="RW452" s="100"/>
      <c r="RX452" s="100"/>
      <c r="RY452" s="100"/>
      <c r="RZ452" s="100"/>
      <c r="SA452" s="100"/>
      <c r="SB452" s="100"/>
      <c r="SC452" s="100"/>
      <c r="SD452" s="100"/>
      <c r="SE452" s="100"/>
      <c r="SF452" s="100"/>
      <c r="SG452" s="100"/>
      <c r="SH452" s="100"/>
      <c r="SI452" s="100"/>
      <c r="SJ452" s="100"/>
      <c r="SK452" s="100"/>
      <c r="SL452" s="100"/>
      <c r="SM452" s="100"/>
      <c r="SN452" s="100"/>
      <c r="SO452" s="100"/>
      <c r="SP452" s="100"/>
      <c r="SQ452" s="100"/>
      <c r="SR452" s="100"/>
      <c r="SS452" s="100"/>
      <c r="ST452" s="100"/>
      <c r="SU452" s="100"/>
      <c r="SV452" s="100"/>
      <c r="SW452" s="100"/>
      <c r="SX452" s="100"/>
      <c r="SY452" s="100"/>
      <c r="SZ452" s="100"/>
      <c r="TA452" s="100"/>
      <c r="TB452" s="100"/>
      <c r="TC452" s="100"/>
      <c r="TD452" s="100"/>
      <c r="TE452" s="100"/>
      <c r="TF452" s="100"/>
      <c r="TG452" s="100"/>
      <c r="TH452" s="100"/>
      <c r="TI452" s="100"/>
      <c r="TJ452" s="100"/>
      <c r="TK452" s="100"/>
      <c r="TL452" s="100"/>
      <c r="TM452" s="100"/>
      <c r="TN452" s="100"/>
      <c r="TO452" s="100"/>
      <c r="TP452" s="100"/>
      <c r="TQ452" s="100"/>
      <c r="TR452" s="100"/>
      <c r="TS452" s="100"/>
      <c r="TT452" s="100"/>
      <c r="TU452" s="100"/>
      <c r="TV452" s="100"/>
      <c r="TW452" s="100"/>
      <c r="TX452" s="100"/>
      <c r="TY452" s="100"/>
      <c r="TZ452" s="100"/>
      <c r="UA452" s="100"/>
      <c r="UB452" s="100"/>
      <c r="UC452" s="100"/>
      <c r="UD452" s="100"/>
      <c r="UE452" s="100"/>
      <c r="UF452" s="100"/>
      <c r="UG452" s="100"/>
      <c r="UH452" s="100"/>
      <c r="UI452" s="100"/>
      <c r="UJ452" s="100"/>
      <c r="UK452" s="100"/>
      <c r="UL452" s="100"/>
      <c r="UM452" s="100"/>
      <c r="UN452" s="100"/>
      <c r="UO452" s="100"/>
      <c r="UP452" s="100"/>
      <c r="UQ452" s="100"/>
      <c r="UR452" s="100"/>
      <c r="US452" s="100"/>
      <c r="UT452" s="100"/>
      <c r="UU452" s="100"/>
      <c r="UV452" s="100"/>
      <c r="UW452" s="100"/>
      <c r="UX452" s="100"/>
      <c r="UY452" s="100"/>
      <c r="UZ452" s="100"/>
      <c r="VA452" s="100"/>
      <c r="VB452" s="100"/>
      <c r="VC452" s="100"/>
      <c r="VD452" s="100"/>
      <c r="VE452" s="100"/>
      <c r="VF452" s="100"/>
      <c r="VG452" s="100"/>
      <c r="VH452" s="100"/>
      <c r="VI452" s="100"/>
      <c r="VJ452" s="100"/>
      <c r="VK452" s="100"/>
      <c r="VL452" s="100"/>
      <c r="VM452" s="100"/>
      <c r="VN452" s="100"/>
      <c r="VO452" s="100"/>
      <c r="VP452" s="100"/>
      <c r="VQ452" s="100"/>
      <c r="VR452" s="100"/>
      <c r="VS452" s="100"/>
      <c r="VT452" s="100"/>
      <c r="VU452" s="100"/>
      <c r="VV452" s="100"/>
      <c r="VW452" s="100"/>
      <c r="VX452" s="100"/>
      <c r="VY452" s="100"/>
      <c r="VZ452" s="100"/>
      <c r="WA452" s="100"/>
      <c r="WB452" s="100"/>
      <c r="WC452" s="100"/>
      <c r="WD452" s="100"/>
      <c r="WE452" s="100"/>
      <c r="WF452" s="100"/>
      <c r="WG452" s="100"/>
      <c r="WH452" s="100"/>
      <c r="WI452" s="100"/>
      <c r="WJ452" s="100"/>
      <c r="WK452" s="100"/>
      <c r="WL452" s="100"/>
      <c r="WM452" s="100"/>
      <c r="WN452" s="100"/>
      <c r="WO452" s="100"/>
      <c r="WP452" s="100"/>
      <c r="WQ452" s="100"/>
      <c r="WR452" s="100"/>
      <c r="WS452" s="100"/>
      <c r="WT452" s="100"/>
      <c r="WU452" s="100"/>
      <c r="WV452" s="100"/>
      <c r="WW452" s="100"/>
      <c r="WX452" s="100"/>
      <c r="WY452" s="100"/>
      <c r="WZ452" s="100"/>
      <c r="XA452" s="100"/>
      <c r="XB452" s="100"/>
      <c r="XC452" s="100"/>
      <c r="XD452" s="100"/>
      <c r="XE452" s="100"/>
      <c r="XF452" s="100"/>
      <c r="XG452" s="100"/>
      <c r="XH452" s="100"/>
      <c r="XI452" s="100"/>
      <c r="XJ452" s="100"/>
      <c r="XK452" s="100"/>
      <c r="XL452" s="100"/>
      <c r="XM452" s="100"/>
      <c r="XN452" s="100"/>
      <c r="XO452" s="100"/>
      <c r="XP452" s="100"/>
      <c r="XQ452" s="100"/>
      <c r="XR452" s="100"/>
      <c r="XS452" s="100"/>
      <c r="XT452" s="100"/>
      <c r="XU452" s="100"/>
      <c r="XV452" s="100"/>
      <c r="XW452" s="100"/>
      <c r="XX452" s="100"/>
      <c r="XY452" s="100"/>
      <c r="XZ452" s="100"/>
      <c r="YA452" s="100"/>
      <c r="YB452" s="100"/>
      <c r="YC452" s="100"/>
      <c r="YD452" s="100"/>
      <c r="YE452" s="100"/>
      <c r="YF452" s="100"/>
      <c r="YG452" s="100"/>
      <c r="YH452" s="100"/>
      <c r="YI452" s="100"/>
      <c r="YJ452" s="100"/>
      <c r="YK452" s="100"/>
      <c r="YL452" s="100"/>
      <c r="YM452" s="100"/>
      <c r="YN452" s="100"/>
      <c r="YO452" s="100"/>
      <c r="YP452" s="100"/>
      <c r="YQ452" s="100"/>
      <c r="YR452" s="100"/>
      <c r="YS452" s="100"/>
      <c r="YT452" s="100"/>
      <c r="YU452" s="100"/>
      <c r="YV452" s="100"/>
      <c r="YW452" s="100"/>
      <c r="YX452" s="100"/>
      <c r="YY452" s="100"/>
      <c r="YZ452" s="100"/>
      <c r="ZA452" s="100"/>
      <c r="ZB452" s="100"/>
      <c r="ZC452" s="100"/>
      <c r="ZD452" s="100"/>
      <c r="ZE452" s="100"/>
      <c r="ZF452" s="100"/>
      <c r="ZG452" s="100"/>
      <c r="ZH452" s="100"/>
      <c r="ZI452" s="100"/>
      <c r="ZJ452" s="100"/>
      <c r="ZK452" s="100"/>
      <c r="ZL452" s="100"/>
      <c r="ZM452" s="100"/>
      <c r="ZN452" s="100"/>
      <c r="ZO452" s="100"/>
      <c r="ZP452" s="100"/>
      <c r="ZQ452" s="100"/>
      <c r="ZR452" s="100"/>
      <c r="ZS452" s="100"/>
      <c r="ZT452" s="100"/>
      <c r="ZU452" s="100"/>
      <c r="ZV452" s="100"/>
      <c r="ZW452" s="100"/>
      <c r="ZX452" s="100"/>
      <c r="ZY452" s="100"/>
      <c r="ZZ452" s="100"/>
      <c r="AAA452" s="100"/>
      <c r="AAB452" s="100"/>
      <c r="AAC452" s="100"/>
      <c r="AAD452" s="100"/>
      <c r="AAE452" s="100"/>
      <c r="AAF452" s="100"/>
      <c r="AAG452" s="100"/>
      <c r="AAH452" s="100"/>
      <c r="AAI452" s="100"/>
      <c r="AAJ452" s="100"/>
      <c r="AAK452" s="100"/>
      <c r="AAL452" s="100"/>
      <c r="AAM452" s="100"/>
      <c r="AAN452" s="100"/>
      <c r="AAO452" s="100"/>
      <c r="AAP452" s="100"/>
      <c r="AAQ452" s="100"/>
      <c r="AAR452" s="100"/>
      <c r="AAS452" s="100"/>
      <c r="AAT452" s="100"/>
      <c r="AAU452" s="100"/>
      <c r="AAV452" s="100"/>
      <c r="AAW452" s="100"/>
      <c r="AAX452" s="100"/>
      <c r="AAY452" s="100"/>
      <c r="AAZ452" s="100"/>
      <c r="ABA452" s="100"/>
      <c r="ABB452" s="100"/>
      <c r="ABC452" s="100"/>
      <c r="ABD452" s="100"/>
      <c r="ABE452" s="100"/>
      <c r="ABF452" s="100"/>
      <c r="ABG452" s="100"/>
      <c r="ABH452" s="100"/>
      <c r="ABI452" s="100"/>
      <c r="ABJ452" s="100"/>
      <c r="ABK452" s="100"/>
      <c r="ABL452" s="100"/>
      <c r="ABM452" s="100"/>
      <c r="ABN452" s="100"/>
      <c r="ABO452" s="100"/>
      <c r="ABP452" s="100"/>
      <c r="ABQ452" s="100"/>
      <c r="ABR452" s="100"/>
      <c r="ABS452" s="100"/>
      <c r="ABT452" s="100"/>
      <c r="ABU452" s="100"/>
      <c r="ABV452" s="100"/>
      <c r="ABW452" s="100"/>
      <c r="ABX452" s="100"/>
      <c r="ABY452" s="100"/>
      <c r="ABZ452" s="100"/>
      <c r="ACA452" s="100"/>
      <c r="ACB452" s="100"/>
      <c r="ACC452" s="100"/>
      <c r="ACD452" s="100"/>
      <c r="ACE452" s="100"/>
      <c r="ACF452" s="100"/>
      <c r="ACG452" s="100"/>
      <c r="ACH452" s="100"/>
      <c r="ACI452" s="100"/>
      <c r="ACJ452" s="100"/>
      <c r="ACK452" s="100"/>
      <c r="ACL452" s="100"/>
      <c r="ACM452" s="100"/>
      <c r="ACN452" s="100"/>
      <c r="ACO452" s="100"/>
      <c r="ACP452" s="100"/>
      <c r="ACQ452" s="100"/>
      <c r="ACR452" s="100"/>
      <c r="ACS452" s="100"/>
      <c r="ACT452" s="100"/>
      <c r="ACU452" s="100"/>
      <c r="ACV452" s="100"/>
      <c r="ACW452" s="100"/>
      <c r="ACX452" s="100"/>
      <c r="ACY452" s="100"/>
      <c r="ACZ452" s="100"/>
      <c r="ADA452" s="100"/>
      <c r="ADB452" s="100"/>
      <c r="ADC452" s="100"/>
      <c r="ADD452" s="100"/>
      <c r="ADE452" s="100"/>
      <c r="ADF452" s="100"/>
      <c r="ADG452" s="100"/>
      <c r="ADH452" s="100"/>
      <c r="ADI452" s="100"/>
      <c r="ADJ452" s="100"/>
      <c r="ADK452" s="100"/>
      <c r="ADL452" s="100"/>
      <c r="ADM452" s="100"/>
      <c r="ADN452" s="100"/>
      <c r="ADO452" s="100"/>
      <c r="ADP452" s="100"/>
      <c r="ADQ452" s="100"/>
      <c r="ADR452" s="100"/>
      <c r="ADS452" s="100"/>
      <c r="ADT452" s="100"/>
      <c r="ADU452" s="100"/>
      <c r="ADV452" s="100"/>
      <c r="ADW452" s="100"/>
      <c r="ADX452" s="100"/>
      <c r="ADY452" s="100"/>
      <c r="ADZ452" s="100"/>
      <c r="AEA452" s="100"/>
      <c r="AEB452" s="100"/>
      <c r="AEC452" s="100"/>
      <c r="AED452" s="100"/>
      <c r="AEE452" s="100"/>
      <c r="AEF452" s="100"/>
      <c r="AEG452" s="100"/>
      <c r="AEH452" s="100"/>
      <c r="AEI452" s="100"/>
      <c r="AEJ452" s="100"/>
      <c r="AEK452" s="100"/>
      <c r="AEL452" s="100"/>
      <c r="AEM452" s="100"/>
      <c r="AEN452" s="100"/>
      <c r="AEO452" s="100"/>
      <c r="AEP452" s="100"/>
      <c r="AEQ452" s="100"/>
      <c r="AER452" s="100"/>
      <c r="AES452" s="100"/>
      <c r="AET452" s="100"/>
      <c r="AEU452" s="100"/>
      <c r="AEV452" s="100"/>
      <c r="AEW452" s="100"/>
      <c r="AEX452" s="100"/>
      <c r="AEY452" s="100"/>
      <c r="AEZ452" s="100"/>
      <c r="AFA452" s="100"/>
      <c r="AFB452" s="100"/>
      <c r="AFC452" s="100"/>
      <c r="AFD452" s="100"/>
      <c r="AFE452" s="100"/>
      <c r="AFF452" s="100"/>
      <c r="AFG452" s="100"/>
      <c r="AFH452" s="100"/>
      <c r="AFI452" s="100"/>
      <c r="AFJ452" s="100"/>
      <c r="AFK452" s="100"/>
      <c r="AFL452" s="100"/>
      <c r="AFM452" s="100"/>
      <c r="AFN452" s="100"/>
      <c r="AFO452" s="100"/>
      <c r="AFP452" s="100"/>
      <c r="AFQ452" s="100"/>
      <c r="AFR452" s="100"/>
      <c r="AFS452" s="100"/>
      <c r="AFT452" s="100"/>
      <c r="AFU452" s="100"/>
      <c r="AFV452" s="100"/>
      <c r="AFW452" s="100"/>
      <c r="AFX452" s="100"/>
      <c r="AFY452" s="100"/>
      <c r="AFZ452" s="100"/>
      <c r="AGA452" s="100"/>
      <c r="AGB452" s="100"/>
      <c r="AGC452" s="100"/>
      <c r="AGD452" s="100"/>
      <c r="AGE452" s="100"/>
      <c r="AGF452" s="100"/>
      <c r="AGG452" s="100"/>
      <c r="AGH452" s="100"/>
      <c r="AGI452" s="100"/>
      <c r="AGJ452" s="100"/>
      <c r="AGK452" s="100"/>
      <c r="AGL452" s="100"/>
      <c r="AGM452" s="100"/>
      <c r="AGN452" s="100"/>
      <c r="AGO452" s="100"/>
      <c r="AGP452" s="100"/>
      <c r="AGQ452" s="100"/>
      <c r="AGR452" s="100"/>
      <c r="AGS452" s="100"/>
      <c r="AGT452" s="100"/>
      <c r="AGU452" s="100"/>
      <c r="AGV452" s="100"/>
      <c r="AGW452" s="100"/>
      <c r="AGX452" s="100"/>
      <c r="AGY452" s="100"/>
      <c r="AGZ452" s="100"/>
      <c r="AHA452" s="100"/>
      <c r="AHB452" s="100"/>
      <c r="AHC452" s="100"/>
      <c r="AHD452" s="100"/>
      <c r="AHE452" s="100"/>
      <c r="AHF452" s="100"/>
      <c r="AHG452" s="100"/>
      <c r="AHH452" s="100"/>
      <c r="AHI452" s="100"/>
      <c r="AHJ452" s="100"/>
      <c r="AHK452" s="100"/>
      <c r="AHL452" s="100"/>
      <c r="AHM452" s="100"/>
      <c r="AHN452" s="100"/>
      <c r="AHO452" s="100"/>
      <c r="AHP452" s="100"/>
      <c r="AHQ452" s="100"/>
      <c r="AHR452" s="100"/>
      <c r="AHS452" s="100"/>
      <c r="AHT452" s="100"/>
      <c r="AHU452" s="100"/>
      <c r="AHV452" s="100"/>
      <c r="AHW452" s="100"/>
      <c r="AHX452" s="100"/>
      <c r="AHY452" s="100"/>
      <c r="AHZ452" s="100"/>
      <c r="AIA452" s="100"/>
      <c r="AIB452" s="100"/>
      <c r="AIC452" s="100"/>
      <c r="AID452" s="100"/>
      <c r="AIE452" s="100"/>
      <c r="AIF452" s="100"/>
      <c r="AIG452" s="100"/>
      <c r="AIH452" s="100"/>
      <c r="AII452" s="100"/>
      <c r="AIJ452" s="100"/>
      <c r="AIK452" s="100"/>
      <c r="AIL452" s="100"/>
      <c r="AIM452" s="100"/>
      <c r="AIN452" s="100"/>
      <c r="AIO452" s="100"/>
      <c r="AIP452" s="100"/>
      <c r="AIQ452" s="100"/>
      <c r="AIR452" s="100"/>
      <c r="AIS452" s="100"/>
      <c r="AIT452" s="100"/>
      <c r="AIU452" s="100"/>
      <c r="AIV452" s="100"/>
      <c r="AIW452" s="100"/>
      <c r="AIX452" s="100"/>
      <c r="AIY452" s="100"/>
      <c r="AIZ452" s="100"/>
      <c r="AJA452" s="100"/>
      <c r="AJB452" s="100"/>
      <c r="AJC452" s="100"/>
      <c r="AJD452" s="100"/>
      <c r="AJE452" s="100"/>
      <c r="AJF452" s="100"/>
      <c r="AJG452" s="100"/>
      <c r="AJH452" s="100"/>
      <c r="AJI452" s="100"/>
      <c r="AJJ452" s="100"/>
      <c r="AJK452" s="100"/>
      <c r="AJL452" s="100"/>
      <c r="AJM452" s="100"/>
      <c r="AJN452" s="100"/>
      <c r="AJO452" s="100"/>
      <c r="AJP452" s="100"/>
      <c r="AJQ452" s="100"/>
      <c r="AJR452" s="100"/>
      <c r="AJS452" s="100"/>
      <c r="AJT452" s="100"/>
      <c r="AJU452" s="100"/>
      <c r="AJV452" s="100"/>
      <c r="AJW452" s="100"/>
      <c r="AJX452" s="100"/>
      <c r="AJY452" s="100"/>
      <c r="AJZ452" s="100"/>
      <c r="AKA452" s="100"/>
      <c r="AKB452" s="100"/>
      <c r="AKC452" s="100"/>
      <c r="AKD452" s="100"/>
      <c r="AKE452" s="100"/>
      <c r="AKF452" s="100"/>
      <c r="AKG452" s="100"/>
      <c r="AKH452" s="100"/>
      <c r="AKI452" s="100"/>
      <c r="AKJ452" s="100"/>
      <c r="AKK452" s="100"/>
      <c r="AKL452" s="100"/>
      <c r="AKM452" s="100"/>
      <c r="AKN452" s="100"/>
      <c r="AKO452" s="100"/>
      <c r="AKP452" s="100"/>
      <c r="AKQ452" s="100"/>
      <c r="AKR452" s="100"/>
      <c r="AKS452" s="100"/>
      <c r="AKT452" s="100"/>
      <c r="AKU452" s="100"/>
      <c r="AKV452" s="100"/>
      <c r="AKW452" s="100"/>
      <c r="AKX452" s="100"/>
      <c r="AKY452" s="100"/>
      <c r="AKZ452" s="100"/>
      <c r="ALA452" s="100"/>
      <c r="ALB452" s="100"/>
      <c r="ALC452" s="100"/>
      <c r="ALD452" s="100"/>
      <c r="ALE452" s="100"/>
      <c r="ALF452" s="100"/>
      <c r="ALG452" s="100"/>
      <c r="ALH452" s="100"/>
      <c r="ALI452" s="100"/>
      <c r="ALJ452" s="100"/>
      <c r="ALK452" s="100"/>
      <c r="ALL452" s="100"/>
      <c r="ALM452" s="100"/>
      <c r="ALN452" s="100"/>
      <c r="ALO452" s="100"/>
      <c r="ALP452" s="100"/>
      <c r="ALQ452" s="100"/>
      <c r="ALR452" s="100"/>
      <c r="ALS452" s="100"/>
      <c r="ALT452" s="100"/>
      <c r="ALU452" s="100"/>
      <c r="ALV452" s="100"/>
      <c r="ALW452" s="100"/>
      <c r="ALX452" s="100"/>
      <c r="ALY452" s="100"/>
      <c r="ALZ452" s="100"/>
      <c r="AMA452" s="100"/>
      <c r="AMB452" s="100"/>
      <c r="AMC452" s="100"/>
      <c r="AMD452" s="100"/>
      <c r="AME452" s="100"/>
      <c r="AMF452" s="100"/>
      <c r="AMG452" s="100"/>
      <c r="AMH452" s="100"/>
      <c r="AMI452" s="100"/>
      <c r="AMJ452" s="100"/>
      <c r="AMK452" s="100"/>
      <c r="AML452" s="100"/>
    </row>
    <row r="453" spans="1:1026" s="100" customFormat="1" ht="15.95" customHeight="1">
      <c r="A453" s="39">
        <v>452</v>
      </c>
      <c r="B453" s="100">
        <v>1310904083</v>
      </c>
      <c r="C453" s="100" t="s">
        <v>8896</v>
      </c>
      <c r="D453" s="101" t="s">
        <v>9764</v>
      </c>
      <c r="E453" s="101" t="s">
        <v>9765</v>
      </c>
      <c r="F453" s="101" t="s">
        <v>7550</v>
      </c>
      <c r="G453" s="101" t="s">
        <v>2404</v>
      </c>
      <c r="H453" s="100" t="s">
        <v>9766</v>
      </c>
      <c r="I453" s="100" t="s">
        <v>180</v>
      </c>
      <c r="J453" s="179">
        <v>34441</v>
      </c>
      <c r="K453" s="100">
        <v>20</v>
      </c>
      <c r="M453" s="100" t="s">
        <v>149</v>
      </c>
      <c r="N453" s="100" t="s">
        <v>579</v>
      </c>
      <c r="O453" s="100" t="s">
        <v>109</v>
      </c>
      <c r="P453" s="101" t="s">
        <v>9767</v>
      </c>
      <c r="R453" s="100" t="s">
        <v>9768</v>
      </c>
      <c r="S453" s="100" t="s">
        <v>9769</v>
      </c>
      <c r="T453" s="101" t="s">
        <v>9770</v>
      </c>
      <c r="U453" s="101"/>
      <c r="V453" s="100" t="s">
        <v>9771</v>
      </c>
      <c r="W453" s="100" t="s">
        <v>330</v>
      </c>
      <c r="X453" s="100" t="s">
        <v>9772</v>
      </c>
      <c r="Y453" s="100" t="s">
        <v>9773</v>
      </c>
      <c r="Z453" s="100" t="s">
        <v>333</v>
      </c>
      <c r="AA453" s="100">
        <v>2010</v>
      </c>
      <c r="AB453" s="104">
        <v>88.8</v>
      </c>
      <c r="AC453" s="100">
        <v>79.86</v>
      </c>
      <c r="AD453" s="100" t="s">
        <v>9774</v>
      </c>
      <c r="AE453" s="100">
        <v>800</v>
      </c>
      <c r="AF453" s="100" t="s">
        <v>226</v>
      </c>
      <c r="AG453" s="100" t="s">
        <v>334</v>
      </c>
      <c r="AH453" s="100" t="s">
        <v>7210</v>
      </c>
      <c r="AI453" s="100" t="s">
        <v>6375</v>
      </c>
      <c r="AJ453" s="100" t="s">
        <v>333</v>
      </c>
      <c r="AK453" s="100">
        <v>2012</v>
      </c>
      <c r="AL453" s="104">
        <v>69.2</v>
      </c>
      <c r="AM453" s="100">
        <v>67.33</v>
      </c>
      <c r="AN453" s="100" t="s">
        <v>9775</v>
      </c>
      <c r="AO453" s="100">
        <v>600</v>
      </c>
      <c r="AV453" s="100" t="s">
        <v>124</v>
      </c>
      <c r="AW453" s="100">
        <v>12380</v>
      </c>
      <c r="AY453" s="100">
        <v>2013</v>
      </c>
      <c r="AZ453" s="100" t="s">
        <v>125</v>
      </c>
      <c r="BA453" s="100" t="s">
        <v>8896</v>
      </c>
      <c r="BB453" s="100">
        <v>2013</v>
      </c>
      <c r="BC453" s="100">
        <v>2017</v>
      </c>
      <c r="BD453" s="100" t="s">
        <v>120</v>
      </c>
      <c r="BE453" s="100">
        <v>10901613044</v>
      </c>
      <c r="BF453" s="100" t="s">
        <v>9776</v>
      </c>
      <c r="BG453" s="115"/>
      <c r="BH453" s="115"/>
      <c r="BI453" s="115"/>
      <c r="BJ453" s="115"/>
      <c r="BK453" s="115"/>
      <c r="BL453" s="115"/>
      <c r="BM453" s="178" t="s">
        <v>196</v>
      </c>
      <c r="BN453" s="178">
        <v>10</v>
      </c>
      <c r="BO453" s="100" t="s">
        <v>196</v>
      </c>
      <c r="BP453" s="100" t="s">
        <v>197</v>
      </c>
      <c r="BQ453" s="100">
        <v>1</v>
      </c>
      <c r="BR453" s="100" t="s">
        <v>9777</v>
      </c>
      <c r="BS453" s="100" t="s">
        <v>127</v>
      </c>
      <c r="CD453" s="100" t="s">
        <v>9778</v>
      </c>
      <c r="CE453" s="100" t="s">
        <v>288</v>
      </c>
      <c r="CH453" s="100" t="s">
        <v>9779</v>
      </c>
      <c r="CI453" s="100" t="s">
        <v>203</v>
      </c>
      <c r="CQ453" s="100" t="s">
        <v>9780</v>
      </c>
      <c r="CR453" s="100" t="s">
        <v>9781</v>
      </c>
      <c r="CS453" s="100" t="s">
        <v>863</v>
      </c>
      <c r="CT453" s="100" t="s">
        <v>735</v>
      </c>
      <c r="CU453" s="100">
        <v>711401</v>
      </c>
      <c r="CV453" s="100" t="s">
        <v>9782</v>
      </c>
      <c r="CW453" s="100" t="s">
        <v>9783</v>
      </c>
      <c r="CX453" s="100" t="s">
        <v>2949</v>
      </c>
      <c r="CY453" s="100" t="s">
        <v>735</v>
      </c>
      <c r="CZ453" s="100">
        <v>700066</v>
      </c>
    </row>
    <row r="454" spans="1:1026" s="60" customFormat="1" ht="15.95" customHeight="1">
      <c r="A454" s="39">
        <v>453</v>
      </c>
      <c r="B454" s="100">
        <v>1310904100</v>
      </c>
      <c r="C454" s="100" t="s">
        <v>8896</v>
      </c>
      <c r="D454" s="101" t="s">
        <v>9784</v>
      </c>
      <c r="E454" s="101" t="s">
        <v>718</v>
      </c>
      <c r="F454" s="101" t="s">
        <v>9785</v>
      </c>
      <c r="G454" s="101" t="s">
        <v>7125</v>
      </c>
      <c r="H454" s="100" t="s">
        <v>9786</v>
      </c>
      <c r="I454" s="100" t="s">
        <v>180</v>
      </c>
      <c r="J454" s="102" t="s">
        <v>5885</v>
      </c>
      <c r="K454" s="100">
        <v>22</v>
      </c>
      <c r="L454" s="100" t="s">
        <v>323</v>
      </c>
      <c r="M454" s="100" t="s">
        <v>149</v>
      </c>
      <c r="N454" s="100" t="s">
        <v>579</v>
      </c>
      <c r="O454" s="100" t="s">
        <v>109</v>
      </c>
      <c r="P454" s="101" t="s">
        <v>9787</v>
      </c>
      <c r="Q454" s="100" t="s">
        <v>9788</v>
      </c>
      <c r="R454" s="103" t="s">
        <v>9789</v>
      </c>
      <c r="S454" s="103" t="s">
        <v>9790</v>
      </c>
      <c r="T454" s="318" t="s">
        <v>9791</v>
      </c>
      <c r="U454" s="318" t="s">
        <v>9792</v>
      </c>
      <c r="V454" s="100" t="s">
        <v>186</v>
      </c>
      <c r="W454" s="100" t="s">
        <v>191</v>
      </c>
      <c r="X454" s="100" t="s">
        <v>9793</v>
      </c>
      <c r="Y454" s="100" t="s">
        <v>9794</v>
      </c>
      <c r="Z454" s="100" t="s">
        <v>120</v>
      </c>
      <c r="AA454" s="100">
        <v>2010</v>
      </c>
      <c r="AB454" s="104">
        <v>93.1</v>
      </c>
      <c r="AC454" s="104">
        <v>93.1</v>
      </c>
      <c r="AD454" s="100" t="s">
        <v>9795</v>
      </c>
      <c r="AE454" s="100">
        <v>500</v>
      </c>
      <c r="AF454" s="100" t="s">
        <v>708</v>
      </c>
      <c r="AG454" s="100" t="s">
        <v>191</v>
      </c>
      <c r="AH454" s="100" t="s">
        <v>9793</v>
      </c>
      <c r="AI454" s="100" t="s">
        <v>9796</v>
      </c>
      <c r="AJ454" s="100" t="s">
        <v>120</v>
      </c>
      <c r="AK454" s="100">
        <v>2012</v>
      </c>
      <c r="AL454" s="104">
        <v>89</v>
      </c>
      <c r="AM454" s="104">
        <v>86.66</v>
      </c>
      <c r="AN454" s="100" t="s">
        <v>9797</v>
      </c>
      <c r="AO454" s="100">
        <v>600</v>
      </c>
      <c r="AP454" s="100"/>
      <c r="AQ454" s="100"/>
      <c r="AR454" s="100"/>
      <c r="AS454" s="100"/>
      <c r="AT454" s="100"/>
      <c r="AU454" s="104"/>
      <c r="AV454" s="100" t="s">
        <v>124</v>
      </c>
      <c r="AW454" s="100"/>
      <c r="AX454" s="100">
        <v>13376</v>
      </c>
      <c r="AY454" s="100">
        <v>2013</v>
      </c>
      <c r="AZ454" s="100" t="s">
        <v>125</v>
      </c>
      <c r="BA454" s="100" t="s">
        <v>8896</v>
      </c>
      <c r="BB454" s="100">
        <v>2013</v>
      </c>
      <c r="BC454" s="100">
        <v>2017</v>
      </c>
      <c r="BD454" s="100" t="s">
        <v>120</v>
      </c>
      <c r="BE454" s="105">
        <v>10901613045</v>
      </c>
      <c r="BF454" s="106">
        <v>131090110534</v>
      </c>
      <c r="BG454" s="104">
        <v>8.15</v>
      </c>
      <c r="BH454" s="104">
        <v>7.72</v>
      </c>
      <c r="BI454" s="104">
        <v>8.11</v>
      </c>
      <c r="BJ454" s="104">
        <v>7.61</v>
      </c>
      <c r="BK454" s="104">
        <v>8.07</v>
      </c>
      <c r="BL454" s="223">
        <f t="shared" si="42"/>
        <v>7.9319999999999995</v>
      </c>
      <c r="BM454" s="269" t="s">
        <v>982</v>
      </c>
      <c r="BN454" s="252"/>
      <c r="BO454" s="107" t="s">
        <v>196</v>
      </c>
      <c r="BP454" s="107" t="s">
        <v>197</v>
      </c>
      <c r="BQ454" s="108">
        <v>1</v>
      </c>
      <c r="BR454" s="100" t="s">
        <v>9798</v>
      </c>
      <c r="BS454" s="100" t="s">
        <v>4460</v>
      </c>
      <c r="BT454" s="100"/>
      <c r="BU454" s="100"/>
      <c r="BV454" s="100"/>
      <c r="BW454" s="100" t="s">
        <v>9799</v>
      </c>
      <c r="BX454" s="108"/>
      <c r="BY454" s="108"/>
      <c r="BZ454" s="100" t="s">
        <v>9800</v>
      </c>
      <c r="CA454" s="100" t="s">
        <v>9801</v>
      </c>
      <c r="CB454" s="100" t="s">
        <v>9802</v>
      </c>
      <c r="CC454" s="100" t="s">
        <v>9803</v>
      </c>
      <c r="CD454" s="100" t="s">
        <v>9804</v>
      </c>
      <c r="CE454" s="100" t="s">
        <v>712</v>
      </c>
      <c r="CF454" s="100"/>
      <c r="CG454" s="100"/>
      <c r="CH454" s="100" t="s">
        <v>9805</v>
      </c>
      <c r="CI454" s="100" t="s">
        <v>203</v>
      </c>
      <c r="CJ454" s="100"/>
      <c r="CK454" s="100"/>
      <c r="CL454" s="100"/>
      <c r="CM454" s="100"/>
      <c r="CN454" s="100"/>
      <c r="CO454" s="100"/>
      <c r="CP454" s="100"/>
      <c r="CQ454" s="100" t="s">
        <v>9806</v>
      </c>
      <c r="CR454" s="100" t="s">
        <v>9807</v>
      </c>
      <c r="CS454" s="100" t="s">
        <v>3379</v>
      </c>
      <c r="CT454" s="100" t="s">
        <v>206</v>
      </c>
      <c r="CU454" s="100">
        <v>825324</v>
      </c>
      <c r="CV454" s="100" t="s">
        <v>9615</v>
      </c>
      <c r="CW454" s="100" t="s">
        <v>9616</v>
      </c>
      <c r="CX454" s="100" t="s">
        <v>573</v>
      </c>
      <c r="CY454" s="100" t="s">
        <v>142</v>
      </c>
      <c r="CZ454" s="100">
        <v>700152</v>
      </c>
      <c r="DA454" s="100"/>
      <c r="DB454" s="100"/>
      <c r="DC454" s="100"/>
      <c r="DD454" s="100"/>
      <c r="DE454" s="100"/>
      <c r="DF454" s="100"/>
      <c r="DG454" s="100"/>
      <c r="DH454" s="100"/>
      <c r="DI454" s="100"/>
      <c r="DJ454" s="100"/>
      <c r="DK454" s="100"/>
      <c r="DL454" s="100"/>
      <c r="DM454" s="100"/>
      <c r="DN454" s="100"/>
      <c r="DO454" s="100"/>
      <c r="DP454" s="100"/>
      <c r="DQ454" s="100"/>
      <c r="DR454" s="100"/>
      <c r="DS454" s="100"/>
      <c r="DT454" s="100"/>
      <c r="DU454" s="100"/>
      <c r="DV454" s="100"/>
      <c r="DW454" s="100"/>
      <c r="DX454" s="100"/>
      <c r="DY454" s="100"/>
      <c r="DZ454" s="100"/>
      <c r="EA454" s="100"/>
      <c r="EB454" s="100"/>
      <c r="EC454" s="100"/>
      <c r="ED454" s="100"/>
      <c r="EE454" s="100"/>
      <c r="EF454" s="100"/>
      <c r="EG454" s="100"/>
      <c r="EH454" s="100"/>
      <c r="EI454" s="100"/>
      <c r="EJ454" s="100"/>
      <c r="EK454" s="100"/>
      <c r="EL454" s="100"/>
      <c r="EM454" s="100"/>
      <c r="EN454" s="100"/>
      <c r="EO454" s="100"/>
      <c r="EP454" s="100"/>
      <c r="EQ454" s="100"/>
      <c r="ER454" s="100"/>
      <c r="ES454" s="100"/>
      <c r="ET454" s="100"/>
      <c r="EU454" s="100"/>
      <c r="EV454" s="100"/>
      <c r="EW454" s="100"/>
      <c r="EX454" s="100"/>
      <c r="EY454" s="100"/>
      <c r="EZ454" s="100"/>
      <c r="FA454" s="100"/>
      <c r="FB454" s="100"/>
      <c r="FC454" s="100"/>
      <c r="FD454" s="100"/>
      <c r="FE454" s="100"/>
      <c r="FF454" s="100"/>
      <c r="FG454" s="100"/>
      <c r="FH454" s="100"/>
      <c r="FI454" s="100"/>
      <c r="FJ454" s="100"/>
      <c r="FK454" s="100"/>
      <c r="FL454" s="100"/>
      <c r="FM454" s="100"/>
      <c r="FN454" s="100"/>
      <c r="FO454" s="100"/>
      <c r="FP454" s="100"/>
      <c r="FQ454" s="100"/>
      <c r="FR454" s="100"/>
      <c r="FS454" s="100"/>
      <c r="FT454" s="100"/>
      <c r="FU454" s="100"/>
      <c r="FV454" s="100"/>
      <c r="FW454" s="100"/>
      <c r="FX454" s="100"/>
      <c r="FY454" s="100"/>
      <c r="FZ454" s="100"/>
      <c r="GA454" s="100"/>
      <c r="GB454" s="100"/>
      <c r="GC454" s="100"/>
      <c r="GD454" s="100"/>
      <c r="GE454" s="100"/>
      <c r="GF454" s="100"/>
      <c r="GG454" s="100"/>
      <c r="GH454" s="100"/>
      <c r="GI454" s="100"/>
      <c r="GJ454" s="100"/>
      <c r="GK454" s="100"/>
      <c r="GL454" s="100"/>
      <c r="GM454" s="100"/>
      <c r="GN454" s="100"/>
      <c r="GO454" s="100"/>
      <c r="GP454" s="100"/>
      <c r="GQ454" s="100"/>
      <c r="GR454" s="100"/>
      <c r="GS454" s="100"/>
      <c r="GT454" s="100"/>
      <c r="GU454" s="100"/>
      <c r="GV454" s="100"/>
      <c r="GW454" s="100"/>
      <c r="GX454" s="100"/>
      <c r="GY454" s="100"/>
      <c r="GZ454" s="100"/>
      <c r="HA454" s="100"/>
      <c r="HB454" s="100"/>
      <c r="HC454" s="100"/>
      <c r="HD454" s="100"/>
      <c r="HE454" s="100"/>
      <c r="HF454" s="100"/>
      <c r="HG454" s="100"/>
      <c r="HH454" s="100"/>
      <c r="HI454" s="100"/>
      <c r="HJ454" s="100"/>
      <c r="HK454" s="100"/>
      <c r="HL454" s="100"/>
      <c r="HM454" s="100"/>
      <c r="HN454" s="100"/>
      <c r="HO454" s="100"/>
      <c r="HP454" s="100"/>
      <c r="HQ454" s="100"/>
      <c r="HR454" s="100"/>
      <c r="HS454" s="100"/>
      <c r="HT454" s="100"/>
      <c r="HU454" s="100"/>
      <c r="HV454" s="100"/>
      <c r="HW454" s="100"/>
      <c r="HX454" s="100"/>
      <c r="HY454" s="100"/>
      <c r="HZ454" s="100"/>
      <c r="IA454" s="100"/>
      <c r="IB454" s="100"/>
      <c r="IC454" s="100"/>
      <c r="ID454" s="100"/>
      <c r="IE454" s="100"/>
      <c r="IF454" s="100"/>
      <c r="IG454" s="100"/>
      <c r="IH454" s="100"/>
      <c r="II454" s="100"/>
      <c r="IJ454" s="100"/>
      <c r="IK454" s="100"/>
      <c r="IL454" s="100"/>
      <c r="IM454" s="100"/>
      <c r="IN454" s="100"/>
      <c r="IO454" s="100"/>
      <c r="IP454" s="100"/>
      <c r="IQ454" s="100"/>
      <c r="IR454" s="100"/>
      <c r="IS454" s="100"/>
      <c r="IT454" s="100"/>
      <c r="IU454" s="100"/>
      <c r="IV454" s="100"/>
      <c r="IW454" s="100"/>
      <c r="IX454" s="100"/>
      <c r="IY454" s="100"/>
      <c r="IZ454" s="100"/>
      <c r="JA454" s="100"/>
      <c r="JB454" s="100"/>
      <c r="JC454" s="100"/>
      <c r="JD454" s="100"/>
      <c r="JE454" s="100"/>
      <c r="JF454" s="100"/>
      <c r="JG454" s="100"/>
      <c r="JH454" s="100"/>
      <c r="JI454" s="100"/>
      <c r="JJ454" s="100"/>
      <c r="JK454" s="100"/>
      <c r="JL454" s="100"/>
      <c r="JM454" s="100"/>
      <c r="JN454" s="100"/>
      <c r="JO454" s="100"/>
      <c r="JP454" s="100"/>
      <c r="JQ454" s="100"/>
      <c r="JR454" s="100"/>
      <c r="JS454" s="100"/>
      <c r="JT454" s="100"/>
      <c r="JU454" s="100"/>
      <c r="JV454" s="100"/>
      <c r="JW454" s="100"/>
      <c r="JX454" s="100"/>
      <c r="JY454" s="100"/>
      <c r="JZ454" s="100"/>
      <c r="KA454" s="100"/>
      <c r="KB454" s="100"/>
      <c r="KC454" s="100"/>
      <c r="KD454" s="100"/>
      <c r="KE454" s="100"/>
      <c r="KF454" s="100"/>
      <c r="KG454" s="100"/>
      <c r="KH454" s="100"/>
      <c r="KI454" s="100"/>
      <c r="KJ454" s="100"/>
      <c r="KK454" s="100"/>
      <c r="KL454" s="100"/>
      <c r="KM454" s="100"/>
      <c r="KN454" s="100"/>
      <c r="KO454" s="100"/>
      <c r="KP454" s="100"/>
      <c r="KQ454" s="100"/>
      <c r="KR454" s="100"/>
      <c r="KS454" s="100"/>
      <c r="KT454" s="100"/>
      <c r="KU454" s="100"/>
      <c r="KV454" s="100"/>
      <c r="KW454" s="100"/>
      <c r="KX454" s="100"/>
      <c r="KY454" s="100"/>
      <c r="KZ454" s="100"/>
      <c r="LA454" s="100"/>
      <c r="LB454" s="100"/>
      <c r="LC454" s="100"/>
      <c r="LD454" s="100"/>
      <c r="LE454" s="100"/>
      <c r="LF454" s="100"/>
      <c r="LG454" s="100"/>
      <c r="LH454" s="100"/>
      <c r="LI454" s="100"/>
      <c r="LJ454" s="100"/>
      <c r="LK454" s="100"/>
      <c r="LL454" s="100"/>
      <c r="LM454" s="100"/>
      <c r="LN454" s="100"/>
      <c r="LO454" s="100"/>
      <c r="LP454" s="100"/>
      <c r="LQ454" s="100"/>
      <c r="LR454" s="100"/>
      <c r="LS454" s="100"/>
      <c r="LT454" s="100"/>
      <c r="LU454" s="100"/>
      <c r="LV454" s="100"/>
      <c r="LW454" s="100"/>
      <c r="LX454" s="100"/>
      <c r="LY454" s="100"/>
      <c r="LZ454" s="100"/>
      <c r="MA454" s="100"/>
      <c r="MB454" s="100"/>
      <c r="MC454" s="100"/>
      <c r="MD454" s="100"/>
      <c r="ME454" s="100"/>
      <c r="MF454" s="100"/>
      <c r="MG454" s="100"/>
      <c r="MH454" s="100"/>
      <c r="MI454" s="100"/>
      <c r="MJ454" s="100"/>
      <c r="MK454" s="100"/>
      <c r="ML454" s="100"/>
      <c r="MM454" s="100"/>
      <c r="MN454" s="100"/>
      <c r="MO454" s="100"/>
      <c r="MP454" s="100"/>
      <c r="MQ454" s="100"/>
      <c r="MR454" s="100"/>
      <c r="MS454" s="100"/>
      <c r="MT454" s="100"/>
      <c r="MU454" s="100"/>
      <c r="MV454" s="100"/>
      <c r="MW454" s="100"/>
      <c r="MX454" s="100"/>
      <c r="MY454" s="100"/>
      <c r="MZ454" s="100"/>
      <c r="NA454" s="100"/>
      <c r="NB454" s="100"/>
      <c r="NC454" s="100"/>
      <c r="ND454" s="100"/>
      <c r="NE454" s="100"/>
      <c r="NF454" s="100"/>
      <c r="NG454" s="100"/>
      <c r="NH454" s="100"/>
      <c r="NI454" s="100"/>
      <c r="NJ454" s="100"/>
      <c r="NK454" s="100"/>
      <c r="NL454" s="100"/>
      <c r="NM454" s="100"/>
      <c r="NN454" s="100"/>
      <c r="NO454" s="100"/>
      <c r="NP454" s="100"/>
      <c r="NQ454" s="100"/>
      <c r="NR454" s="100"/>
      <c r="NS454" s="100"/>
      <c r="NT454" s="100"/>
      <c r="NU454" s="100"/>
      <c r="NV454" s="100"/>
      <c r="NW454" s="100"/>
      <c r="NX454" s="100"/>
      <c r="NY454" s="100"/>
      <c r="NZ454" s="100"/>
      <c r="OA454" s="100"/>
      <c r="OB454" s="100"/>
      <c r="OC454" s="100"/>
      <c r="OD454" s="100"/>
      <c r="OE454" s="100"/>
      <c r="OF454" s="100"/>
      <c r="OG454" s="100"/>
      <c r="OH454" s="100"/>
      <c r="OI454" s="100"/>
      <c r="OJ454" s="100"/>
      <c r="OK454" s="100"/>
      <c r="OL454" s="100"/>
      <c r="OM454" s="100"/>
      <c r="ON454" s="100"/>
      <c r="OO454" s="100"/>
      <c r="OP454" s="100"/>
      <c r="OQ454" s="100"/>
      <c r="OR454" s="100"/>
      <c r="OS454" s="100"/>
      <c r="OT454" s="100"/>
      <c r="OU454" s="100"/>
      <c r="OV454" s="100"/>
      <c r="OW454" s="100"/>
      <c r="OX454" s="100"/>
      <c r="OY454" s="100"/>
      <c r="OZ454" s="100"/>
      <c r="PA454" s="100"/>
      <c r="PB454" s="100"/>
      <c r="PC454" s="100"/>
      <c r="PD454" s="100"/>
      <c r="PE454" s="100"/>
      <c r="PF454" s="100"/>
      <c r="PG454" s="100"/>
      <c r="PH454" s="100"/>
      <c r="PI454" s="100"/>
      <c r="PJ454" s="100"/>
      <c r="PK454" s="100"/>
      <c r="PL454" s="100"/>
      <c r="PM454" s="100"/>
      <c r="PN454" s="100"/>
      <c r="PO454" s="100"/>
      <c r="PP454" s="100"/>
      <c r="PQ454" s="100"/>
      <c r="PR454" s="100"/>
      <c r="PS454" s="100"/>
      <c r="PT454" s="100"/>
      <c r="PU454" s="100"/>
      <c r="PV454" s="100"/>
      <c r="PW454" s="100"/>
      <c r="PX454" s="100"/>
      <c r="PY454" s="100"/>
      <c r="PZ454" s="100"/>
      <c r="QA454" s="100"/>
      <c r="QB454" s="100"/>
      <c r="QC454" s="100"/>
      <c r="QD454" s="100"/>
      <c r="QE454" s="100"/>
      <c r="QF454" s="100"/>
      <c r="QG454" s="100"/>
      <c r="QH454" s="100"/>
      <c r="QI454" s="100"/>
      <c r="QJ454" s="100"/>
      <c r="QK454" s="100"/>
      <c r="QL454" s="100"/>
      <c r="QM454" s="100"/>
      <c r="QN454" s="100"/>
      <c r="QO454" s="100"/>
      <c r="QP454" s="100"/>
      <c r="QQ454" s="100"/>
      <c r="QR454" s="100"/>
      <c r="QS454" s="100"/>
      <c r="QT454" s="100"/>
      <c r="QU454" s="100"/>
      <c r="QV454" s="100"/>
      <c r="QW454" s="100"/>
      <c r="QX454" s="100"/>
      <c r="QY454" s="100"/>
      <c r="QZ454" s="100"/>
      <c r="RA454" s="100"/>
      <c r="RB454" s="100"/>
      <c r="RC454" s="100"/>
      <c r="RD454" s="100"/>
      <c r="RE454" s="100"/>
      <c r="RF454" s="100"/>
      <c r="RG454" s="100"/>
      <c r="RH454" s="100"/>
      <c r="RI454" s="100"/>
      <c r="RJ454" s="100"/>
      <c r="RK454" s="100"/>
      <c r="RL454" s="100"/>
      <c r="RM454" s="100"/>
      <c r="RN454" s="100"/>
      <c r="RO454" s="100"/>
      <c r="RP454" s="100"/>
      <c r="RQ454" s="100"/>
      <c r="RR454" s="100"/>
      <c r="RS454" s="100"/>
      <c r="RT454" s="100"/>
      <c r="RU454" s="100"/>
      <c r="RV454" s="100"/>
      <c r="RW454" s="100"/>
      <c r="RX454" s="100"/>
      <c r="RY454" s="100"/>
      <c r="RZ454" s="100"/>
      <c r="SA454" s="100"/>
      <c r="SB454" s="100"/>
      <c r="SC454" s="100"/>
      <c r="SD454" s="100"/>
      <c r="SE454" s="100"/>
      <c r="SF454" s="100"/>
      <c r="SG454" s="100"/>
      <c r="SH454" s="100"/>
      <c r="SI454" s="100"/>
      <c r="SJ454" s="100"/>
      <c r="SK454" s="100"/>
      <c r="SL454" s="100"/>
      <c r="SM454" s="100"/>
      <c r="SN454" s="100"/>
      <c r="SO454" s="100"/>
      <c r="SP454" s="100"/>
      <c r="SQ454" s="100"/>
      <c r="SR454" s="100"/>
      <c r="SS454" s="100"/>
      <c r="ST454" s="100"/>
      <c r="SU454" s="100"/>
      <c r="SV454" s="100"/>
      <c r="SW454" s="100"/>
      <c r="SX454" s="100"/>
      <c r="SY454" s="100"/>
      <c r="SZ454" s="100"/>
      <c r="TA454" s="100"/>
      <c r="TB454" s="100"/>
      <c r="TC454" s="100"/>
      <c r="TD454" s="100"/>
      <c r="TE454" s="100"/>
      <c r="TF454" s="100"/>
      <c r="TG454" s="100"/>
      <c r="TH454" s="100"/>
      <c r="TI454" s="100"/>
      <c r="TJ454" s="100"/>
      <c r="TK454" s="100"/>
      <c r="TL454" s="100"/>
      <c r="TM454" s="100"/>
      <c r="TN454" s="100"/>
      <c r="TO454" s="100"/>
      <c r="TP454" s="100"/>
      <c r="TQ454" s="100"/>
      <c r="TR454" s="100"/>
      <c r="TS454" s="100"/>
      <c r="TT454" s="100"/>
      <c r="TU454" s="100"/>
      <c r="TV454" s="100"/>
      <c r="TW454" s="100"/>
      <c r="TX454" s="100"/>
      <c r="TY454" s="100"/>
      <c r="TZ454" s="100"/>
      <c r="UA454" s="100"/>
      <c r="UB454" s="100"/>
      <c r="UC454" s="100"/>
      <c r="UD454" s="100"/>
      <c r="UE454" s="100"/>
      <c r="UF454" s="100"/>
      <c r="UG454" s="100"/>
      <c r="UH454" s="100"/>
      <c r="UI454" s="100"/>
      <c r="UJ454" s="100"/>
      <c r="UK454" s="100"/>
      <c r="UL454" s="100"/>
      <c r="UM454" s="100"/>
      <c r="UN454" s="100"/>
      <c r="UO454" s="100"/>
      <c r="UP454" s="100"/>
      <c r="UQ454" s="100"/>
      <c r="UR454" s="100"/>
      <c r="US454" s="100"/>
      <c r="UT454" s="100"/>
      <c r="UU454" s="100"/>
      <c r="UV454" s="100"/>
      <c r="UW454" s="100"/>
      <c r="UX454" s="100"/>
      <c r="UY454" s="100"/>
      <c r="UZ454" s="100"/>
      <c r="VA454" s="100"/>
      <c r="VB454" s="100"/>
      <c r="VC454" s="100"/>
      <c r="VD454" s="100"/>
      <c r="VE454" s="100"/>
      <c r="VF454" s="100"/>
      <c r="VG454" s="100"/>
      <c r="VH454" s="100"/>
      <c r="VI454" s="100"/>
      <c r="VJ454" s="100"/>
      <c r="VK454" s="100"/>
      <c r="VL454" s="100"/>
      <c r="VM454" s="100"/>
      <c r="VN454" s="100"/>
      <c r="VO454" s="100"/>
      <c r="VP454" s="100"/>
      <c r="VQ454" s="100"/>
      <c r="VR454" s="100"/>
      <c r="VS454" s="100"/>
      <c r="VT454" s="100"/>
      <c r="VU454" s="100"/>
      <c r="VV454" s="100"/>
      <c r="VW454" s="100"/>
      <c r="VX454" s="100"/>
      <c r="VY454" s="100"/>
      <c r="VZ454" s="100"/>
      <c r="WA454" s="100"/>
      <c r="WB454" s="100"/>
      <c r="WC454" s="100"/>
      <c r="WD454" s="100"/>
      <c r="WE454" s="100"/>
      <c r="WF454" s="100"/>
      <c r="WG454" s="100"/>
      <c r="WH454" s="100"/>
      <c r="WI454" s="100"/>
      <c r="WJ454" s="100"/>
      <c r="WK454" s="100"/>
      <c r="WL454" s="100"/>
      <c r="WM454" s="100"/>
      <c r="WN454" s="100"/>
      <c r="WO454" s="100"/>
      <c r="WP454" s="100"/>
      <c r="WQ454" s="100"/>
      <c r="WR454" s="100"/>
      <c r="WS454" s="100"/>
      <c r="WT454" s="100"/>
      <c r="WU454" s="100"/>
      <c r="WV454" s="100"/>
      <c r="WW454" s="100"/>
      <c r="WX454" s="100"/>
      <c r="WY454" s="100"/>
      <c r="WZ454" s="100"/>
      <c r="XA454" s="100"/>
      <c r="XB454" s="100"/>
      <c r="XC454" s="100"/>
      <c r="XD454" s="100"/>
      <c r="XE454" s="100"/>
      <c r="XF454" s="100"/>
      <c r="XG454" s="100"/>
      <c r="XH454" s="100"/>
      <c r="XI454" s="100"/>
      <c r="XJ454" s="100"/>
      <c r="XK454" s="100"/>
      <c r="XL454" s="100"/>
      <c r="XM454" s="100"/>
      <c r="XN454" s="100"/>
      <c r="XO454" s="100"/>
      <c r="XP454" s="100"/>
      <c r="XQ454" s="100"/>
      <c r="XR454" s="100"/>
      <c r="XS454" s="100"/>
      <c r="XT454" s="100"/>
      <c r="XU454" s="100"/>
      <c r="XV454" s="100"/>
      <c r="XW454" s="100"/>
      <c r="XX454" s="100"/>
      <c r="XY454" s="100"/>
      <c r="XZ454" s="100"/>
      <c r="YA454" s="100"/>
      <c r="YB454" s="100"/>
      <c r="YC454" s="100"/>
      <c r="YD454" s="100"/>
      <c r="YE454" s="100"/>
      <c r="YF454" s="100"/>
      <c r="YG454" s="100"/>
      <c r="YH454" s="100"/>
      <c r="YI454" s="100"/>
      <c r="YJ454" s="100"/>
      <c r="YK454" s="100"/>
      <c r="YL454" s="100"/>
      <c r="YM454" s="100"/>
      <c r="YN454" s="100"/>
      <c r="YO454" s="100"/>
      <c r="YP454" s="100"/>
      <c r="YQ454" s="100"/>
      <c r="YR454" s="100"/>
      <c r="YS454" s="100"/>
      <c r="YT454" s="100"/>
      <c r="YU454" s="100"/>
      <c r="YV454" s="100"/>
      <c r="YW454" s="100"/>
      <c r="YX454" s="100"/>
      <c r="YY454" s="100"/>
      <c r="YZ454" s="100"/>
      <c r="ZA454" s="100"/>
      <c r="ZB454" s="100"/>
      <c r="ZC454" s="100"/>
      <c r="ZD454" s="100"/>
      <c r="ZE454" s="100"/>
      <c r="ZF454" s="100"/>
      <c r="ZG454" s="100"/>
      <c r="ZH454" s="100"/>
      <c r="ZI454" s="100"/>
      <c r="ZJ454" s="100"/>
      <c r="ZK454" s="100"/>
      <c r="ZL454" s="100"/>
      <c r="ZM454" s="100"/>
      <c r="ZN454" s="100"/>
      <c r="ZO454" s="100"/>
      <c r="ZP454" s="100"/>
      <c r="ZQ454" s="100"/>
      <c r="ZR454" s="100"/>
      <c r="ZS454" s="100"/>
      <c r="ZT454" s="100"/>
      <c r="ZU454" s="100"/>
      <c r="ZV454" s="100"/>
      <c r="ZW454" s="100"/>
      <c r="ZX454" s="100"/>
      <c r="ZY454" s="100"/>
      <c r="ZZ454" s="100"/>
      <c r="AAA454" s="100"/>
      <c r="AAB454" s="100"/>
      <c r="AAC454" s="100"/>
      <c r="AAD454" s="100"/>
      <c r="AAE454" s="100"/>
      <c r="AAF454" s="100"/>
      <c r="AAG454" s="100"/>
      <c r="AAH454" s="100"/>
      <c r="AAI454" s="100"/>
      <c r="AAJ454" s="100"/>
      <c r="AAK454" s="100"/>
      <c r="AAL454" s="100"/>
      <c r="AAM454" s="100"/>
      <c r="AAN454" s="100"/>
      <c r="AAO454" s="100"/>
      <c r="AAP454" s="100"/>
      <c r="AAQ454" s="100"/>
      <c r="AAR454" s="100"/>
      <c r="AAS454" s="100"/>
      <c r="AAT454" s="100"/>
      <c r="AAU454" s="100"/>
      <c r="AAV454" s="100"/>
      <c r="AAW454" s="100"/>
      <c r="AAX454" s="100"/>
      <c r="AAY454" s="100"/>
      <c r="AAZ454" s="100"/>
      <c r="ABA454" s="100"/>
      <c r="ABB454" s="100"/>
      <c r="ABC454" s="100"/>
      <c r="ABD454" s="100"/>
      <c r="ABE454" s="100"/>
      <c r="ABF454" s="100"/>
      <c r="ABG454" s="100"/>
      <c r="ABH454" s="100"/>
      <c r="ABI454" s="100"/>
      <c r="ABJ454" s="100"/>
      <c r="ABK454" s="100"/>
      <c r="ABL454" s="100"/>
      <c r="ABM454" s="100"/>
      <c r="ABN454" s="100"/>
      <c r="ABO454" s="100"/>
      <c r="ABP454" s="100"/>
      <c r="ABQ454" s="100"/>
      <c r="ABR454" s="100"/>
      <c r="ABS454" s="100"/>
      <c r="ABT454" s="100"/>
      <c r="ABU454" s="100"/>
      <c r="ABV454" s="100"/>
      <c r="ABW454" s="100"/>
      <c r="ABX454" s="100"/>
      <c r="ABY454" s="100"/>
      <c r="ABZ454" s="100"/>
      <c r="ACA454" s="100"/>
      <c r="ACB454" s="100"/>
      <c r="ACC454" s="100"/>
      <c r="ACD454" s="100"/>
      <c r="ACE454" s="100"/>
      <c r="ACF454" s="100"/>
      <c r="ACG454" s="100"/>
      <c r="ACH454" s="100"/>
      <c r="ACI454" s="100"/>
      <c r="ACJ454" s="100"/>
      <c r="ACK454" s="100"/>
      <c r="ACL454" s="100"/>
      <c r="ACM454" s="100"/>
      <c r="ACN454" s="100"/>
      <c r="ACO454" s="100"/>
      <c r="ACP454" s="100"/>
      <c r="ACQ454" s="100"/>
      <c r="ACR454" s="100"/>
      <c r="ACS454" s="100"/>
      <c r="ACT454" s="100"/>
      <c r="ACU454" s="100"/>
      <c r="ACV454" s="100"/>
      <c r="ACW454" s="100"/>
      <c r="ACX454" s="100"/>
      <c r="ACY454" s="100"/>
      <c r="ACZ454" s="100"/>
      <c r="ADA454" s="100"/>
      <c r="ADB454" s="100"/>
      <c r="ADC454" s="100"/>
      <c r="ADD454" s="100"/>
      <c r="ADE454" s="100"/>
      <c r="ADF454" s="100"/>
      <c r="ADG454" s="100"/>
      <c r="ADH454" s="100"/>
      <c r="ADI454" s="100"/>
      <c r="ADJ454" s="100"/>
      <c r="ADK454" s="100"/>
      <c r="ADL454" s="100"/>
      <c r="ADM454" s="100"/>
      <c r="ADN454" s="100"/>
      <c r="ADO454" s="100"/>
      <c r="ADP454" s="100"/>
      <c r="ADQ454" s="100"/>
      <c r="ADR454" s="100"/>
      <c r="ADS454" s="100"/>
      <c r="ADT454" s="100"/>
      <c r="ADU454" s="100"/>
      <c r="ADV454" s="100"/>
      <c r="ADW454" s="100"/>
      <c r="ADX454" s="100"/>
      <c r="ADY454" s="100"/>
      <c r="ADZ454" s="100"/>
      <c r="AEA454" s="100"/>
      <c r="AEB454" s="100"/>
      <c r="AEC454" s="100"/>
      <c r="AED454" s="100"/>
      <c r="AEE454" s="100"/>
      <c r="AEF454" s="100"/>
      <c r="AEG454" s="100"/>
      <c r="AEH454" s="100"/>
      <c r="AEI454" s="100"/>
      <c r="AEJ454" s="100"/>
      <c r="AEK454" s="100"/>
      <c r="AEL454" s="100"/>
      <c r="AEM454" s="100"/>
      <c r="AEN454" s="100"/>
      <c r="AEO454" s="100"/>
      <c r="AEP454" s="100"/>
      <c r="AEQ454" s="100"/>
      <c r="AER454" s="100"/>
      <c r="AES454" s="100"/>
      <c r="AET454" s="100"/>
      <c r="AEU454" s="100"/>
      <c r="AEV454" s="100"/>
      <c r="AEW454" s="100"/>
      <c r="AEX454" s="100"/>
      <c r="AEY454" s="100"/>
      <c r="AEZ454" s="100"/>
      <c r="AFA454" s="100"/>
      <c r="AFB454" s="100"/>
      <c r="AFC454" s="100"/>
      <c r="AFD454" s="100"/>
      <c r="AFE454" s="100"/>
      <c r="AFF454" s="100"/>
      <c r="AFG454" s="100"/>
      <c r="AFH454" s="100"/>
      <c r="AFI454" s="100"/>
      <c r="AFJ454" s="100"/>
      <c r="AFK454" s="100"/>
      <c r="AFL454" s="100"/>
      <c r="AFM454" s="100"/>
      <c r="AFN454" s="100"/>
      <c r="AFO454" s="100"/>
      <c r="AFP454" s="100"/>
      <c r="AFQ454" s="100"/>
      <c r="AFR454" s="100"/>
      <c r="AFS454" s="100"/>
      <c r="AFT454" s="100"/>
      <c r="AFU454" s="100"/>
      <c r="AFV454" s="100"/>
      <c r="AFW454" s="100"/>
      <c r="AFX454" s="100"/>
      <c r="AFY454" s="100"/>
      <c r="AFZ454" s="100"/>
      <c r="AGA454" s="100"/>
      <c r="AGB454" s="100"/>
      <c r="AGC454" s="100"/>
      <c r="AGD454" s="100"/>
      <c r="AGE454" s="100"/>
      <c r="AGF454" s="100"/>
      <c r="AGG454" s="100"/>
      <c r="AGH454" s="100"/>
      <c r="AGI454" s="100"/>
      <c r="AGJ454" s="100"/>
      <c r="AGK454" s="100"/>
      <c r="AGL454" s="100"/>
      <c r="AGM454" s="100"/>
      <c r="AGN454" s="100"/>
      <c r="AGO454" s="100"/>
      <c r="AGP454" s="100"/>
      <c r="AGQ454" s="100"/>
      <c r="AGR454" s="100"/>
      <c r="AGS454" s="100"/>
      <c r="AGT454" s="100"/>
      <c r="AGU454" s="100"/>
      <c r="AGV454" s="100"/>
      <c r="AGW454" s="100"/>
      <c r="AGX454" s="100"/>
      <c r="AGY454" s="100"/>
      <c r="AGZ454" s="100"/>
      <c r="AHA454" s="100"/>
      <c r="AHB454" s="100"/>
      <c r="AHC454" s="100"/>
      <c r="AHD454" s="100"/>
      <c r="AHE454" s="100"/>
      <c r="AHF454" s="100"/>
      <c r="AHG454" s="100"/>
      <c r="AHH454" s="100"/>
      <c r="AHI454" s="100"/>
      <c r="AHJ454" s="100"/>
      <c r="AHK454" s="100"/>
      <c r="AHL454" s="100"/>
      <c r="AHM454" s="100"/>
      <c r="AHN454" s="100"/>
      <c r="AHO454" s="100"/>
      <c r="AHP454" s="100"/>
      <c r="AHQ454" s="100"/>
      <c r="AHR454" s="100"/>
      <c r="AHS454" s="100"/>
      <c r="AHT454" s="100"/>
      <c r="AHU454" s="100"/>
      <c r="AHV454" s="100"/>
      <c r="AHW454" s="100"/>
      <c r="AHX454" s="100"/>
      <c r="AHY454" s="100"/>
      <c r="AHZ454" s="100"/>
      <c r="AIA454" s="100"/>
      <c r="AIB454" s="100"/>
      <c r="AIC454" s="100"/>
      <c r="AID454" s="100"/>
      <c r="AIE454" s="100"/>
      <c r="AIF454" s="100"/>
      <c r="AIG454" s="100"/>
      <c r="AIH454" s="100"/>
      <c r="AII454" s="100"/>
      <c r="AIJ454" s="100"/>
      <c r="AIK454" s="100"/>
      <c r="AIL454" s="100"/>
      <c r="AIM454" s="100"/>
      <c r="AIN454" s="100"/>
      <c r="AIO454" s="100"/>
      <c r="AIP454" s="100"/>
      <c r="AIQ454" s="100"/>
      <c r="AIR454" s="100"/>
      <c r="AIS454" s="100"/>
      <c r="AIT454" s="100"/>
      <c r="AIU454" s="100"/>
      <c r="AIV454" s="100"/>
      <c r="AIW454" s="100"/>
      <c r="AIX454" s="100"/>
      <c r="AIY454" s="100"/>
      <c r="AIZ454" s="100"/>
      <c r="AJA454" s="100"/>
      <c r="AJB454" s="100"/>
      <c r="AJC454" s="100"/>
      <c r="AJD454" s="100"/>
      <c r="AJE454" s="100"/>
      <c r="AJF454" s="100"/>
      <c r="AJG454" s="100"/>
      <c r="AJH454" s="100"/>
      <c r="AJI454" s="100"/>
      <c r="AJJ454" s="100"/>
      <c r="AJK454" s="100"/>
      <c r="AJL454" s="100"/>
      <c r="AJM454" s="100"/>
      <c r="AJN454" s="100"/>
      <c r="AJO454" s="100"/>
      <c r="AJP454" s="100"/>
      <c r="AJQ454" s="100"/>
      <c r="AJR454" s="100"/>
      <c r="AJS454" s="100"/>
      <c r="AJT454" s="100"/>
      <c r="AJU454" s="100"/>
      <c r="AJV454" s="100"/>
      <c r="AJW454" s="100"/>
      <c r="AJX454" s="100"/>
      <c r="AJY454" s="100"/>
      <c r="AJZ454" s="100"/>
      <c r="AKA454" s="100"/>
      <c r="AKB454" s="100"/>
      <c r="AKC454" s="100"/>
      <c r="AKD454" s="100"/>
      <c r="AKE454" s="100"/>
      <c r="AKF454" s="100"/>
      <c r="AKG454" s="100"/>
      <c r="AKH454" s="100"/>
      <c r="AKI454" s="100"/>
      <c r="AKJ454" s="100"/>
      <c r="AKK454" s="100"/>
      <c r="AKL454" s="100"/>
      <c r="AKM454" s="100"/>
      <c r="AKN454" s="100"/>
      <c r="AKO454" s="100"/>
      <c r="AKP454" s="100"/>
      <c r="AKQ454" s="100"/>
      <c r="AKR454" s="100"/>
      <c r="AKS454" s="100"/>
      <c r="AKT454" s="100"/>
      <c r="AKU454" s="100"/>
      <c r="AKV454" s="100"/>
      <c r="AKW454" s="100"/>
      <c r="AKX454" s="100"/>
      <c r="AKY454" s="100"/>
      <c r="AKZ454" s="100"/>
      <c r="ALA454" s="100"/>
      <c r="ALB454" s="100"/>
      <c r="ALC454" s="100"/>
      <c r="ALD454" s="100"/>
      <c r="ALE454" s="100"/>
      <c r="ALF454" s="100"/>
      <c r="ALG454" s="100"/>
      <c r="ALH454" s="100"/>
      <c r="ALI454" s="100"/>
      <c r="ALJ454" s="100"/>
      <c r="ALK454" s="100"/>
      <c r="ALL454" s="100"/>
      <c r="ALM454" s="100"/>
      <c r="ALN454" s="100"/>
      <c r="ALO454" s="100"/>
      <c r="ALP454" s="100"/>
      <c r="ALQ454" s="100"/>
      <c r="ALR454" s="100"/>
      <c r="ALS454" s="100"/>
      <c r="ALT454" s="100"/>
      <c r="ALU454" s="100"/>
      <c r="ALV454" s="100"/>
      <c r="ALW454" s="100"/>
      <c r="ALX454" s="100"/>
      <c r="ALY454" s="100"/>
      <c r="ALZ454" s="100"/>
      <c r="AMA454" s="100"/>
      <c r="AMB454" s="100"/>
      <c r="AMC454" s="100"/>
      <c r="AMD454" s="100"/>
      <c r="AME454" s="100"/>
      <c r="AMF454" s="100"/>
      <c r="AMG454" s="100"/>
      <c r="AMH454" s="100"/>
      <c r="AMI454" s="100"/>
      <c r="AMJ454" s="100"/>
      <c r="AMK454" s="100"/>
      <c r="AML454" s="100"/>
    </row>
    <row r="455" spans="1:1026" s="100" customFormat="1" ht="15.95" customHeight="1">
      <c r="A455" s="39">
        <v>454</v>
      </c>
      <c r="B455" s="100">
        <v>1310904144</v>
      </c>
      <c r="C455" s="100" t="s">
        <v>8896</v>
      </c>
      <c r="D455" s="101" t="s">
        <v>9808</v>
      </c>
      <c r="E455" s="101" t="s">
        <v>9809</v>
      </c>
      <c r="F455" s="101" t="s">
        <v>9810</v>
      </c>
      <c r="G455" s="101" t="s">
        <v>9811</v>
      </c>
      <c r="H455" s="100" t="s">
        <v>9812</v>
      </c>
      <c r="I455" s="100" t="s">
        <v>180</v>
      </c>
      <c r="J455" s="179">
        <v>34753</v>
      </c>
      <c r="K455" s="100">
        <v>20</v>
      </c>
      <c r="M455" s="100" t="s">
        <v>7432</v>
      </c>
      <c r="N455" s="100" t="s">
        <v>579</v>
      </c>
      <c r="O455" s="100" t="s">
        <v>109</v>
      </c>
      <c r="P455" s="101" t="s">
        <v>7067</v>
      </c>
      <c r="R455" s="100" t="s">
        <v>9813</v>
      </c>
      <c r="T455" s="318" t="s">
        <v>9814</v>
      </c>
      <c r="U455" s="101"/>
      <c r="V455" s="100" t="s">
        <v>9815</v>
      </c>
      <c r="W455" s="100" t="s">
        <v>9816</v>
      </c>
      <c r="X455" s="100" t="s">
        <v>9817</v>
      </c>
      <c r="Y455" s="100" t="s">
        <v>9818</v>
      </c>
      <c r="Z455" s="100" t="s">
        <v>333</v>
      </c>
      <c r="AA455" s="100">
        <v>2010</v>
      </c>
      <c r="AB455" s="104">
        <v>73</v>
      </c>
      <c r="AC455" s="100">
        <v>72.53</v>
      </c>
      <c r="AD455" s="100" t="s">
        <v>9819</v>
      </c>
      <c r="AE455" s="100">
        <v>900</v>
      </c>
      <c r="AF455" s="100" t="s">
        <v>9820</v>
      </c>
      <c r="AG455" s="100" t="s">
        <v>9821</v>
      </c>
      <c r="AH455" s="100" t="s">
        <v>9817</v>
      </c>
      <c r="AI455" s="100" t="s">
        <v>9822</v>
      </c>
      <c r="AJ455" s="100" t="s">
        <v>333</v>
      </c>
      <c r="AK455" s="100">
        <v>2012</v>
      </c>
      <c r="AL455" s="104">
        <v>62</v>
      </c>
      <c r="AM455" s="104">
        <v>61.5</v>
      </c>
      <c r="AN455" s="100" t="s">
        <v>9823</v>
      </c>
      <c r="AO455" s="100">
        <v>600</v>
      </c>
      <c r="AV455" s="100" t="s">
        <v>124</v>
      </c>
      <c r="AY455" s="100">
        <v>2013</v>
      </c>
      <c r="AZ455" s="100" t="s">
        <v>125</v>
      </c>
      <c r="BA455" s="100" t="s">
        <v>8896</v>
      </c>
      <c r="BB455" s="100">
        <v>2013</v>
      </c>
      <c r="BC455" s="100">
        <v>2017</v>
      </c>
      <c r="BD455" s="100" t="s">
        <v>120</v>
      </c>
      <c r="BE455" s="100">
        <v>10901613046</v>
      </c>
      <c r="BF455" s="100" t="s">
        <v>9824</v>
      </c>
      <c r="BG455" s="115"/>
      <c r="BH455" s="115"/>
      <c r="BI455" s="115"/>
      <c r="BJ455" s="115"/>
      <c r="BK455" s="115"/>
      <c r="BL455" s="115"/>
      <c r="BM455" s="178" t="s">
        <v>196</v>
      </c>
      <c r="BN455" s="178">
        <v>7</v>
      </c>
      <c r="BO455" s="100" t="s">
        <v>196</v>
      </c>
      <c r="BP455" s="100" t="s">
        <v>197</v>
      </c>
      <c r="BQ455" s="100">
        <v>1</v>
      </c>
      <c r="BR455" s="100" t="s">
        <v>9777</v>
      </c>
      <c r="BS455" s="100" t="s">
        <v>127</v>
      </c>
      <c r="CD455" s="100" t="s">
        <v>9825</v>
      </c>
      <c r="CE455" s="100" t="s">
        <v>9826</v>
      </c>
      <c r="CF455" s="100" t="s">
        <v>9827</v>
      </c>
      <c r="CG455" s="100" t="s">
        <v>3850</v>
      </c>
      <c r="CH455" s="100" t="s">
        <v>9828</v>
      </c>
      <c r="CI455" s="100" t="s">
        <v>203</v>
      </c>
      <c r="CQ455" s="100" t="s">
        <v>9829</v>
      </c>
      <c r="CR455" s="100" t="s">
        <v>9830</v>
      </c>
      <c r="CS455" s="100" t="s">
        <v>1590</v>
      </c>
      <c r="CT455" s="100" t="s">
        <v>735</v>
      </c>
      <c r="CU455" s="100">
        <v>731235</v>
      </c>
      <c r="CV455" s="100" t="s">
        <v>9831</v>
      </c>
      <c r="CW455" s="100" t="s">
        <v>9508</v>
      </c>
      <c r="CX455" s="100" t="s">
        <v>140</v>
      </c>
      <c r="CY455" s="100" t="s">
        <v>735</v>
      </c>
      <c r="CZ455" s="100">
        <v>700086</v>
      </c>
    </row>
    <row r="456" spans="1:1026" s="100" customFormat="1" ht="15.95" customHeight="1">
      <c r="A456" s="39">
        <v>455</v>
      </c>
      <c r="B456" s="100">
        <v>1310904038</v>
      </c>
      <c r="C456" s="100" t="s">
        <v>8896</v>
      </c>
      <c r="D456" s="101" t="s">
        <v>9832</v>
      </c>
      <c r="E456" s="101" t="s">
        <v>9833</v>
      </c>
      <c r="F456" s="101"/>
      <c r="G456" s="101" t="s">
        <v>606</v>
      </c>
      <c r="H456" s="100" t="s">
        <v>9834</v>
      </c>
      <c r="I456" s="100" t="s">
        <v>104</v>
      </c>
      <c r="J456" s="102" t="s">
        <v>9835</v>
      </c>
      <c r="K456" s="100">
        <v>20</v>
      </c>
      <c r="L456" s="100" t="s">
        <v>3210</v>
      </c>
      <c r="M456" s="100" t="s">
        <v>107</v>
      </c>
      <c r="N456" s="100" t="s">
        <v>967</v>
      </c>
      <c r="O456" s="100" t="s">
        <v>109</v>
      </c>
      <c r="P456" s="101" t="s">
        <v>9836</v>
      </c>
      <c r="Q456" s="100" t="s">
        <v>9837</v>
      </c>
      <c r="R456" s="103" t="s">
        <v>9838</v>
      </c>
      <c r="S456" s="103" t="s">
        <v>9839</v>
      </c>
      <c r="T456" s="318" t="s">
        <v>9840</v>
      </c>
      <c r="U456" s="318" t="s">
        <v>9841</v>
      </c>
      <c r="V456" s="100" t="s">
        <v>726</v>
      </c>
      <c r="W456" s="100" t="s">
        <v>330</v>
      </c>
      <c r="X456" s="100" t="s">
        <v>9842</v>
      </c>
      <c r="Y456" s="100" t="s">
        <v>9843</v>
      </c>
      <c r="Z456" s="100" t="s">
        <v>333</v>
      </c>
      <c r="AA456" s="100">
        <v>2011</v>
      </c>
      <c r="AB456" s="104">
        <v>88.125</v>
      </c>
      <c r="AC456" s="104">
        <v>85.5</v>
      </c>
      <c r="AD456" s="100" t="s">
        <v>9844</v>
      </c>
      <c r="AE456" s="100">
        <v>900</v>
      </c>
      <c r="AF456" s="100" t="s">
        <v>356</v>
      </c>
      <c r="AG456" s="100" t="s">
        <v>334</v>
      </c>
      <c r="AH456" s="100" t="s">
        <v>9842</v>
      </c>
      <c r="AI456" s="100" t="s">
        <v>1700</v>
      </c>
      <c r="AJ456" s="100" t="s">
        <v>120</v>
      </c>
      <c r="AK456" s="100">
        <v>2013</v>
      </c>
      <c r="AL456" s="104">
        <v>88.4</v>
      </c>
      <c r="AM456" s="104">
        <v>88.57</v>
      </c>
      <c r="AN456" s="100" t="s">
        <v>9845</v>
      </c>
      <c r="AO456" s="100">
        <v>700</v>
      </c>
      <c r="AU456" s="104"/>
      <c r="AV456" s="100" t="s">
        <v>124</v>
      </c>
      <c r="AX456" s="100">
        <v>7537</v>
      </c>
      <c r="AY456" s="100">
        <v>2013</v>
      </c>
      <c r="AZ456" s="100" t="s">
        <v>125</v>
      </c>
      <c r="BA456" s="100" t="s">
        <v>8896</v>
      </c>
      <c r="BB456" s="100">
        <v>2013</v>
      </c>
      <c r="BC456" s="100">
        <v>2017</v>
      </c>
      <c r="BD456" s="100" t="s">
        <v>120</v>
      </c>
      <c r="BE456" s="105">
        <v>10901613047</v>
      </c>
      <c r="BF456" s="106" t="s">
        <v>9846</v>
      </c>
      <c r="BG456" s="104">
        <v>9.3000000000000007</v>
      </c>
      <c r="BH456" s="104">
        <v>9</v>
      </c>
      <c r="BI456" s="104">
        <v>9.26</v>
      </c>
      <c r="BJ456" s="104">
        <v>9.57</v>
      </c>
      <c r="BK456" s="104">
        <v>9.2100000000000009</v>
      </c>
      <c r="BL456" s="223">
        <f t="shared" si="42"/>
        <v>9.2680000000000007</v>
      </c>
      <c r="BM456" s="269" t="s">
        <v>982</v>
      </c>
      <c r="BN456" s="252"/>
      <c r="BO456" s="107" t="s">
        <v>982</v>
      </c>
      <c r="BP456" s="107"/>
      <c r="BQ456" s="108"/>
      <c r="BR456" s="100" t="s">
        <v>9847</v>
      </c>
      <c r="BS456" s="100" t="s">
        <v>127</v>
      </c>
      <c r="BW456" s="100" t="s">
        <v>9049</v>
      </c>
      <c r="BX456" s="108"/>
      <c r="BY456" s="108"/>
      <c r="BZ456" s="100" t="s">
        <v>9848</v>
      </c>
      <c r="CA456" s="100" t="s">
        <v>9849</v>
      </c>
      <c r="CB456" s="100" t="s">
        <v>9850</v>
      </c>
      <c r="CC456" s="100" t="s">
        <v>9851</v>
      </c>
      <c r="CD456" s="100" t="s">
        <v>9852</v>
      </c>
      <c r="CE456" s="100" t="s">
        <v>166</v>
      </c>
      <c r="CF456" s="100" t="s">
        <v>2332</v>
      </c>
      <c r="CG456" s="100" t="s">
        <v>3180</v>
      </c>
      <c r="CH456" s="100" t="s">
        <v>9853</v>
      </c>
      <c r="CI456" s="100" t="s">
        <v>203</v>
      </c>
      <c r="CQ456" s="100" t="s">
        <v>9854</v>
      </c>
      <c r="CR456" s="100" t="s">
        <v>9855</v>
      </c>
      <c r="CS456" s="100" t="s">
        <v>9856</v>
      </c>
      <c r="CT456" s="100" t="s">
        <v>142</v>
      </c>
      <c r="CU456" s="100">
        <v>700149</v>
      </c>
      <c r="CV456" s="100" t="s">
        <v>9854</v>
      </c>
      <c r="CW456" s="100" t="s">
        <v>9855</v>
      </c>
      <c r="CX456" s="100" t="s">
        <v>9856</v>
      </c>
      <c r="CY456" s="100" t="s">
        <v>142</v>
      </c>
      <c r="CZ456" s="100">
        <v>700149</v>
      </c>
    </row>
    <row r="457" spans="1:1026" s="100" customFormat="1" ht="15.95" customHeight="1">
      <c r="A457" s="39">
        <v>456</v>
      </c>
      <c r="B457" s="100">
        <v>1310904084</v>
      </c>
      <c r="C457" s="100" t="s">
        <v>8896</v>
      </c>
      <c r="D457" s="101" t="s">
        <v>9857</v>
      </c>
      <c r="E457" s="101" t="s">
        <v>9858</v>
      </c>
      <c r="F457" s="101" t="s">
        <v>579</v>
      </c>
      <c r="G457" s="101" t="s">
        <v>9859</v>
      </c>
      <c r="H457" s="100" t="s">
        <v>9860</v>
      </c>
      <c r="I457" s="100" t="s">
        <v>180</v>
      </c>
      <c r="J457" s="102" t="s">
        <v>9861</v>
      </c>
      <c r="K457" s="100">
        <v>21</v>
      </c>
      <c r="L457" s="100" t="s">
        <v>148</v>
      </c>
      <c r="M457" s="100" t="s">
        <v>107</v>
      </c>
      <c r="N457" s="100" t="s">
        <v>2654</v>
      </c>
      <c r="O457" s="100" t="s">
        <v>109</v>
      </c>
      <c r="P457" s="101" t="s">
        <v>9862</v>
      </c>
      <c r="Q457" s="100" t="s">
        <v>9863</v>
      </c>
      <c r="R457" s="103">
        <v>8282843084</v>
      </c>
      <c r="S457" s="103">
        <v>8371987150</v>
      </c>
      <c r="T457" s="318" t="s">
        <v>9864</v>
      </c>
      <c r="U457" s="101"/>
      <c r="V457" s="100" t="s">
        <v>222</v>
      </c>
      <c r="W457" s="100" t="s">
        <v>330</v>
      </c>
      <c r="X457" s="100" t="s">
        <v>9865</v>
      </c>
      <c r="Y457" s="100" t="s">
        <v>9866</v>
      </c>
      <c r="Z457" s="100" t="s">
        <v>333</v>
      </c>
      <c r="AA457" s="100">
        <v>2010</v>
      </c>
      <c r="AB457" s="104">
        <v>62.125</v>
      </c>
      <c r="AC457" s="104">
        <v>63</v>
      </c>
      <c r="AD457" s="100" t="s">
        <v>9867</v>
      </c>
      <c r="AE457" s="100">
        <v>900</v>
      </c>
      <c r="AF457" s="100" t="s">
        <v>226</v>
      </c>
      <c r="AG457" s="100" t="s">
        <v>334</v>
      </c>
      <c r="AH457" s="100" t="s">
        <v>9868</v>
      </c>
      <c r="AI457" s="100" t="s">
        <v>9559</v>
      </c>
      <c r="AJ457" s="100" t="s">
        <v>333</v>
      </c>
      <c r="AK457" s="100">
        <v>2012</v>
      </c>
      <c r="AL457" s="104">
        <v>76.599999999999994</v>
      </c>
      <c r="AM457" s="104">
        <v>77</v>
      </c>
      <c r="AN457" s="100" t="s">
        <v>9869</v>
      </c>
      <c r="AO457" s="100">
        <v>700</v>
      </c>
      <c r="AU457" s="104"/>
      <c r="AV457" s="100" t="s">
        <v>124</v>
      </c>
      <c r="AX457" s="100">
        <v>8815</v>
      </c>
      <c r="AY457" s="100">
        <v>2013</v>
      </c>
      <c r="AZ457" s="100" t="s">
        <v>125</v>
      </c>
      <c r="BA457" s="100" t="s">
        <v>8896</v>
      </c>
      <c r="BB457" s="100">
        <v>2013</v>
      </c>
      <c r="BC457" s="100">
        <v>2017</v>
      </c>
      <c r="BD457" s="100" t="s">
        <v>120</v>
      </c>
      <c r="BE457" s="105">
        <v>10901613048</v>
      </c>
      <c r="BF457" s="106" t="s">
        <v>9870</v>
      </c>
      <c r="BG457" s="104">
        <v>7.41</v>
      </c>
      <c r="BH457" s="104">
        <v>7.83</v>
      </c>
      <c r="BI457" s="104">
        <v>8.26</v>
      </c>
      <c r="BJ457" s="104">
        <v>7.86</v>
      </c>
      <c r="BK457" s="104">
        <v>7.82</v>
      </c>
      <c r="BL457" s="223">
        <f t="shared" si="42"/>
        <v>7.8360000000000003</v>
      </c>
      <c r="BM457" s="269" t="s">
        <v>982</v>
      </c>
      <c r="BN457" s="252"/>
      <c r="BO457" s="107" t="s">
        <v>196</v>
      </c>
      <c r="BP457" s="107" t="s">
        <v>197</v>
      </c>
      <c r="BQ457" s="108">
        <v>1</v>
      </c>
      <c r="BR457" s="100" t="s">
        <v>9182</v>
      </c>
      <c r="BS457" s="100" t="s">
        <v>127</v>
      </c>
      <c r="BW457" s="100" t="s">
        <v>9720</v>
      </c>
      <c r="BX457" s="108"/>
      <c r="BY457" s="108"/>
      <c r="CD457" s="100" t="s">
        <v>9871</v>
      </c>
      <c r="CE457" s="100" t="s">
        <v>1587</v>
      </c>
      <c r="CH457" s="100" t="s">
        <v>9872</v>
      </c>
      <c r="CI457" s="100" t="s">
        <v>203</v>
      </c>
      <c r="CQ457" s="100" t="s">
        <v>9873</v>
      </c>
      <c r="CR457" s="100" t="s">
        <v>140</v>
      </c>
      <c r="CS457" s="100" t="s">
        <v>140</v>
      </c>
      <c r="CT457" s="100" t="s">
        <v>142</v>
      </c>
      <c r="CU457" s="100">
        <v>743349</v>
      </c>
      <c r="CV457" s="100" t="s">
        <v>9874</v>
      </c>
      <c r="CW457" s="100" t="s">
        <v>140</v>
      </c>
      <c r="CX457" s="100" t="s">
        <v>140</v>
      </c>
      <c r="CY457" s="100" t="s">
        <v>142</v>
      </c>
      <c r="CZ457" s="100">
        <v>700066</v>
      </c>
    </row>
    <row r="458" spans="1:1026" s="100" customFormat="1" ht="15.95" customHeight="1">
      <c r="A458" s="39">
        <v>457</v>
      </c>
      <c r="B458" s="100">
        <v>1310904017</v>
      </c>
      <c r="C458" s="100" t="s">
        <v>8896</v>
      </c>
      <c r="D458" s="101" t="s">
        <v>9875</v>
      </c>
      <c r="E458" s="101" t="s">
        <v>9876</v>
      </c>
      <c r="F458" s="101"/>
      <c r="G458" s="101" t="s">
        <v>9877</v>
      </c>
      <c r="H458" s="100" t="s">
        <v>9878</v>
      </c>
      <c r="I458" s="100" t="s">
        <v>180</v>
      </c>
      <c r="J458" s="102" t="s">
        <v>9879</v>
      </c>
      <c r="K458" s="100">
        <v>22</v>
      </c>
      <c r="L458" s="100" t="s">
        <v>323</v>
      </c>
      <c r="M458" s="100" t="s">
        <v>107</v>
      </c>
      <c r="N458" s="100" t="s">
        <v>967</v>
      </c>
      <c r="O458" s="100" t="s">
        <v>109</v>
      </c>
      <c r="P458" s="101" t="s">
        <v>9880</v>
      </c>
      <c r="Q458" s="100" t="s">
        <v>9881</v>
      </c>
      <c r="R458" s="103">
        <v>9563437509</v>
      </c>
      <c r="S458" s="103">
        <v>9775738359</v>
      </c>
      <c r="T458" s="318" t="s">
        <v>9882</v>
      </c>
      <c r="U458" s="318" t="s">
        <v>9883</v>
      </c>
      <c r="V458" s="100" t="s">
        <v>222</v>
      </c>
      <c r="W458" s="100" t="s">
        <v>223</v>
      </c>
      <c r="X458" s="100" t="s">
        <v>7250</v>
      </c>
      <c r="Y458" s="100" t="s">
        <v>9884</v>
      </c>
      <c r="Z458" s="100" t="s">
        <v>333</v>
      </c>
      <c r="AA458" s="100">
        <v>2010</v>
      </c>
      <c r="AB458" s="104">
        <v>82.5</v>
      </c>
      <c r="AC458" s="104">
        <v>80.33</v>
      </c>
      <c r="AD458" s="100" t="s">
        <v>9885</v>
      </c>
      <c r="AE458" s="100">
        <v>900</v>
      </c>
      <c r="AF458" s="100" t="s">
        <v>226</v>
      </c>
      <c r="AG458" s="100" t="s">
        <v>279</v>
      </c>
      <c r="AH458" s="100" t="s">
        <v>7250</v>
      </c>
      <c r="AI458" s="100" t="s">
        <v>9142</v>
      </c>
      <c r="AJ458" s="100" t="s">
        <v>333</v>
      </c>
      <c r="AK458" s="100">
        <v>2012</v>
      </c>
      <c r="AL458" s="104">
        <v>77.2</v>
      </c>
      <c r="AM458" s="104">
        <v>76.709999999999994</v>
      </c>
      <c r="AN458" s="100" t="s">
        <v>9886</v>
      </c>
      <c r="AO458" s="100">
        <v>700</v>
      </c>
      <c r="AU458" s="104"/>
      <c r="AV458" s="100" t="s">
        <v>124</v>
      </c>
      <c r="AX458" s="100">
        <v>7464</v>
      </c>
      <c r="AY458" s="100">
        <v>2013</v>
      </c>
      <c r="AZ458" s="100" t="s">
        <v>125</v>
      </c>
      <c r="BA458" s="100" t="s">
        <v>8896</v>
      </c>
      <c r="BB458" s="100">
        <v>2013</v>
      </c>
      <c r="BC458" s="100">
        <v>2017</v>
      </c>
      <c r="BD458" s="100" t="s">
        <v>120</v>
      </c>
      <c r="BE458" s="105">
        <v>10901613049</v>
      </c>
      <c r="BF458" s="106" t="s">
        <v>9887</v>
      </c>
      <c r="BG458" s="104">
        <v>7.63</v>
      </c>
      <c r="BH458" s="104">
        <v>7.55</v>
      </c>
      <c r="BI458" s="104">
        <v>7.93</v>
      </c>
      <c r="BJ458" s="104">
        <v>7.79</v>
      </c>
      <c r="BK458" s="104">
        <v>8.25</v>
      </c>
      <c r="BL458" s="223">
        <f t="shared" si="42"/>
        <v>7.83</v>
      </c>
      <c r="BM458" s="269" t="s">
        <v>982</v>
      </c>
      <c r="BN458" s="252"/>
      <c r="BO458" s="107" t="s">
        <v>196</v>
      </c>
      <c r="BP458" s="107" t="s">
        <v>197</v>
      </c>
      <c r="BQ458" s="108">
        <v>1</v>
      </c>
      <c r="BR458" s="100" t="s">
        <v>9888</v>
      </c>
      <c r="BS458" s="100" t="s">
        <v>127</v>
      </c>
      <c r="BW458" s="100" t="s">
        <v>9720</v>
      </c>
      <c r="BX458" s="108"/>
      <c r="BY458" s="108"/>
      <c r="BZ458" s="100" t="s">
        <v>9889</v>
      </c>
      <c r="CA458" s="100" t="s">
        <v>9890</v>
      </c>
      <c r="CB458" s="100" t="s">
        <v>9891</v>
      </c>
      <c r="CC458" s="100" t="s">
        <v>9892</v>
      </c>
      <c r="CD458" s="100" t="s">
        <v>9893</v>
      </c>
      <c r="CE458" s="100" t="s">
        <v>166</v>
      </c>
      <c r="CF458" s="100" t="s">
        <v>9894</v>
      </c>
      <c r="CG458" s="100" t="s">
        <v>6564</v>
      </c>
      <c r="CH458" s="100" t="s">
        <v>9895</v>
      </c>
      <c r="CI458" s="100" t="s">
        <v>203</v>
      </c>
      <c r="CQ458" s="100" t="s">
        <v>9896</v>
      </c>
      <c r="CR458" s="100" t="s">
        <v>9897</v>
      </c>
      <c r="CS458" s="100" t="s">
        <v>763</v>
      </c>
      <c r="CT458" s="100" t="s">
        <v>142</v>
      </c>
      <c r="CU458" s="100">
        <v>721137</v>
      </c>
      <c r="CV458" s="100" t="s">
        <v>9898</v>
      </c>
      <c r="CW458" s="100" t="s">
        <v>9616</v>
      </c>
      <c r="CX458" s="100" t="s">
        <v>573</v>
      </c>
      <c r="CY458" s="100" t="s">
        <v>142</v>
      </c>
      <c r="CZ458" s="100">
        <v>700152</v>
      </c>
    </row>
    <row r="459" spans="1:1026" s="100" customFormat="1" ht="15.95" customHeight="1">
      <c r="A459" s="39">
        <v>458</v>
      </c>
      <c r="B459" s="100">
        <v>1310904014</v>
      </c>
      <c r="C459" s="100" t="s">
        <v>8896</v>
      </c>
      <c r="D459" s="101" t="s">
        <v>9899</v>
      </c>
      <c r="E459" s="101" t="s">
        <v>9900</v>
      </c>
      <c r="F459" s="101"/>
      <c r="G459" s="101" t="s">
        <v>245</v>
      </c>
      <c r="H459" s="100" t="s">
        <v>9901</v>
      </c>
      <c r="I459" s="100" t="s">
        <v>180</v>
      </c>
      <c r="J459" s="102" t="s">
        <v>9902</v>
      </c>
      <c r="K459" s="100">
        <v>21</v>
      </c>
      <c r="L459" s="100" t="s">
        <v>323</v>
      </c>
      <c r="M459" s="100" t="s">
        <v>149</v>
      </c>
      <c r="N459" s="100" t="s">
        <v>108</v>
      </c>
      <c r="O459" s="100" t="s">
        <v>109</v>
      </c>
      <c r="P459" s="101" t="s">
        <v>9903</v>
      </c>
      <c r="Q459" s="100" t="s">
        <v>9904</v>
      </c>
      <c r="R459" s="103" t="s">
        <v>9905</v>
      </c>
      <c r="S459" s="103" t="s">
        <v>9602</v>
      </c>
      <c r="T459" s="318" t="s">
        <v>9906</v>
      </c>
      <c r="U459" s="101"/>
      <c r="V459" s="100" t="s">
        <v>378</v>
      </c>
      <c r="W459" s="100" t="s">
        <v>2291</v>
      </c>
      <c r="X459" s="100" t="s">
        <v>9907</v>
      </c>
      <c r="Y459" s="100" t="s">
        <v>157</v>
      </c>
      <c r="Z459" s="100" t="s">
        <v>158</v>
      </c>
      <c r="AA459" s="100">
        <v>2010</v>
      </c>
      <c r="AB459" s="104">
        <v>76.2</v>
      </c>
      <c r="AC459" s="104">
        <v>71</v>
      </c>
      <c r="AD459" s="100" t="s">
        <v>9908</v>
      </c>
      <c r="AE459" s="100">
        <v>600</v>
      </c>
      <c r="AF459" s="100" t="s">
        <v>688</v>
      </c>
      <c r="AG459" s="100" t="s">
        <v>2291</v>
      </c>
      <c r="AH459" s="100" t="s">
        <v>9909</v>
      </c>
      <c r="AI459" s="100" t="s">
        <v>9608</v>
      </c>
      <c r="AJ459" s="100" t="s">
        <v>120</v>
      </c>
      <c r="AK459" s="100">
        <v>2012</v>
      </c>
      <c r="AL459" s="104">
        <v>73.400000000000006</v>
      </c>
      <c r="AM459" s="104">
        <v>73.400000000000006</v>
      </c>
      <c r="AN459" s="100" t="s">
        <v>9910</v>
      </c>
      <c r="AO459" s="100">
        <v>500</v>
      </c>
      <c r="AU459" s="104"/>
      <c r="AV459" s="100" t="s">
        <v>124</v>
      </c>
      <c r="AX459" s="100">
        <v>14003</v>
      </c>
      <c r="AY459" s="100">
        <v>2013</v>
      </c>
      <c r="AZ459" s="100" t="s">
        <v>125</v>
      </c>
      <c r="BA459" s="100" t="s">
        <v>8896</v>
      </c>
      <c r="BB459" s="100">
        <v>2013</v>
      </c>
      <c r="BC459" s="100">
        <v>2017</v>
      </c>
      <c r="BD459" s="100" t="s">
        <v>120</v>
      </c>
      <c r="BE459" s="105">
        <v>10901613050</v>
      </c>
      <c r="BF459" s="106">
        <v>131090110539</v>
      </c>
      <c r="BG459" s="104">
        <v>7.11</v>
      </c>
      <c r="BH459" s="104">
        <v>7.24</v>
      </c>
      <c r="BI459" s="104">
        <v>7.15</v>
      </c>
      <c r="BJ459" s="104">
        <v>7.32</v>
      </c>
      <c r="BK459" s="104">
        <v>6.79</v>
      </c>
      <c r="BL459" s="223">
        <f t="shared" si="42"/>
        <v>7.1219999999999999</v>
      </c>
      <c r="BM459" s="269" t="s">
        <v>982</v>
      </c>
      <c r="BN459" s="252"/>
      <c r="BO459" s="107" t="s">
        <v>196</v>
      </c>
      <c r="BP459" s="107" t="s">
        <v>197</v>
      </c>
      <c r="BQ459" s="108">
        <v>1</v>
      </c>
      <c r="BR459" s="100" t="s">
        <v>9911</v>
      </c>
      <c r="BS459" s="100" t="s">
        <v>127</v>
      </c>
      <c r="BX459" s="108"/>
      <c r="BY459" s="108"/>
      <c r="CD459" s="100" t="s">
        <v>9912</v>
      </c>
      <c r="CE459" s="100" t="s">
        <v>712</v>
      </c>
      <c r="CH459" s="100" t="s">
        <v>9913</v>
      </c>
      <c r="CI459" s="100" t="s">
        <v>203</v>
      </c>
      <c r="CQ459" s="100" t="s">
        <v>9914</v>
      </c>
      <c r="CR459" s="100" t="s">
        <v>9915</v>
      </c>
      <c r="CS459" s="100" t="s">
        <v>9916</v>
      </c>
      <c r="CT459" s="100" t="s">
        <v>174</v>
      </c>
      <c r="CU459" s="100">
        <v>841441</v>
      </c>
      <c r="CV459" s="100" t="s">
        <v>9615</v>
      </c>
      <c r="CW459" s="100" t="s">
        <v>9616</v>
      </c>
      <c r="CX459" s="100" t="s">
        <v>573</v>
      </c>
      <c r="CY459" s="100" t="s">
        <v>142</v>
      </c>
      <c r="CZ459" s="100">
        <v>700152</v>
      </c>
    </row>
    <row r="460" spans="1:1026" s="100" customFormat="1" ht="15.95" customHeight="1">
      <c r="A460" s="39">
        <v>459</v>
      </c>
      <c r="B460" s="100">
        <v>1310904107</v>
      </c>
      <c r="C460" s="100" t="s">
        <v>8896</v>
      </c>
      <c r="D460" s="101" t="s">
        <v>9917</v>
      </c>
      <c r="E460" s="101" t="s">
        <v>9918</v>
      </c>
      <c r="F460" s="101"/>
      <c r="G460" s="101" t="s">
        <v>2228</v>
      </c>
      <c r="H460" s="100" t="s">
        <v>9919</v>
      </c>
      <c r="I460" s="100" t="s">
        <v>180</v>
      </c>
      <c r="J460" s="102" t="s">
        <v>7144</v>
      </c>
      <c r="K460" s="100">
        <v>21</v>
      </c>
      <c r="L460" s="100" t="s">
        <v>106</v>
      </c>
      <c r="M460" s="100" t="s">
        <v>149</v>
      </c>
      <c r="N460" s="100" t="s">
        <v>2654</v>
      </c>
      <c r="O460" s="100" t="s">
        <v>109</v>
      </c>
      <c r="P460" s="101" t="s">
        <v>9920</v>
      </c>
      <c r="Q460" s="100" t="s">
        <v>9921</v>
      </c>
      <c r="R460" s="103" t="s">
        <v>9921</v>
      </c>
      <c r="S460" s="103" t="s">
        <v>9922</v>
      </c>
      <c r="T460" s="318" t="s">
        <v>9923</v>
      </c>
      <c r="U460" s="318" t="s">
        <v>9924</v>
      </c>
      <c r="V460" s="100" t="s">
        <v>726</v>
      </c>
      <c r="W460" s="100" t="s">
        <v>330</v>
      </c>
      <c r="X460" s="100" t="s">
        <v>9925</v>
      </c>
      <c r="Y460" s="100" t="s">
        <v>9178</v>
      </c>
      <c r="Z460" s="100" t="s">
        <v>333</v>
      </c>
      <c r="AA460" s="100">
        <v>2011</v>
      </c>
      <c r="AB460" s="104">
        <v>85</v>
      </c>
      <c r="AC460" s="104">
        <v>85</v>
      </c>
      <c r="AD460" s="100">
        <v>680</v>
      </c>
      <c r="AE460" s="100">
        <v>800</v>
      </c>
      <c r="AF460" s="100" t="s">
        <v>356</v>
      </c>
      <c r="AG460" s="100" t="s">
        <v>334</v>
      </c>
      <c r="AH460" s="100" t="s">
        <v>9926</v>
      </c>
      <c r="AI460" s="100" t="s">
        <v>9125</v>
      </c>
      <c r="AJ460" s="100" t="s">
        <v>333</v>
      </c>
      <c r="AK460" s="100">
        <v>2013</v>
      </c>
      <c r="AL460" s="104">
        <v>75.400000000000006</v>
      </c>
      <c r="AM460" s="104">
        <v>76.42</v>
      </c>
      <c r="AN460" s="100">
        <v>535</v>
      </c>
      <c r="AO460" s="100">
        <v>700</v>
      </c>
      <c r="AU460" s="104"/>
      <c r="AV460" s="100" t="s">
        <v>124</v>
      </c>
      <c r="AX460" s="100">
        <v>14225</v>
      </c>
      <c r="AY460" s="100">
        <v>2013</v>
      </c>
      <c r="AZ460" s="100" t="s">
        <v>125</v>
      </c>
      <c r="BA460" s="100" t="s">
        <v>8896</v>
      </c>
      <c r="BB460" s="100">
        <v>2013</v>
      </c>
      <c r="BC460" s="100">
        <v>2017</v>
      </c>
      <c r="BD460" s="100" t="s">
        <v>120</v>
      </c>
      <c r="BE460" s="105">
        <v>10901613051</v>
      </c>
      <c r="BF460" s="106" t="s">
        <v>9927</v>
      </c>
      <c r="BG460" s="104">
        <v>7.52</v>
      </c>
      <c r="BH460" s="104">
        <v>6.86</v>
      </c>
      <c r="BI460" s="104">
        <v>6.81</v>
      </c>
      <c r="BJ460" s="104">
        <v>5.25</v>
      </c>
      <c r="BK460" s="104">
        <v>6.18</v>
      </c>
      <c r="BL460" s="223">
        <f t="shared" si="42"/>
        <v>6.5239999999999991</v>
      </c>
      <c r="BM460" s="269" t="s">
        <v>196</v>
      </c>
      <c r="BN460" s="252">
        <v>1</v>
      </c>
      <c r="BO460" s="107" t="s">
        <v>982</v>
      </c>
      <c r="BP460" s="107"/>
      <c r="BQ460" s="108"/>
      <c r="BR460" s="100" t="s">
        <v>8504</v>
      </c>
      <c r="BS460" s="100" t="s">
        <v>127</v>
      </c>
      <c r="BW460" s="100" t="s">
        <v>9928</v>
      </c>
      <c r="BX460" s="108"/>
      <c r="BY460" s="108"/>
      <c r="CD460" s="100" t="s">
        <v>9929</v>
      </c>
      <c r="CE460" s="100" t="s">
        <v>288</v>
      </c>
      <c r="CH460" s="100" t="s">
        <v>9930</v>
      </c>
      <c r="CI460" s="100" t="s">
        <v>203</v>
      </c>
      <c r="CQ460" s="100" t="s">
        <v>9931</v>
      </c>
      <c r="CR460" s="100" t="s">
        <v>9932</v>
      </c>
      <c r="CS460" s="100" t="s">
        <v>1065</v>
      </c>
      <c r="CT460" s="100" t="s">
        <v>142</v>
      </c>
      <c r="CU460" s="100">
        <v>742202</v>
      </c>
      <c r="CV460" s="100" t="s">
        <v>9931</v>
      </c>
      <c r="CW460" s="100" t="s">
        <v>9932</v>
      </c>
      <c r="CX460" s="100" t="s">
        <v>1065</v>
      </c>
      <c r="CY460" s="100" t="s">
        <v>142</v>
      </c>
      <c r="CZ460" s="100">
        <v>742202</v>
      </c>
    </row>
    <row r="461" spans="1:1026" s="100" customFormat="1" ht="15.95" customHeight="1">
      <c r="A461" s="39">
        <v>460</v>
      </c>
      <c r="B461" s="100">
        <v>1310904112</v>
      </c>
      <c r="C461" s="100" t="s">
        <v>8896</v>
      </c>
      <c r="D461" s="101" t="s">
        <v>9933</v>
      </c>
      <c r="E461" s="101" t="s">
        <v>2717</v>
      </c>
      <c r="F461" s="101"/>
      <c r="G461" s="101" t="s">
        <v>9934</v>
      </c>
      <c r="H461" s="100" t="s">
        <v>9935</v>
      </c>
      <c r="I461" s="100" t="s">
        <v>180</v>
      </c>
      <c r="J461" s="102" t="s">
        <v>9936</v>
      </c>
      <c r="K461" s="100">
        <v>21</v>
      </c>
      <c r="L461" s="100" t="s">
        <v>506</v>
      </c>
      <c r="M461" s="100" t="s">
        <v>107</v>
      </c>
      <c r="N461" s="100" t="s">
        <v>967</v>
      </c>
      <c r="O461" s="100" t="s">
        <v>109</v>
      </c>
      <c r="P461" s="101" t="s">
        <v>9937</v>
      </c>
      <c r="Q461" s="100">
        <v>9330728596</v>
      </c>
      <c r="R461" s="103">
        <v>9883770727</v>
      </c>
      <c r="S461" s="103">
        <v>9339570608</v>
      </c>
      <c r="T461" s="318" t="s">
        <v>9938</v>
      </c>
      <c r="U461" s="318" t="s">
        <v>9939</v>
      </c>
      <c r="V461" s="100" t="s">
        <v>9940</v>
      </c>
      <c r="W461" s="100" t="s">
        <v>1498</v>
      </c>
      <c r="X461" s="100" t="s">
        <v>5704</v>
      </c>
      <c r="Y461" s="100" t="s">
        <v>9941</v>
      </c>
      <c r="Z461" s="100" t="s">
        <v>120</v>
      </c>
      <c r="AA461" s="100">
        <v>2011</v>
      </c>
      <c r="AB461" s="104">
        <v>84</v>
      </c>
      <c r="AC461" s="104">
        <v>81.709999999999994</v>
      </c>
      <c r="AD461" s="100" t="s">
        <v>9942</v>
      </c>
      <c r="AE461" s="100">
        <v>700</v>
      </c>
      <c r="AF461" s="100" t="s">
        <v>9943</v>
      </c>
      <c r="AG461" s="100" t="s">
        <v>1498</v>
      </c>
      <c r="AH461" s="100" t="s">
        <v>5704</v>
      </c>
      <c r="AI461" s="100" t="s">
        <v>6705</v>
      </c>
      <c r="AJ461" s="100" t="s">
        <v>120</v>
      </c>
      <c r="AK461" s="100">
        <v>2013</v>
      </c>
      <c r="AL461" s="104">
        <v>81</v>
      </c>
      <c r="AM461" s="104">
        <v>77.66</v>
      </c>
      <c r="AN461" s="100" t="s">
        <v>9944</v>
      </c>
      <c r="AO461" s="100">
        <v>600</v>
      </c>
      <c r="AU461" s="104"/>
      <c r="AV461" s="100" t="s">
        <v>124</v>
      </c>
      <c r="AX461" s="100">
        <v>37960</v>
      </c>
      <c r="AY461" s="100">
        <v>2013</v>
      </c>
      <c r="AZ461" s="100" t="s">
        <v>125</v>
      </c>
      <c r="BA461" s="100" t="s">
        <v>8896</v>
      </c>
      <c r="BB461" s="100">
        <v>2013</v>
      </c>
      <c r="BC461" s="100">
        <v>2017</v>
      </c>
      <c r="BD461" s="100" t="s">
        <v>120</v>
      </c>
      <c r="BE461" s="105">
        <v>10901613052</v>
      </c>
      <c r="BF461" s="106">
        <v>131090110541</v>
      </c>
      <c r="BG461" s="104">
        <v>6.15</v>
      </c>
      <c r="BH461" s="104">
        <v>6.76</v>
      </c>
      <c r="BI461" s="104">
        <v>6.93</v>
      </c>
      <c r="BJ461" s="104">
        <v>7.21</v>
      </c>
      <c r="BK461" s="104">
        <v>7.11</v>
      </c>
      <c r="BL461" s="223">
        <f t="shared" si="42"/>
        <v>6.8320000000000007</v>
      </c>
      <c r="BM461" s="269" t="s">
        <v>982</v>
      </c>
      <c r="BN461" s="252"/>
      <c r="BO461" s="107" t="s">
        <v>982</v>
      </c>
      <c r="BP461" s="107"/>
      <c r="BQ461" s="108"/>
      <c r="BR461" s="100" t="s">
        <v>9945</v>
      </c>
      <c r="BS461" s="100" t="s">
        <v>2624</v>
      </c>
      <c r="BW461" s="100" t="s">
        <v>9946</v>
      </c>
      <c r="BX461" s="108"/>
      <c r="BY461" s="108"/>
      <c r="BZ461" s="100" t="s">
        <v>9947</v>
      </c>
      <c r="CB461" s="100" t="s">
        <v>9948</v>
      </c>
      <c r="CC461" s="100" t="s">
        <v>9949</v>
      </c>
      <c r="CD461" s="100" t="s">
        <v>9950</v>
      </c>
      <c r="CE461" s="100" t="s">
        <v>288</v>
      </c>
      <c r="CF461" s="100" t="s">
        <v>9951</v>
      </c>
      <c r="CG461" s="100" t="s">
        <v>2433</v>
      </c>
      <c r="CH461" s="100" t="s">
        <v>9952</v>
      </c>
      <c r="CI461" s="100" t="s">
        <v>203</v>
      </c>
      <c r="CQ461" s="100" t="s">
        <v>9953</v>
      </c>
      <c r="CR461" s="100" t="s">
        <v>140</v>
      </c>
      <c r="CS461" s="100" t="s">
        <v>9954</v>
      </c>
      <c r="CT461" s="100" t="s">
        <v>142</v>
      </c>
      <c r="CU461" s="100">
        <v>700056</v>
      </c>
      <c r="CV461" s="100" t="s">
        <v>9953</v>
      </c>
      <c r="CW461" s="100" t="s">
        <v>140</v>
      </c>
      <c r="CX461" s="100" t="s">
        <v>9954</v>
      </c>
      <c r="CY461" s="100" t="s">
        <v>142</v>
      </c>
      <c r="CZ461" s="100">
        <v>700056</v>
      </c>
    </row>
    <row r="462" spans="1:1026" s="100" customFormat="1" ht="15.95" customHeight="1">
      <c r="A462" s="39">
        <v>461</v>
      </c>
      <c r="B462" s="100">
        <v>1410904125</v>
      </c>
      <c r="C462" s="100" t="s">
        <v>8896</v>
      </c>
      <c r="D462" s="101" t="s">
        <v>9955</v>
      </c>
      <c r="E462" s="101" t="s">
        <v>9956</v>
      </c>
      <c r="F462" s="101" t="s">
        <v>9957</v>
      </c>
      <c r="G462" s="101" t="s">
        <v>3826</v>
      </c>
      <c r="H462" s="100" t="s">
        <v>9958</v>
      </c>
      <c r="I462" s="100" t="s">
        <v>180</v>
      </c>
      <c r="J462" s="102" t="s">
        <v>9959</v>
      </c>
      <c r="K462" s="100">
        <v>22</v>
      </c>
      <c r="M462" s="100" t="s">
        <v>107</v>
      </c>
      <c r="N462" s="100" t="s">
        <v>967</v>
      </c>
      <c r="O462" s="100" t="s">
        <v>109</v>
      </c>
      <c r="P462" s="101" t="s">
        <v>9960</v>
      </c>
      <c r="R462" s="103">
        <v>9614479251</v>
      </c>
      <c r="S462" s="103">
        <v>9434496523</v>
      </c>
      <c r="T462" s="318" t="s">
        <v>9961</v>
      </c>
      <c r="U462" s="318" t="s">
        <v>9962</v>
      </c>
      <c r="V462" s="100" t="s">
        <v>1422</v>
      </c>
      <c r="W462" s="100" t="s">
        <v>191</v>
      </c>
      <c r="X462" s="100" t="s">
        <v>9963</v>
      </c>
      <c r="Y462" s="100" t="s">
        <v>9964</v>
      </c>
      <c r="Z462" s="100" t="s">
        <v>120</v>
      </c>
      <c r="AA462" s="100">
        <v>2009</v>
      </c>
      <c r="AB462" s="104">
        <v>90.6</v>
      </c>
      <c r="AC462" s="104">
        <v>90.6</v>
      </c>
      <c r="AD462" s="100">
        <v>453</v>
      </c>
      <c r="AE462" s="100">
        <v>500</v>
      </c>
      <c r="AF462" s="100" t="s">
        <v>2725</v>
      </c>
      <c r="AG462" s="100" t="s">
        <v>191</v>
      </c>
      <c r="AH462" s="100" t="s">
        <v>9965</v>
      </c>
      <c r="AI462" s="100" t="s">
        <v>9966</v>
      </c>
      <c r="AJ462" s="100" t="s">
        <v>120</v>
      </c>
      <c r="AK462" s="100">
        <v>2011</v>
      </c>
      <c r="AL462" s="104">
        <v>78.2</v>
      </c>
      <c r="AM462" s="104">
        <v>78.2</v>
      </c>
      <c r="AN462" s="100">
        <v>391</v>
      </c>
      <c r="AO462" s="100">
        <v>500</v>
      </c>
      <c r="AP462" s="100" t="s">
        <v>8896</v>
      </c>
      <c r="AQ462" s="100" t="s">
        <v>9272</v>
      </c>
      <c r="AR462" s="100" t="s">
        <v>9967</v>
      </c>
      <c r="AS462" s="100" t="s">
        <v>120</v>
      </c>
      <c r="AT462" s="100">
        <v>2014</v>
      </c>
      <c r="AU462" s="104">
        <v>81.7</v>
      </c>
      <c r="AV462" s="100" t="s">
        <v>1356</v>
      </c>
      <c r="AX462" s="100">
        <v>740</v>
      </c>
      <c r="AY462" s="100">
        <v>2014</v>
      </c>
      <c r="AZ462" s="100" t="s">
        <v>1652</v>
      </c>
      <c r="BA462" s="100" t="s">
        <v>8896</v>
      </c>
      <c r="BB462" s="100">
        <v>2014</v>
      </c>
      <c r="BC462" s="100">
        <v>2017</v>
      </c>
      <c r="BD462" s="100" t="s">
        <v>120</v>
      </c>
      <c r="BE462" s="105">
        <v>10901614132</v>
      </c>
      <c r="BF462" s="106">
        <v>141090120076</v>
      </c>
      <c r="BG462" s="104" t="s">
        <v>1963</v>
      </c>
      <c r="BH462" s="104" t="s">
        <v>1963</v>
      </c>
      <c r="BI462" s="104">
        <v>6.85</v>
      </c>
      <c r="BJ462" s="104">
        <v>8.23</v>
      </c>
      <c r="BK462" s="104">
        <v>8</v>
      </c>
      <c r="BL462" s="223">
        <f t="shared" ref="BL462" si="43">SUM(BI462:BK462)/3</f>
        <v>7.6933333333333325</v>
      </c>
      <c r="BM462" s="269" t="s">
        <v>982</v>
      </c>
      <c r="BN462" s="252" t="s">
        <v>982</v>
      </c>
      <c r="BO462" s="107" t="s">
        <v>982</v>
      </c>
      <c r="BP462" s="107" t="s">
        <v>982</v>
      </c>
      <c r="BQ462" s="108" t="s">
        <v>982</v>
      </c>
      <c r="BR462" s="100" t="s">
        <v>9274</v>
      </c>
      <c r="BS462" s="100" t="s">
        <v>127</v>
      </c>
      <c r="BW462" s="100" t="s">
        <v>982</v>
      </c>
      <c r="BX462" s="108" t="s">
        <v>982</v>
      </c>
      <c r="BY462" s="108"/>
      <c r="BZ462" s="100" t="s">
        <v>9968</v>
      </c>
      <c r="CA462" s="100" t="s">
        <v>9969</v>
      </c>
      <c r="CB462" s="100" t="s">
        <v>196</v>
      </c>
      <c r="CC462" s="100" t="s">
        <v>196</v>
      </c>
      <c r="CD462" s="100" t="s">
        <v>9970</v>
      </c>
      <c r="CE462" s="100" t="s">
        <v>625</v>
      </c>
      <c r="CH462" s="100" t="s">
        <v>9971</v>
      </c>
      <c r="CI462" s="100" t="s">
        <v>203</v>
      </c>
      <c r="CQ462" s="100" t="s">
        <v>9972</v>
      </c>
      <c r="CR462" s="100" t="s">
        <v>9973</v>
      </c>
      <c r="CS462" s="100" t="s">
        <v>1536</v>
      </c>
      <c r="CT462" s="100" t="s">
        <v>142</v>
      </c>
      <c r="CU462" s="100">
        <v>722133</v>
      </c>
      <c r="CV462" s="100" t="s">
        <v>9280</v>
      </c>
      <c r="CW462" s="100" t="s">
        <v>1539</v>
      </c>
      <c r="CX462" s="100" t="s">
        <v>140</v>
      </c>
      <c r="CY462" s="100" t="s">
        <v>142</v>
      </c>
      <c r="CZ462" s="100">
        <v>700084</v>
      </c>
    </row>
    <row r="463" spans="1:1026" s="144" customFormat="1" ht="15.95" customHeight="1">
      <c r="A463" s="39">
        <v>462</v>
      </c>
      <c r="B463" s="100">
        <v>1310904104</v>
      </c>
      <c r="C463" s="100" t="s">
        <v>8896</v>
      </c>
      <c r="D463" s="101" t="s">
        <v>9974</v>
      </c>
      <c r="E463" s="101" t="s">
        <v>9975</v>
      </c>
      <c r="F463" s="101"/>
      <c r="G463" s="101" t="s">
        <v>9976</v>
      </c>
      <c r="H463" s="100" t="s">
        <v>9977</v>
      </c>
      <c r="I463" s="100" t="s">
        <v>180</v>
      </c>
      <c r="J463" s="102" t="s">
        <v>7002</v>
      </c>
      <c r="K463" s="100">
        <v>21</v>
      </c>
      <c r="L463" s="100" t="s">
        <v>148</v>
      </c>
      <c r="M463" s="100" t="s">
        <v>107</v>
      </c>
      <c r="N463" s="100" t="s">
        <v>967</v>
      </c>
      <c r="O463" s="100" t="s">
        <v>109</v>
      </c>
      <c r="P463" s="101" t="s">
        <v>9978</v>
      </c>
      <c r="Q463" s="100" t="s">
        <v>9979</v>
      </c>
      <c r="R463" s="103">
        <v>7059207830</v>
      </c>
      <c r="S463" s="103" t="s">
        <v>9980</v>
      </c>
      <c r="T463" s="318" t="s">
        <v>9981</v>
      </c>
      <c r="U463" s="318" t="s">
        <v>9982</v>
      </c>
      <c r="V463" s="100" t="s">
        <v>353</v>
      </c>
      <c r="W463" s="100" t="s">
        <v>9983</v>
      </c>
      <c r="X463" s="100" t="s">
        <v>1792</v>
      </c>
      <c r="Y463" s="100" t="s">
        <v>9984</v>
      </c>
      <c r="Z463" s="100" t="s">
        <v>120</v>
      </c>
      <c r="AA463" s="100">
        <v>2011</v>
      </c>
      <c r="AB463" s="104">
        <v>79.125</v>
      </c>
      <c r="AC463" s="104">
        <v>79.125</v>
      </c>
      <c r="AD463" s="100">
        <v>633</v>
      </c>
      <c r="AE463" s="100">
        <v>800</v>
      </c>
      <c r="AF463" s="100" t="s">
        <v>226</v>
      </c>
      <c r="AG463" s="100" t="s">
        <v>2235</v>
      </c>
      <c r="AH463" s="100" t="s">
        <v>404</v>
      </c>
      <c r="AI463" s="100" t="s">
        <v>9142</v>
      </c>
      <c r="AJ463" s="100" t="s">
        <v>120</v>
      </c>
      <c r="AK463" s="100">
        <v>2013</v>
      </c>
      <c r="AL463" s="104">
        <v>61.4</v>
      </c>
      <c r="AM463" s="104">
        <v>64.569999999999993</v>
      </c>
      <c r="AN463" s="100">
        <v>452</v>
      </c>
      <c r="AO463" s="100">
        <v>700</v>
      </c>
      <c r="AP463" s="100"/>
      <c r="AQ463" s="100"/>
      <c r="AR463" s="100"/>
      <c r="AS463" s="100"/>
      <c r="AT463" s="100"/>
      <c r="AU463" s="104"/>
      <c r="AV463" s="100" t="s">
        <v>124</v>
      </c>
      <c r="AW463" s="100"/>
      <c r="AX463" s="100">
        <v>42158</v>
      </c>
      <c r="AY463" s="100">
        <v>2013</v>
      </c>
      <c r="AZ463" s="100" t="s">
        <v>1837</v>
      </c>
      <c r="BA463" s="100" t="s">
        <v>8896</v>
      </c>
      <c r="BB463" s="100">
        <v>2013</v>
      </c>
      <c r="BC463" s="100">
        <v>2017</v>
      </c>
      <c r="BD463" s="100" t="s">
        <v>120</v>
      </c>
      <c r="BE463" s="105">
        <v>10901613053</v>
      </c>
      <c r="BF463" s="106">
        <v>131090110542</v>
      </c>
      <c r="BG463" s="104">
        <v>7.56</v>
      </c>
      <c r="BH463" s="104">
        <v>7.41</v>
      </c>
      <c r="BI463" s="104">
        <v>7.74</v>
      </c>
      <c r="BJ463" s="104">
        <v>8.18</v>
      </c>
      <c r="BK463" s="104">
        <v>8.36</v>
      </c>
      <c r="BL463" s="223">
        <f t="shared" si="42"/>
        <v>7.85</v>
      </c>
      <c r="BM463" s="269" t="s">
        <v>982</v>
      </c>
      <c r="BN463" s="252" t="s">
        <v>830</v>
      </c>
      <c r="BO463" s="107" t="s">
        <v>982</v>
      </c>
      <c r="BP463" s="107"/>
      <c r="BQ463" s="108"/>
      <c r="BR463" s="100" t="s">
        <v>9985</v>
      </c>
      <c r="BS463" s="100"/>
      <c r="BT463" s="100"/>
      <c r="BU463" s="100"/>
      <c r="BV463" s="100"/>
      <c r="BW463" s="100"/>
      <c r="BX463" s="108"/>
      <c r="BY463" s="108"/>
      <c r="BZ463" s="100"/>
      <c r="CA463" s="100"/>
      <c r="CB463" s="100" t="s">
        <v>9948</v>
      </c>
      <c r="CC463" s="100" t="s">
        <v>830</v>
      </c>
      <c r="CD463" s="100" t="s">
        <v>9986</v>
      </c>
      <c r="CE463" s="100" t="s">
        <v>9987</v>
      </c>
      <c r="CF463" s="100"/>
      <c r="CG463" s="100"/>
      <c r="CH463" s="100" t="s">
        <v>9988</v>
      </c>
      <c r="CI463" s="100" t="s">
        <v>170</v>
      </c>
      <c r="CJ463" s="100"/>
      <c r="CK463" s="100"/>
      <c r="CL463" s="100"/>
      <c r="CM463" s="100"/>
      <c r="CN463" s="100"/>
      <c r="CO463" s="100"/>
      <c r="CP463" s="100"/>
      <c r="CQ463" s="100" t="s">
        <v>9989</v>
      </c>
      <c r="CR463" s="100" t="s">
        <v>9990</v>
      </c>
      <c r="CS463" s="100" t="s">
        <v>140</v>
      </c>
      <c r="CT463" s="100" t="s">
        <v>142</v>
      </c>
      <c r="CU463" s="100">
        <v>700045</v>
      </c>
      <c r="CV463" s="100" t="s">
        <v>9991</v>
      </c>
      <c r="CW463" s="100" t="s">
        <v>9990</v>
      </c>
      <c r="CX463" s="100" t="s">
        <v>140</v>
      </c>
      <c r="CY463" s="100" t="s">
        <v>142</v>
      </c>
      <c r="CZ463" s="100">
        <v>700045</v>
      </c>
      <c r="DA463" s="100"/>
      <c r="DB463" s="100"/>
      <c r="DC463" s="100"/>
      <c r="DD463" s="100"/>
      <c r="DE463" s="100"/>
      <c r="DF463" s="100"/>
      <c r="DG463" s="100"/>
      <c r="DH463" s="100"/>
      <c r="DI463" s="100"/>
      <c r="DJ463" s="100"/>
      <c r="DK463" s="100"/>
      <c r="DL463" s="100"/>
      <c r="DM463" s="100"/>
      <c r="DN463" s="100"/>
      <c r="DO463" s="100"/>
      <c r="DP463" s="100"/>
      <c r="DQ463" s="100"/>
      <c r="DR463" s="100"/>
      <c r="DS463" s="100"/>
      <c r="DT463" s="100"/>
      <c r="DU463" s="100"/>
      <c r="DV463" s="100"/>
      <c r="DW463" s="100"/>
      <c r="DX463" s="100"/>
      <c r="DY463" s="100"/>
      <c r="DZ463" s="100"/>
      <c r="EA463" s="100"/>
      <c r="EB463" s="100"/>
      <c r="EC463" s="100"/>
      <c r="ED463" s="100"/>
      <c r="EE463" s="100"/>
      <c r="EF463" s="100"/>
      <c r="EG463" s="100"/>
      <c r="EH463" s="100"/>
      <c r="EI463" s="100"/>
      <c r="EJ463" s="100"/>
      <c r="EK463" s="100"/>
      <c r="EL463" s="100"/>
      <c r="EM463" s="100"/>
      <c r="EN463" s="100"/>
      <c r="EO463" s="100"/>
      <c r="EP463" s="100"/>
      <c r="EQ463" s="100"/>
      <c r="ER463" s="100"/>
      <c r="ES463" s="100"/>
      <c r="ET463" s="100"/>
      <c r="EU463" s="100"/>
      <c r="EV463" s="100"/>
      <c r="EW463" s="100"/>
      <c r="EX463" s="100"/>
      <c r="EY463" s="100"/>
      <c r="EZ463" s="100"/>
      <c r="FA463" s="100"/>
      <c r="FB463" s="100"/>
      <c r="FC463" s="100"/>
      <c r="FD463" s="100"/>
      <c r="FE463" s="100"/>
      <c r="FF463" s="100"/>
      <c r="FG463" s="100"/>
      <c r="FH463" s="100"/>
      <c r="FI463" s="100"/>
      <c r="FJ463" s="100"/>
      <c r="FK463" s="100"/>
      <c r="FL463" s="100"/>
      <c r="FM463" s="100"/>
      <c r="FN463" s="100"/>
      <c r="FO463" s="100"/>
      <c r="FP463" s="100"/>
      <c r="FQ463" s="100"/>
      <c r="FR463" s="100"/>
      <c r="FS463" s="100"/>
      <c r="FT463" s="100"/>
      <c r="FU463" s="100"/>
      <c r="FV463" s="100"/>
      <c r="FW463" s="100"/>
      <c r="FX463" s="100"/>
      <c r="FY463" s="100"/>
      <c r="FZ463" s="100"/>
      <c r="GA463" s="100"/>
      <c r="GB463" s="100"/>
      <c r="GC463" s="100"/>
      <c r="GD463" s="100"/>
      <c r="GE463" s="100"/>
      <c r="GF463" s="100"/>
      <c r="GG463" s="100"/>
      <c r="GH463" s="100"/>
      <c r="GI463" s="100"/>
      <c r="GJ463" s="100"/>
      <c r="GK463" s="100"/>
      <c r="GL463" s="100"/>
      <c r="GM463" s="100"/>
      <c r="GN463" s="100"/>
      <c r="GO463" s="100"/>
      <c r="GP463" s="100"/>
      <c r="GQ463" s="100"/>
      <c r="GR463" s="100"/>
      <c r="GS463" s="100"/>
      <c r="GT463" s="100"/>
      <c r="GU463" s="100"/>
      <c r="GV463" s="100"/>
      <c r="GW463" s="100"/>
      <c r="GX463" s="100"/>
      <c r="GY463" s="100"/>
      <c r="GZ463" s="100"/>
      <c r="HA463" s="100"/>
      <c r="HB463" s="100"/>
      <c r="HC463" s="100"/>
      <c r="HD463" s="100"/>
      <c r="HE463" s="100"/>
      <c r="HF463" s="100"/>
      <c r="HG463" s="100"/>
      <c r="HH463" s="100"/>
      <c r="HI463" s="100"/>
      <c r="HJ463" s="100"/>
      <c r="HK463" s="100"/>
      <c r="HL463" s="100"/>
      <c r="HM463" s="100"/>
      <c r="HN463" s="100"/>
      <c r="HO463" s="100"/>
      <c r="HP463" s="100"/>
      <c r="HQ463" s="100"/>
      <c r="HR463" s="100"/>
      <c r="HS463" s="100"/>
      <c r="HT463" s="100"/>
      <c r="HU463" s="100"/>
      <c r="HV463" s="100"/>
      <c r="HW463" s="100"/>
      <c r="HX463" s="100"/>
      <c r="HY463" s="100"/>
      <c r="HZ463" s="100"/>
      <c r="IA463" s="100"/>
      <c r="IB463" s="100"/>
      <c r="IC463" s="100"/>
      <c r="ID463" s="100"/>
      <c r="IE463" s="100"/>
      <c r="IF463" s="100"/>
      <c r="IG463" s="100"/>
      <c r="IH463" s="100"/>
      <c r="II463" s="100"/>
      <c r="IJ463" s="100"/>
      <c r="IK463" s="100"/>
      <c r="IL463" s="100"/>
      <c r="IM463" s="100"/>
      <c r="IN463" s="100"/>
      <c r="IO463" s="100"/>
      <c r="IP463" s="100"/>
      <c r="IQ463" s="100"/>
      <c r="IR463" s="100"/>
      <c r="IS463" s="100"/>
      <c r="IT463" s="100"/>
      <c r="IU463" s="100"/>
      <c r="IV463" s="100"/>
      <c r="IW463" s="100"/>
      <c r="IX463" s="100"/>
      <c r="IY463" s="100"/>
      <c r="IZ463" s="100"/>
      <c r="JA463" s="100"/>
      <c r="JB463" s="100"/>
      <c r="JC463" s="100"/>
      <c r="JD463" s="100"/>
      <c r="JE463" s="100"/>
      <c r="JF463" s="100"/>
      <c r="JG463" s="100"/>
      <c r="JH463" s="100"/>
      <c r="JI463" s="100"/>
      <c r="JJ463" s="100"/>
      <c r="JK463" s="100"/>
      <c r="JL463" s="100"/>
      <c r="JM463" s="100"/>
      <c r="JN463" s="100"/>
      <c r="JO463" s="100"/>
      <c r="JP463" s="100"/>
      <c r="JQ463" s="100"/>
      <c r="JR463" s="100"/>
      <c r="JS463" s="100"/>
      <c r="JT463" s="100"/>
      <c r="JU463" s="100"/>
      <c r="JV463" s="100"/>
      <c r="JW463" s="100"/>
      <c r="JX463" s="100"/>
      <c r="JY463" s="100"/>
      <c r="JZ463" s="100"/>
      <c r="KA463" s="100"/>
      <c r="KB463" s="100"/>
      <c r="KC463" s="100"/>
      <c r="KD463" s="100"/>
      <c r="KE463" s="100"/>
      <c r="KF463" s="100"/>
      <c r="KG463" s="100"/>
      <c r="KH463" s="100"/>
      <c r="KI463" s="100"/>
      <c r="KJ463" s="100"/>
      <c r="KK463" s="100"/>
      <c r="KL463" s="100"/>
      <c r="KM463" s="100"/>
      <c r="KN463" s="100"/>
      <c r="KO463" s="100"/>
      <c r="KP463" s="100"/>
      <c r="KQ463" s="100"/>
      <c r="KR463" s="100"/>
      <c r="KS463" s="100"/>
      <c r="KT463" s="100"/>
      <c r="KU463" s="100"/>
      <c r="KV463" s="100"/>
      <c r="KW463" s="100"/>
      <c r="KX463" s="100"/>
      <c r="KY463" s="100"/>
      <c r="KZ463" s="100"/>
      <c r="LA463" s="100"/>
      <c r="LB463" s="100"/>
      <c r="LC463" s="100"/>
      <c r="LD463" s="100"/>
      <c r="LE463" s="100"/>
      <c r="LF463" s="100"/>
      <c r="LG463" s="100"/>
      <c r="LH463" s="100"/>
      <c r="LI463" s="100"/>
      <c r="LJ463" s="100"/>
      <c r="LK463" s="100"/>
      <c r="LL463" s="100"/>
      <c r="LM463" s="100"/>
      <c r="LN463" s="100"/>
      <c r="LO463" s="100"/>
      <c r="LP463" s="100"/>
      <c r="LQ463" s="100"/>
      <c r="LR463" s="100"/>
      <c r="LS463" s="100"/>
      <c r="LT463" s="100"/>
      <c r="LU463" s="100"/>
      <c r="LV463" s="100"/>
      <c r="LW463" s="100"/>
      <c r="LX463" s="100"/>
      <c r="LY463" s="100"/>
      <c r="LZ463" s="100"/>
      <c r="MA463" s="100"/>
      <c r="MB463" s="100"/>
      <c r="MC463" s="100"/>
      <c r="MD463" s="100"/>
      <c r="ME463" s="100"/>
      <c r="MF463" s="100"/>
      <c r="MG463" s="100"/>
      <c r="MH463" s="100"/>
      <c r="MI463" s="100"/>
      <c r="MJ463" s="100"/>
      <c r="MK463" s="100"/>
      <c r="ML463" s="100"/>
      <c r="MM463" s="100"/>
      <c r="MN463" s="100"/>
      <c r="MO463" s="100"/>
      <c r="MP463" s="100"/>
      <c r="MQ463" s="100"/>
      <c r="MR463" s="100"/>
      <c r="MS463" s="100"/>
      <c r="MT463" s="100"/>
      <c r="MU463" s="100"/>
      <c r="MV463" s="100"/>
      <c r="MW463" s="100"/>
      <c r="MX463" s="100"/>
      <c r="MY463" s="100"/>
      <c r="MZ463" s="100"/>
      <c r="NA463" s="100"/>
      <c r="NB463" s="100"/>
      <c r="NC463" s="100"/>
      <c r="ND463" s="100"/>
      <c r="NE463" s="100"/>
      <c r="NF463" s="100"/>
      <c r="NG463" s="100"/>
      <c r="NH463" s="100"/>
      <c r="NI463" s="100"/>
      <c r="NJ463" s="100"/>
      <c r="NK463" s="100"/>
      <c r="NL463" s="100"/>
      <c r="NM463" s="100"/>
      <c r="NN463" s="100"/>
      <c r="NO463" s="100"/>
      <c r="NP463" s="100"/>
      <c r="NQ463" s="100"/>
      <c r="NR463" s="100"/>
      <c r="NS463" s="100"/>
      <c r="NT463" s="100"/>
      <c r="NU463" s="100"/>
      <c r="NV463" s="100"/>
      <c r="NW463" s="100"/>
      <c r="NX463" s="100"/>
      <c r="NY463" s="100"/>
      <c r="NZ463" s="100"/>
      <c r="OA463" s="100"/>
      <c r="OB463" s="100"/>
      <c r="OC463" s="100"/>
      <c r="OD463" s="100"/>
      <c r="OE463" s="100"/>
      <c r="OF463" s="100"/>
      <c r="OG463" s="100"/>
      <c r="OH463" s="100"/>
      <c r="OI463" s="100"/>
      <c r="OJ463" s="100"/>
      <c r="OK463" s="100"/>
      <c r="OL463" s="100"/>
      <c r="OM463" s="100"/>
      <c r="ON463" s="100"/>
      <c r="OO463" s="100"/>
      <c r="OP463" s="100"/>
      <c r="OQ463" s="100"/>
      <c r="OR463" s="100"/>
      <c r="OS463" s="100"/>
      <c r="OT463" s="100"/>
      <c r="OU463" s="100"/>
      <c r="OV463" s="100"/>
      <c r="OW463" s="100"/>
      <c r="OX463" s="100"/>
      <c r="OY463" s="100"/>
      <c r="OZ463" s="100"/>
      <c r="PA463" s="100"/>
      <c r="PB463" s="100"/>
      <c r="PC463" s="100"/>
      <c r="PD463" s="100"/>
      <c r="PE463" s="100"/>
      <c r="PF463" s="100"/>
      <c r="PG463" s="100"/>
      <c r="PH463" s="100"/>
      <c r="PI463" s="100"/>
      <c r="PJ463" s="100"/>
      <c r="PK463" s="100"/>
      <c r="PL463" s="100"/>
      <c r="PM463" s="100"/>
      <c r="PN463" s="100"/>
      <c r="PO463" s="100"/>
      <c r="PP463" s="100"/>
      <c r="PQ463" s="100"/>
      <c r="PR463" s="100"/>
      <c r="PS463" s="100"/>
      <c r="PT463" s="100"/>
      <c r="PU463" s="100"/>
      <c r="PV463" s="100"/>
      <c r="PW463" s="100"/>
      <c r="PX463" s="100"/>
      <c r="PY463" s="100"/>
      <c r="PZ463" s="100"/>
      <c r="QA463" s="100"/>
      <c r="QB463" s="100"/>
      <c r="QC463" s="100"/>
      <c r="QD463" s="100"/>
      <c r="QE463" s="100"/>
      <c r="QF463" s="100"/>
      <c r="QG463" s="100"/>
      <c r="QH463" s="100"/>
      <c r="QI463" s="100"/>
      <c r="QJ463" s="100"/>
      <c r="QK463" s="100"/>
      <c r="QL463" s="100"/>
      <c r="QM463" s="100"/>
      <c r="QN463" s="100"/>
      <c r="QO463" s="100"/>
      <c r="QP463" s="100"/>
      <c r="QQ463" s="100"/>
      <c r="QR463" s="100"/>
      <c r="QS463" s="100"/>
      <c r="QT463" s="100"/>
      <c r="QU463" s="100"/>
      <c r="QV463" s="100"/>
      <c r="QW463" s="100"/>
      <c r="QX463" s="100"/>
      <c r="QY463" s="100"/>
      <c r="QZ463" s="100"/>
      <c r="RA463" s="100"/>
      <c r="RB463" s="100"/>
      <c r="RC463" s="100"/>
      <c r="RD463" s="100"/>
      <c r="RE463" s="100"/>
      <c r="RF463" s="100"/>
      <c r="RG463" s="100"/>
      <c r="RH463" s="100"/>
      <c r="RI463" s="100"/>
      <c r="RJ463" s="100"/>
      <c r="RK463" s="100"/>
      <c r="RL463" s="100"/>
      <c r="RM463" s="100"/>
      <c r="RN463" s="100"/>
      <c r="RO463" s="100"/>
      <c r="RP463" s="100"/>
      <c r="RQ463" s="100"/>
      <c r="RR463" s="100"/>
      <c r="RS463" s="100"/>
      <c r="RT463" s="100"/>
      <c r="RU463" s="100"/>
      <c r="RV463" s="100"/>
      <c r="RW463" s="100"/>
      <c r="RX463" s="100"/>
      <c r="RY463" s="100"/>
      <c r="RZ463" s="100"/>
      <c r="SA463" s="100"/>
      <c r="SB463" s="100"/>
      <c r="SC463" s="100"/>
      <c r="SD463" s="100"/>
      <c r="SE463" s="100"/>
      <c r="SF463" s="100"/>
      <c r="SG463" s="100"/>
      <c r="SH463" s="100"/>
      <c r="SI463" s="100"/>
      <c r="SJ463" s="100"/>
      <c r="SK463" s="100"/>
      <c r="SL463" s="100"/>
      <c r="SM463" s="100"/>
      <c r="SN463" s="100"/>
      <c r="SO463" s="100"/>
      <c r="SP463" s="100"/>
      <c r="SQ463" s="100"/>
      <c r="SR463" s="100"/>
      <c r="SS463" s="100"/>
      <c r="ST463" s="100"/>
      <c r="SU463" s="100"/>
      <c r="SV463" s="100"/>
      <c r="SW463" s="100"/>
      <c r="SX463" s="100"/>
      <c r="SY463" s="100"/>
      <c r="SZ463" s="100"/>
      <c r="TA463" s="100"/>
      <c r="TB463" s="100"/>
      <c r="TC463" s="100"/>
      <c r="TD463" s="100"/>
      <c r="TE463" s="100"/>
      <c r="TF463" s="100"/>
      <c r="TG463" s="100"/>
      <c r="TH463" s="100"/>
      <c r="TI463" s="100"/>
      <c r="TJ463" s="100"/>
      <c r="TK463" s="100"/>
      <c r="TL463" s="100"/>
      <c r="TM463" s="100"/>
      <c r="TN463" s="100"/>
      <c r="TO463" s="100"/>
      <c r="TP463" s="100"/>
      <c r="TQ463" s="100"/>
      <c r="TR463" s="100"/>
      <c r="TS463" s="100"/>
      <c r="TT463" s="100"/>
      <c r="TU463" s="100"/>
      <c r="TV463" s="100"/>
      <c r="TW463" s="100"/>
      <c r="TX463" s="100"/>
      <c r="TY463" s="100"/>
      <c r="TZ463" s="100"/>
      <c r="UA463" s="100"/>
      <c r="UB463" s="100"/>
      <c r="UC463" s="100"/>
      <c r="UD463" s="100"/>
      <c r="UE463" s="100"/>
      <c r="UF463" s="100"/>
      <c r="UG463" s="100"/>
      <c r="UH463" s="100"/>
      <c r="UI463" s="100"/>
      <c r="UJ463" s="100"/>
      <c r="UK463" s="100"/>
      <c r="UL463" s="100"/>
      <c r="UM463" s="100"/>
      <c r="UN463" s="100"/>
      <c r="UO463" s="100"/>
      <c r="UP463" s="100"/>
      <c r="UQ463" s="100"/>
      <c r="UR463" s="100"/>
      <c r="US463" s="100"/>
      <c r="UT463" s="100"/>
      <c r="UU463" s="100"/>
      <c r="UV463" s="100"/>
      <c r="UW463" s="100"/>
      <c r="UX463" s="100"/>
      <c r="UY463" s="100"/>
      <c r="UZ463" s="100"/>
      <c r="VA463" s="100"/>
      <c r="VB463" s="100"/>
      <c r="VC463" s="100"/>
      <c r="VD463" s="100"/>
      <c r="VE463" s="100"/>
      <c r="VF463" s="100"/>
      <c r="VG463" s="100"/>
      <c r="VH463" s="100"/>
      <c r="VI463" s="100"/>
      <c r="VJ463" s="100"/>
      <c r="VK463" s="100"/>
      <c r="VL463" s="100"/>
      <c r="VM463" s="100"/>
      <c r="VN463" s="100"/>
      <c r="VO463" s="100"/>
      <c r="VP463" s="100"/>
      <c r="VQ463" s="100"/>
      <c r="VR463" s="100"/>
      <c r="VS463" s="100"/>
      <c r="VT463" s="100"/>
      <c r="VU463" s="100"/>
      <c r="VV463" s="100"/>
      <c r="VW463" s="100"/>
      <c r="VX463" s="100"/>
      <c r="VY463" s="100"/>
      <c r="VZ463" s="100"/>
      <c r="WA463" s="100"/>
      <c r="WB463" s="100"/>
      <c r="WC463" s="100"/>
      <c r="WD463" s="100"/>
      <c r="WE463" s="100"/>
      <c r="WF463" s="100"/>
      <c r="WG463" s="100"/>
      <c r="WH463" s="100"/>
      <c r="WI463" s="100"/>
      <c r="WJ463" s="100"/>
      <c r="WK463" s="100"/>
      <c r="WL463" s="100"/>
      <c r="WM463" s="100"/>
      <c r="WN463" s="100"/>
      <c r="WO463" s="100"/>
      <c r="WP463" s="100"/>
      <c r="WQ463" s="100"/>
      <c r="WR463" s="100"/>
      <c r="WS463" s="100"/>
      <c r="WT463" s="100"/>
      <c r="WU463" s="100"/>
      <c r="WV463" s="100"/>
      <c r="WW463" s="100"/>
      <c r="WX463" s="100"/>
      <c r="WY463" s="100"/>
      <c r="WZ463" s="100"/>
      <c r="XA463" s="100"/>
      <c r="XB463" s="100"/>
      <c r="XC463" s="100"/>
      <c r="XD463" s="100"/>
      <c r="XE463" s="100"/>
      <c r="XF463" s="100"/>
      <c r="XG463" s="100"/>
      <c r="XH463" s="100"/>
      <c r="XI463" s="100"/>
      <c r="XJ463" s="100"/>
      <c r="XK463" s="100"/>
      <c r="XL463" s="100"/>
      <c r="XM463" s="100"/>
      <c r="XN463" s="100"/>
      <c r="XO463" s="100"/>
      <c r="XP463" s="100"/>
      <c r="XQ463" s="100"/>
      <c r="XR463" s="100"/>
      <c r="XS463" s="100"/>
      <c r="XT463" s="100"/>
      <c r="XU463" s="100"/>
      <c r="XV463" s="100"/>
      <c r="XW463" s="100"/>
      <c r="XX463" s="100"/>
      <c r="XY463" s="100"/>
      <c r="XZ463" s="100"/>
      <c r="YA463" s="100"/>
      <c r="YB463" s="100"/>
      <c r="YC463" s="100"/>
      <c r="YD463" s="100"/>
      <c r="YE463" s="100"/>
      <c r="YF463" s="100"/>
      <c r="YG463" s="100"/>
      <c r="YH463" s="100"/>
      <c r="YI463" s="100"/>
      <c r="YJ463" s="100"/>
      <c r="YK463" s="100"/>
      <c r="YL463" s="100"/>
      <c r="YM463" s="100"/>
      <c r="YN463" s="100"/>
      <c r="YO463" s="100"/>
      <c r="YP463" s="100"/>
      <c r="YQ463" s="100"/>
      <c r="YR463" s="100"/>
      <c r="YS463" s="100"/>
      <c r="YT463" s="100"/>
      <c r="YU463" s="100"/>
      <c r="YV463" s="100"/>
      <c r="YW463" s="100"/>
      <c r="YX463" s="100"/>
      <c r="YY463" s="100"/>
      <c r="YZ463" s="100"/>
      <c r="ZA463" s="100"/>
      <c r="ZB463" s="100"/>
      <c r="ZC463" s="100"/>
      <c r="ZD463" s="100"/>
      <c r="ZE463" s="100"/>
      <c r="ZF463" s="100"/>
      <c r="ZG463" s="100"/>
      <c r="ZH463" s="100"/>
      <c r="ZI463" s="100"/>
      <c r="ZJ463" s="100"/>
      <c r="ZK463" s="100"/>
      <c r="ZL463" s="100"/>
      <c r="ZM463" s="100"/>
      <c r="ZN463" s="100"/>
      <c r="ZO463" s="100"/>
      <c r="ZP463" s="100"/>
      <c r="ZQ463" s="100"/>
      <c r="ZR463" s="100"/>
      <c r="ZS463" s="100"/>
      <c r="ZT463" s="100"/>
      <c r="ZU463" s="100"/>
      <c r="ZV463" s="100"/>
      <c r="ZW463" s="100"/>
      <c r="ZX463" s="100"/>
      <c r="ZY463" s="100"/>
      <c r="ZZ463" s="100"/>
      <c r="AAA463" s="100"/>
      <c r="AAB463" s="100"/>
      <c r="AAC463" s="100"/>
      <c r="AAD463" s="100"/>
      <c r="AAE463" s="100"/>
      <c r="AAF463" s="100"/>
      <c r="AAG463" s="100"/>
      <c r="AAH463" s="100"/>
      <c r="AAI463" s="100"/>
      <c r="AAJ463" s="100"/>
      <c r="AAK463" s="100"/>
      <c r="AAL463" s="100"/>
      <c r="AAM463" s="100"/>
      <c r="AAN463" s="100"/>
      <c r="AAO463" s="100"/>
      <c r="AAP463" s="100"/>
      <c r="AAQ463" s="100"/>
      <c r="AAR463" s="100"/>
      <c r="AAS463" s="100"/>
      <c r="AAT463" s="100"/>
      <c r="AAU463" s="100"/>
      <c r="AAV463" s="100"/>
      <c r="AAW463" s="100"/>
      <c r="AAX463" s="100"/>
      <c r="AAY463" s="100"/>
      <c r="AAZ463" s="100"/>
      <c r="ABA463" s="100"/>
      <c r="ABB463" s="100"/>
      <c r="ABC463" s="100"/>
      <c r="ABD463" s="100"/>
      <c r="ABE463" s="100"/>
      <c r="ABF463" s="100"/>
      <c r="ABG463" s="100"/>
      <c r="ABH463" s="100"/>
      <c r="ABI463" s="100"/>
      <c r="ABJ463" s="100"/>
      <c r="ABK463" s="100"/>
      <c r="ABL463" s="100"/>
      <c r="ABM463" s="100"/>
      <c r="ABN463" s="100"/>
      <c r="ABO463" s="100"/>
      <c r="ABP463" s="100"/>
      <c r="ABQ463" s="100"/>
      <c r="ABR463" s="100"/>
      <c r="ABS463" s="100"/>
      <c r="ABT463" s="100"/>
      <c r="ABU463" s="100"/>
      <c r="ABV463" s="100"/>
      <c r="ABW463" s="100"/>
      <c r="ABX463" s="100"/>
      <c r="ABY463" s="100"/>
      <c r="ABZ463" s="100"/>
      <c r="ACA463" s="100"/>
      <c r="ACB463" s="100"/>
      <c r="ACC463" s="100"/>
      <c r="ACD463" s="100"/>
      <c r="ACE463" s="100"/>
      <c r="ACF463" s="100"/>
      <c r="ACG463" s="100"/>
      <c r="ACH463" s="100"/>
      <c r="ACI463" s="100"/>
      <c r="ACJ463" s="100"/>
      <c r="ACK463" s="100"/>
      <c r="ACL463" s="100"/>
      <c r="ACM463" s="100"/>
      <c r="ACN463" s="100"/>
      <c r="ACO463" s="100"/>
      <c r="ACP463" s="100"/>
      <c r="ACQ463" s="100"/>
      <c r="ACR463" s="100"/>
      <c r="ACS463" s="100"/>
      <c r="ACT463" s="100"/>
      <c r="ACU463" s="100"/>
      <c r="ACV463" s="100"/>
      <c r="ACW463" s="100"/>
      <c r="ACX463" s="100"/>
      <c r="ACY463" s="100"/>
      <c r="ACZ463" s="100"/>
      <c r="ADA463" s="100"/>
      <c r="ADB463" s="100"/>
      <c r="ADC463" s="100"/>
      <c r="ADD463" s="100"/>
      <c r="ADE463" s="100"/>
      <c r="ADF463" s="100"/>
      <c r="ADG463" s="100"/>
      <c r="ADH463" s="100"/>
      <c r="ADI463" s="100"/>
      <c r="ADJ463" s="100"/>
      <c r="ADK463" s="100"/>
      <c r="ADL463" s="100"/>
      <c r="ADM463" s="100"/>
      <c r="ADN463" s="100"/>
      <c r="ADO463" s="100"/>
      <c r="ADP463" s="100"/>
      <c r="ADQ463" s="100"/>
      <c r="ADR463" s="100"/>
      <c r="ADS463" s="100"/>
      <c r="ADT463" s="100"/>
      <c r="ADU463" s="100"/>
      <c r="ADV463" s="100"/>
      <c r="ADW463" s="100"/>
      <c r="ADX463" s="100"/>
      <c r="ADY463" s="100"/>
      <c r="ADZ463" s="100"/>
      <c r="AEA463" s="100"/>
      <c r="AEB463" s="100"/>
      <c r="AEC463" s="100"/>
      <c r="AED463" s="100"/>
      <c r="AEE463" s="100"/>
      <c r="AEF463" s="100"/>
      <c r="AEG463" s="100"/>
      <c r="AEH463" s="100"/>
      <c r="AEI463" s="100"/>
      <c r="AEJ463" s="100"/>
      <c r="AEK463" s="100"/>
      <c r="AEL463" s="100"/>
      <c r="AEM463" s="100"/>
      <c r="AEN463" s="100"/>
      <c r="AEO463" s="100"/>
      <c r="AEP463" s="100"/>
      <c r="AEQ463" s="100"/>
      <c r="AER463" s="100"/>
      <c r="AES463" s="100"/>
      <c r="AET463" s="100"/>
      <c r="AEU463" s="100"/>
      <c r="AEV463" s="100"/>
      <c r="AEW463" s="100"/>
      <c r="AEX463" s="100"/>
      <c r="AEY463" s="100"/>
      <c r="AEZ463" s="100"/>
      <c r="AFA463" s="100"/>
      <c r="AFB463" s="100"/>
      <c r="AFC463" s="100"/>
      <c r="AFD463" s="100"/>
      <c r="AFE463" s="100"/>
      <c r="AFF463" s="100"/>
      <c r="AFG463" s="100"/>
      <c r="AFH463" s="100"/>
      <c r="AFI463" s="100"/>
      <c r="AFJ463" s="100"/>
      <c r="AFK463" s="100"/>
      <c r="AFL463" s="100"/>
      <c r="AFM463" s="100"/>
      <c r="AFN463" s="100"/>
      <c r="AFO463" s="100"/>
      <c r="AFP463" s="100"/>
      <c r="AFQ463" s="100"/>
      <c r="AFR463" s="100"/>
      <c r="AFS463" s="100"/>
      <c r="AFT463" s="100"/>
      <c r="AFU463" s="100"/>
      <c r="AFV463" s="100"/>
      <c r="AFW463" s="100"/>
      <c r="AFX463" s="100"/>
      <c r="AFY463" s="100"/>
      <c r="AFZ463" s="100"/>
      <c r="AGA463" s="100"/>
      <c r="AGB463" s="100"/>
      <c r="AGC463" s="100"/>
      <c r="AGD463" s="100"/>
      <c r="AGE463" s="100"/>
      <c r="AGF463" s="100"/>
      <c r="AGG463" s="100"/>
      <c r="AGH463" s="100"/>
      <c r="AGI463" s="100"/>
      <c r="AGJ463" s="100"/>
      <c r="AGK463" s="100"/>
      <c r="AGL463" s="100"/>
      <c r="AGM463" s="100"/>
      <c r="AGN463" s="100"/>
      <c r="AGO463" s="100"/>
      <c r="AGP463" s="100"/>
      <c r="AGQ463" s="100"/>
      <c r="AGR463" s="100"/>
      <c r="AGS463" s="100"/>
      <c r="AGT463" s="100"/>
      <c r="AGU463" s="100"/>
      <c r="AGV463" s="100"/>
      <c r="AGW463" s="100"/>
      <c r="AGX463" s="100"/>
      <c r="AGY463" s="100"/>
      <c r="AGZ463" s="100"/>
      <c r="AHA463" s="100"/>
      <c r="AHB463" s="100"/>
      <c r="AHC463" s="100"/>
      <c r="AHD463" s="100"/>
      <c r="AHE463" s="100"/>
      <c r="AHF463" s="100"/>
      <c r="AHG463" s="100"/>
      <c r="AHH463" s="100"/>
      <c r="AHI463" s="100"/>
      <c r="AHJ463" s="100"/>
      <c r="AHK463" s="100"/>
      <c r="AHL463" s="100"/>
      <c r="AHM463" s="100"/>
      <c r="AHN463" s="100"/>
      <c r="AHO463" s="100"/>
      <c r="AHP463" s="100"/>
      <c r="AHQ463" s="100"/>
      <c r="AHR463" s="100"/>
      <c r="AHS463" s="100"/>
      <c r="AHT463" s="100"/>
      <c r="AHU463" s="100"/>
      <c r="AHV463" s="100"/>
      <c r="AHW463" s="100"/>
      <c r="AHX463" s="100"/>
      <c r="AHY463" s="100"/>
      <c r="AHZ463" s="100"/>
      <c r="AIA463" s="100"/>
      <c r="AIB463" s="100"/>
      <c r="AIC463" s="100"/>
      <c r="AID463" s="100"/>
      <c r="AIE463" s="100"/>
      <c r="AIF463" s="100"/>
      <c r="AIG463" s="100"/>
      <c r="AIH463" s="100"/>
      <c r="AII463" s="100"/>
      <c r="AIJ463" s="100"/>
      <c r="AIK463" s="100"/>
      <c r="AIL463" s="100"/>
      <c r="AIM463" s="100"/>
      <c r="AIN463" s="100"/>
      <c r="AIO463" s="100"/>
      <c r="AIP463" s="100"/>
      <c r="AIQ463" s="100"/>
      <c r="AIR463" s="100"/>
      <c r="AIS463" s="100"/>
      <c r="AIT463" s="100"/>
      <c r="AIU463" s="100"/>
      <c r="AIV463" s="100"/>
      <c r="AIW463" s="100"/>
      <c r="AIX463" s="100"/>
      <c r="AIY463" s="100"/>
      <c r="AIZ463" s="100"/>
      <c r="AJA463" s="100"/>
      <c r="AJB463" s="100"/>
      <c r="AJC463" s="100"/>
      <c r="AJD463" s="100"/>
      <c r="AJE463" s="100"/>
      <c r="AJF463" s="100"/>
      <c r="AJG463" s="100"/>
      <c r="AJH463" s="100"/>
      <c r="AJI463" s="100"/>
      <c r="AJJ463" s="100"/>
      <c r="AJK463" s="100"/>
      <c r="AJL463" s="100"/>
      <c r="AJM463" s="100"/>
      <c r="AJN463" s="100"/>
      <c r="AJO463" s="100"/>
      <c r="AJP463" s="100"/>
      <c r="AJQ463" s="100"/>
      <c r="AJR463" s="100"/>
      <c r="AJS463" s="100"/>
      <c r="AJT463" s="100"/>
      <c r="AJU463" s="100"/>
      <c r="AJV463" s="100"/>
      <c r="AJW463" s="100"/>
      <c r="AJX463" s="100"/>
      <c r="AJY463" s="100"/>
      <c r="AJZ463" s="100"/>
      <c r="AKA463" s="100"/>
      <c r="AKB463" s="100"/>
      <c r="AKC463" s="100"/>
      <c r="AKD463" s="100"/>
      <c r="AKE463" s="100"/>
      <c r="AKF463" s="100"/>
      <c r="AKG463" s="100"/>
      <c r="AKH463" s="100"/>
      <c r="AKI463" s="100"/>
      <c r="AKJ463" s="100"/>
      <c r="AKK463" s="100"/>
      <c r="AKL463" s="100"/>
      <c r="AKM463" s="100"/>
      <c r="AKN463" s="100"/>
      <c r="AKO463" s="100"/>
      <c r="AKP463" s="100"/>
      <c r="AKQ463" s="100"/>
      <c r="AKR463" s="100"/>
      <c r="AKS463" s="100"/>
      <c r="AKT463" s="100"/>
      <c r="AKU463" s="100"/>
      <c r="AKV463" s="100"/>
      <c r="AKW463" s="100"/>
      <c r="AKX463" s="100"/>
      <c r="AKY463" s="100"/>
      <c r="AKZ463" s="100"/>
      <c r="ALA463" s="100"/>
      <c r="ALB463" s="100"/>
      <c r="ALC463" s="100"/>
      <c r="ALD463" s="100"/>
      <c r="ALE463" s="100"/>
      <c r="ALF463" s="100"/>
      <c r="ALG463" s="100"/>
      <c r="ALH463" s="100"/>
      <c r="ALI463" s="100"/>
      <c r="ALJ463" s="100"/>
      <c r="ALK463" s="100"/>
      <c r="ALL463" s="100"/>
      <c r="ALM463" s="100"/>
      <c r="ALN463" s="100"/>
      <c r="ALO463" s="100"/>
      <c r="ALP463" s="100"/>
      <c r="ALQ463" s="100"/>
      <c r="ALR463" s="100"/>
      <c r="ALS463" s="100"/>
      <c r="ALT463" s="100"/>
      <c r="ALU463" s="100"/>
      <c r="ALV463" s="100"/>
      <c r="ALW463" s="100"/>
      <c r="ALX463" s="100"/>
      <c r="ALY463" s="100"/>
      <c r="ALZ463" s="100"/>
      <c r="AMA463" s="100"/>
      <c r="AMB463" s="100"/>
      <c r="AMC463" s="100"/>
      <c r="AMD463" s="100"/>
      <c r="AME463" s="100"/>
      <c r="AMF463" s="100"/>
      <c r="AMG463" s="100"/>
      <c r="AMH463" s="100"/>
      <c r="AMI463" s="100"/>
      <c r="AMJ463" s="100"/>
      <c r="AMK463" s="100"/>
      <c r="AML463" s="100"/>
    </row>
    <row r="464" spans="1:1026" s="100" customFormat="1" ht="15.95" customHeight="1">
      <c r="A464" s="39">
        <v>463</v>
      </c>
      <c r="B464" s="33">
        <v>1310904117</v>
      </c>
      <c r="C464" s="100" t="s">
        <v>8896</v>
      </c>
      <c r="D464" s="6" t="s">
        <v>9992</v>
      </c>
      <c r="E464" s="6" t="s">
        <v>9993</v>
      </c>
      <c r="F464" s="6" t="s">
        <v>178</v>
      </c>
      <c r="G464" s="6" t="s">
        <v>9994</v>
      </c>
      <c r="H464" s="16" t="s">
        <v>9995</v>
      </c>
      <c r="I464" s="16" t="s">
        <v>180</v>
      </c>
      <c r="J464" s="51" t="s">
        <v>2653</v>
      </c>
      <c r="K464" s="16" t="s">
        <v>741</v>
      </c>
      <c r="L464" s="16" t="s">
        <v>323</v>
      </c>
      <c r="M464" s="16" t="s">
        <v>107</v>
      </c>
      <c r="N464" s="16" t="s">
        <v>108</v>
      </c>
      <c r="O464" s="16" t="s">
        <v>109</v>
      </c>
      <c r="P464" s="6" t="s">
        <v>9996</v>
      </c>
      <c r="Q464" s="16" t="s">
        <v>9997</v>
      </c>
      <c r="R464" s="54">
        <v>9433481501</v>
      </c>
      <c r="S464" s="54">
        <v>9804636271</v>
      </c>
      <c r="T464" s="318" t="s">
        <v>9998</v>
      </c>
      <c r="U464" s="319" t="s">
        <v>9999</v>
      </c>
      <c r="V464" s="16" t="s">
        <v>10000</v>
      </c>
      <c r="W464" s="100" t="s">
        <v>8977</v>
      </c>
      <c r="X464" s="16" t="s">
        <v>5706</v>
      </c>
      <c r="Y464" s="16" t="s">
        <v>10001</v>
      </c>
      <c r="Z464" s="16" t="s">
        <v>120</v>
      </c>
      <c r="AA464" s="16">
        <v>2011</v>
      </c>
      <c r="AB464" s="56">
        <v>90.6</v>
      </c>
      <c r="AC464" s="56">
        <v>88</v>
      </c>
      <c r="AD464" s="16" t="s">
        <v>10002</v>
      </c>
      <c r="AE464" s="16">
        <v>700</v>
      </c>
      <c r="AF464" s="16" t="s">
        <v>7009</v>
      </c>
      <c r="AG464" s="100" t="s">
        <v>1498</v>
      </c>
      <c r="AH464" s="16" t="s">
        <v>5706</v>
      </c>
      <c r="AI464" s="16" t="s">
        <v>4656</v>
      </c>
      <c r="AJ464" s="16" t="s">
        <v>120</v>
      </c>
      <c r="AK464" s="16">
        <v>2013</v>
      </c>
      <c r="AL464" s="56">
        <v>90.5</v>
      </c>
      <c r="AM464" s="56">
        <v>85.66</v>
      </c>
      <c r="AN464" s="16" t="s">
        <v>10003</v>
      </c>
      <c r="AO464" s="16">
        <v>600</v>
      </c>
      <c r="AP464" s="16"/>
      <c r="AQ464" s="16"/>
      <c r="AR464" s="16"/>
      <c r="AS464" s="16"/>
      <c r="AT464" s="16"/>
      <c r="AU464" s="56"/>
      <c r="AV464" s="16" t="s">
        <v>124</v>
      </c>
      <c r="AW464" s="16"/>
      <c r="AX464" s="16">
        <v>15621</v>
      </c>
      <c r="AY464" s="16">
        <v>2013</v>
      </c>
      <c r="AZ464" s="16" t="s">
        <v>1504</v>
      </c>
      <c r="BA464" s="16" t="s">
        <v>8896</v>
      </c>
      <c r="BB464" s="16">
        <v>2013</v>
      </c>
      <c r="BC464" s="16">
        <v>2017</v>
      </c>
      <c r="BD464" s="16" t="s">
        <v>120</v>
      </c>
      <c r="BE464" s="75">
        <v>10901613055</v>
      </c>
      <c r="BF464" s="76">
        <v>131090110544</v>
      </c>
      <c r="BG464" s="56">
        <v>7.63</v>
      </c>
      <c r="BH464" s="56">
        <v>7.34</v>
      </c>
      <c r="BI464" s="56">
        <v>7.89</v>
      </c>
      <c r="BJ464" s="56">
        <v>8.2100000000000009</v>
      </c>
      <c r="BK464" s="56">
        <v>8.32</v>
      </c>
      <c r="BL464" s="223">
        <f t="shared" si="42"/>
        <v>7.8780000000000001</v>
      </c>
      <c r="BM464" s="273" t="s">
        <v>982</v>
      </c>
      <c r="BN464" s="254"/>
      <c r="BO464" s="7" t="s">
        <v>982</v>
      </c>
      <c r="BP464" s="7"/>
      <c r="BQ464" s="77"/>
      <c r="BR464" s="16" t="s">
        <v>10004</v>
      </c>
      <c r="BS464" s="16" t="s">
        <v>10005</v>
      </c>
      <c r="BT464" s="16"/>
      <c r="BU464" s="16"/>
      <c r="BV464" s="16"/>
      <c r="BW464" s="16" t="s">
        <v>10006</v>
      </c>
      <c r="BX464" s="77"/>
      <c r="BY464" s="77"/>
      <c r="BZ464" s="16" t="s">
        <v>10007</v>
      </c>
      <c r="CA464" s="16" t="s">
        <v>10008</v>
      </c>
      <c r="CB464" s="16" t="s">
        <v>9948</v>
      </c>
      <c r="CC464" s="16"/>
      <c r="CD464" s="16" t="s">
        <v>10009</v>
      </c>
      <c r="CE464" s="16" t="s">
        <v>8130</v>
      </c>
      <c r="CF464" s="16" t="s">
        <v>10010</v>
      </c>
      <c r="CG464" s="16" t="s">
        <v>6564</v>
      </c>
      <c r="CH464" s="16" t="s">
        <v>10011</v>
      </c>
      <c r="CI464" s="16" t="s">
        <v>203</v>
      </c>
      <c r="CJ464" s="16"/>
      <c r="CK464" s="16"/>
      <c r="CL464" s="16"/>
      <c r="CM464" s="16"/>
      <c r="CN464" s="16"/>
      <c r="CO464" s="16"/>
      <c r="CP464" s="16"/>
      <c r="CQ464" s="16" t="s">
        <v>10012</v>
      </c>
      <c r="CR464" s="16" t="s">
        <v>2004</v>
      </c>
      <c r="CS464" s="16" t="s">
        <v>10013</v>
      </c>
      <c r="CT464" s="16" t="s">
        <v>142</v>
      </c>
      <c r="CU464" s="16">
        <v>700117</v>
      </c>
      <c r="CV464" s="16" t="s">
        <v>10012</v>
      </c>
      <c r="CW464" s="16" t="s">
        <v>140</v>
      </c>
      <c r="CX464" s="16" t="s">
        <v>10014</v>
      </c>
      <c r="CY464" s="16" t="s">
        <v>142</v>
      </c>
      <c r="CZ464" s="16">
        <v>700117</v>
      </c>
      <c r="DA464" s="16"/>
      <c r="DB464" s="16"/>
      <c r="DC464" s="16"/>
      <c r="DD464" s="16"/>
      <c r="DE464" s="16"/>
      <c r="DF464" s="16"/>
      <c r="DG464" s="16"/>
      <c r="DH464" s="16"/>
      <c r="DI464" s="16"/>
      <c r="DJ464" s="16"/>
      <c r="DK464" s="16"/>
      <c r="DL464" s="16"/>
      <c r="DM464" s="16"/>
      <c r="DN464" s="16"/>
      <c r="DO464" s="16"/>
      <c r="DP464" s="16"/>
      <c r="DQ464" s="16"/>
      <c r="DR464" s="16"/>
      <c r="DS464" s="16"/>
      <c r="DT464" s="16"/>
      <c r="DU464" s="16"/>
      <c r="DV464" s="16"/>
      <c r="DW464" s="16"/>
      <c r="DX464" s="16"/>
      <c r="DY464" s="16"/>
      <c r="DZ464" s="16"/>
      <c r="EA464" s="16"/>
      <c r="EB464" s="16"/>
      <c r="EC464" s="16"/>
      <c r="ED464" s="16"/>
      <c r="EE464" s="16"/>
      <c r="EF464" s="16"/>
      <c r="EG464" s="16"/>
      <c r="EH464" s="16"/>
      <c r="EI464" s="16"/>
      <c r="EJ464" s="16"/>
      <c r="EK464" s="16"/>
      <c r="EL464" s="16"/>
      <c r="EM464" s="16"/>
      <c r="EN464" s="16"/>
      <c r="EO464" s="16"/>
      <c r="EP464" s="16"/>
      <c r="EQ464" s="16"/>
      <c r="ER464" s="16"/>
      <c r="ES464" s="16"/>
      <c r="ET464" s="16"/>
      <c r="EU464" s="16"/>
      <c r="EV464" s="16"/>
      <c r="EW464" s="16"/>
      <c r="EX464" s="16"/>
      <c r="EY464" s="16"/>
      <c r="EZ464" s="16"/>
      <c r="FA464" s="16"/>
      <c r="FB464" s="16"/>
      <c r="FC464" s="16"/>
      <c r="FD464" s="16"/>
      <c r="FE464" s="16"/>
      <c r="FF464" s="16"/>
      <c r="FG464" s="16"/>
      <c r="FH464" s="16"/>
      <c r="FI464" s="16"/>
      <c r="FJ464" s="16"/>
      <c r="FK464" s="16"/>
      <c r="FL464" s="16"/>
      <c r="FM464" s="16"/>
      <c r="FN464" s="16"/>
      <c r="FO464" s="16"/>
      <c r="FP464" s="16"/>
      <c r="FQ464" s="16"/>
      <c r="FR464" s="16"/>
      <c r="FS464" s="16"/>
      <c r="FT464" s="16"/>
      <c r="FU464" s="16"/>
      <c r="FV464" s="16"/>
      <c r="FW464" s="16"/>
      <c r="FX464" s="16"/>
      <c r="FY464" s="16"/>
      <c r="FZ464" s="16"/>
      <c r="GA464" s="16"/>
      <c r="GB464" s="16"/>
      <c r="GC464" s="16"/>
      <c r="GD464" s="16"/>
      <c r="GE464" s="16"/>
      <c r="GF464" s="16"/>
      <c r="GG464" s="16"/>
      <c r="GH464" s="16"/>
      <c r="GI464" s="16"/>
      <c r="GJ464" s="16"/>
      <c r="GK464" s="16"/>
      <c r="GL464" s="16"/>
      <c r="GM464" s="16"/>
      <c r="GN464" s="16"/>
      <c r="GO464" s="16"/>
      <c r="GP464" s="16"/>
      <c r="GQ464" s="16"/>
      <c r="GR464" s="16"/>
      <c r="GS464" s="16"/>
      <c r="GT464" s="16"/>
      <c r="GU464" s="16"/>
      <c r="GV464" s="16"/>
      <c r="GW464" s="16"/>
      <c r="GX464" s="16"/>
      <c r="GY464" s="16"/>
      <c r="GZ464" s="16"/>
      <c r="HA464" s="16"/>
      <c r="HB464" s="16"/>
      <c r="HC464" s="16"/>
      <c r="HD464" s="16"/>
      <c r="HE464" s="16"/>
      <c r="HF464" s="16"/>
      <c r="HG464" s="16"/>
      <c r="HH464" s="16"/>
      <c r="HI464" s="16"/>
      <c r="HJ464" s="16"/>
      <c r="HK464" s="16"/>
      <c r="HL464" s="16"/>
      <c r="HM464" s="16"/>
      <c r="HN464" s="16"/>
      <c r="HO464" s="16"/>
      <c r="HP464" s="16"/>
      <c r="HQ464" s="16"/>
      <c r="HR464" s="16"/>
      <c r="HS464" s="16"/>
      <c r="HT464" s="16"/>
      <c r="HU464" s="16"/>
      <c r="HV464" s="16"/>
      <c r="HW464" s="16"/>
      <c r="HX464" s="16"/>
      <c r="HY464" s="16"/>
      <c r="HZ464" s="16"/>
      <c r="IA464" s="16"/>
      <c r="IB464" s="16"/>
      <c r="IC464" s="16"/>
      <c r="ID464" s="16"/>
      <c r="IE464" s="16"/>
      <c r="IF464" s="16"/>
      <c r="IG464" s="16"/>
      <c r="IH464" s="16"/>
      <c r="II464" s="16"/>
      <c r="IJ464" s="16"/>
      <c r="IK464" s="16"/>
      <c r="IL464" s="16"/>
      <c r="IM464" s="16"/>
      <c r="IN464" s="16"/>
      <c r="IO464" s="16"/>
      <c r="IP464" s="16"/>
      <c r="IQ464" s="16"/>
      <c r="IR464" s="16"/>
      <c r="IS464" s="16"/>
      <c r="IT464" s="16"/>
      <c r="IU464" s="16"/>
      <c r="IV464" s="16"/>
      <c r="IW464" s="16"/>
      <c r="IX464" s="178"/>
      <c r="IY464" s="178"/>
      <c r="IZ464" s="178"/>
      <c r="JA464" s="178"/>
      <c r="JB464" s="178"/>
      <c r="JC464" s="178"/>
      <c r="JD464" s="178"/>
      <c r="JE464" s="178"/>
      <c r="JF464" s="178"/>
      <c r="JG464" s="178"/>
      <c r="JH464" s="178"/>
      <c r="JI464" s="178"/>
      <c r="JJ464" s="178"/>
      <c r="JK464" s="178"/>
      <c r="JL464" s="178"/>
      <c r="JM464" s="178"/>
      <c r="JN464" s="178"/>
      <c r="JO464" s="178"/>
      <c r="JP464" s="178"/>
      <c r="JQ464" s="178"/>
      <c r="JR464" s="178"/>
      <c r="JS464" s="178"/>
      <c r="JT464" s="178"/>
      <c r="JU464" s="178"/>
      <c r="JV464" s="178"/>
      <c r="JW464" s="178"/>
      <c r="JX464" s="178"/>
      <c r="JY464" s="178"/>
      <c r="JZ464" s="178"/>
      <c r="KA464" s="178"/>
      <c r="KB464" s="178"/>
      <c r="KC464" s="178"/>
      <c r="KD464" s="178"/>
      <c r="KE464" s="178"/>
      <c r="KF464" s="178"/>
      <c r="KG464" s="178"/>
      <c r="KH464" s="178"/>
      <c r="KI464" s="178"/>
      <c r="KJ464" s="178"/>
      <c r="KK464" s="178"/>
      <c r="KL464" s="178"/>
      <c r="KM464" s="178"/>
      <c r="KN464" s="178"/>
      <c r="KO464" s="178"/>
      <c r="KP464" s="178"/>
      <c r="KQ464" s="178"/>
      <c r="KR464" s="178"/>
      <c r="KS464" s="178"/>
      <c r="KT464" s="178"/>
      <c r="KU464" s="178"/>
      <c r="KV464" s="178"/>
      <c r="KW464" s="178"/>
      <c r="KX464" s="178"/>
      <c r="KY464" s="178"/>
      <c r="KZ464" s="178"/>
      <c r="LA464" s="178"/>
      <c r="LB464" s="178"/>
      <c r="LC464" s="178"/>
      <c r="LD464" s="178"/>
      <c r="LE464" s="178"/>
      <c r="LF464" s="178"/>
      <c r="LG464" s="178"/>
      <c r="LH464" s="178"/>
      <c r="LI464" s="178"/>
      <c r="LJ464" s="178"/>
      <c r="LK464" s="178"/>
      <c r="LL464" s="178"/>
      <c r="LM464" s="178"/>
      <c r="LN464" s="178"/>
      <c r="LO464" s="178"/>
      <c r="LP464" s="178"/>
      <c r="LQ464" s="178"/>
      <c r="LR464" s="178"/>
      <c r="LS464" s="178"/>
      <c r="LT464" s="178"/>
      <c r="LU464" s="178"/>
      <c r="LV464" s="178"/>
      <c r="LW464" s="178"/>
      <c r="LX464" s="178"/>
      <c r="LY464" s="178"/>
      <c r="LZ464" s="178"/>
      <c r="MA464" s="178"/>
      <c r="MB464" s="178"/>
      <c r="MC464" s="178"/>
      <c r="MD464" s="178"/>
      <c r="ME464" s="178"/>
      <c r="MF464" s="178"/>
      <c r="MG464" s="178"/>
      <c r="MH464" s="178"/>
      <c r="MI464" s="178"/>
      <c r="MJ464" s="178"/>
      <c r="MK464" s="178"/>
      <c r="ML464" s="178"/>
      <c r="MM464" s="178"/>
      <c r="MN464" s="178"/>
      <c r="MO464" s="178"/>
      <c r="MP464" s="178"/>
      <c r="MQ464" s="178"/>
      <c r="MR464" s="178"/>
      <c r="MS464" s="178"/>
      <c r="MT464" s="178"/>
      <c r="MU464" s="178"/>
      <c r="MV464" s="178"/>
      <c r="MW464" s="178"/>
      <c r="MX464" s="178"/>
      <c r="MY464" s="178"/>
      <c r="MZ464" s="178"/>
      <c r="NA464" s="178"/>
      <c r="NB464" s="178"/>
      <c r="NC464" s="178"/>
      <c r="ND464" s="178"/>
      <c r="NE464" s="178"/>
      <c r="NF464" s="178"/>
      <c r="NG464" s="178"/>
      <c r="NH464" s="178"/>
      <c r="NI464" s="178"/>
      <c r="NJ464" s="178"/>
      <c r="NK464" s="178"/>
      <c r="NL464" s="178"/>
      <c r="NM464" s="178"/>
      <c r="NN464" s="178"/>
      <c r="NO464" s="178"/>
      <c r="NP464" s="178"/>
      <c r="NQ464" s="178"/>
      <c r="NR464" s="178"/>
      <c r="NS464" s="178"/>
      <c r="NT464" s="178"/>
      <c r="NU464" s="178"/>
      <c r="NV464" s="178"/>
      <c r="NW464" s="178"/>
      <c r="NX464" s="178"/>
      <c r="NY464" s="178"/>
      <c r="NZ464" s="178"/>
      <c r="OA464" s="178"/>
      <c r="OB464" s="178"/>
      <c r="OC464" s="178"/>
      <c r="OD464" s="178"/>
      <c r="OE464" s="178"/>
      <c r="OF464" s="178"/>
      <c r="OG464" s="178"/>
      <c r="OH464" s="144"/>
      <c r="OI464" s="144"/>
      <c r="OJ464" s="144"/>
      <c r="OK464" s="144"/>
      <c r="OL464" s="144"/>
      <c r="OM464" s="144"/>
      <c r="ON464" s="144"/>
      <c r="OO464" s="144"/>
      <c r="OP464" s="144"/>
      <c r="OQ464" s="144"/>
      <c r="OR464" s="144"/>
      <c r="OS464" s="144"/>
      <c r="OT464" s="144"/>
      <c r="OU464" s="144"/>
      <c r="OV464" s="144"/>
      <c r="OW464" s="144"/>
      <c r="OX464" s="144"/>
      <c r="OY464" s="144"/>
      <c r="OZ464" s="144"/>
      <c r="PA464" s="144"/>
      <c r="PB464" s="144"/>
      <c r="PC464" s="144"/>
      <c r="PD464" s="144"/>
      <c r="PE464" s="144"/>
      <c r="PF464" s="144"/>
      <c r="PG464" s="144"/>
      <c r="PH464" s="144"/>
      <c r="PI464" s="144"/>
      <c r="PJ464" s="144"/>
      <c r="PK464" s="144"/>
      <c r="PL464" s="144"/>
      <c r="PM464" s="144"/>
      <c r="PN464" s="144"/>
      <c r="PO464" s="144"/>
      <c r="PP464" s="144"/>
      <c r="PQ464" s="144"/>
      <c r="PR464" s="144"/>
      <c r="PS464" s="144"/>
      <c r="PT464" s="144"/>
      <c r="PU464" s="144"/>
      <c r="PV464" s="144"/>
      <c r="PW464" s="144"/>
      <c r="PX464" s="144"/>
      <c r="PY464" s="144"/>
      <c r="PZ464" s="144"/>
      <c r="QA464" s="144"/>
      <c r="QB464" s="144"/>
      <c r="QC464" s="144"/>
      <c r="QD464" s="144"/>
      <c r="QE464" s="144"/>
      <c r="QF464" s="144"/>
      <c r="QG464" s="144"/>
      <c r="QH464" s="144"/>
      <c r="QI464" s="144"/>
      <c r="QJ464" s="144"/>
      <c r="QK464" s="144"/>
      <c r="QL464" s="144"/>
      <c r="QM464" s="144"/>
      <c r="QN464" s="144"/>
      <c r="QO464" s="144"/>
      <c r="QP464" s="144"/>
      <c r="QQ464" s="144"/>
      <c r="QR464" s="144"/>
      <c r="QS464" s="144"/>
      <c r="QT464" s="144"/>
      <c r="QU464" s="144"/>
      <c r="QV464" s="144"/>
      <c r="QW464" s="144"/>
      <c r="QX464" s="144"/>
      <c r="QY464" s="144"/>
      <c r="QZ464" s="144"/>
      <c r="RA464" s="144"/>
      <c r="RB464" s="144"/>
      <c r="RC464" s="144"/>
      <c r="RD464" s="144"/>
      <c r="RE464" s="144"/>
      <c r="RF464" s="144"/>
      <c r="RG464" s="144"/>
      <c r="RH464" s="144"/>
      <c r="RI464" s="144"/>
      <c r="RJ464" s="144"/>
      <c r="RK464" s="144"/>
      <c r="RL464" s="144"/>
      <c r="RM464" s="144"/>
      <c r="RN464" s="144"/>
      <c r="RO464" s="144"/>
      <c r="RP464" s="144"/>
      <c r="RQ464" s="144"/>
      <c r="RR464" s="144"/>
      <c r="RS464" s="144"/>
      <c r="RT464" s="144"/>
      <c r="RU464" s="144"/>
      <c r="RV464" s="144"/>
      <c r="RW464" s="144"/>
      <c r="RX464" s="144"/>
      <c r="RY464" s="144"/>
      <c r="RZ464" s="144"/>
      <c r="SA464" s="144"/>
      <c r="SB464" s="144"/>
      <c r="SC464" s="144"/>
      <c r="SD464" s="144"/>
      <c r="SE464" s="144"/>
      <c r="SF464" s="144"/>
      <c r="SG464" s="144"/>
      <c r="SH464" s="144"/>
      <c r="SI464" s="144"/>
      <c r="SJ464" s="144"/>
      <c r="SK464" s="144"/>
      <c r="SL464" s="144"/>
      <c r="SM464" s="144"/>
      <c r="SN464" s="144"/>
      <c r="SO464" s="144"/>
      <c r="SP464" s="144"/>
      <c r="SQ464" s="144"/>
      <c r="SR464" s="144"/>
      <c r="SS464" s="144"/>
      <c r="ST464" s="144"/>
      <c r="SU464" s="144"/>
      <c r="SV464" s="144"/>
      <c r="SW464" s="144"/>
      <c r="SX464" s="144"/>
      <c r="SY464" s="144"/>
      <c r="SZ464" s="144"/>
      <c r="TA464" s="144"/>
      <c r="TB464" s="144"/>
      <c r="TC464" s="144"/>
      <c r="TD464" s="144"/>
      <c r="TE464" s="144"/>
      <c r="TF464" s="144"/>
      <c r="TG464" s="144"/>
      <c r="TH464" s="144"/>
      <c r="TI464" s="144"/>
      <c r="TJ464" s="144"/>
      <c r="TK464" s="144"/>
      <c r="TL464" s="144"/>
      <c r="TM464" s="144"/>
      <c r="TN464" s="144"/>
      <c r="TO464" s="144"/>
      <c r="TP464" s="144"/>
      <c r="TQ464" s="144"/>
      <c r="TR464" s="144"/>
      <c r="TS464" s="144"/>
      <c r="TT464" s="144"/>
      <c r="TU464" s="144"/>
      <c r="TV464" s="144"/>
      <c r="TW464" s="144"/>
      <c r="TX464" s="144"/>
      <c r="TY464" s="144"/>
      <c r="TZ464" s="144"/>
      <c r="UA464" s="144"/>
      <c r="UB464" s="144"/>
      <c r="UC464" s="144"/>
      <c r="UD464" s="144"/>
      <c r="UE464" s="144"/>
      <c r="UF464" s="144"/>
      <c r="UG464" s="144"/>
      <c r="UH464" s="144"/>
      <c r="UI464" s="144"/>
      <c r="UJ464" s="144"/>
      <c r="UK464" s="144"/>
      <c r="UL464" s="144"/>
      <c r="UM464" s="144"/>
      <c r="UN464" s="144"/>
      <c r="UO464" s="144"/>
      <c r="UP464" s="144"/>
      <c r="UQ464" s="144"/>
      <c r="UR464" s="144"/>
      <c r="US464" s="144"/>
      <c r="UT464" s="144"/>
      <c r="UU464" s="144"/>
      <c r="UV464" s="144"/>
      <c r="UW464" s="144"/>
      <c r="UX464" s="144"/>
      <c r="UY464" s="144"/>
      <c r="UZ464" s="144"/>
      <c r="VA464" s="144"/>
      <c r="VB464" s="144"/>
      <c r="VC464" s="144"/>
      <c r="VD464" s="144"/>
      <c r="VE464" s="144"/>
      <c r="VF464" s="144"/>
      <c r="VG464" s="144"/>
      <c r="VH464" s="144"/>
      <c r="VI464" s="144"/>
      <c r="VJ464" s="144"/>
      <c r="VK464" s="144"/>
      <c r="VL464" s="144"/>
      <c r="VM464" s="144"/>
      <c r="VN464" s="144"/>
      <c r="VO464" s="144"/>
      <c r="VP464" s="144"/>
      <c r="VQ464" s="144"/>
      <c r="VR464" s="144"/>
      <c r="VS464" s="144"/>
      <c r="VT464" s="144"/>
      <c r="VU464" s="144"/>
      <c r="VV464" s="144"/>
      <c r="VW464" s="144"/>
      <c r="VX464" s="144"/>
      <c r="VY464" s="144"/>
      <c r="VZ464" s="144"/>
      <c r="WA464" s="144"/>
      <c r="WB464" s="144"/>
      <c r="WC464" s="144"/>
      <c r="WD464" s="144"/>
      <c r="WE464" s="144"/>
      <c r="WF464" s="144"/>
      <c r="WG464" s="144"/>
      <c r="WH464" s="144"/>
      <c r="WI464" s="144"/>
      <c r="WJ464" s="144"/>
      <c r="WK464" s="144"/>
      <c r="WL464" s="144"/>
      <c r="WM464" s="144"/>
      <c r="WN464" s="144"/>
      <c r="WO464" s="144"/>
      <c r="WP464" s="144"/>
      <c r="WQ464" s="144"/>
      <c r="WR464" s="144"/>
      <c r="WS464" s="144"/>
      <c r="WT464" s="144"/>
      <c r="WU464" s="144"/>
      <c r="WV464" s="144"/>
      <c r="WW464" s="144"/>
      <c r="WX464" s="144"/>
      <c r="WY464" s="144"/>
      <c r="WZ464" s="144"/>
      <c r="XA464" s="144"/>
      <c r="XB464" s="144"/>
      <c r="XC464" s="144"/>
      <c r="XD464" s="144"/>
      <c r="XE464" s="144"/>
      <c r="XF464" s="144"/>
      <c r="XG464" s="144"/>
      <c r="XH464" s="144"/>
      <c r="XI464" s="144"/>
      <c r="XJ464" s="144"/>
      <c r="XK464" s="144"/>
      <c r="XL464" s="144"/>
      <c r="XM464" s="144"/>
      <c r="XN464" s="144"/>
      <c r="XO464" s="144"/>
      <c r="XP464" s="144"/>
      <c r="XQ464" s="144"/>
      <c r="XR464" s="144"/>
      <c r="XS464" s="144"/>
      <c r="XT464" s="144"/>
      <c r="XU464" s="144"/>
      <c r="XV464" s="144"/>
      <c r="XW464" s="144"/>
      <c r="XX464" s="144"/>
      <c r="XY464" s="144"/>
      <c r="XZ464" s="144"/>
      <c r="YA464" s="144"/>
      <c r="YB464" s="144"/>
      <c r="YC464" s="144"/>
      <c r="YD464" s="144"/>
      <c r="YE464" s="144"/>
      <c r="YF464" s="144"/>
      <c r="YG464" s="144"/>
      <c r="YH464" s="144"/>
      <c r="YI464" s="144"/>
      <c r="YJ464" s="144"/>
      <c r="YK464" s="144"/>
      <c r="YL464" s="144"/>
      <c r="YM464" s="144"/>
      <c r="YN464" s="144"/>
      <c r="YO464" s="144"/>
      <c r="YP464" s="144"/>
      <c r="YQ464" s="144"/>
      <c r="YR464" s="144"/>
      <c r="YS464" s="144"/>
      <c r="YT464" s="144"/>
      <c r="YU464" s="144"/>
      <c r="YV464" s="144"/>
      <c r="YW464" s="144"/>
      <c r="YX464" s="144"/>
      <c r="YY464" s="144"/>
      <c r="YZ464" s="144"/>
      <c r="ZA464" s="144"/>
      <c r="ZB464" s="144"/>
      <c r="ZC464" s="144"/>
      <c r="ZD464" s="144"/>
      <c r="ZE464" s="144"/>
      <c r="ZF464" s="144"/>
      <c r="ZG464" s="144"/>
      <c r="ZH464" s="144"/>
      <c r="ZI464" s="144"/>
      <c r="ZJ464" s="144"/>
      <c r="ZK464" s="144"/>
      <c r="ZL464" s="144"/>
      <c r="ZM464" s="144"/>
      <c r="ZN464" s="144"/>
      <c r="ZO464" s="144"/>
      <c r="ZP464" s="144"/>
      <c r="ZQ464" s="144"/>
      <c r="ZR464" s="144"/>
      <c r="ZS464" s="144"/>
      <c r="ZT464" s="144"/>
      <c r="ZU464" s="144"/>
      <c r="ZV464" s="144"/>
      <c r="ZW464" s="144"/>
      <c r="ZX464" s="144"/>
      <c r="ZY464" s="144"/>
      <c r="ZZ464" s="144"/>
      <c r="AAA464" s="144"/>
      <c r="AAB464" s="144"/>
      <c r="AAC464" s="144"/>
      <c r="AAD464" s="144"/>
      <c r="AAE464" s="144"/>
      <c r="AAF464" s="144"/>
      <c r="AAG464" s="144"/>
      <c r="AAH464" s="144"/>
      <c r="AAI464" s="144"/>
      <c r="AAJ464" s="144"/>
      <c r="AAK464" s="144"/>
      <c r="AAL464" s="144"/>
      <c r="AAM464" s="144"/>
      <c r="AAN464" s="144"/>
      <c r="AAO464" s="144"/>
      <c r="AAP464" s="144"/>
      <c r="AAQ464" s="144"/>
      <c r="AAR464" s="144"/>
      <c r="AAS464" s="144"/>
      <c r="AAT464" s="144"/>
      <c r="AAU464" s="144"/>
      <c r="AAV464" s="144"/>
      <c r="AAW464" s="144"/>
      <c r="AAX464" s="144"/>
      <c r="AAY464" s="144"/>
      <c r="AAZ464" s="144"/>
      <c r="ABA464" s="144"/>
      <c r="ABB464" s="144"/>
      <c r="ABC464" s="144"/>
      <c r="ABD464" s="144"/>
      <c r="ABE464" s="144"/>
      <c r="ABF464" s="144"/>
      <c r="ABG464" s="144"/>
      <c r="ABH464" s="144"/>
      <c r="ABI464" s="144"/>
      <c r="ABJ464" s="144"/>
      <c r="ABK464" s="144"/>
      <c r="ABL464" s="144"/>
      <c r="ABM464" s="144"/>
      <c r="ABN464" s="144"/>
      <c r="ABO464" s="144"/>
      <c r="ABP464" s="144"/>
      <c r="ABQ464" s="144"/>
      <c r="ABR464" s="144"/>
      <c r="ABS464" s="144"/>
      <c r="ABT464" s="144"/>
      <c r="ABU464" s="144"/>
      <c r="ABV464" s="144"/>
      <c r="ABW464" s="144"/>
      <c r="ABX464" s="144"/>
      <c r="ABY464" s="144"/>
      <c r="ABZ464" s="144"/>
      <c r="ACA464" s="144"/>
      <c r="ACB464" s="144"/>
      <c r="ACC464" s="144"/>
      <c r="ACD464" s="144"/>
      <c r="ACE464" s="144"/>
      <c r="ACF464" s="144"/>
      <c r="ACG464" s="144"/>
      <c r="ACH464" s="144"/>
      <c r="ACI464" s="144"/>
      <c r="ACJ464" s="144"/>
      <c r="ACK464" s="144"/>
      <c r="ACL464" s="144"/>
      <c r="ACM464" s="144"/>
      <c r="ACN464" s="144"/>
      <c r="ACO464" s="144"/>
      <c r="ACP464" s="144"/>
      <c r="ACQ464" s="144"/>
      <c r="ACR464" s="144"/>
      <c r="ACS464" s="144"/>
      <c r="ACT464" s="144"/>
      <c r="ACU464" s="144"/>
      <c r="ACV464" s="144"/>
      <c r="ACW464" s="144"/>
      <c r="ACX464" s="144"/>
      <c r="ACY464" s="144"/>
      <c r="ACZ464" s="144"/>
      <c r="ADA464" s="144"/>
      <c r="ADB464" s="144"/>
      <c r="ADC464" s="144"/>
      <c r="ADD464" s="144"/>
      <c r="ADE464" s="144"/>
      <c r="ADF464" s="144"/>
      <c r="ADG464" s="144"/>
      <c r="ADH464" s="144"/>
      <c r="ADI464" s="144"/>
      <c r="ADJ464" s="144"/>
      <c r="ADK464" s="144"/>
      <c r="ADL464" s="144"/>
      <c r="ADM464" s="144"/>
      <c r="ADN464" s="144"/>
      <c r="ADO464" s="144"/>
      <c r="ADP464" s="144"/>
      <c r="ADQ464" s="144"/>
      <c r="ADR464" s="144"/>
      <c r="ADS464" s="144"/>
      <c r="ADT464" s="144"/>
      <c r="ADU464" s="144"/>
      <c r="ADV464" s="144"/>
      <c r="ADW464" s="144"/>
      <c r="ADX464" s="144"/>
      <c r="ADY464" s="144"/>
      <c r="ADZ464" s="144"/>
      <c r="AEA464" s="144"/>
      <c r="AEB464" s="144"/>
      <c r="AEC464" s="144"/>
      <c r="AED464" s="144"/>
      <c r="AEE464" s="144"/>
      <c r="AEF464" s="144"/>
      <c r="AEG464" s="144"/>
      <c r="AEH464" s="144"/>
      <c r="AEI464" s="144"/>
      <c r="AEJ464" s="144"/>
      <c r="AEK464" s="144"/>
      <c r="AEL464" s="144"/>
      <c r="AEM464" s="144"/>
      <c r="AEN464" s="144"/>
      <c r="AEO464" s="144"/>
      <c r="AEP464" s="144"/>
      <c r="AEQ464" s="144"/>
      <c r="AER464" s="144"/>
      <c r="AES464" s="144"/>
      <c r="AET464" s="144"/>
      <c r="AEU464" s="144"/>
      <c r="AEV464" s="144"/>
      <c r="AEW464" s="144"/>
      <c r="AEX464" s="144"/>
      <c r="AEY464" s="144"/>
      <c r="AEZ464" s="144"/>
      <c r="AFA464" s="144"/>
      <c r="AFB464" s="144"/>
      <c r="AFC464" s="144"/>
      <c r="AFD464" s="144"/>
      <c r="AFE464" s="144"/>
      <c r="AFF464" s="144"/>
      <c r="AFG464" s="144"/>
      <c r="AFH464" s="144"/>
      <c r="AFI464" s="144"/>
      <c r="AFJ464" s="144"/>
      <c r="AFK464" s="144"/>
      <c r="AFL464" s="144"/>
      <c r="AFM464" s="144"/>
      <c r="AFN464" s="144"/>
      <c r="AFO464" s="144"/>
      <c r="AFP464" s="144"/>
      <c r="AFQ464" s="144"/>
      <c r="AFR464" s="144"/>
      <c r="AFS464" s="144"/>
      <c r="AFT464" s="144"/>
      <c r="AFU464" s="144"/>
      <c r="AFV464" s="144"/>
      <c r="AFW464" s="144"/>
      <c r="AFX464" s="144"/>
      <c r="AFY464" s="144"/>
      <c r="AFZ464" s="144"/>
      <c r="AGA464" s="144"/>
      <c r="AGB464" s="144"/>
      <c r="AGC464" s="144"/>
      <c r="AGD464" s="144"/>
      <c r="AGE464" s="144"/>
      <c r="AGF464" s="144"/>
      <c r="AGG464" s="144"/>
      <c r="AGH464" s="144"/>
      <c r="AGI464" s="144"/>
      <c r="AGJ464" s="144"/>
      <c r="AGK464" s="144"/>
      <c r="AGL464" s="144"/>
      <c r="AGM464" s="144"/>
      <c r="AGN464" s="144"/>
      <c r="AGO464" s="144"/>
      <c r="AGP464" s="144"/>
      <c r="AGQ464" s="144"/>
      <c r="AGR464" s="144"/>
      <c r="AGS464" s="144"/>
      <c r="AGT464" s="144"/>
      <c r="AGU464" s="144"/>
      <c r="AGV464" s="144"/>
      <c r="AGW464" s="144"/>
      <c r="AGX464" s="144"/>
      <c r="AGY464" s="144"/>
      <c r="AGZ464" s="144"/>
      <c r="AHA464" s="144"/>
      <c r="AHB464" s="144"/>
      <c r="AHC464" s="144"/>
      <c r="AHD464" s="144"/>
      <c r="AHE464" s="144"/>
      <c r="AHF464" s="144"/>
      <c r="AHG464" s="144"/>
      <c r="AHH464" s="144"/>
      <c r="AHI464" s="144"/>
      <c r="AHJ464" s="144"/>
      <c r="AHK464" s="144"/>
      <c r="AHL464" s="144"/>
      <c r="AHM464" s="144"/>
      <c r="AHN464" s="144"/>
      <c r="AHO464" s="144"/>
      <c r="AHP464" s="144"/>
      <c r="AHQ464" s="144"/>
      <c r="AHR464" s="144"/>
      <c r="AHS464" s="144"/>
      <c r="AHT464" s="144"/>
      <c r="AHU464" s="144"/>
      <c r="AHV464" s="144"/>
      <c r="AHW464" s="144"/>
      <c r="AHX464" s="144"/>
      <c r="AHY464" s="144"/>
      <c r="AHZ464" s="144"/>
      <c r="AIA464" s="144"/>
      <c r="AIB464" s="144"/>
      <c r="AIC464" s="144"/>
      <c r="AID464" s="144"/>
      <c r="AIE464" s="144"/>
      <c r="AIF464" s="144"/>
      <c r="AIG464" s="144"/>
      <c r="AIH464" s="144"/>
      <c r="AII464" s="144"/>
      <c r="AIJ464" s="144"/>
      <c r="AIK464" s="144"/>
      <c r="AIL464" s="144"/>
      <c r="AIM464" s="144"/>
      <c r="AIN464" s="144"/>
      <c r="AIO464" s="144"/>
      <c r="AIP464" s="144"/>
      <c r="AIQ464" s="144"/>
      <c r="AIR464" s="144"/>
      <c r="AIS464" s="144"/>
      <c r="AIT464" s="144"/>
      <c r="AIU464" s="144"/>
      <c r="AIV464" s="144"/>
      <c r="AIW464" s="144"/>
      <c r="AIX464" s="144"/>
      <c r="AIY464" s="144"/>
      <c r="AIZ464" s="144"/>
      <c r="AJA464" s="144"/>
      <c r="AJB464" s="144"/>
      <c r="AJC464" s="144"/>
      <c r="AJD464" s="144"/>
      <c r="AJE464" s="144"/>
      <c r="AJF464" s="144"/>
      <c r="AJG464" s="144"/>
      <c r="AJH464" s="144"/>
      <c r="AJI464" s="144"/>
      <c r="AJJ464" s="144"/>
      <c r="AJK464" s="144"/>
      <c r="AJL464" s="144"/>
      <c r="AJM464" s="144"/>
      <c r="AJN464" s="144"/>
      <c r="AJO464" s="144"/>
      <c r="AJP464" s="144"/>
      <c r="AJQ464" s="144"/>
      <c r="AJR464" s="144"/>
      <c r="AJS464" s="144"/>
      <c r="AJT464" s="144"/>
      <c r="AJU464" s="144"/>
      <c r="AJV464" s="144"/>
      <c r="AJW464" s="144"/>
      <c r="AJX464" s="144"/>
      <c r="AJY464" s="144"/>
      <c r="AJZ464" s="144"/>
      <c r="AKA464" s="144"/>
      <c r="AKB464" s="144"/>
      <c r="AKC464" s="144"/>
      <c r="AKD464" s="144"/>
      <c r="AKE464" s="144"/>
      <c r="AKF464" s="144"/>
      <c r="AKG464" s="144"/>
      <c r="AKH464" s="144"/>
      <c r="AKI464" s="144"/>
      <c r="AKJ464" s="144"/>
      <c r="AKK464" s="144"/>
      <c r="AKL464" s="144"/>
      <c r="AKM464" s="144"/>
      <c r="AKN464" s="144"/>
      <c r="AKO464" s="144"/>
      <c r="AKP464" s="144"/>
      <c r="AKQ464" s="144"/>
      <c r="AKR464" s="144"/>
      <c r="AKS464" s="144"/>
      <c r="AKT464" s="144"/>
      <c r="AKU464" s="144"/>
      <c r="AKV464" s="144"/>
      <c r="AKW464" s="144"/>
      <c r="AKX464" s="144"/>
      <c r="AKY464" s="144"/>
      <c r="AKZ464" s="144"/>
      <c r="ALA464" s="144"/>
      <c r="ALB464" s="144"/>
      <c r="ALC464" s="144"/>
      <c r="ALD464" s="144"/>
      <c r="ALE464" s="144"/>
      <c r="ALF464" s="144"/>
      <c r="ALG464" s="144"/>
      <c r="ALH464" s="144"/>
      <c r="ALI464" s="144"/>
      <c r="ALJ464" s="144"/>
      <c r="ALK464" s="144"/>
      <c r="ALL464" s="144"/>
      <c r="ALM464" s="144"/>
      <c r="ALN464" s="144"/>
      <c r="ALO464" s="144"/>
      <c r="ALP464" s="144"/>
      <c r="ALQ464" s="144"/>
      <c r="ALR464" s="144"/>
      <c r="ALS464" s="144"/>
      <c r="ALT464" s="144"/>
      <c r="ALU464" s="144"/>
      <c r="ALV464" s="144"/>
      <c r="ALW464" s="144"/>
      <c r="ALX464" s="144"/>
      <c r="ALY464" s="144"/>
      <c r="ALZ464" s="144"/>
      <c r="AMA464" s="144"/>
      <c r="AMB464" s="144"/>
      <c r="AMC464" s="144"/>
      <c r="AMD464" s="144"/>
      <c r="AME464" s="144"/>
      <c r="AMF464" s="144"/>
      <c r="AMG464" s="144"/>
      <c r="AMH464" s="144"/>
      <c r="AMI464" s="144"/>
      <c r="AMJ464" s="144"/>
      <c r="AMK464" s="144"/>
      <c r="AML464" s="144"/>
    </row>
    <row r="465" spans="1:1026" s="100" customFormat="1" ht="15.95" customHeight="1">
      <c r="A465" s="39">
        <v>464</v>
      </c>
      <c r="B465" s="100">
        <v>1310904118</v>
      </c>
      <c r="C465" s="100" t="s">
        <v>8896</v>
      </c>
      <c r="D465" s="101" t="s">
        <v>10015</v>
      </c>
      <c r="E465" s="101" t="s">
        <v>10016</v>
      </c>
      <c r="F465" s="101"/>
      <c r="G465" s="101" t="s">
        <v>10017</v>
      </c>
      <c r="H465" s="100" t="s">
        <v>10018</v>
      </c>
      <c r="I465" s="100" t="s">
        <v>180</v>
      </c>
      <c r="J465" s="102" t="s">
        <v>8833</v>
      </c>
      <c r="K465" s="100">
        <v>21</v>
      </c>
      <c r="L465" s="100" t="s">
        <v>148</v>
      </c>
      <c r="M465" s="100" t="s">
        <v>149</v>
      </c>
      <c r="N465" s="100" t="s">
        <v>2654</v>
      </c>
      <c r="O465" s="100" t="s">
        <v>109</v>
      </c>
      <c r="P465" s="101" t="s">
        <v>10019</v>
      </c>
      <c r="Q465" s="100" t="s">
        <v>10020</v>
      </c>
      <c r="R465" s="103" t="s">
        <v>10021</v>
      </c>
      <c r="S465" s="103" t="s">
        <v>10022</v>
      </c>
      <c r="T465" s="318" t="s">
        <v>10023</v>
      </c>
      <c r="U465" s="101"/>
      <c r="V465" s="100" t="s">
        <v>1600</v>
      </c>
      <c r="W465" s="100" t="s">
        <v>3388</v>
      </c>
      <c r="X465" s="100" t="s">
        <v>5689</v>
      </c>
      <c r="Y465" s="100" t="s">
        <v>10024</v>
      </c>
      <c r="Z465" s="100" t="s">
        <v>120</v>
      </c>
      <c r="AA465" s="100">
        <v>2011</v>
      </c>
      <c r="AB465" s="104">
        <v>76.400000000000006</v>
      </c>
      <c r="AC465" s="104">
        <v>72.2</v>
      </c>
      <c r="AD465" s="100">
        <v>506</v>
      </c>
      <c r="AE465" s="100">
        <v>700</v>
      </c>
      <c r="AF465" s="100" t="s">
        <v>921</v>
      </c>
      <c r="AG465" s="100" t="s">
        <v>3388</v>
      </c>
      <c r="AH465" s="100" t="s">
        <v>5689</v>
      </c>
      <c r="AI465" s="100" t="s">
        <v>10025</v>
      </c>
      <c r="AJ465" s="100" t="s">
        <v>120</v>
      </c>
      <c r="AK465" s="100">
        <v>2013</v>
      </c>
      <c r="AL465" s="104">
        <v>75.25</v>
      </c>
      <c r="AM465" s="104">
        <v>68.83</v>
      </c>
      <c r="AN465" s="100">
        <v>413</v>
      </c>
      <c r="AO465" s="100">
        <v>600</v>
      </c>
      <c r="AU465" s="104"/>
      <c r="AV465" s="100" t="s">
        <v>567</v>
      </c>
      <c r="AW465" s="100">
        <v>737651</v>
      </c>
      <c r="AX465" s="100">
        <v>21463</v>
      </c>
      <c r="AY465" s="100">
        <v>2013</v>
      </c>
      <c r="AZ465" s="100" t="s">
        <v>125</v>
      </c>
      <c r="BA465" s="100" t="s">
        <v>8896</v>
      </c>
      <c r="BB465" s="100">
        <v>2013</v>
      </c>
      <c r="BC465" s="100">
        <v>2017</v>
      </c>
      <c r="BD465" s="100" t="s">
        <v>120</v>
      </c>
      <c r="BE465" s="105">
        <v>10901613056</v>
      </c>
      <c r="BF465" s="106">
        <v>131090110545</v>
      </c>
      <c r="BG465" s="104">
        <v>6.33</v>
      </c>
      <c r="BH465" s="104">
        <v>6.86</v>
      </c>
      <c r="BI465" s="104">
        <v>6.15</v>
      </c>
      <c r="BJ465" s="104">
        <v>5.79</v>
      </c>
      <c r="BK465" s="104">
        <v>6.39</v>
      </c>
      <c r="BL465" s="223">
        <f t="shared" si="42"/>
        <v>6.3040000000000003</v>
      </c>
      <c r="BM465" s="269" t="s">
        <v>196</v>
      </c>
      <c r="BN465" s="252">
        <v>2</v>
      </c>
      <c r="BO465" s="107" t="s">
        <v>982</v>
      </c>
      <c r="BP465" s="107"/>
      <c r="BQ465" s="108"/>
      <c r="BR465" s="100" t="s">
        <v>10026</v>
      </c>
      <c r="BS465" s="100" t="s">
        <v>666</v>
      </c>
      <c r="BX465" s="108"/>
      <c r="BY465" s="108"/>
      <c r="BZ465" s="100" t="s">
        <v>10027</v>
      </c>
      <c r="CD465" s="100" t="s">
        <v>10028</v>
      </c>
      <c r="CE465" s="100" t="s">
        <v>4806</v>
      </c>
      <c r="CF465" s="100" t="s">
        <v>10029</v>
      </c>
      <c r="CG465" s="100" t="s">
        <v>1845</v>
      </c>
      <c r="CH465" s="100" t="s">
        <v>10030</v>
      </c>
      <c r="CI465" s="100" t="s">
        <v>361</v>
      </c>
      <c r="CJ465" s="100" t="s">
        <v>10031</v>
      </c>
      <c r="CK465" s="100" t="s">
        <v>1845</v>
      </c>
      <c r="CL465" s="100" t="s">
        <v>10032</v>
      </c>
      <c r="CM465" s="100" t="s">
        <v>235</v>
      </c>
      <c r="CN465" s="100" t="s">
        <v>10033</v>
      </c>
      <c r="CO465" s="100" t="s">
        <v>412</v>
      </c>
      <c r="CP465" s="100" t="s">
        <v>838</v>
      </c>
      <c r="CQ465" s="100" t="s">
        <v>10034</v>
      </c>
      <c r="CR465" s="100" t="s">
        <v>10035</v>
      </c>
      <c r="CS465" s="100" t="s">
        <v>140</v>
      </c>
      <c r="CT465" s="100" t="s">
        <v>142</v>
      </c>
      <c r="CV465" s="100" t="s">
        <v>10034</v>
      </c>
      <c r="CW465" s="100" t="s">
        <v>140</v>
      </c>
      <c r="CX465" s="100" t="s">
        <v>140</v>
      </c>
      <c r="CY465" s="100" t="s">
        <v>142</v>
      </c>
      <c r="CZ465" s="100">
        <v>700039</v>
      </c>
    </row>
    <row r="466" spans="1:1026" s="100" customFormat="1" ht="15.95" customHeight="1">
      <c r="A466" s="39">
        <v>465</v>
      </c>
      <c r="B466" s="100">
        <v>1410904144</v>
      </c>
      <c r="C466" s="100" t="s">
        <v>8896</v>
      </c>
      <c r="D466" s="101" t="s">
        <v>10036</v>
      </c>
      <c r="E466" s="101" t="s">
        <v>10037</v>
      </c>
      <c r="F466" s="101"/>
      <c r="G466" s="101" t="s">
        <v>10038</v>
      </c>
      <c r="H466" s="100" t="s">
        <v>10039</v>
      </c>
      <c r="I466" s="100" t="s">
        <v>104</v>
      </c>
      <c r="J466" s="102" t="s">
        <v>10040</v>
      </c>
      <c r="K466" s="100">
        <v>21</v>
      </c>
      <c r="L466" s="100" t="s">
        <v>106</v>
      </c>
      <c r="M466" s="100" t="s">
        <v>107</v>
      </c>
      <c r="N466" s="100" t="s">
        <v>967</v>
      </c>
      <c r="O466" s="100" t="s">
        <v>109</v>
      </c>
      <c r="P466" s="101" t="s">
        <v>10041</v>
      </c>
      <c r="Q466" s="100">
        <v>35561204300</v>
      </c>
      <c r="R466" s="103" t="s">
        <v>10042</v>
      </c>
      <c r="S466" s="103"/>
      <c r="T466" s="318" t="s">
        <v>10043</v>
      </c>
      <c r="U466" s="101"/>
      <c r="V466" s="100" t="s">
        <v>1675</v>
      </c>
      <c r="W466" s="100" t="s">
        <v>330</v>
      </c>
      <c r="X466" s="100" t="s">
        <v>10044</v>
      </c>
      <c r="Y466" s="100" t="s">
        <v>10045</v>
      </c>
      <c r="Z466" s="100" t="s">
        <v>333</v>
      </c>
      <c r="AA466" s="100">
        <v>2009</v>
      </c>
      <c r="AB466" s="104">
        <v>71.62</v>
      </c>
      <c r="AC466" s="104">
        <v>73.33</v>
      </c>
      <c r="AD466" s="100">
        <v>660</v>
      </c>
      <c r="AE466" s="100">
        <v>900</v>
      </c>
      <c r="AF466" s="100" t="s">
        <v>1963</v>
      </c>
      <c r="AG466" s="100" t="s">
        <v>1963</v>
      </c>
      <c r="AH466" s="100" t="s">
        <v>1963</v>
      </c>
      <c r="AI466" s="100" t="s">
        <v>1963</v>
      </c>
      <c r="AJ466" s="100" t="s">
        <v>1963</v>
      </c>
      <c r="AK466" s="100" t="s">
        <v>1963</v>
      </c>
      <c r="AL466" s="104" t="s">
        <v>1963</v>
      </c>
      <c r="AM466" s="104" t="s">
        <v>1963</v>
      </c>
      <c r="AN466" s="100" t="s">
        <v>1963</v>
      </c>
      <c r="AO466" s="100" t="s">
        <v>1963</v>
      </c>
      <c r="AP466" s="100" t="s">
        <v>8896</v>
      </c>
      <c r="AQ466" s="100" t="s">
        <v>9272</v>
      </c>
      <c r="AR466" s="100" t="s">
        <v>2566</v>
      </c>
      <c r="AS466" s="100" t="s">
        <v>120</v>
      </c>
      <c r="AT466" s="100">
        <v>2014</v>
      </c>
      <c r="AU466" s="104">
        <v>73.73</v>
      </c>
      <c r="AV466" s="100" t="s">
        <v>1356</v>
      </c>
      <c r="AX466" s="100">
        <v>2825</v>
      </c>
      <c r="AY466" s="100">
        <v>2014</v>
      </c>
      <c r="AZ466" s="100" t="s">
        <v>125</v>
      </c>
      <c r="BA466" s="100" t="s">
        <v>8896</v>
      </c>
      <c r="BB466" s="100">
        <v>2014</v>
      </c>
      <c r="BC466" s="100">
        <v>2017</v>
      </c>
      <c r="BD466" s="100" t="s">
        <v>120</v>
      </c>
      <c r="BE466" s="105">
        <v>10901614133</v>
      </c>
      <c r="BF466" s="106">
        <v>141090120077</v>
      </c>
      <c r="BG466" s="104" t="s">
        <v>1963</v>
      </c>
      <c r="BH466" s="104" t="s">
        <v>1963</v>
      </c>
      <c r="BI466" s="104">
        <v>6.18</v>
      </c>
      <c r="BJ466" s="117"/>
      <c r="BK466" s="117"/>
      <c r="BL466" s="117"/>
      <c r="BM466" s="269" t="s">
        <v>196</v>
      </c>
      <c r="BN466" s="252">
        <v>3</v>
      </c>
      <c r="BO466" s="107" t="s">
        <v>196</v>
      </c>
      <c r="BP466" s="107" t="s">
        <v>1404</v>
      </c>
      <c r="BQ466" s="108">
        <v>2</v>
      </c>
      <c r="BR466" s="100" t="s">
        <v>10046</v>
      </c>
      <c r="BX466" s="108"/>
      <c r="BY466" s="108"/>
      <c r="CD466" s="100" t="s">
        <v>10047</v>
      </c>
      <c r="CE466" s="100" t="s">
        <v>235</v>
      </c>
      <c r="CF466" s="100" t="s">
        <v>712</v>
      </c>
      <c r="CG466" s="100" t="s">
        <v>134</v>
      </c>
      <c r="CH466" s="100" t="s">
        <v>10048</v>
      </c>
      <c r="CI466" s="100" t="s">
        <v>203</v>
      </c>
      <c r="CQ466" s="100" t="s">
        <v>10049</v>
      </c>
      <c r="CR466" s="100" t="s">
        <v>10050</v>
      </c>
      <c r="CS466" s="100" t="s">
        <v>365</v>
      </c>
      <c r="CT466" s="100" t="s">
        <v>142</v>
      </c>
      <c r="CU466" s="100">
        <v>735134</v>
      </c>
      <c r="CV466" s="100" t="s">
        <v>10051</v>
      </c>
      <c r="CW466" s="100" t="s">
        <v>8218</v>
      </c>
      <c r="CX466" s="100" t="s">
        <v>9507</v>
      </c>
      <c r="CY466" s="100" t="s">
        <v>142</v>
      </c>
      <c r="CZ466" s="100">
        <v>700032</v>
      </c>
    </row>
    <row r="467" spans="1:1026" s="100" customFormat="1" ht="15.95" customHeight="1">
      <c r="A467" s="39">
        <v>466</v>
      </c>
      <c r="B467" s="100">
        <v>1310904086</v>
      </c>
      <c r="C467" s="100" t="s">
        <v>8896</v>
      </c>
      <c r="D467" s="101" t="s">
        <v>10052</v>
      </c>
      <c r="E467" s="101" t="s">
        <v>10053</v>
      </c>
      <c r="F467" s="101"/>
      <c r="G467" s="101" t="s">
        <v>4184</v>
      </c>
      <c r="H467" s="100" t="s">
        <v>10018</v>
      </c>
      <c r="I467" s="100" t="s">
        <v>180</v>
      </c>
      <c r="J467" s="102" t="s">
        <v>10054</v>
      </c>
      <c r="K467" s="100" t="s">
        <v>1938</v>
      </c>
      <c r="L467" s="100" t="s">
        <v>323</v>
      </c>
      <c r="M467" s="100" t="s">
        <v>107</v>
      </c>
      <c r="N467" s="100" t="s">
        <v>579</v>
      </c>
      <c r="O467" s="100" t="s">
        <v>109</v>
      </c>
      <c r="P467" s="101" t="s">
        <v>1788</v>
      </c>
      <c r="R467" s="103" t="s">
        <v>10055</v>
      </c>
      <c r="S467" s="103" t="s">
        <v>10056</v>
      </c>
      <c r="T467" s="318" t="s">
        <v>10057</v>
      </c>
      <c r="U467" s="318" t="s">
        <v>10058</v>
      </c>
      <c r="V467" s="100" t="s">
        <v>10000</v>
      </c>
      <c r="W467" s="100" t="s">
        <v>3388</v>
      </c>
      <c r="X467" s="100" t="s">
        <v>10059</v>
      </c>
      <c r="Y467" s="100" t="s">
        <v>10060</v>
      </c>
      <c r="Z467" s="100" t="s">
        <v>120</v>
      </c>
      <c r="AA467" s="100">
        <v>2011</v>
      </c>
      <c r="AB467" s="104">
        <v>86.8</v>
      </c>
      <c r="AC467" s="104">
        <v>84.57</v>
      </c>
      <c r="AD467" s="100" t="s">
        <v>10061</v>
      </c>
      <c r="AE467" s="100">
        <v>700</v>
      </c>
      <c r="AF467" s="100" t="s">
        <v>7009</v>
      </c>
      <c r="AG467" s="100" t="s">
        <v>10062</v>
      </c>
      <c r="AH467" s="100" t="s">
        <v>10063</v>
      </c>
      <c r="AI467" s="16" t="s">
        <v>1502</v>
      </c>
      <c r="AJ467" s="100" t="s">
        <v>120</v>
      </c>
      <c r="AK467" s="100">
        <v>2013</v>
      </c>
      <c r="AL467" s="104">
        <v>92.25</v>
      </c>
      <c r="AM467" s="104">
        <v>87.6</v>
      </c>
      <c r="AN467" s="100" t="s">
        <v>10064</v>
      </c>
      <c r="AO467" s="100">
        <v>500</v>
      </c>
      <c r="AU467" s="104"/>
      <c r="AV467" s="100" t="s">
        <v>124</v>
      </c>
      <c r="AX467" s="100">
        <v>12591</v>
      </c>
      <c r="AY467" s="100">
        <v>2013</v>
      </c>
      <c r="AZ467" s="100" t="s">
        <v>125</v>
      </c>
      <c r="BA467" s="100" t="s">
        <v>8896</v>
      </c>
      <c r="BB467" s="100">
        <v>2013</v>
      </c>
      <c r="BC467" s="100">
        <v>2017</v>
      </c>
      <c r="BD467" s="100" t="s">
        <v>120</v>
      </c>
      <c r="BE467" s="105">
        <v>10901613057</v>
      </c>
      <c r="BF467" s="104" t="s">
        <v>10065</v>
      </c>
      <c r="BG467" s="104">
        <v>7.41</v>
      </c>
      <c r="BH467" s="104">
        <v>7.14</v>
      </c>
      <c r="BI467" s="104">
        <v>7.7</v>
      </c>
      <c r="BJ467" s="104">
        <v>7.29</v>
      </c>
      <c r="BK467" s="104">
        <v>7.36</v>
      </c>
      <c r="BL467" s="223">
        <f t="shared" si="42"/>
        <v>7.38</v>
      </c>
      <c r="BM467" s="269" t="s">
        <v>982</v>
      </c>
      <c r="BN467" s="252"/>
      <c r="BO467" s="107"/>
      <c r="BP467" s="107"/>
      <c r="BQ467" s="108"/>
      <c r="BR467" s="100" t="s">
        <v>10066</v>
      </c>
      <c r="BS467" s="100" t="s">
        <v>127</v>
      </c>
      <c r="BX467" s="108"/>
      <c r="BY467" s="108"/>
      <c r="BZ467" s="100" t="s">
        <v>10067</v>
      </c>
      <c r="CD467" s="100" t="s">
        <v>10068</v>
      </c>
      <c r="CE467" s="100" t="s">
        <v>288</v>
      </c>
      <c r="CH467" s="100" t="s">
        <v>10069</v>
      </c>
      <c r="CI467" s="100" t="s">
        <v>203</v>
      </c>
      <c r="CQ467" s="100" t="s">
        <v>10070</v>
      </c>
      <c r="CR467" s="100" t="s">
        <v>140</v>
      </c>
      <c r="CS467" s="100" t="s">
        <v>140</v>
      </c>
      <c r="CT467" s="100" t="s">
        <v>142</v>
      </c>
      <c r="CU467" s="100">
        <v>700016</v>
      </c>
      <c r="CV467" s="100" t="s">
        <v>10070</v>
      </c>
      <c r="CW467" s="100" t="s">
        <v>140</v>
      </c>
      <c r="CX467" s="100" t="s">
        <v>140</v>
      </c>
      <c r="CY467" s="100" t="s">
        <v>142</v>
      </c>
      <c r="CZ467" s="100">
        <v>700016</v>
      </c>
    </row>
    <row r="468" spans="1:1026" s="100" customFormat="1" ht="15.95" customHeight="1">
      <c r="A468" s="39">
        <v>467</v>
      </c>
      <c r="B468" s="100">
        <v>1310904103</v>
      </c>
      <c r="C468" s="100" t="s">
        <v>8896</v>
      </c>
      <c r="D468" s="101" t="s">
        <v>10071</v>
      </c>
      <c r="E468" s="101" t="s">
        <v>10072</v>
      </c>
      <c r="F468" s="101" t="s">
        <v>178</v>
      </c>
      <c r="G468" s="101" t="s">
        <v>10073</v>
      </c>
      <c r="H468" s="100" t="s">
        <v>10074</v>
      </c>
      <c r="I468" s="100" t="s">
        <v>180</v>
      </c>
      <c r="J468" s="102" t="s">
        <v>10075</v>
      </c>
      <c r="K468" s="100">
        <v>23</v>
      </c>
      <c r="L468" s="100" t="s">
        <v>148</v>
      </c>
      <c r="M468" s="100" t="s">
        <v>107</v>
      </c>
      <c r="N468" s="100" t="s">
        <v>967</v>
      </c>
      <c r="O468" s="100" t="s">
        <v>109</v>
      </c>
      <c r="P468" s="101" t="s">
        <v>10076</v>
      </c>
      <c r="Q468" s="100" t="s">
        <v>10077</v>
      </c>
      <c r="R468" s="103">
        <v>8906209624</v>
      </c>
      <c r="S468" s="103">
        <v>8252747047</v>
      </c>
      <c r="T468" s="318" t="s">
        <v>10078</v>
      </c>
      <c r="U468" s="318" t="s">
        <v>10079</v>
      </c>
      <c r="V468" s="100" t="s">
        <v>2513</v>
      </c>
      <c r="W468" s="100" t="s">
        <v>191</v>
      </c>
      <c r="X468" s="100" t="s">
        <v>10080</v>
      </c>
      <c r="Y468" s="100" t="s">
        <v>10081</v>
      </c>
      <c r="Z468" s="100" t="s">
        <v>120</v>
      </c>
      <c r="AA468" s="100">
        <v>2009</v>
      </c>
      <c r="AB468" s="104">
        <v>84.2</v>
      </c>
      <c r="AC468" s="104">
        <v>82</v>
      </c>
      <c r="AD468" s="100" t="s">
        <v>10082</v>
      </c>
      <c r="AE468" s="100">
        <v>600</v>
      </c>
      <c r="AF468" s="100" t="s">
        <v>879</v>
      </c>
      <c r="AG468" s="100" t="s">
        <v>191</v>
      </c>
      <c r="AH468" s="100" t="s">
        <v>10080</v>
      </c>
      <c r="AI468" s="100" t="s">
        <v>10083</v>
      </c>
      <c r="AJ468" s="100" t="s">
        <v>120</v>
      </c>
      <c r="AK468" s="100">
        <v>2012</v>
      </c>
      <c r="AL468" s="104">
        <v>76</v>
      </c>
      <c r="AM468" s="117"/>
      <c r="AN468" s="100">
        <v>380</v>
      </c>
      <c r="AO468" s="100">
        <v>600</v>
      </c>
      <c r="AU468" s="104"/>
      <c r="AV468" s="100" t="s">
        <v>124</v>
      </c>
      <c r="AX468" s="100">
        <v>13241</v>
      </c>
      <c r="AY468" s="100">
        <v>2013</v>
      </c>
      <c r="AZ468" s="100" t="s">
        <v>125</v>
      </c>
      <c r="BA468" s="100" t="s">
        <v>8896</v>
      </c>
      <c r="BB468" s="100">
        <v>2013</v>
      </c>
      <c r="BC468" s="100">
        <v>2017</v>
      </c>
      <c r="BD468" s="100" t="s">
        <v>120</v>
      </c>
      <c r="BE468" s="105">
        <v>10901613058</v>
      </c>
      <c r="BF468" s="106">
        <v>131090110547</v>
      </c>
      <c r="BG468" s="104">
        <v>6.7</v>
      </c>
      <c r="BH468" s="104">
        <v>5.9</v>
      </c>
      <c r="BI468" s="104">
        <v>6.19</v>
      </c>
      <c r="BJ468" s="104">
        <v>7.25</v>
      </c>
      <c r="BK468" s="104">
        <v>7.25</v>
      </c>
      <c r="BL468" s="223">
        <f t="shared" si="42"/>
        <v>6.6580000000000013</v>
      </c>
      <c r="BM468" s="269" t="s">
        <v>982</v>
      </c>
      <c r="BN468" s="252"/>
      <c r="BO468" s="107" t="s">
        <v>196</v>
      </c>
      <c r="BP468" s="107"/>
      <c r="BQ468" s="108"/>
      <c r="BR468" s="100" t="s">
        <v>10084</v>
      </c>
      <c r="BS468" s="100" t="s">
        <v>127</v>
      </c>
      <c r="BX468" s="108"/>
      <c r="BY468" s="108"/>
      <c r="CD468" s="100" t="s">
        <v>10085</v>
      </c>
      <c r="CE468" s="100" t="s">
        <v>712</v>
      </c>
      <c r="CH468" s="100" t="s">
        <v>10086</v>
      </c>
      <c r="CI468" s="100" t="s">
        <v>203</v>
      </c>
      <c r="CQ468" s="100" t="s">
        <v>10087</v>
      </c>
      <c r="CR468" s="100" t="s">
        <v>10088</v>
      </c>
      <c r="CS468" s="100" t="s">
        <v>10088</v>
      </c>
      <c r="CT468" s="100" t="s">
        <v>174</v>
      </c>
      <c r="CU468" s="100">
        <v>848101</v>
      </c>
      <c r="CV468" s="100" t="s">
        <v>10089</v>
      </c>
      <c r="CW468" s="100" t="s">
        <v>140</v>
      </c>
      <c r="CX468" s="100" t="s">
        <v>140</v>
      </c>
      <c r="CY468" s="100" t="s">
        <v>142</v>
      </c>
      <c r="CZ468" s="100">
        <v>700152</v>
      </c>
    </row>
    <row r="469" spans="1:1026" s="100" customFormat="1" ht="15.95" customHeight="1">
      <c r="A469" s="39">
        <v>468</v>
      </c>
      <c r="B469" s="100">
        <v>1310904075</v>
      </c>
      <c r="C469" s="100" t="s">
        <v>8896</v>
      </c>
      <c r="D469" s="101" t="s">
        <v>10090</v>
      </c>
      <c r="E469" s="101" t="s">
        <v>5049</v>
      </c>
      <c r="F469" s="101"/>
      <c r="G469" s="101" t="s">
        <v>245</v>
      </c>
      <c r="H469" s="100" t="s">
        <v>10091</v>
      </c>
      <c r="I469" s="100" t="s">
        <v>180</v>
      </c>
      <c r="J469" s="102" t="s">
        <v>10092</v>
      </c>
      <c r="K469" s="100">
        <v>21</v>
      </c>
      <c r="L469" s="100" t="s">
        <v>323</v>
      </c>
      <c r="M469" s="100" t="s">
        <v>107</v>
      </c>
      <c r="N469" s="100" t="s">
        <v>967</v>
      </c>
      <c r="O469" s="100" t="s">
        <v>109</v>
      </c>
      <c r="P469" s="101" t="s">
        <v>10093</v>
      </c>
      <c r="Q469" s="100" t="s">
        <v>10094</v>
      </c>
      <c r="R469" s="103" t="s">
        <v>10095</v>
      </c>
      <c r="S469" s="103">
        <v>9331698455</v>
      </c>
      <c r="T469" s="318" t="s">
        <v>10096</v>
      </c>
      <c r="U469" s="318" t="s">
        <v>10097</v>
      </c>
      <c r="V469" s="100" t="s">
        <v>2513</v>
      </c>
      <c r="W469" s="100" t="s">
        <v>191</v>
      </c>
      <c r="X469" s="100" t="s">
        <v>8656</v>
      </c>
      <c r="Y469" s="100" t="s">
        <v>10098</v>
      </c>
      <c r="Z469" s="100" t="s">
        <v>120</v>
      </c>
      <c r="AA469" s="100">
        <v>2010</v>
      </c>
      <c r="AB469" s="104">
        <v>87.4</v>
      </c>
      <c r="AC469" s="104">
        <v>87.4</v>
      </c>
      <c r="AD469" s="100" t="s">
        <v>10099</v>
      </c>
      <c r="AE469" s="100">
        <v>500</v>
      </c>
      <c r="AF469" s="100" t="s">
        <v>708</v>
      </c>
      <c r="AG469" s="100" t="s">
        <v>191</v>
      </c>
      <c r="AH469" s="100" t="s">
        <v>8656</v>
      </c>
      <c r="AI469" s="100" t="s">
        <v>10100</v>
      </c>
      <c r="AJ469" s="100" t="s">
        <v>120</v>
      </c>
      <c r="AK469" s="100">
        <v>2012</v>
      </c>
      <c r="AL469" s="104">
        <v>78</v>
      </c>
      <c r="AM469" s="104">
        <v>78</v>
      </c>
      <c r="AN469" s="100" t="s">
        <v>10101</v>
      </c>
      <c r="AO469" s="100">
        <v>500</v>
      </c>
      <c r="AU469" s="104"/>
      <c r="AV469" s="100" t="s">
        <v>124</v>
      </c>
      <c r="AX469" s="100">
        <v>7262</v>
      </c>
      <c r="AY469" s="100">
        <v>2013</v>
      </c>
      <c r="AZ469" s="100" t="s">
        <v>125</v>
      </c>
      <c r="BA469" s="100" t="s">
        <v>8896</v>
      </c>
      <c r="BB469" s="100">
        <v>2013</v>
      </c>
      <c r="BC469" s="100">
        <v>2017</v>
      </c>
      <c r="BD469" s="100" t="s">
        <v>120</v>
      </c>
      <c r="BE469" s="105">
        <v>10901613059</v>
      </c>
      <c r="BF469" s="106">
        <v>131090110548</v>
      </c>
      <c r="BG469" s="104">
        <v>7.89</v>
      </c>
      <c r="BH469" s="104">
        <v>8.69</v>
      </c>
      <c r="BI469" s="104">
        <v>7.48</v>
      </c>
      <c r="BJ469" s="104">
        <v>8.61</v>
      </c>
      <c r="BK469" s="104">
        <v>7.7</v>
      </c>
      <c r="BL469" s="223">
        <f t="shared" si="42"/>
        <v>8.0740000000000016</v>
      </c>
      <c r="BM469" s="269" t="s">
        <v>982</v>
      </c>
      <c r="BN469" s="252"/>
      <c r="BO469" s="107" t="s">
        <v>196</v>
      </c>
      <c r="BP469" s="107" t="s">
        <v>197</v>
      </c>
      <c r="BQ469" s="108">
        <v>1</v>
      </c>
      <c r="BR469" s="100" t="s">
        <v>10102</v>
      </c>
      <c r="BS469" s="100" t="s">
        <v>882</v>
      </c>
      <c r="BW469" s="100" t="s">
        <v>10103</v>
      </c>
      <c r="BX469" s="108"/>
      <c r="BY469" s="108"/>
      <c r="BZ469" s="100" t="s">
        <v>10104</v>
      </c>
      <c r="CA469" s="100" t="s">
        <v>10105</v>
      </c>
      <c r="CD469" s="100" t="s">
        <v>10106</v>
      </c>
      <c r="CE469" s="100" t="s">
        <v>8104</v>
      </c>
      <c r="CF469" s="100" t="s">
        <v>10107</v>
      </c>
      <c r="CH469" s="100" t="s">
        <v>10108</v>
      </c>
      <c r="CI469" s="100" t="s">
        <v>203</v>
      </c>
      <c r="CQ469" s="100" t="s">
        <v>10109</v>
      </c>
      <c r="CR469" s="100" t="s">
        <v>140</v>
      </c>
      <c r="CS469" s="100" t="s">
        <v>140</v>
      </c>
      <c r="CT469" s="100" t="s">
        <v>142</v>
      </c>
      <c r="CU469" s="100">
        <v>700023</v>
      </c>
      <c r="CV469" s="100" t="s">
        <v>10109</v>
      </c>
      <c r="CW469" s="100" t="s">
        <v>140</v>
      </c>
      <c r="CX469" s="100" t="s">
        <v>140</v>
      </c>
      <c r="CY469" s="100" t="s">
        <v>142</v>
      </c>
      <c r="CZ469" s="100">
        <v>700023</v>
      </c>
    </row>
    <row r="470" spans="1:1026" s="100" customFormat="1" ht="15.95" customHeight="1">
      <c r="A470" s="39">
        <v>469</v>
      </c>
      <c r="B470" s="100">
        <v>1310904098</v>
      </c>
      <c r="C470" s="100" t="s">
        <v>8896</v>
      </c>
      <c r="D470" s="101" t="s">
        <v>10110</v>
      </c>
      <c r="E470" s="101" t="s">
        <v>10111</v>
      </c>
      <c r="F470" s="101"/>
      <c r="G470" s="101" t="s">
        <v>178</v>
      </c>
      <c r="H470" s="100" t="s">
        <v>10112</v>
      </c>
      <c r="I470" s="100" t="s">
        <v>180</v>
      </c>
      <c r="J470" s="102" t="s">
        <v>10113</v>
      </c>
      <c r="K470" s="100">
        <v>20</v>
      </c>
      <c r="L470" s="100" t="s">
        <v>323</v>
      </c>
      <c r="M470" s="100" t="s">
        <v>149</v>
      </c>
      <c r="N470" s="100" t="s">
        <v>967</v>
      </c>
      <c r="O470" s="100" t="s">
        <v>109</v>
      </c>
      <c r="P470" s="101" t="s">
        <v>10114</v>
      </c>
      <c r="Q470" s="100" t="s">
        <v>10115</v>
      </c>
      <c r="R470" s="103" t="s">
        <v>10116</v>
      </c>
      <c r="S470" s="103" t="s">
        <v>10117</v>
      </c>
      <c r="T470" s="318" t="s">
        <v>10118</v>
      </c>
      <c r="U470" s="318" t="s">
        <v>10119</v>
      </c>
      <c r="V470" s="100" t="s">
        <v>378</v>
      </c>
      <c r="W470" s="100" t="s">
        <v>2291</v>
      </c>
      <c r="X470" s="100" t="s">
        <v>10120</v>
      </c>
      <c r="Y470" s="100" t="s">
        <v>157</v>
      </c>
      <c r="Z470" s="100" t="s">
        <v>158</v>
      </c>
      <c r="AA470" s="100">
        <v>2010</v>
      </c>
      <c r="AB470" s="104">
        <v>79.400000000000006</v>
      </c>
      <c r="AC470" s="104">
        <v>75.5</v>
      </c>
      <c r="AD470" s="100" t="s">
        <v>10121</v>
      </c>
      <c r="AE470" s="100">
        <v>600</v>
      </c>
      <c r="AF470" s="100" t="s">
        <v>688</v>
      </c>
      <c r="AG470" s="100" t="s">
        <v>2291</v>
      </c>
      <c r="AH470" s="100" t="s">
        <v>10122</v>
      </c>
      <c r="AI470" s="100" t="s">
        <v>10123</v>
      </c>
      <c r="AJ470" s="100" t="s">
        <v>120</v>
      </c>
      <c r="AK470" s="100">
        <v>2012</v>
      </c>
      <c r="AL470" s="104">
        <v>73</v>
      </c>
      <c r="AM470" s="104">
        <v>73</v>
      </c>
      <c r="AN470" s="100" t="s">
        <v>10124</v>
      </c>
      <c r="AO470" s="100">
        <v>500</v>
      </c>
      <c r="AU470" s="104"/>
      <c r="AV470" s="100" t="s">
        <v>124</v>
      </c>
      <c r="AX470" s="100">
        <v>13623</v>
      </c>
      <c r="AY470" s="100">
        <v>2013</v>
      </c>
      <c r="AZ470" s="100" t="s">
        <v>125</v>
      </c>
      <c r="BA470" s="100" t="s">
        <v>8896</v>
      </c>
      <c r="BB470" s="100">
        <v>2013</v>
      </c>
      <c r="BC470" s="100">
        <v>2017</v>
      </c>
      <c r="BD470" s="100" t="s">
        <v>120</v>
      </c>
      <c r="BE470" s="105">
        <v>10901613060</v>
      </c>
      <c r="BF470" s="106">
        <v>131090110549</v>
      </c>
      <c r="BG470" s="104">
        <v>7.37</v>
      </c>
      <c r="BH470" s="104">
        <v>7.69</v>
      </c>
      <c r="BI470" s="104">
        <v>8.19</v>
      </c>
      <c r="BJ470" s="104">
        <v>7.82</v>
      </c>
      <c r="BK470" s="104">
        <v>8.11</v>
      </c>
      <c r="BL470" s="223">
        <f t="shared" si="42"/>
        <v>7.8360000000000003</v>
      </c>
      <c r="BM470" s="269" t="s">
        <v>982</v>
      </c>
      <c r="BN470" s="252"/>
      <c r="BO470" s="107" t="s">
        <v>196</v>
      </c>
      <c r="BP470" s="107" t="s">
        <v>197</v>
      </c>
      <c r="BQ470" s="108">
        <v>1</v>
      </c>
      <c r="BR470" s="100" t="s">
        <v>10125</v>
      </c>
      <c r="BS470" s="100" t="s">
        <v>127</v>
      </c>
      <c r="BW470" s="100" t="s">
        <v>9720</v>
      </c>
      <c r="BX470" s="108"/>
      <c r="BY470" s="108"/>
      <c r="CD470" s="100" t="s">
        <v>10126</v>
      </c>
      <c r="CE470" s="100" t="s">
        <v>712</v>
      </c>
      <c r="CH470" s="100" t="s">
        <v>10127</v>
      </c>
      <c r="CI470" s="100" t="s">
        <v>203</v>
      </c>
      <c r="CQ470" s="100" t="s">
        <v>10128</v>
      </c>
      <c r="CR470" s="100" t="s">
        <v>10129</v>
      </c>
      <c r="CS470" s="100" t="s">
        <v>7062</v>
      </c>
      <c r="CT470" s="100" t="s">
        <v>174</v>
      </c>
      <c r="CU470" s="100">
        <v>847240</v>
      </c>
      <c r="CV470" s="100" t="s">
        <v>10130</v>
      </c>
      <c r="CW470" s="100" t="s">
        <v>10129</v>
      </c>
      <c r="CX470" s="100" t="s">
        <v>7062</v>
      </c>
      <c r="CY470" s="100" t="s">
        <v>174</v>
      </c>
      <c r="CZ470" s="100">
        <v>847240</v>
      </c>
    </row>
    <row r="471" spans="1:1026" s="100" customFormat="1" ht="15.95" customHeight="1">
      <c r="A471" s="39">
        <v>470</v>
      </c>
      <c r="B471" s="100">
        <v>1310904048</v>
      </c>
      <c r="C471" s="100" t="s">
        <v>8896</v>
      </c>
      <c r="D471" s="101" t="s">
        <v>10131</v>
      </c>
      <c r="E471" s="101" t="s">
        <v>10132</v>
      </c>
      <c r="F471" s="101"/>
      <c r="G471" s="101" t="s">
        <v>1172</v>
      </c>
      <c r="H471" s="100" t="s">
        <v>10133</v>
      </c>
      <c r="I471" s="100" t="s">
        <v>180</v>
      </c>
      <c r="J471" s="102" t="s">
        <v>10134</v>
      </c>
      <c r="K471" s="100">
        <v>22</v>
      </c>
      <c r="M471" s="100" t="s">
        <v>107</v>
      </c>
      <c r="N471" s="100" t="s">
        <v>108</v>
      </c>
      <c r="O471" s="100" t="s">
        <v>109</v>
      </c>
      <c r="P471" s="101" t="s">
        <v>10135</v>
      </c>
      <c r="Q471" s="100" t="s">
        <v>10136</v>
      </c>
      <c r="R471" s="103" t="s">
        <v>10137</v>
      </c>
      <c r="S471" s="103" t="s">
        <v>10138</v>
      </c>
      <c r="T471" s="318" t="s">
        <v>10139</v>
      </c>
      <c r="U471" s="101"/>
      <c r="V471" s="100" t="s">
        <v>1675</v>
      </c>
      <c r="W471" s="100" t="s">
        <v>330</v>
      </c>
      <c r="X471" s="100" t="s">
        <v>854</v>
      </c>
      <c r="Y471" s="100" t="s">
        <v>10140</v>
      </c>
      <c r="Z471" s="100" t="s">
        <v>333</v>
      </c>
      <c r="AA471" s="145">
        <v>2010</v>
      </c>
      <c r="AB471" s="104">
        <v>75</v>
      </c>
      <c r="AC471" s="100">
        <v>73.12</v>
      </c>
      <c r="AD471" s="100" t="s">
        <v>10141</v>
      </c>
      <c r="AE471" s="100">
        <v>800</v>
      </c>
      <c r="AF471" s="100" t="s">
        <v>356</v>
      </c>
      <c r="AG471" s="100" t="s">
        <v>334</v>
      </c>
      <c r="AH471" s="100" t="s">
        <v>854</v>
      </c>
      <c r="AI471" s="100" t="s">
        <v>6141</v>
      </c>
      <c r="AJ471" s="100" t="s">
        <v>333</v>
      </c>
      <c r="AK471" s="145">
        <v>2012</v>
      </c>
      <c r="AL471" s="104">
        <v>73.8</v>
      </c>
      <c r="AM471" s="100">
        <v>71.42</v>
      </c>
      <c r="AN471" s="100" t="s">
        <v>10142</v>
      </c>
      <c r="AO471" s="100">
        <v>700</v>
      </c>
      <c r="AT471" s="104"/>
      <c r="AV471" s="100" t="s">
        <v>124</v>
      </c>
      <c r="AX471" s="100">
        <v>13132</v>
      </c>
      <c r="AY471" s="100">
        <v>2013</v>
      </c>
      <c r="AZ471" s="100" t="s">
        <v>125</v>
      </c>
      <c r="BA471" s="100" t="s">
        <v>8896</v>
      </c>
      <c r="BB471" s="100">
        <v>2013</v>
      </c>
      <c r="BC471" s="100">
        <v>2017</v>
      </c>
      <c r="BD471" s="105" t="s">
        <v>120</v>
      </c>
      <c r="BE471" s="106">
        <v>10901613061</v>
      </c>
      <c r="BF471" s="104" t="s">
        <v>10143</v>
      </c>
      <c r="BG471" s="104">
        <v>8.19</v>
      </c>
      <c r="BH471" s="104">
        <v>8.07</v>
      </c>
      <c r="BI471" s="104">
        <v>8.33</v>
      </c>
      <c r="BJ471" s="104">
        <v>8</v>
      </c>
      <c r="BK471" s="107">
        <v>8.0399999999999991</v>
      </c>
      <c r="BL471" s="223">
        <f t="shared" si="42"/>
        <v>8.1259999999999994</v>
      </c>
      <c r="BM471" s="252" t="s">
        <v>982</v>
      </c>
      <c r="BN471" s="178"/>
      <c r="BO471" s="107" t="s">
        <v>196</v>
      </c>
      <c r="BP471" s="108" t="s">
        <v>197</v>
      </c>
      <c r="BQ471" s="108">
        <v>1</v>
      </c>
      <c r="BR471" s="100" t="s">
        <v>8504</v>
      </c>
      <c r="BS471" s="100" t="s">
        <v>127</v>
      </c>
      <c r="BW471" s="107" t="s">
        <v>10144</v>
      </c>
      <c r="BX471" s="108"/>
      <c r="BZ471" s="100" t="s">
        <v>10145</v>
      </c>
      <c r="CB471" s="100" t="s">
        <v>10146</v>
      </c>
      <c r="CD471" s="100" t="s">
        <v>10147</v>
      </c>
      <c r="CE471" s="100" t="s">
        <v>288</v>
      </c>
      <c r="CF471" s="100" t="s">
        <v>1707</v>
      </c>
      <c r="CH471" s="100" t="s">
        <v>10148</v>
      </c>
      <c r="CI471" s="100" t="s">
        <v>203</v>
      </c>
      <c r="CQ471" s="100" t="s">
        <v>10149</v>
      </c>
      <c r="CR471" s="100" t="s">
        <v>10150</v>
      </c>
      <c r="CS471" s="100" t="s">
        <v>863</v>
      </c>
      <c r="CT471" s="100" t="s">
        <v>142</v>
      </c>
      <c r="CU471" s="100">
        <v>711112</v>
      </c>
      <c r="CV471" s="100" t="s">
        <v>10149</v>
      </c>
      <c r="CW471" s="100" t="s">
        <v>10150</v>
      </c>
      <c r="CX471" s="100" t="s">
        <v>863</v>
      </c>
      <c r="CY471" s="100" t="s">
        <v>142</v>
      </c>
      <c r="CZ471" s="100">
        <v>711112</v>
      </c>
    </row>
    <row r="472" spans="1:1026" s="100" customFormat="1" ht="15.95" customHeight="1">
      <c r="A472" s="39">
        <v>471</v>
      </c>
      <c r="B472" s="100">
        <v>1310904114</v>
      </c>
      <c r="C472" s="100" t="s">
        <v>8896</v>
      </c>
      <c r="D472" s="101" t="s">
        <v>10151</v>
      </c>
      <c r="E472" s="101" t="s">
        <v>10152</v>
      </c>
      <c r="F472" s="101"/>
      <c r="G472" s="101" t="s">
        <v>102</v>
      </c>
      <c r="H472" s="100" t="s">
        <v>10153</v>
      </c>
      <c r="I472" s="100" t="s">
        <v>180</v>
      </c>
      <c r="J472" s="102" t="s">
        <v>10154</v>
      </c>
      <c r="K472" s="100">
        <v>22</v>
      </c>
      <c r="M472" s="100" t="s">
        <v>107</v>
      </c>
      <c r="N472" s="100" t="s">
        <v>967</v>
      </c>
      <c r="O472" s="100" t="s">
        <v>109</v>
      </c>
      <c r="P472" s="101" t="s">
        <v>10155</v>
      </c>
      <c r="Q472" s="100" t="s">
        <v>10156</v>
      </c>
      <c r="R472" s="103" t="s">
        <v>10157</v>
      </c>
      <c r="S472" s="103" t="s">
        <v>10158</v>
      </c>
      <c r="T472" s="318" t="s">
        <v>10159</v>
      </c>
      <c r="U472" s="318" t="s">
        <v>10160</v>
      </c>
      <c r="V472" s="100" t="s">
        <v>9940</v>
      </c>
      <c r="W472" s="100" t="s">
        <v>116</v>
      </c>
      <c r="X472" s="100" t="s">
        <v>10161</v>
      </c>
      <c r="Y472" s="100" t="s">
        <v>10162</v>
      </c>
      <c r="Z472" s="100" t="s">
        <v>120</v>
      </c>
      <c r="AA472" s="100">
        <v>2010</v>
      </c>
      <c r="AB472" s="104">
        <v>90.6</v>
      </c>
      <c r="AC472" s="104">
        <v>89.28</v>
      </c>
      <c r="AD472" s="100" t="s">
        <v>10163</v>
      </c>
      <c r="AE472" s="100">
        <v>700</v>
      </c>
      <c r="AF472" s="100" t="s">
        <v>7009</v>
      </c>
      <c r="AG472" s="100" t="s">
        <v>121</v>
      </c>
      <c r="AH472" s="100" t="s">
        <v>8024</v>
      </c>
      <c r="AI472" s="100" t="s">
        <v>10164</v>
      </c>
      <c r="AJ472" s="100" t="s">
        <v>120</v>
      </c>
      <c r="AK472" s="100">
        <v>2012</v>
      </c>
      <c r="AL472" s="104">
        <v>89</v>
      </c>
      <c r="AM472" s="104">
        <v>83.57</v>
      </c>
      <c r="AN472" s="100" t="s">
        <v>10165</v>
      </c>
      <c r="AO472" s="100">
        <v>700</v>
      </c>
      <c r="AU472" s="104"/>
      <c r="AV472" s="100" t="s">
        <v>124</v>
      </c>
      <c r="AY472" s="100">
        <v>2013</v>
      </c>
      <c r="AZ472" s="100" t="s">
        <v>125</v>
      </c>
      <c r="BA472" s="100" t="s">
        <v>8896</v>
      </c>
      <c r="BB472" s="100">
        <v>2013</v>
      </c>
      <c r="BC472" s="100">
        <v>2017</v>
      </c>
      <c r="BD472" s="100" t="s">
        <v>120</v>
      </c>
      <c r="BE472" s="105">
        <v>10901613062</v>
      </c>
      <c r="BF472" s="106">
        <v>131090110551</v>
      </c>
      <c r="BG472" s="104">
        <v>8.2200000000000006</v>
      </c>
      <c r="BH472" s="104">
        <v>8.66</v>
      </c>
      <c r="BI472" s="104">
        <v>8.6300000000000008</v>
      </c>
      <c r="BJ472" s="104">
        <v>8.75</v>
      </c>
      <c r="BK472" s="104">
        <v>8.07</v>
      </c>
      <c r="BL472" s="223">
        <f t="shared" si="42"/>
        <v>8.4660000000000011</v>
      </c>
      <c r="BM472" s="269" t="s">
        <v>982</v>
      </c>
      <c r="BN472" s="252"/>
      <c r="BO472" s="107" t="s">
        <v>196</v>
      </c>
      <c r="BP472" s="107" t="s">
        <v>197</v>
      </c>
      <c r="BQ472" s="108">
        <v>1</v>
      </c>
      <c r="BR472" s="100" t="s">
        <v>10166</v>
      </c>
      <c r="BS472" s="100" t="s">
        <v>127</v>
      </c>
      <c r="BX472" s="108"/>
      <c r="BY472" s="108"/>
      <c r="CA472" s="100" t="s">
        <v>10167</v>
      </c>
      <c r="CB472" s="100" t="s">
        <v>10168</v>
      </c>
      <c r="CD472" s="100" t="s">
        <v>10169</v>
      </c>
      <c r="CE472" s="100" t="s">
        <v>134</v>
      </c>
      <c r="CF472" s="100" t="s">
        <v>10170</v>
      </c>
      <c r="CG472" s="100" t="s">
        <v>8554</v>
      </c>
      <c r="CH472" s="100" t="s">
        <v>10171</v>
      </c>
      <c r="CI472" s="100" t="s">
        <v>203</v>
      </c>
      <c r="CQ472" s="100" t="s">
        <v>10172</v>
      </c>
      <c r="CR472" s="100" t="s">
        <v>10173</v>
      </c>
      <c r="CS472" s="100" t="s">
        <v>140</v>
      </c>
      <c r="CT472" s="100" t="s">
        <v>142</v>
      </c>
      <c r="CU472" s="100">
        <v>700063</v>
      </c>
      <c r="CV472" s="100" t="s">
        <v>10172</v>
      </c>
      <c r="CW472" s="100" t="s">
        <v>10173</v>
      </c>
      <c r="CX472" s="100" t="s">
        <v>140</v>
      </c>
      <c r="CY472" s="100" t="s">
        <v>142</v>
      </c>
      <c r="CZ472" s="100">
        <v>700063</v>
      </c>
    </row>
    <row r="473" spans="1:1026" s="100" customFormat="1" ht="15.95" customHeight="1">
      <c r="A473" s="39">
        <v>472</v>
      </c>
      <c r="B473" s="100">
        <v>1310904105</v>
      </c>
      <c r="C473" s="100" t="s">
        <v>8896</v>
      </c>
      <c r="D473" s="101" t="s">
        <v>10174</v>
      </c>
      <c r="E473" s="101" t="s">
        <v>10175</v>
      </c>
      <c r="F473" s="101"/>
      <c r="G473" s="101" t="s">
        <v>10176</v>
      </c>
      <c r="H473" s="100" t="s">
        <v>10177</v>
      </c>
      <c r="I473" s="100" t="s">
        <v>180</v>
      </c>
      <c r="J473" s="102" t="s">
        <v>10178</v>
      </c>
      <c r="K473" s="100">
        <v>21</v>
      </c>
      <c r="L473" s="100" t="s">
        <v>148</v>
      </c>
      <c r="M473" s="100" t="s">
        <v>107</v>
      </c>
      <c r="N473" s="100" t="s">
        <v>967</v>
      </c>
      <c r="O473" s="100" t="s">
        <v>109</v>
      </c>
      <c r="P473" s="101" t="s">
        <v>10179</v>
      </c>
      <c r="Q473" s="100" t="s">
        <v>10180</v>
      </c>
      <c r="R473" s="103" t="s">
        <v>10181</v>
      </c>
      <c r="S473" s="103" t="s">
        <v>10182</v>
      </c>
      <c r="T473" s="318" t="s">
        <v>10183</v>
      </c>
      <c r="U473" s="318" t="s">
        <v>10184</v>
      </c>
      <c r="V473" s="100" t="s">
        <v>1600</v>
      </c>
      <c r="W473" s="100" t="s">
        <v>3388</v>
      </c>
      <c r="X473" s="100" t="s">
        <v>10185</v>
      </c>
      <c r="Y473" s="100" t="s">
        <v>10186</v>
      </c>
      <c r="Z473" s="100" t="s">
        <v>120</v>
      </c>
      <c r="AA473" s="100">
        <v>2011</v>
      </c>
      <c r="AB473" s="104">
        <v>82.4</v>
      </c>
      <c r="AC473" s="104">
        <v>81</v>
      </c>
      <c r="AD473" s="104">
        <v>567</v>
      </c>
      <c r="AE473" s="104">
        <v>700</v>
      </c>
      <c r="AF473" s="100" t="s">
        <v>921</v>
      </c>
      <c r="AG473" s="100" t="s">
        <v>3388</v>
      </c>
      <c r="AH473" s="100" t="s">
        <v>10187</v>
      </c>
      <c r="AI473" s="100" t="s">
        <v>10188</v>
      </c>
      <c r="AJ473" s="100" t="s">
        <v>120</v>
      </c>
      <c r="AK473" s="100">
        <v>2013</v>
      </c>
      <c r="AL473" s="104">
        <v>87</v>
      </c>
      <c r="AM473" s="104">
        <v>81.83</v>
      </c>
      <c r="AN473" s="100">
        <v>491</v>
      </c>
      <c r="AO473" s="100">
        <v>600</v>
      </c>
      <c r="AU473" s="104"/>
      <c r="AV473" s="100" t="s">
        <v>124</v>
      </c>
      <c r="AX473" s="100">
        <v>10388</v>
      </c>
      <c r="AY473" s="100">
        <v>2013</v>
      </c>
      <c r="AZ473" s="100" t="s">
        <v>1504</v>
      </c>
      <c r="BA473" s="100" t="s">
        <v>8896</v>
      </c>
      <c r="BB473" s="100">
        <v>2013</v>
      </c>
      <c r="BC473" s="100">
        <v>2017</v>
      </c>
      <c r="BD473" s="100" t="s">
        <v>120</v>
      </c>
      <c r="BE473" s="105">
        <v>10901613064</v>
      </c>
      <c r="BF473" s="106">
        <v>131090110553</v>
      </c>
      <c r="BG473" s="104">
        <v>8</v>
      </c>
      <c r="BH473" s="104">
        <v>7.97</v>
      </c>
      <c r="BI473" s="104">
        <v>7.7</v>
      </c>
      <c r="BJ473" s="104">
        <v>7.54</v>
      </c>
      <c r="BK473" s="104">
        <v>6.14</v>
      </c>
      <c r="BL473" s="223">
        <f t="shared" si="42"/>
        <v>7.4699999999999989</v>
      </c>
      <c r="BM473" s="269" t="s">
        <v>982</v>
      </c>
      <c r="BN473" s="252"/>
      <c r="BO473" s="107" t="s">
        <v>982</v>
      </c>
      <c r="BP473" s="107"/>
      <c r="BQ473" s="108"/>
      <c r="BR473" s="100" t="s">
        <v>9182</v>
      </c>
      <c r="BS473" s="100" t="s">
        <v>10189</v>
      </c>
      <c r="BX473" s="108"/>
      <c r="BY473" s="108"/>
      <c r="CD473" s="100" t="s">
        <v>10190</v>
      </c>
      <c r="CE473" s="100" t="s">
        <v>288</v>
      </c>
      <c r="CH473" s="100" t="s">
        <v>10191</v>
      </c>
      <c r="CI473" s="100" t="s">
        <v>170</v>
      </c>
      <c r="CQ473" s="100" t="s">
        <v>10192</v>
      </c>
      <c r="CR473" s="100" t="s">
        <v>550</v>
      </c>
      <c r="CS473" s="100" t="s">
        <v>550</v>
      </c>
      <c r="CT473" s="100" t="s">
        <v>142</v>
      </c>
      <c r="CU473" s="100">
        <v>713103</v>
      </c>
      <c r="CV473" s="100" t="s">
        <v>10193</v>
      </c>
      <c r="CW473" s="100" t="s">
        <v>140</v>
      </c>
      <c r="CX473" s="100" t="s">
        <v>140</v>
      </c>
      <c r="CY473" s="100" t="s">
        <v>142</v>
      </c>
      <c r="CZ473" s="100">
        <v>700152</v>
      </c>
    </row>
    <row r="474" spans="1:1026" s="100" customFormat="1" ht="15.95" customHeight="1">
      <c r="A474" s="39">
        <v>473</v>
      </c>
      <c r="B474" s="100">
        <v>1310904012</v>
      </c>
      <c r="C474" s="100" t="s">
        <v>8896</v>
      </c>
      <c r="D474" s="101" t="s">
        <v>5118</v>
      </c>
      <c r="E474" s="101" t="s">
        <v>4425</v>
      </c>
      <c r="F474" s="101"/>
      <c r="G474" s="101" t="s">
        <v>178</v>
      </c>
      <c r="H474" s="100" t="s">
        <v>10194</v>
      </c>
      <c r="I474" s="100" t="s">
        <v>180</v>
      </c>
      <c r="J474" s="102" t="s">
        <v>10195</v>
      </c>
      <c r="K474" s="100">
        <v>20</v>
      </c>
      <c r="L474" s="100" t="s">
        <v>323</v>
      </c>
      <c r="M474" s="100" t="s">
        <v>149</v>
      </c>
      <c r="N474" s="100" t="s">
        <v>967</v>
      </c>
      <c r="O474" s="100" t="s">
        <v>109</v>
      </c>
      <c r="P474" s="101" t="s">
        <v>10196</v>
      </c>
      <c r="Q474" s="100" t="s">
        <v>10197</v>
      </c>
      <c r="R474" s="103" t="s">
        <v>10198</v>
      </c>
      <c r="S474" s="103" t="s">
        <v>10199</v>
      </c>
      <c r="T474" s="318" t="s">
        <v>10200</v>
      </c>
      <c r="U474" s="318" t="s">
        <v>10201</v>
      </c>
      <c r="V474" s="100" t="s">
        <v>9424</v>
      </c>
      <c r="W474" s="100" t="s">
        <v>191</v>
      </c>
      <c r="X474" s="100" t="s">
        <v>10202</v>
      </c>
      <c r="Y474" s="100" t="s">
        <v>10203</v>
      </c>
      <c r="Z474" s="100" t="s">
        <v>120</v>
      </c>
      <c r="AA474" s="100">
        <v>2011</v>
      </c>
      <c r="AB474" s="104">
        <v>76</v>
      </c>
      <c r="AC474" s="104">
        <v>76</v>
      </c>
      <c r="AD474" s="104" t="s">
        <v>10204</v>
      </c>
      <c r="AE474" s="104">
        <v>500</v>
      </c>
      <c r="AF474" s="100" t="s">
        <v>708</v>
      </c>
      <c r="AG474" s="100" t="s">
        <v>191</v>
      </c>
      <c r="AH474" s="100" t="s">
        <v>10202</v>
      </c>
      <c r="AI474" s="100" t="s">
        <v>10205</v>
      </c>
      <c r="AJ474" s="100" t="s">
        <v>120</v>
      </c>
      <c r="AK474" s="100">
        <v>2013</v>
      </c>
      <c r="AL474" s="104">
        <v>74.2</v>
      </c>
      <c r="AM474" s="104">
        <v>72.5</v>
      </c>
      <c r="AN474" s="100" t="s">
        <v>10206</v>
      </c>
      <c r="AO474" s="100">
        <v>600</v>
      </c>
      <c r="AU474" s="104"/>
      <c r="AV474" s="100" t="s">
        <v>124</v>
      </c>
      <c r="AX474" s="100">
        <v>11254</v>
      </c>
      <c r="AY474" s="100">
        <v>2013</v>
      </c>
      <c r="AZ474" s="100" t="s">
        <v>125</v>
      </c>
      <c r="BA474" s="100" t="s">
        <v>8896</v>
      </c>
      <c r="BB474" s="100">
        <v>2013</v>
      </c>
      <c r="BC474" s="100">
        <v>2017</v>
      </c>
      <c r="BD474" s="100" t="s">
        <v>120</v>
      </c>
      <c r="BE474" s="105">
        <v>10901613065</v>
      </c>
      <c r="BF474" s="106">
        <v>131090110554</v>
      </c>
      <c r="BG474" s="104">
        <v>7.15</v>
      </c>
      <c r="BH474" s="104">
        <v>7.72</v>
      </c>
      <c r="BI474" s="104">
        <v>7.41</v>
      </c>
      <c r="BJ474" s="104">
        <v>7.79</v>
      </c>
      <c r="BK474" s="104">
        <v>8</v>
      </c>
      <c r="BL474" s="223">
        <f t="shared" si="42"/>
        <v>7.6139999999999999</v>
      </c>
      <c r="BM474" s="269" t="s">
        <v>982</v>
      </c>
      <c r="BN474" s="252"/>
      <c r="BO474" s="107" t="s">
        <v>982</v>
      </c>
      <c r="BP474" s="107"/>
      <c r="BQ474" s="108"/>
      <c r="BR474" s="100" t="s">
        <v>9758</v>
      </c>
      <c r="BS474" s="100" t="s">
        <v>127</v>
      </c>
      <c r="BW474" s="100" t="s">
        <v>9799</v>
      </c>
      <c r="BX474" s="108"/>
      <c r="BY474" s="108"/>
      <c r="CB474" s="100" t="s">
        <v>10207</v>
      </c>
      <c r="CD474" s="100" t="s">
        <v>10208</v>
      </c>
      <c r="CH474" s="100" t="s">
        <v>10209</v>
      </c>
      <c r="CI474" s="100" t="s">
        <v>203</v>
      </c>
      <c r="CQ474" s="100" t="s">
        <v>10210</v>
      </c>
      <c r="CR474" s="100" t="s">
        <v>10211</v>
      </c>
      <c r="CS474" s="100" t="s">
        <v>173</v>
      </c>
      <c r="CT474" s="100" t="s">
        <v>174</v>
      </c>
      <c r="CU474" s="100">
        <v>811201</v>
      </c>
      <c r="CV474" s="100" t="s">
        <v>10212</v>
      </c>
      <c r="CW474" s="100" t="s">
        <v>10213</v>
      </c>
      <c r="CX474" s="100" t="s">
        <v>205</v>
      </c>
      <c r="CY474" s="100" t="s">
        <v>206</v>
      </c>
      <c r="CZ474" s="100">
        <v>828110</v>
      </c>
    </row>
    <row r="475" spans="1:1026" s="100" customFormat="1" ht="15.95" customHeight="1">
      <c r="A475" s="39">
        <v>474</v>
      </c>
      <c r="B475" s="100">
        <v>1310904094</v>
      </c>
      <c r="C475" s="100" t="s">
        <v>8896</v>
      </c>
      <c r="D475" s="101" t="s">
        <v>10214</v>
      </c>
      <c r="E475" s="101" t="s">
        <v>4425</v>
      </c>
      <c r="F475" s="101" t="s">
        <v>178</v>
      </c>
      <c r="G475" s="101" t="s">
        <v>245</v>
      </c>
      <c r="H475" s="100" t="s">
        <v>10215</v>
      </c>
      <c r="I475" s="100" t="s">
        <v>180</v>
      </c>
      <c r="J475" s="102" t="s">
        <v>10216</v>
      </c>
      <c r="K475" s="100">
        <v>22</v>
      </c>
      <c r="L475" s="100" t="s">
        <v>323</v>
      </c>
      <c r="M475" s="100" t="s">
        <v>107</v>
      </c>
      <c r="N475" s="100" t="s">
        <v>967</v>
      </c>
      <c r="O475" s="100" t="s">
        <v>109</v>
      </c>
      <c r="P475" s="101" t="s">
        <v>10217</v>
      </c>
      <c r="Q475" s="100">
        <f>91-9386853140</f>
        <v>-9386853049</v>
      </c>
      <c r="R475" s="103">
        <f>91-8100071854</f>
        <v>-8100071763</v>
      </c>
      <c r="S475" s="103">
        <f>91-7022820612</f>
        <v>-7022820521</v>
      </c>
      <c r="T475" s="318" t="s">
        <v>10218</v>
      </c>
      <c r="U475" s="318" t="s">
        <v>10219</v>
      </c>
      <c r="V475" s="100" t="s">
        <v>1422</v>
      </c>
      <c r="W475" s="100" t="s">
        <v>191</v>
      </c>
      <c r="X475" s="100" t="s">
        <v>10220</v>
      </c>
      <c r="Y475" s="100" t="s">
        <v>10221</v>
      </c>
      <c r="Z475" s="100" t="s">
        <v>120</v>
      </c>
      <c r="AA475" s="100">
        <v>2010</v>
      </c>
      <c r="AB475" s="104">
        <v>89.3</v>
      </c>
      <c r="AC475" s="104">
        <v>85.5</v>
      </c>
      <c r="AD475" s="100" t="s">
        <v>10222</v>
      </c>
      <c r="AE475" s="100">
        <v>600</v>
      </c>
      <c r="AF475" s="100" t="s">
        <v>879</v>
      </c>
      <c r="AG475" s="100" t="s">
        <v>191</v>
      </c>
      <c r="AH475" s="100" t="s">
        <v>10223</v>
      </c>
      <c r="AI475" s="100" t="s">
        <v>10224</v>
      </c>
      <c r="AJ475" s="100" t="s">
        <v>120</v>
      </c>
      <c r="AK475" s="100">
        <v>2012</v>
      </c>
      <c r="AL475" s="104">
        <v>67.83</v>
      </c>
      <c r="AM475" s="104">
        <v>64.8</v>
      </c>
      <c r="AN475" s="100">
        <v>407</v>
      </c>
      <c r="AO475" s="100">
        <v>600</v>
      </c>
      <c r="AU475" s="104"/>
      <c r="AV475" s="100" t="s">
        <v>124</v>
      </c>
      <c r="AX475" s="100">
        <v>10214</v>
      </c>
      <c r="AY475" s="100">
        <v>2013</v>
      </c>
      <c r="AZ475" s="100" t="s">
        <v>1504</v>
      </c>
      <c r="BA475" s="100" t="s">
        <v>8896</v>
      </c>
      <c r="BB475" s="100">
        <v>2013</v>
      </c>
      <c r="BC475" s="100">
        <v>2017</v>
      </c>
      <c r="BD475" s="100" t="s">
        <v>120</v>
      </c>
      <c r="BE475" s="105">
        <v>10901613066</v>
      </c>
      <c r="BF475" s="106">
        <v>131090110555</v>
      </c>
      <c r="BG475" s="104">
        <v>6.81</v>
      </c>
      <c r="BH475" s="104">
        <v>6.89</v>
      </c>
      <c r="BI475" s="104">
        <v>6.81</v>
      </c>
      <c r="BJ475" s="104">
        <v>6.8</v>
      </c>
      <c r="BK475" s="104">
        <v>6.75</v>
      </c>
      <c r="BL475" s="223">
        <f t="shared" si="42"/>
        <v>6.8120000000000003</v>
      </c>
      <c r="BM475" s="269" t="s">
        <v>982</v>
      </c>
      <c r="BN475" s="252"/>
      <c r="BO475" s="107" t="s">
        <v>196</v>
      </c>
      <c r="BP475" s="107" t="s">
        <v>197</v>
      </c>
      <c r="BQ475" s="108">
        <v>1</v>
      </c>
      <c r="BR475" s="100" t="s">
        <v>10225</v>
      </c>
      <c r="BS475" s="100" t="s">
        <v>127</v>
      </c>
      <c r="BX475" s="108"/>
      <c r="BY475" s="108"/>
      <c r="CD475" s="100" t="s">
        <v>10226</v>
      </c>
      <c r="CE475" s="100" t="s">
        <v>10227</v>
      </c>
      <c r="CF475" s="100" t="s">
        <v>10228</v>
      </c>
      <c r="CG475" s="100" t="s">
        <v>10229</v>
      </c>
      <c r="CH475" s="100" t="s">
        <v>10230</v>
      </c>
      <c r="CI475" s="100" t="s">
        <v>170</v>
      </c>
      <c r="CJ475" s="100" t="s">
        <v>8712</v>
      </c>
      <c r="CQ475" s="100" t="s">
        <v>10231</v>
      </c>
      <c r="CR475" s="100" t="s">
        <v>10232</v>
      </c>
      <c r="CS475" s="100" t="s">
        <v>2735</v>
      </c>
      <c r="CT475" s="100" t="s">
        <v>206</v>
      </c>
      <c r="CU475" s="100">
        <v>822101</v>
      </c>
      <c r="CV475" s="100" t="s">
        <v>10233</v>
      </c>
      <c r="CW475" s="100" t="s">
        <v>140</v>
      </c>
      <c r="CX475" s="100" t="s">
        <v>140</v>
      </c>
      <c r="CY475" s="100" t="s">
        <v>142</v>
      </c>
      <c r="CZ475" s="100" t="s">
        <v>10234</v>
      </c>
    </row>
    <row r="476" spans="1:1026" s="100" customFormat="1" ht="15.95" customHeight="1">
      <c r="A476" s="39">
        <v>475</v>
      </c>
      <c r="B476" s="100">
        <v>1310904030</v>
      </c>
      <c r="C476" s="100" t="s">
        <v>8896</v>
      </c>
      <c r="D476" s="101" t="s">
        <v>10235</v>
      </c>
      <c r="E476" s="101" t="s">
        <v>4425</v>
      </c>
      <c r="F476" s="101"/>
      <c r="G476" s="101" t="s">
        <v>528</v>
      </c>
      <c r="H476" s="100" t="s">
        <v>10236</v>
      </c>
      <c r="I476" s="100" t="s">
        <v>180</v>
      </c>
      <c r="J476" s="102" t="s">
        <v>10237</v>
      </c>
      <c r="K476" s="100">
        <v>21</v>
      </c>
      <c r="L476" s="100" t="s">
        <v>323</v>
      </c>
      <c r="M476" s="100" t="s">
        <v>107</v>
      </c>
      <c r="N476" s="100" t="s">
        <v>967</v>
      </c>
      <c r="O476" s="100" t="s">
        <v>109</v>
      </c>
      <c r="P476" s="101" t="s">
        <v>424</v>
      </c>
      <c r="Q476" s="100">
        <v>9007813768</v>
      </c>
      <c r="R476" s="103">
        <v>9903608748</v>
      </c>
      <c r="S476" s="103">
        <v>8622085382</v>
      </c>
      <c r="T476" s="318" t="s">
        <v>10238</v>
      </c>
      <c r="U476" s="101"/>
      <c r="V476" s="100" t="s">
        <v>2801</v>
      </c>
      <c r="W476" s="100" t="s">
        <v>10239</v>
      </c>
      <c r="X476" s="100" t="s">
        <v>10240</v>
      </c>
      <c r="Y476" s="100" t="s">
        <v>10241</v>
      </c>
      <c r="Z476" s="100" t="s">
        <v>120</v>
      </c>
      <c r="AA476" s="100">
        <v>2011</v>
      </c>
      <c r="AB476" s="104">
        <v>91</v>
      </c>
      <c r="AC476" s="104">
        <v>90.14</v>
      </c>
      <c r="AD476" s="100" t="s">
        <v>10242</v>
      </c>
      <c r="AE476" s="100">
        <v>700</v>
      </c>
      <c r="AF476" s="100" t="s">
        <v>10243</v>
      </c>
      <c r="AG476" s="100" t="s">
        <v>10239</v>
      </c>
      <c r="AH476" s="100" t="s">
        <v>10244</v>
      </c>
      <c r="AI476" s="100" t="s">
        <v>10245</v>
      </c>
      <c r="AJ476" s="100" t="s">
        <v>120</v>
      </c>
      <c r="AK476" s="100">
        <v>2013</v>
      </c>
      <c r="AL476" s="104">
        <v>88</v>
      </c>
      <c r="AM476" s="104">
        <v>85.5</v>
      </c>
      <c r="AN476" s="100" t="s">
        <v>10246</v>
      </c>
      <c r="AO476" s="100">
        <v>600</v>
      </c>
      <c r="AU476" s="104"/>
      <c r="AV476" s="100" t="s">
        <v>124</v>
      </c>
      <c r="AX476" s="100">
        <v>14604</v>
      </c>
      <c r="AY476" s="100">
        <v>2013</v>
      </c>
      <c r="AZ476" s="100" t="s">
        <v>125</v>
      </c>
      <c r="BA476" s="100" t="s">
        <v>8896</v>
      </c>
      <c r="BB476" s="100">
        <v>2013</v>
      </c>
      <c r="BC476" s="100">
        <v>2017</v>
      </c>
      <c r="BD476" s="100" t="s">
        <v>120</v>
      </c>
      <c r="BE476" s="105">
        <v>10901613067</v>
      </c>
      <c r="BF476" s="106" t="s">
        <v>10247</v>
      </c>
      <c r="BG476" s="104">
        <v>8.52</v>
      </c>
      <c r="BH476" s="104">
        <v>8.0299999999999994</v>
      </c>
      <c r="BI476" s="104">
        <v>7.89</v>
      </c>
      <c r="BJ476" s="104">
        <v>8.0399999999999991</v>
      </c>
      <c r="BK476" s="104">
        <v>8.18</v>
      </c>
      <c r="BL476" s="223">
        <f t="shared" si="42"/>
        <v>8.1319999999999997</v>
      </c>
      <c r="BM476" s="269" t="s">
        <v>982</v>
      </c>
      <c r="BN476" s="252"/>
      <c r="BO476" s="107" t="s">
        <v>982</v>
      </c>
      <c r="BP476" s="107"/>
      <c r="BQ476" s="108"/>
      <c r="BR476" s="100" t="s">
        <v>9985</v>
      </c>
      <c r="BS476" s="100" t="s">
        <v>3786</v>
      </c>
      <c r="BX476" s="108"/>
      <c r="BY476" s="108"/>
      <c r="BZ476" s="100" t="s">
        <v>10248</v>
      </c>
      <c r="CA476" s="100" t="s">
        <v>10249</v>
      </c>
      <c r="CB476" s="100" t="s">
        <v>10250</v>
      </c>
      <c r="CD476" s="100" t="s">
        <v>10251</v>
      </c>
      <c r="CH476" s="100" t="s">
        <v>10252</v>
      </c>
      <c r="CI476" s="100" t="s">
        <v>4680</v>
      </c>
      <c r="CJ476" s="100" t="s">
        <v>10253</v>
      </c>
      <c r="CK476" s="100" t="s">
        <v>10254</v>
      </c>
      <c r="CQ476" s="100" t="s">
        <v>10255</v>
      </c>
      <c r="CR476" s="100" t="s">
        <v>417</v>
      </c>
      <c r="CS476" s="100" t="s">
        <v>140</v>
      </c>
      <c r="CT476" s="100" t="s">
        <v>142</v>
      </c>
      <c r="CU476" s="100">
        <v>700084</v>
      </c>
      <c r="CV476" s="100" t="s">
        <v>10255</v>
      </c>
      <c r="CW476" s="100" t="s">
        <v>417</v>
      </c>
      <c r="CX476" s="100" t="s">
        <v>140</v>
      </c>
      <c r="CY476" s="100" t="s">
        <v>142</v>
      </c>
      <c r="CZ476" s="100">
        <v>700084</v>
      </c>
    </row>
    <row r="477" spans="1:1026" s="144" customFormat="1" ht="15.95" customHeight="1">
      <c r="A477" s="39">
        <v>476</v>
      </c>
      <c r="B477" s="100">
        <v>1310904036</v>
      </c>
      <c r="C477" s="100" t="s">
        <v>8896</v>
      </c>
      <c r="D477" s="101" t="s">
        <v>10256</v>
      </c>
      <c r="E477" s="101" t="s">
        <v>10257</v>
      </c>
      <c r="F477" s="101"/>
      <c r="G477" s="101" t="s">
        <v>10258</v>
      </c>
      <c r="H477" s="100" t="s">
        <v>10259</v>
      </c>
      <c r="I477" s="100" t="s">
        <v>180</v>
      </c>
      <c r="J477" s="102" t="s">
        <v>10260</v>
      </c>
      <c r="K477" s="100">
        <v>21</v>
      </c>
      <c r="L477" s="100" t="s">
        <v>148</v>
      </c>
      <c r="M477" s="100" t="s">
        <v>107</v>
      </c>
      <c r="N477" s="100" t="s">
        <v>967</v>
      </c>
      <c r="O477" s="100" t="s">
        <v>109</v>
      </c>
      <c r="P477" s="101" t="s">
        <v>3857</v>
      </c>
      <c r="Q477" s="100" t="s">
        <v>10261</v>
      </c>
      <c r="R477" s="103">
        <v>9477523412</v>
      </c>
      <c r="S477" s="103">
        <v>8013226617</v>
      </c>
      <c r="T477" s="318" t="s">
        <v>10262</v>
      </c>
      <c r="U477" s="101"/>
      <c r="V477" s="100" t="s">
        <v>2801</v>
      </c>
      <c r="W477" s="100" t="s">
        <v>10239</v>
      </c>
      <c r="X477" s="100" t="s">
        <v>512</v>
      </c>
      <c r="Y477" s="100" t="s">
        <v>10263</v>
      </c>
      <c r="Z477" s="100" t="s">
        <v>120</v>
      </c>
      <c r="AA477" s="100">
        <v>2011</v>
      </c>
      <c r="AB477" s="104">
        <v>87.2</v>
      </c>
      <c r="AC477" s="104">
        <v>85.29</v>
      </c>
      <c r="AD477" s="100" t="s">
        <v>10264</v>
      </c>
      <c r="AE477" s="100">
        <v>700</v>
      </c>
      <c r="AF477" s="100" t="s">
        <v>2805</v>
      </c>
      <c r="AG477" s="100" t="s">
        <v>10239</v>
      </c>
      <c r="AH477" s="100" t="s">
        <v>10265</v>
      </c>
      <c r="AI477" s="100" t="s">
        <v>10266</v>
      </c>
      <c r="AJ477" s="100" t="s">
        <v>120</v>
      </c>
      <c r="AK477" s="100">
        <v>2013</v>
      </c>
      <c r="AL477" s="104">
        <v>85.2</v>
      </c>
      <c r="AM477" s="104">
        <v>83</v>
      </c>
      <c r="AN477" s="100" t="s">
        <v>10267</v>
      </c>
      <c r="AO477" s="100">
        <v>600</v>
      </c>
      <c r="AP477" s="100"/>
      <c r="AQ477" s="100"/>
      <c r="AR477" s="100"/>
      <c r="AS477" s="100"/>
      <c r="AT477" s="100"/>
      <c r="AU477" s="104"/>
      <c r="AV477" s="100" t="s">
        <v>124</v>
      </c>
      <c r="AW477" s="100"/>
      <c r="AX477" s="100">
        <v>13486</v>
      </c>
      <c r="AY477" s="100">
        <v>2013</v>
      </c>
      <c r="AZ477" s="100" t="s">
        <v>125</v>
      </c>
      <c r="BA477" s="100" t="s">
        <v>8896</v>
      </c>
      <c r="BB477" s="100">
        <v>2013</v>
      </c>
      <c r="BC477" s="100">
        <v>2017</v>
      </c>
      <c r="BD477" s="100" t="s">
        <v>120</v>
      </c>
      <c r="BE477" s="105">
        <v>10901613068</v>
      </c>
      <c r="BF477" s="106">
        <v>131090110557</v>
      </c>
      <c r="BG477" s="104">
        <v>7.74</v>
      </c>
      <c r="BH477" s="104">
        <v>7.86</v>
      </c>
      <c r="BI477" s="104">
        <v>8.44</v>
      </c>
      <c r="BJ477" s="104">
        <v>8.68</v>
      </c>
      <c r="BK477" s="104">
        <v>8.07</v>
      </c>
      <c r="BL477" s="223">
        <f t="shared" si="42"/>
        <v>8.1579999999999995</v>
      </c>
      <c r="BM477" s="269" t="s">
        <v>982</v>
      </c>
      <c r="BN477" s="252"/>
      <c r="BO477" s="107" t="s">
        <v>982</v>
      </c>
      <c r="BP477" s="107"/>
      <c r="BQ477" s="108"/>
      <c r="BR477" s="100" t="s">
        <v>8504</v>
      </c>
      <c r="BS477" s="100" t="s">
        <v>516</v>
      </c>
      <c r="BT477" s="100"/>
      <c r="BU477" s="100"/>
      <c r="BV477" s="100"/>
      <c r="BW477" s="100"/>
      <c r="BX477" s="108"/>
      <c r="BY477" s="108"/>
      <c r="BZ477" s="100"/>
      <c r="CA477" s="100" t="s">
        <v>10268</v>
      </c>
      <c r="CB477" s="100" t="s">
        <v>9700</v>
      </c>
      <c r="CC477" s="100" t="s">
        <v>10269</v>
      </c>
      <c r="CD477" s="100" t="s">
        <v>10270</v>
      </c>
      <c r="CE477" s="100" t="s">
        <v>235</v>
      </c>
      <c r="CF477" s="100" t="s">
        <v>2186</v>
      </c>
      <c r="CG477" s="100" t="s">
        <v>10271</v>
      </c>
      <c r="CH477" s="100" t="s">
        <v>10272</v>
      </c>
      <c r="CI477" s="100" t="s">
        <v>203</v>
      </c>
      <c r="CJ477" s="100"/>
      <c r="CK477" s="100"/>
      <c r="CL477" s="100"/>
      <c r="CM477" s="100"/>
      <c r="CN477" s="100"/>
      <c r="CO477" s="100"/>
      <c r="CP477" s="100"/>
      <c r="CQ477" s="100" t="s">
        <v>10273</v>
      </c>
      <c r="CR477" s="100" t="s">
        <v>10274</v>
      </c>
      <c r="CS477" s="100" t="s">
        <v>140</v>
      </c>
      <c r="CT477" s="100" t="s">
        <v>142</v>
      </c>
      <c r="CU477" s="100">
        <v>700107</v>
      </c>
      <c r="CV477" s="100" t="s">
        <v>10273</v>
      </c>
      <c r="CW477" s="100" t="s">
        <v>10274</v>
      </c>
      <c r="CX477" s="100" t="s">
        <v>140</v>
      </c>
      <c r="CY477" s="100" t="s">
        <v>142</v>
      </c>
      <c r="CZ477" s="100">
        <v>700107</v>
      </c>
      <c r="DA477" s="100"/>
      <c r="DB477" s="100"/>
      <c r="DC477" s="100"/>
      <c r="DD477" s="100"/>
      <c r="DE477" s="100"/>
      <c r="DF477" s="100"/>
      <c r="DG477" s="100"/>
      <c r="DH477" s="100"/>
      <c r="DI477" s="100"/>
      <c r="DJ477" s="100"/>
      <c r="DK477" s="100"/>
      <c r="DL477" s="100"/>
      <c r="DM477" s="100"/>
      <c r="DN477" s="100"/>
      <c r="DO477" s="100"/>
      <c r="DP477" s="100"/>
      <c r="DQ477" s="100"/>
      <c r="DR477" s="100"/>
      <c r="DS477" s="100"/>
      <c r="DT477" s="100"/>
      <c r="DU477" s="100"/>
      <c r="DV477" s="100"/>
      <c r="DW477" s="100"/>
      <c r="DX477" s="100"/>
      <c r="DY477" s="100"/>
      <c r="DZ477" s="100"/>
      <c r="EA477" s="100"/>
      <c r="EB477" s="100"/>
      <c r="EC477" s="100"/>
      <c r="ED477" s="100"/>
      <c r="EE477" s="100"/>
      <c r="EF477" s="100"/>
      <c r="EG477" s="100"/>
      <c r="EH477" s="100"/>
      <c r="EI477" s="100"/>
      <c r="EJ477" s="100"/>
      <c r="EK477" s="100"/>
      <c r="EL477" s="100"/>
      <c r="EM477" s="100"/>
      <c r="EN477" s="100"/>
      <c r="EO477" s="100"/>
      <c r="EP477" s="100"/>
      <c r="EQ477" s="100"/>
      <c r="ER477" s="100"/>
      <c r="ES477" s="100"/>
      <c r="ET477" s="100"/>
      <c r="EU477" s="100"/>
      <c r="EV477" s="100"/>
      <c r="EW477" s="100"/>
      <c r="EX477" s="100"/>
      <c r="EY477" s="100"/>
      <c r="EZ477" s="100"/>
      <c r="FA477" s="100"/>
      <c r="FB477" s="100"/>
      <c r="FC477" s="100"/>
      <c r="FD477" s="100"/>
      <c r="FE477" s="100"/>
      <c r="FF477" s="100"/>
      <c r="FG477" s="100"/>
      <c r="FH477" s="100"/>
      <c r="FI477" s="100"/>
      <c r="FJ477" s="100"/>
      <c r="FK477" s="100"/>
      <c r="FL477" s="100"/>
      <c r="FM477" s="100"/>
      <c r="FN477" s="100"/>
      <c r="FO477" s="100"/>
      <c r="FP477" s="100"/>
      <c r="FQ477" s="100"/>
      <c r="FR477" s="100"/>
      <c r="FS477" s="100"/>
      <c r="FT477" s="100"/>
      <c r="FU477" s="100"/>
      <c r="FV477" s="100"/>
      <c r="FW477" s="100"/>
      <c r="FX477" s="100"/>
      <c r="FY477" s="100"/>
      <c r="FZ477" s="100"/>
      <c r="GA477" s="100"/>
      <c r="GB477" s="100"/>
      <c r="GC477" s="100"/>
      <c r="GD477" s="100"/>
      <c r="GE477" s="100"/>
      <c r="GF477" s="100"/>
      <c r="GG477" s="100"/>
      <c r="GH477" s="100"/>
      <c r="GI477" s="100"/>
      <c r="GJ477" s="100"/>
      <c r="GK477" s="100"/>
      <c r="GL477" s="100"/>
      <c r="GM477" s="100"/>
      <c r="GN477" s="100"/>
      <c r="GO477" s="100"/>
      <c r="GP477" s="100"/>
      <c r="GQ477" s="100"/>
      <c r="GR477" s="100"/>
      <c r="GS477" s="100"/>
      <c r="GT477" s="100"/>
      <c r="GU477" s="100"/>
      <c r="GV477" s="100"/>
      <c r="GW477" s="100"/>
      <c r="GX477" s="100"/>
      <c r="GY477" s="100"/>
      <c r="GZ477" s="100"/>
      <c r="HA477" s="100"/>
      <c r="HB477" s="100"/>
      <c r="HC477" s="100"/>
      <c r="HD477" s="100"/>
      <c r="HE477" s="100"/>
      <c r="HF477" s="100"/>
      <c r="HG477" s="100"/>
      <c r="HH477" s="100"/>
      <c r="HI477" s="100"/>
      <c r="HJ477" s="100"/>
      <c r="HK477" s="100"/>
      <c r="HL477" s="100"/>
      <c r="HM477" s="100"/>
      <c r="HN477" s="100"/>
      <c r="HO477" s="100"/>
      <c r="HP477" s="100"/>
      <c r="HQ477" s="100"/>
      <c r="HR477" s="100"/>
      <c r="HS477" s="100"/>
      <c r="HT477" s="100"/>
      <c r="HU477" s="100"/>
      <c r="HV477" s="100"/>
      <c r="HW477" s="100"/>
      <c r="HX477" s="100"/>
      <c r="HY477" s="100"/>
      <c r="HZ477" s="100"/>
      <c r="IA477" s="100"/>
      <c r="IB477" s="100"/>
      <c r="IC477" s="100"/>
      <c r="ID477" s="100"/>
      <c r="IE477" s="100"/>
      <c r="IF477" s="100"/>
      <c r="IG477" s="100"/>
      <c r="IH477" s="100"/>
      <c r="II477" s="100"/>
      <c r="IJ477" s="100"/>
      <c r="IK477" s="100"/>
      <c r="IL477" s="100"/>
      <c r="IM477" s="100"/>
      <c r="IN477" s="100"/>
      <c r="IO477" s="100"/>
      <c r="IP477" s="100"/>
      <c r="IQ477" s="100"/>
      <c r="IR477" s="100"/>
      <c r="IS477" s="100"/>
      <c r="IT477" s="100"/>
      <c r="IU477" s="100"/>
      <c r="IV477" s="100"/>
      <c r="IW477" s="100"/>
      <c r="IX477" s="100"/>
      <c r="IY477" s="100"/>
      <c r="IZ477" s="100"/>
      <c r="JA477" s="100"/>
      <c r="JB477" s="100"/>
      <c r="JC477" s="100"/>
      <c r="JD477" s="100"/>
      <c r="JE477" s="100"/>
      <c r="JF477" s="100"/>
      <c r="JG477" s="100"/>
      <c r="JH477" s="100"/>
      <c r="JI477" s="100"/>
      <c r="JJ477" s="100"/>
      <c r="JK477" s="100"/>
      <c r="JL477" s="100"/>
      <c r="JM477" s="100"/>
      <c r="JN477" s="100"/>
      <c r="JO477" s="100"/>
      <c r="JP477" s="100"/>
      <c r="JQ477" s="100"/>
      <c r="JR477" s="100"/>
      <c r="JS477" s="100"/>
      <c r="JT477" s="100"/>
      <c r="JU477" s="100"/>
      <c r="JV477" s="100"/>
      <c r="JW477" s="100"/>
      <c r="JX477" s="100"/>
      <c r="JY477" s="100"/>
      <c r="JZ477" s="100"/>
      <c r="KA477" s="100"/>
      <c r="KB477" s="100"/>
      <c r="KC477" s="100"/>
      <c r="KD477" s="100"/>
      <c r="KE477" s="100"/>
      <c r="KF477" s="100"/>
      <c r="KG477" s="100"/>
      <c r="KH477" s="100"/>
      <c r="KI477" s="100"/>
      <c r="KJ477" s="100"/>
      <c r="KK477" s="100"/>
      <c r="KL477" s="100"/>
      <c r="KM477" s="100"/>
      <c r="KN477" s="100"/>
      <c r="KO477" s="100"/>
      <c r="KP477" s="100"/>
      <c r="KQ477" s="100"/>
      <c r="KR477" s="100"/>
      <c r="KS477" s="100"/>
      <c r="KT477" s="100"/>
      <c r="KU477" s="100"/>
      <c r="KV477" s="100"/>
      <c r="KW477" s="100"/>
      <c r="KX477" s="100"/>
      <c r="KY477" s="100"/>
      <c r="KZ477" s="100"/>
      <c r="LA477" s="100"/>
      <c r="LB477" s="100"/>
      <c r="LC477" s="100"/>
      <c r="LD477" s="100"/>
      <c r="LE477" s="100"/>
      <c r="LF477" s="100"/>
      <c r="LG477" s="100"/>
      <c r="LH477" s="100"/>
      <c r="LI477" s="100"/>
      <c r="LJ477" s="100"/>
      <c r="LK477" s="100"/>
      <c r="LL477" s="100"/>
      <c r="LM477" s="100"/>
      <c r="LN477" s="100"/>
      <c r="LO477" s="100"/>
      <c r="LP477" s="100"/>
      <c r="LQ477" s="100"/>
      <c r="LR477" s="100"/>
      <c r="LS477" s="100"/>
      <c r="LT477" s="100"/>
      <c r="LU477" s="100"/>
      <c r="LV477" s="100"/>
      <c r="LW477" s="100"/>
      <c r="LX477" s="100"/>
      <c r="LY477" s="100"/>
      <c r="LZ477" s="100"/>
      <c r="MA477" s="100"/>
      <c r="MB477" s="100"/>
      <c r="MC477" s="100"/>
      <c r="MD477" s="100"/>
      <c r="ME477" s="100"/>
      <c r="MF477" s="100"/>
      <c r="MG477" s="100"/>
      <c r="MH477" s="100"/>
      <c r="MI477" s="100"/>
      <c r="MJ477" s="100"/>
      <c r="MK477" s="100"/>
      <c r="ML477" s="100"/>
      <c r="MM477" s="100"/>
      <c r="MN477" s="100"/>
      <c r="MO477" s="100"/>
      <c r="MP477" s="100"/>
      <c r="MQ477" s="100"/>
      <c r="MR477" s="100"/>
      <c r="MS477" s="100"/>
      <c r="MT477" s="100"/>
      <c r="MU477" s="100"/>
      <c r="MV477" s="100"/>
      <c r="MW477" s="100"/>
      <c r="MX477" s="100"/>
      <c r="MY477" s="100"/>
      <c r="MZ477" s="100"/>
      <c r="NA477" s="100"/>
      <c r="NB477" s="100"/>
      <c r="NC477" s="100"/>
      <c r="ND477" s="100"/>
      <c r="NE477" s="100"/>
      <c r="NF477" s="100"/>
      <c r="NG477" s="100"/>
      <c r="NH477" s="100"/>
      <c r="NI477" s="100"/>
      <c r="NJ477" s="100"/>
      <c r="NK477" s="100"/>
      <c r="NL477" s="100"/>
      <c r="NM477" s="100"/>
      <c r="NN477" s="100"/>
      <c r="NO477" s="100"/>
      <c r="NP477" s="100"/>
      <c r="NQ477" s="100"/>
      <c r="NR477" s="100"/>
      <c r="NS477" s="100"/>
      <c r="NT477" s="100"/>
      <c r="NU477" s="100"/>
      <c r="NV477" s="100"/>
      <c r="NW477" s="100"/>
      <c r="NX477" s="100"/>
      <c r="NY477" s="100"/>
      <c r="NZ477" s="100"/>
      <c r="OA477" s="100"/>
      <c r="OB477" s="100"/>
      <c r="OC477" s="100"/>
      <c r="OD477" s="100"/>
      <c r="OE477" s="100"/>
      <c r="OF477" s="100"/>
      <c r="OG477" s="100"/>
      <c r="OH477" s="100"/>
      <c r="OI477" s="100"/>
      <c r="OJ477" s="100"/>
      <c r="OK477" s="100"/>
      <c r="OL477" s="100"/>
      <c r="OM477" s="100"/>
      <c r="ON477" s="100"/>
      <c r="OO477" s="100"/>
      <c r="OP477" s="100"/>
      <c r="OQ477" s="100"/>
      <c r="OR477" s="100"/>
      <c r="OS477" s="100"/>
      <c r="OT477" s="100"/>
      <c r="OU477" s="100"/>
      <c r="OV477" s="100"/>
      <c r="OW477" s="100"/>
      <c r="OX477" s="100"/>
      <c r="OY477" s="100"/>
      <c r="OZ477" s="100"/>
      <c r="PA477" s="100"/>
      <c r="PB477" s="100"/>
      <c r="PC477" s="100"/>
      <c r="PD477" s="100"/>
      <c r="PE477" s="100"/>
      <c r="PF477" s="100"/>
      <c r="PG477" s="100"/>
      <c r="PH477" s="100"/>
      <c r="PI477" s="100"/>
      <c r="PJ477" s="100"/>
      <c r="PK477" s="100"/>
      <c r="PL477" s="100"/>
      <c r="PM477" s="100"/>
      <c r="PN477" s="100"/>
      <c r="PO477" s="100"/>
      <c r="PP477" s="100"/>
      <c r="PQ477" s="100"/>
      <c r="PR477" s="100"/>
      <c r="PS477" s="100"/>
      <c r="PT477" s="100"/>
      <c r="PU477" s="100"/>
      <c r="PV477" s="100"/>
      <c r="PW477" s="100"/>
      <c r="PX477" s="100"/>
      <c r="PY477" s="100"/>
      <c r="PZ477" s="100"/>
      <c r="QA477" s="100"/>
      <c r="QB477" s="100"/>
      <c r="QC477" s="100"/>
      <c r="QD477" s="100"/>
      <c r="QE477" s="100"/>
      <c r="QF477" s="100"/>
      <c r="QG477" s="100"/>
      <c r="QH477" s="100"/>
      <c r="QI477" s="100"/>
      <c r="QJ477" s="100"/>
      <c r="QK477" s="100"/>
      <c r="QL477" s="100"/>
      <c r="QM477" s="100"/>
      <c r="QN477" s="100"/>
      <c r="QO477" s="100"/>
      <c r="QP477" s="100"/>
      <c r="QQ477" s="100"/>
      <c r="QR477" s="100"/>
      <c r="QS477" s="100"/>
      <c r="QT477" s="100"/>
      <c r="QU477" s="100"/>
      <c r="QV477" s="100"/>
      <c r="QW477" s="100"/>
      <c r="QX477" s="100"/>
      <c r="QY477" s="100"/>
      <c r="QZ477" s="100"/>
      <c r="RA477" s="100"/>
      <c r="RB477" s="100"/>
      <c r="RC477" s="100"/>
      <c r="RD477" s="100"/>
      <c r="RE477" s="100"/>
      <c r="RF477" s="100"/>
      <c r="RG477" s="100"/>
      <c r="RH477" s="100"/>
      <c r="RI477" s="100"/>
      <c r="RJ477" s="100"/>
      <c r="RK477" s="100"/>
      <c r="RL477" s="100"/>
      <c r="RM477" s="100"/>
      <c r="RN477" s="100"/>
      <c r="RO477" s="100"/>
      <c r="RP477" s="100"/>
      <c r="RQ477" s="100"/>
      <c r="RR477" s="100"/>
      <c r="RS477" s="100"/>
      <c r="RT477" s="100"/>
      <c r="RU477" s="100"/>
      <c r="RV477" s="100"/>
      <c r="RW477" s="100"/>
      <c r="RX477" s="100"/>
      <c r="RY477" s="100"/>
      <c r="RZ477" s="100"/>
      <c r="SA477" s="100"/>
      <c r="SB477" s="100"/>
      <c r="SC477" s="100"/>
      <c r="SD477" s="100"/>
      <c r="SE477" s="100"/>
      <c r="SF477" s="100"/>
      <c r="SG477" s="100"/>
      <c r="SH477" s="100"/>
      <c r="SI477" s="100"/>
      <c r="SJ477" s="100"/>
      <c r="SK477" s="100"/>
      <c r="SL477" s="100"/>
      <c r="SM477" s="100"/>
      <c r="SN477" s="100"/>
      <c r="SO477" s="100"/>
      <c r="SP477" s="100"/>
      <c r="SQ477" s="100"/>
      <c r="SR477" s="100"/>
      <c r="SS477" s="100"/>
      <c r="ST477" s="100"/>
      <c r="SU477" s="100"/>
      <c r="SV477" s="100"/>
      <c r="SW477" s="100"/>
      <c r="SX477" s="100"/>
      <c r="SY477" s="100"/>
      <c r="SZ477" s="100"/>
      <c r="TA477" s="100"/>
      <c r="TB477" s="100"/>
      <c r="TC477" s="100"/>
      <c r="TD477" s="100"/>
      <c r="TE477" s="100"/>
      <c r="TF477" s="100"/>
      <c r="TG477" s="100"/>
      <c r="TH477" s="100"/>
      <c r="TI477" s="100"/>
      <c r="TJ477" s="100"/>
      <c r="TK477" s="100"/>
      <c r="TL477" s="100"/>
      <c r="TM477" s="100"/>
      <c r="TN477" s="100"/>
      <c r="TO477" s="100"/>
      <c r="TP477" s="100"/>
      <c r="TQ477" s="100"/>
      <c r="TR477" s="100"/>
      <c r="TS477" s="100"/>
      <c r="TT477" s="100"/>
      <c r="TU477" s="100"/>
      <c r="TV477" s="100"/>
      <c r="TW477" s="100"/>
      <c r="TX477" s="100"/>
      <c r="TY477" s="100"/>
      <c r="TZ477" s="100"/>
      <c r="UA477" s="100"/>
      <c r="UB477" s="100"/>
      <c r="UC477" s="100"/>
      <c r="UD477" s="100"/>
      <c r="UE477" s="100"/>
      <c r="UF477" s="100"/>
      <c r="UG477" s="100"/>
      <c r="UH477" s="100"/>
      <c r="UI477" s="100"/>
      <c r="UJ477" s="100"/>
      <c r="UK477" s="100"/>
      <c r="UL477" s="100"/>
      <c r="UM477" s="100"/>
      <c r="UN477" s="100"/>
      <c r="UO477" s="100"/>
      <c r="UP477" s="100"/>
      <c r="UQ477" s="100"/>
      <c r="UR477" s="100"/>
      <c r="US477" s="100"/>
      <c r="UT477" s="100"/>
      <c r="UU477" s="100"/>
      <c r="UV477" s="100"/>
      <c r="UW477" s="100"/>
      <c r="UX477" s="100"/>
      <c r="UY477" s="100"/>
      <c r="UZ477" s="100"/>
      <c r="VA477" s="100"/>
      <c r="VB477" s="100"/>
      <c r="VC477" s="100"/>
      <c r="VD477" s="100"/>
      <c r="VE477" s="100"/>
      <c r="VF477" s="100"/>
      <c r="VG477" s="100"/>
      <c r="VH477" s="100"/>
      <c r="VI477" s="100"/>
      <c r="VJ477" s="100"/>
      <c r="VK477" s="100"/>
      <c r="VL477" s="100"/>
      <c r="VM477" s="100"/>
      <c r="VN477" s="100"/>
      <c r="VO477" s="100"/>
      <c r="VP477" s="100"/>
      <c r="VQ477" s="100"/>
      <c r="VR477" s="100"/>
      <c r="VS477" s="100"/>
      <c r="VT477" s="100"/>
      <c r="VU477" s="100"/>
      <c r="VV477" s="100"/>
      <c r="VW477" s="100"/>
      <c r="VX477" s="100"/>
      <c r="VY477" s="100"/>
      <c r="VZ477" s="100"/>
      <c r="WA477" s="100"/>
      <c r="WB477" s="100"/>
      <c r="WC477" s="100"/>
      <c r="WD477" s="100"/>
      <c r="WE477" s="100"/>
      <c r="WF477" s="100"/>
      <c r="WG477" s="100"/>
      <c r="WH477" s="100"/>
      <c r="WI477" s="100"/>
      <c r="WJ477" s="100"/>
      <c r="WK477" s="100"/>
      <c r="WL477" s="100"/>
      <c r="WM477" s="100"/>
      <c r="WN477" s="100"/>
      <c r="WO477" s="100"/>
      <c r="WP477" s="100"/>
      <c r="WQ477" s="100"/>
      <c r="WR477" s="100"/>
      <c r="WS477" s="100"/>
      <c r="WT477" s="100"/>
      <c r="WU477" s="100"/>
      <c r="WV477" s="100"/>
      <c r="WW477" s="100"/>
      <c r="WX477" s="100"/>
      <c r="WY477" s="100"/>
      <c r="WZ477" s="100"/>
      <c r="XA477" s="100"/>
      <c r="XB477" s="100"/>
      <c r="XC477" s="100"/>
      <c r="XD477" s="100"/>
      <c r="XE477" s="100"/>
      <c r="XF477" s="100"/>
      <c r="XG477" s="100"/>
      <c r="XH477" s="100"/>
      <c r="XI477" s="100"/>
      <c r="XJ477" s="100"/>
      <c r="XK477" s="100"/>
      <c r="XL477" s="100"/>
      <c r="XM477" s="100"/>
      <c r="XN477" s="100"/>
      <c r="XO477" s="100"/>
      <c r="XP477" s="100"/>
      <c r="XQ477" s="100"/>
      <c r="XR477" s="100"/>
      <c r="XS477" s="100"/>
      <c r="XT477" s="100"/>
      <c r="XU477" s="100"/>
      <c r="XV477" s="100"/>
      <c r="XW477" s="100"/>
      <c r="XX477" s="100"/>
      <c r="XY477" s="100"/>
      <c r="XZ477" s="100"/>
      <c r="YA477" s="100"/>
      <c r="YB477" s="100"/>
      <c r="YC477" s="100"/>
      <c r="YD477" s="100"/>
      <c r="YE477" s="100"/>
      <c r="YF477" s="100"/>
      <c r="YG477" s="100"/>
      <c r="YH477" s="100"/>
      <c r="YI477" s="100"/>
      <c r="YJ477" s="100"/>
      <c r="YK477" s="100"/>
      <c r="YL477" s="100"/>
      <c r="YM477" s="100"/>
      <c r="YN477" s="100"/>
      <c r="YO477" s="100"/>
      <c r="YP477" s="100"/>
      <c r="YQ477" s="100"/>
      <c r="YR477" s="100"/>
      <c r="YS477" s="100"/>
      <c r="YT477" s="100"/>
      <c r="YU477" s="100"/>
      <c r="YV477" s="100"/>
      <c r="YW477" s="100"/>
      <c r="YX477" s="100"/>
      <c r="YY477" s="100"/>
      <c r="YZ477" s="100"/>
      <c r="ZA477" s="100"/>
      <c r="ZB477" s="100"/>
      <c r="ZC477" s="100"/>
      <c r="ZD477" s="100"/>
      <c r="ZE477" s="100"/>
      <c r="ZF477" s="100"/>
      <c r="ZG477" s="100"/>
      <c r="ZH477" s="100"/>
      <c r="ZI477" s="100"/>
      <c r="ZJ477" s="100"/>
      <c r="ZK477" s="100"/>
      <c r="ZL477" s="100"/>
      <c r="ZM477" s="100"/>
      <c r="ZN477" s="100"/>
      <c r="ZO477" s="100"/>
      <c r="ZP477" s="100"/>
      <c r="ZQ477" s="100"/>
      <c r="ZR477" s="100"/>
      <c r="ZS477" s="100"/>
      <c r="ZT477" s="100"/>
      <c r="ZU477" s="100"/>
      <c r="ZV477" s="100"/>
      <c r="ZW477" s="100"/>
      <c r="ZX477" s="100"/>
      <c r="ZY477" s="100"/>
      <c r="ZZ477" s="100"/>
      <c r="AAA477" s="100"/>
      <c r="AAB477" s="100"/>
      <c r="AAC477" s="100"/>
      <c r="AAD477" s="100"/>
      <c r="AAE477" s="100"/>
      <c r="AAF477" s="100"/>
      <c r="AAG477" s="100"/>
      <c r="AAH477" s="100"/>
      <c r="AAI477" s="100"/>
      <c r="AAJ477" s="100"/>
      <c r="AAK477" s="100"/>
      <c r="AAL477" s="100"/>
      <c r="AAM477" s="100"/>
      <c r="AAN477" s="100"/>
      <c r="AAO477" s="100"/>
      <c r="AAP477" s="100"/>
      <c r="AAQ477" s="100"/>
      <c r="AAR477" s="100"/>
      <c r="AAS477" s="100"/>
      <c r="AAT477" s="100"/>
      <c r="AAU477" s="100"/>
      <c r="AAV477" s="100"/>
      <c r="AAW477" s="100"/>
      <c r="AAX477" s="100"/>
      <c r="AAY477" s="100"/>
      <c r="AAZ477" s="100"/>
      <c r="ABA477" s="100"/>
      <c r="ABB477" s="100"/>
      <c r="ABC477" s="100"/>
      <c r="ABD477" s="100"/>
      <c r="ABE477" s="100"/>
      <c r="ABF477" s="100"/>
      <c r="ABG477" s="100"/>
      <c r="ABH477" s="100"/>
      <c r="ABI477" s="100"/>
      <c r="ABJ477" s="100"/>
      <c r="ABK477" s="100"/>
      <c r="ABL477" s="100"/>
      <c r="ABM477" s="100"/>
      <c r="ABN477" s="100"/>
      <c r="ABO477" s="100"/>
      <c r="ABP477" s="100"/>
      <c r="ABQ477" s="100"/>
      <c r="ABR477" s="100"/>
      <c r="ABS477" s="100"/>
      <c r="ABT477" s="100"/>
      <c r="ABU477" s="100"/>
      <c r="ABV477" s="100"/>
      <c r="ABW477" s="100"/>
      <c r="ABX477" s="100"/>
      <c r="ABY477" s="100"/>
      <c r="ABZ477" s="100"/>
      <c r="ACA477" s="100"/>
      <c r="ACB477" s="100"/>
      <c r="ACC477" s="100"/>
      <c r="ACD477" s="100"/>
      <c r="ACE477" s="100"/>
      <c r="ACF477" s="100"/>
      <c r="ACG477" s="100"/>
      <c r="ACH477" s="100"/>
      <c r="ACI477" s="100"/>
      <c r="ACJ477" s="100"/>
      <c r="ACK477" s="100"/>
      <c r="ACL477" s="100"/>
      <c r="ACM477" s="100"/>
      <c r="ACN477" s="100"/>
      <c r="ACO477" s="100"/>
      <c r="ACP477" s="100"/>
      <c r="ACQ477" s="100"/>
      <c r="ACR477" s="100"/>
      <c r="ACS477" s="100"/>
      <c r="ACT477" s="100"/>
      <c r="ACU477" s="100"/>
      <c r="ACV477" s="100"/>
      <c r="ACW477" s="100"/>
      <c r="ACX477" s="100"/>
      <c r="ACY477" s="100"/>
      <c r="ACZ477" s="100"/>
      <c r="ADA477" s="100"/>
      <c r="ADB477" s="100"/>
      <c r="ADC477" s="100"/>
      <c r="ADD477" s="100"/>
      <c r="ADE477" s="100"/>
      <c r="ADF477" s="100"/>
      <c r="ADG477" s="100"/>
      <c r="ADH477" s="100"/>
      <c r="ADI477" s="100"/>
      <c r="ADJ477" s="100"/>
      <c r="ADK477" s="100"/>
      <c r="ADL477" s="100"/>
      <c r="ADM477" s="100"/>
      <c r="ADN477" s="100"/>
      <c r="ADO477" s="100"/>
      <c r="ADP477" s="100"/>
      <c r="ADQ477" s="100"/>
      <c r="ADR477" s="100"/>
      <c r="ADS477" s="100"/>
      <c r="ADT477" s="100"/>
      <c r="ADU477" s="100"/>
      <c r="ADV477" s="100"/>
      <c r="ADW477" s="100"/>
      <c r="ADX477" s="100"/>
      <c r="ADY477" s="100"/>
      <c r="ADZ477" s="100"/>
      <c r="AEA477" s="100"/>
      <c r="AEB477" s="100"/>
      <c r="AEC477" s="100"/>
      <c r="AED477" s="100"/>
      <c r="AEE477" s="100"/>
      <c r="AEF477" s="100"/>
      <c r="AEG477" s="100"/>
      <c r="AEH477" s="100"/>
      <c r="AEI477" s="100"/>
      <c r="AEJ477" s="100"/>
      <c r="AEK477" s="100"/>
      <c r="AEL477" s="100"/>
      <c r="AEM477" s="100"/>
      <c r="AEN477" s="100"/>
      <c r="AEO477" s="100"/>
      <c r="AEP477" s="100"/>
      <c r="AEQ477" s="100"/>
      <c r="AER477" s="100"/>
      <c r="AES477" s="100"/>
      <c r="AET477" s="100"/>
      <c r="AEU477" s="100"/>
      <c r="AEV477" s="100"/>
      <c r="AEW477" s="100"/>
      <c r="AEX477" s="100"/>
      <c r="AEY477" s="100"/>
      <c r="AEZ477" s="100"/>
      <c r="AFA477" s="100"/>
      <c r="AFB477" s="100"/>
      <c r="AFC477" s="100"/>
      <c r="AFD477" s="100"/>
      <c r="AFE477" s="100"/>
      <c r="AFF477" s="100"/>
      <c r="AFG477" s="100"/>
      <c r="AFH477" s="100"/>
      <c r="AFI477" s="100"/>
      <c r="AFJ477" s="100"/>
      <c r="AFK477" s="100"/>
      <c r="AFL477" s="100"/>
      <c r="AFM477" s="100"/>
      <c r="AFN477" s="100"/>
      <c r="AFO477" s="100"/>
      <c r="AFP477" s="100"/>
      <c r="AFQ477" s="100"/>
      <c r="AFR477" s="100"/>
      <c r="AFS477" s="100"/>
      <c r="AFT477" s="100"/>
      <c r="AFU477" s="100"/>
      <c r="AFV477" s="100"/>
      <c r="AFW477" s="100"/>
      <c r="AFX477" s="100"/>
      <c r="AFY477" s="100"/>
      <c r="AFZ477" s="100"/>
      <c r="AGA477" s="100"/>
      <c r="AGB477" s="100"/>
      <c r="AGC477" s="100"/>
      <c r="AGD477" s="100"/>
      <c r="AGE477" s="100"/>
      <c r="AGF477" s="100"/>
      <c r="AGG477" s="100"/>
      <c r="AGH477" s="100"/>
      <c r="AGI477" s="100"/>
      <c r="AGJ477" s="100"/>
      <c r="AGK477" s="100"/>
      <c r="AGL477" s="100"/>
      <c r="AGM477" s="100"/>
      <c r="AGN477" s="100"/>
      <c r="AGO477" s="100"/>
      <c r="AGP477" s="100"/>
      <c r="AGQ477" s="100"/>
      <c r="AGR477" s="100"/>
      <c r="AGS477" s="100"/>
      <c r="AGT477" s="100"/>
      <c r="AGU477" s="100"/>
      <c r="AGV477" s="100"/>
      <c r="AGW477" s="100"/>
      <c r="AGX477" s="100"/>
      <c r="AGY477" s="100"/>
      <c r="AGZ477" s="100"/>
      <c r="AHA477" s="100"/>
      <c r="AHB477" s="100"/>
      <c r="AHC477" s="100"/>
      <c r="AHD477" s="100"/>
      <c r="AHE477" s="100"/>
      <c r="AHF477" s="100"/>
      <c r="AHG477" s="100"/>
      <c r="AHH477" s="100"/>
      <c r="AHI477" s="100"/>
      <c r="AHJ477" s="100"/>
      <c r="AHK477" s="100"/>
      <c r="AHL477" s="100"/>
      <c r="AHM477" s="100"/>
      <c r="AHN477" s="100"/>
      <c r="AHO477" s="100"/>
      <c r="AHP477" s="100"/>
      <c r="AHQ477" s="100"/>
      <c r="AHR477" s="100"/>
      <c r="AHS477" s="100"/>
      <c r="AHT477" s="100"/>
      <c r="AHU477" s="100"/>
      <c r="AHV477" s="100"/>
      <c r="AHW477" s="100"/>
      <c r="AHX477" s="100"/>
      <c r="AHY477" s="100"/>
      <c r="AHZ477" s="100"/>
      <c r="AIA477" s="100"/>
      <c r="AIB477" s="100"/>
      <c r="AIC477" s="100"/>
      <c r="AID477" s="100"/>
      <c r="AIE477" s="100"/>
      <c r="AIF477" s="100"/>
      <c r="AIG477" s="100"/>
      <c r="AIH477" s="100"/>
      <c r="AII477" s="100"/>
      <c r="AIJ477" s="100"/>
      <c r="AIK477" s="100"/>
      <c r="AIL477" s="100"/>
      <c r="AIM477" s="100"/>
      <c r="AIN477" s="100"/>
      <c r="AIO477" s="100"/>
      <c r="AIP477" s="100"/>
      <c r="AIQ477" s="100"/>
      <c r="AIR477" s="100"/>
      <c r="AIS477" s="100"/>
      <c r="AIT477" s="100"/>
      <c r="AIU477" s="100"/>
      <c r="AIV477" s="100"/>
      <c r="AIW477" s="100"/>
      <c r="AIX477" s="100"/>
      <c r="AIY477" s="100"/>
      <c r="AIZ477" s="100"/>
      <c r="AJA477" s="100"/>
      <c r="AJB477" s="100"/>
      <c r="AJC477" s="100"/>
      <c r="AJD477" s="100"/>
      <c r="AJE477" s="100"/>
      <c r="AJF477" s="100"/>
      <c r="AJG477" s="100"/>
      <c r="AJH477" s="100"/>
      <c r="AJI477" s="100"/>
      <c r="AJJ477" s="100"/>
      <c r="AJK477" s="100"/>
      <c r="AJL477" s="100"/>
      <c r="AJM477" s="100"/>
      <c r="AJN477" s="100"/>
      <c r="AJO477" s="100"/>
      <c r="AJP477" s="100"/>
      <c r="AJQ477" s="100"/>
      <c r="AJR477" s="100"/>
      <c r="AJS477" s="100"/>
      <c r="AJT477" s="100"/>
      <c r="AJU477" s="100"/>
      <c r="AJV477" s="100"/>
      <c r="AJW477" s="100"/>
      <c r="AJX477" s="100"/>
      <c r="AJY477" s="100"/>
      <c r="AJZ477" s="100"/>
      <c r="AKA477" s="100"/>
      <c r="AKB477" s="100"/>
      <c r="AKC477" s="100"/>
      <c r="AKD477" s="100"/>
      <c r="AKE477" s="100"/>
      <c r="AKF477" s="100"/>
      <c r="AKG477" s="100"/>
      <c r="AKH477" s="100"/>
      <c r="AKI477" s="100"/>
      <c r="AKJ477" s="100"/>
      <c r="AKK477" s="100"/>
      <c r="AKL477" s="100"/>
      <c r="AKM477" s="100"/>
      <c r="AKN477" s="100"/>
      <c r="AKO477" s="100"/>
      <c r="AKP477" s="100"/>
      <c r="AKQ477" s="100"/>
      <c r="AKR477" s="100"/>
      <c r="AKS477" s="100"/>
      <c r="AKT477" s="100"/>
      <c r="AKU477" s="100"/>
      <c r="AKV477" s="100"/>
      <c r="AKW477" s="100"/>
      <c r="AKX477" s="100"/>
      <c r="AKY477" s="100"/>
      <c r="AKZ477" s="100"/>
      <c r="ALA477" s="100"/>
      <c r="ALB477" s="100"/>
      <c r="ALC477" s="100"/>
      <c r="ALD477" s="100"/>
      <c r="ALE477" s="100"/>
      <c r="ALF477" s="100"/>
      <c r="ALG477" s="100"/>
      <c r="ALH477" s="100"/>
      <c r="ALI477" s="100"/>
      <c r="ALJ477" s="100"/>
      <c r="ALK477" s="100"/>
      <c r="ALL477" s="100"/>
      <c r="ALM477" s="100"/>
      <c r="ALN477" s="100"/>
      <c r="ALO477" s="100"/>
      <c r="ALP477" s="100"/>
      <c r="ALQ477" s="100"/>
      <c r="ALR477" s="100"/>
      <c r="ALS477" s="100"/>
      <c r="ALT477" s="100"/>
      <c r="ALU477" s="100"/>
      <c r="ALV477" s="100"/>
      <c r="ALW477" s="100"/>
      <c r="ALX477" s="100"/>
      <c r="ALY477" s="100"/>
      <c r="ALZ477" s="100"/>
      <c r="AMA477" s="100"/>
      <c r="AMB477" s="100"/>
      <c r="AMC477" s="100"/>
      <c r="AMD477" s="100"/>
      <c r="AME477" s="100"/>
      <c r="AMF477" s="100"/>
      <c r="AMG477" s="100"/>
      <c r="AMH477" s="100"/>
      <c r="AMI477" s="100"/>
      <c r="AMJ477" s="100"/>
      <c r="AMK477" s="100"/>
      <c r="AML477" s="100"/>
    </row>
    <row r="478" spans="1:1026" s="100" customFormat="1" ht="15.95" customHeight="1">
      <c r="A478" s="39">
        <v>477</v>
      </c>
      <c r="B478" s="16">
        <v>1310904047</v>
      </c>
      <c r="C478" s="100" t="s">
        <v>8896</v>
      </c>
      <c r="D478" s="6" t="s">
        <v>10275</v>
      </c>
      <c r="E478" s="6" t="s">
        <v>10257</v>
      </c>
      <c r="F478" s="6"/>
      <c r="G478" s="6" t="s">
        <v>10276</v>
      </c>
      <c r="H478" s="16" t="s">
        <v>10277</v>
      </c>
      <c r="I478" s="16" t="s">
        <v>180</v>
      </c>
      <c r="J478" s="51" t="s">
        <v>10278</v>
      </c>
      <c r="K478" s="16">
        <v>20</v>
      </c>
      <c r="L478" s="16" t="s">
        <v>323</v>
      </c>
      <c r="M478" s="16" t="s">
        <v>107</v>
      </c>
      <c r="N478" s="16" t="s">
        <v>967</v>
      </c>
      <c r="O478" s="16" t="s">
        <v>109</v>
      </c>
      <c r="P478" s="6" t="s">
        <v>10279</v>
      </c>
      <c r="Q478" s="16">
        <v>9831352253</v>
      </c>
      <c r="R478" s="54">
        <v>8961167069</v>
      </c>
      <c r="S478" s="54">
        <v>8334890192</v>
      </c>
      <c r="T478" s="319" t="s">
        <v>10280</v>
      </c>
      <c r="U478" s="319" t="s">
        <v>10281</v>
      </c>
      <c r="V478" s="16" t="s">
        <v>276</v>
      </c>
      <c r="W478" s="16" t="s">
        <v>330</v>
      </c>
      <c r="X478" s="16" t="s">
        <v>10282</v>
      </c>
      <c r="Y478" s="16" t="s">
        <v>10283</v>
      </c>
      <c r="Z478" s="16" t="s">
        <v>333</v>
      </c>
      <c r="AA478" s="16">
        <v>2011</v>
      </c>
      <c r="AB478" s="56">
        <v>90.5</v>
      </c>
      <c r="AC478" s="56">
        <v>88.55</v>
      </c>
      <c r="AD478" s="16" t="s">
        <v>10284</v>
      </c>
      <c r="AE478" s="16">
        <v>900</v>
      </c>
      <c r="AF478" s="16" t="s">
        <v>226</v>
      </c>
      <c r="AG478" s="16" t="s">
        <v>1918</v>
      </c>
      <c r="AH478" s="16" t="s">
        <v>10285</v>
      </c>
      <c r="AI478" s="16" t="s">
        <v>10286</v>
      </c>
      <c r="AJ478" s="16" t="s">
        <v>333</v>
      </c>
      <c r="AK478" s="16">
        <v>2013</v>
      </c>
      <c r="AL478" s="56">
        <v>87.8</v>
      </c>
      <c r="AM478" s="56">
        <v>85.28</v>
      </c>
      <c r="AN478" s="16" t="s">
        <v>10287</v>
      </c>
      <c r="AO478" s="16">
        <v>700</v>
      </c>
      <c r="AP478" s="16"/>
      <c r="AQ478" s="16"/>
      <c r="AR478" s="16"/>
      <c r="AS478" s="16"/>
      <c r="AT478" s="16"/>
      <c r="AU478" s="56"/>
      <c r="AV478" s="16" t="s">
        <v>124</v>
      </c>
      <c r="AW478" s="16"/>
      <c r="AX478" s="16">
        <v>12319</v>
      </c>
      <c r="AY478" s="16">
        <v>2013</v>
      </c>
      <c r="AZ478" s="16" t="s">
        <v>125</v>
      </c>
      <c r="BA478" s="16" t="s">
        <v>8896</v>
      </c>
      <c r="BB478" s="16">
        <v>2013</v>
      </c>
      <c r="BC478" s="16">
        <v>2017</v>
      </c>
      <c r="BD478" s="16" t="s">
        <v>120</v>
      </c>
      <c r="BE478" s="75">
        <v>10901613069</v>
      </c>
      <c r="BF478" s="76">
        <v>131090110558</v>
      </c>
      <c r="BG478" s="56">
        <v>8.41</v>
      </c>
      <c r="BH478" s="56">
        <v>7.9</v>
      </c>
      <c r="BI478" s="56">
        <v>8.85</v>
      </c>
      <c r="BJ478" s="56">
        <v>8.82</v>
      </c>
      <c r="BK478" s="56">
        <v>8.9600000000000009</v>
      </c>
      <c r="BL478" s="223">
        <f t="shared" si="42"/>
        <v>8.588000000000001</v>
      </c>
      <c r="BM478" s="273" t="s">
        <v>982</v>
      </c>
      <c r="BN478" s="254"/>
      <c r="BO478" s="7" t="s">
        <v>982</v>
      </c>
      <c r="BP478" s="7"/>
      <c r="BQ478" s="77"/>
      <c r="BR478" s="16" t="s">
        <v>8504</v>
      </c>
      <c r="BS478" s="16" t="s">
        <v>127</v>
      </c>
      <c r="BT478" s="16"/>
      <c r="BU478" s="16"/>
      <c r="BV478" s="16"/>
      <c r="BW478" s="16" t="s">
        <v>10288</v>
      </c>
      <c r="BX478" s="77"/>
      <c r="BY478" s="77"/>
      <c r="BZ478" s="16" t="s">
        <v>10289</v>
      </c>
      <c r="CA478" s="16" t="s">
        <v>10290</v>
      </c>
      <c r="CB478" s="16" t="s">
        <v>9700</v>
      </c>
      <c r="CC478" s="16" t="s">
        <v>10291</v>
      </c>
      <c r="CD478" s="16" t="s">
        <v>10292</v>
      </c>
      <c r="CE478" s="16" t="s">
        <v>2469</v>
      </c>
      <c r="CF478" s="16" t="s">
        <v>10293</v>
      </c>
      <c r="CG478" s="16" t="s">
        <v>2433</v>
      </c>
      <c r="CH478" s="16" t="s">
        <v>10294</v>
      </c>
      <c r="CI478" s="16" t="s">
        <v>203</v>
      </c>
      <c r="CJ478" s="16"/>
      <c r="CK478" s="16"/>
      <c r="CL478" s="16"/>
      <c r="CM478" s="16"/>
      <c r="CN478" s="16"/>
      <c r="CO478" s="16"/>
      <c r="CP478" s="16"/>
      <c r="CQ478" s="16" t="s">
        <v>10295</v>
      </c>
      <c r="CR478" s="16" t="s">
        <v>10296</v>
      </c>
      <c r="CS478" s="16" t="s">
        <v>573</v>
      </c>
      <c r="CT478" s="16" t="s">
        <v>142</v>
      </c>
      <c r="CU478" s="16">
        <v>743398</v>
      </c>
      <c r="CV478" s="16" t="s">
        <v>10295</v>
      </c>
      <c r="CW478" s="16" t="s">
        <v>10297</v>
      </c>
      <c r="CX478" s="16" t="s">
        <v>573</v>
      </c>
      <c r="CY478" s="16" t="s">
        <v>142</v>
      </c>
      <c r="CZ478" s="16">
        <v>743398</v>
      </c>
      <c r="DA478" s="16"/>
      <c r="DB478" s="16"/>
      <c r="DC478" s="16"/>
      <c r="DD478" s="16"/>
      <c r="DE478" s="16"/>
      <c r="DF478" s="16"/>
      <c r="DG478" s="16"/>
      <c r="DH478" s="16"/>
      <c r="DI478" s="16"/>
      <c r="DJ478" s="16"/>
      <c r="DK478" s="16"/>
      <c r="DL478" s="16"/>
      <c r="DM478" s="16"/>
      <c r="DN478" s="16"/>
      <c r="DO478" s="16"/>
      <c r="DP478" s="16"/>
      <c r="DQ478" s="16"/>
      <c r="DR478" s="16"/>
      <c r="DS478" s="16"/>
      <c r="DT478" s="16"/>
      <c r="DU478" s="16"/>
      <c r="DV478" s="16"/>
      <c r="DW478" s="16"/>
      <c r="DX478" s="16"/>
      <c r="DY478" s="16"/>
      <c r="DZ478" s="16"/>
      <c r="EA478" s="16"/>
      <c r="EB478" s="16"/>
      <c r="EC478" s="16"/>
      <c r="ED478" s="16"/>
      <c r="EE478" s="16"/>
      <c r="EF478" s="16"/>
      <c r="EG478" s="16"/>
      <c r="EH478" s="16"/>
      <c r="EI478" s="16"/>
      <c r="EJ478" s="16"/>
      <c r="EK478" s="16"/>
      <c r="EL478" s="16"/>
      <c r="EM478" s="16"/>
      <c r="EN478" s="16"/>
      <c r="EO478" s="16"/>
      <c r="EP478" s="16"/>
      <c r="EQ478" s="16"/>
      <c r="ER478" s="16"/>
      <c r="ES478" s="16"/>
      <c r="ET478" s="16"/>
      <c r="EU478" s="16"/>
      <c r="EV478" s="16"/>
      <c r="EW478" s="16"/>
      <c r="EX478" s="16"/>
      <c r="EY478" s="16"/>
      <c r="EZ478" s="16"/>
      <c r="FA478" s="16"/>
      <c r="FB478" s="16"/>
      <c r="FC478" s="16"/>
      <c r="FD478" s="16"/>
      <c r="FE478" s="16"/>
      <c r="FF478" s="16"/>
      <c r="FG478" s="16"/>
      <c r="FH478" s="16"/>
      <c r="FI478" s="16"/>
      <c r="FJ478" s="16"/>
      <c r="FK478" s="16"/>
      <c r="FL478" s="16"/>
      <c r="FM478" s="16"/>
      <c r="FN478" s="16"/>
      <c r="FO478" s="16"/>
      <c r="FP478" s="16"/>
      <c r="FQ478" s="16"/>
      <c r="FR478" s="16"/>
      <c r="FS478" s="16"/>
      <c r="FT478" s="16"/>
      <c r="FU478" s="16"/>
      <c r="FV478" s="16"/>
      <c r="FW478" s="16"/>
      <c r="FX478" s="16"/>
      <c r="FY478" s="16"/>
      <c r="FZ478" s="16"/>
      <c r="GA478" s="16"/>
      <c r="GB478" s="16"/>
      <c r="GC478" s="16"/>
      <c r="GD478" s="16"/>
      <c r="GE478" s="16"/>
      <c r="GF478" s="16"/>
      <c r="GG478" s="16"/>
      <c r="GH478" s="16"/>
      <c r="GI478" s="16"/>
      <c r="GJ478" s="16"/>
      <c r="GK478" s="16"/>
      <c r="GL478" s="16"/>
      <c r="GM478" s="16"/>
      <c r="GN478" s="16"/>
      <c r="GO478" s="16"/>
      <c r="GP478" s="16"/>
      <c r="GQ478" s="16"/>
      <c r="GR478" s="16"/>
      <c r="GS478" s="16"/>
      <c r="GT478" s="16"/>
      <c r="GU478" s="16"/>
      <c r="GV478" s="16"/>
      <c r="GW478" s="16"/>
      <c r="GX478" s="16"/>
      <c r="GY478" s="16"/>
      <c r="GZ478" s="16"/>
      <c r="HA478" s="16"/>
      <c r="HB478" s="16"/>
      <c r="HC478" s="16"/>
      <c r="HD478" s="16"/>
      <c r="HE478" s="16"/>
      <c r="HF478" s="16"/>
      <c r="HG478" s="16"/>
      <c r="HH478" s="16"/>
      <c r="HI478" s="16"/>
      <c r="HJ478" s="16"/>
      <c r="HK478" s="16"/>
      <c r="HL478" s="16"/>
      <c r="HM478" s="16"/>
      <c r="HN478" s="16"/>
      <c r="HO478" s="16"/>
      <c r="HP478" s="16"/>
      <c r="HQ478" s="16"/>
      <c r="HR478" s="16"/>
      <c r="HS478" s="16"/>
      <c r="HT478" s="16"/>
      <c r="HU478" s="16"/>
      <c r="HV478" s="16"/>
      <c r="HW478" s="16"/>
      <c r="HX478" s="16"/>
      <c r="HY478" s="16"/>
      <c r="HZ478" s="16"/>
      <c r="IA478" s="16"/>
      <c r="IB478" s="16"/>
      <c r="IC478" s="16"/>
      <c r="ID478" s="16"/>
      <c r="IE478" s="16"/>
      <c r="IF478" s="16"/>
      <c r="IG478" s="16"/>
      <c r="IH478" s="16"/>
      <c r="II478" s="16"/>
      <c r="IJ478" s="16"/>
      <c r="IK478" s="16"/>
      <c r="IL478" s="16"/>
      <c r="IM478" s="16"/>
      <c r="IN478" s="16"/>
      <c r="IO478" s="16"/>
      <c r="IP478" s="16"/>
      <c r="IQ478" s="16"/>
      <c r="IR478" s="16"/>
      <c r="IS478" s="16"/>
      <c r="IT478" s="16"/>
      <c r="IU478" s="16"/>
      <c r="IV478" s="16"/>
      <c r="IW478" s="16"/>
      <c r="IX478" s="178"/>
      <c r="IY478" s="178"/>
      <c r="IZ478" s="178"/>
      <c r="JA478" s="178"/>
      <c r="JB478" s="178"/>
      <c r="JC478" s="178"/>
      <c r="JD478" s="178"/>
      <c r="JE478" s="178"/>
      <c r="JF478" s="178"/>
      <c r="JG478" s="178"/>
      <c r="JH478" s="178"/>
      <c r="JI478" s="178"/>
      <c r="JJ478" s="178"/>
      <c r="JK478" s="178"/>
      <c r="JL478" s="178"/>
      <c r="JM478" s="178"/>
      <c r="JN478" s="178"/>
      <c r="JO478" s="178"/>
      <c r="JP478" s="178"/>
      <c r="JQ478" s="178"/>
      <c r="JR478" s="178"/>
      <c r="JS478" s="178"/>
      <c r="JT478" s="178"/>
      <c r="JU478" s="178"/>
      <c r="JV478" s="178"/>
      <c r="JW478" s="178"/>
      <c r="JX478" s="178"/>
      <c r="JY478" s="178"/>
      <c r="JZ478" s="178"/>
      <c r="KA478" s="178"/>
      <c r="KB478" s="178"/>
      <c r="KC478" s="178"/>
      <c r="KD478" s="178"/>
      <c r="KE478" s="178"/>
      <c r="KF478" s="178"/>
      <c r="KG478" s="178"/>
      <c r="KH478" s="178"/>
      <c r="KI478" s="178"/>
      <c r="KJ478" s="178"/>
      <c r="KK478" s="178"/>
      <c r="KL478" s="178"/>
      <c r="KM478" s="178"/>
      <c r="KN478" s="178"/>
      <c r="KO478" s="178"/>
      <c r="KP478" s="178"/>
      <c r="KQ478" s="178"/>
      <c r="KR478" s="178"/>
      <c r="KS478" s="178"/>
      <c r="KT478" s="178"/>
      <c r="KU478" s="178"/>
      <c r="KV478" s="178"/>
      <c r="KW478" s="178"/>
      <c r="KX478" s="178"/>
      <c r="KY478" s="178"/>
      <c r="KZ478" s="178"/>
      <c r="LA478" s="178"/>
      <c r="LB478" s="178"/>
      <c r="LC478" s="178"/>
      <c r="LD478" s="178"/>
      <c r="LE478" s="178"/>
      <c r="LF478" s="178"/>
      <c r="LG478" s="178"/>
      <c r="LH478" s="178"/>
      <c r="LI478" s="178"/>
      <c r="LJ478" s="178"/>
      <c r="LK478" s="178"/>
      <c r="LL478" s="178"/>
      <c r="LM478" s="178"/>
      <c r="LN478" s="178"/>
      <c r="LO478" s="178"/>
      <c r="LP478" s="178"/>
      <c r="LQ478" s="178"/>
      <c r="LR478" s="178"/>
      <c r="LS478" s="178"/>
      <c r="LT478" s="178"/>
      <c r="LU478" s="178"/>
      <c r="LV478" s="178"/>
      <c r="LW478" s="178"/>
      <c r="LX478" s="178"/>
      <c r="LY478" s="178"/>
      <c r="LZ478" s="178"/>
      <c r="MA478" s="178"/>
      <c r="MB478" s="178"/>
      <c r="MC478" s="178"/>
      <c r="MD478" s="178"/>
      <c r="ME478" s="178"/>
      <c r="MF478" s="178"/>
      <c r="MG478" s="178"/>
      <c r="MH478" s="178"/>
      <c r="MI478" s="178"/>
      <c r="MJ478" s="178"/>
      <c r="MK478" s="178"/>
      <c r="ML478" s="178"/>
      <c r="MM478" s="178"/>
      <c r="MN478" s="178"/>
      <c r="MO478" s="178"/>
      <c r="MP478" s="178"/>
      <c r="MQ478" s="178"/>
      <c r="MR478" s="178"/>
      <c r="MS478" s="178"/>
      <c r="MT478" s="178"/>
      <c r="MU478" s="178"/>
      <c r="MV478" s="178"/>
      <c r="MW478" s="178"/>
      <c r="MX478" s="178"/>
      <c r="MY478" s="178"/>
      <c r="MZ478" s="178"/>
      <c r="NA478" s="178"/>
      <c r="NB478" s="178"/>
      <c r="NC478" s="178"/>
      <c r="ND478" s="178"/>
      <c r="NE478" s="178"/>
      <c r="NF478" s="178"/>
      <c r="NG478" s="178"/>
      <c r="NH478" s="178"/>
      <c r="NI478" s="178"/>
      <c r="NJ478" s="178"/>
      <c r="NK478" s="178"/>
      <c r="NL478" s="178"/>
      <c r="NM478" s="178"/>
      <c r="NN478" s="178"/>
      <c r="NO478" s="178"/>
      <c r="NP478" s="178"/>
      <c r="NQ478" s="178"/>
      <c r="NR478" s="178"/>
      <c r="NS478" s="178"/>
      <c r="NT478" s="178"/>
      <c r="NU478" s="178"/>
      <c r="NV478" s="178"/>
      <c r="NW478" s="178"/>
      <c r="NX478" s="178"/>
      <c r="NY478" s="178"/>
      <c r="NZ478" s="178"/>
      <c r="OA478" s="178"/>
      <c r="OB478" s="178"/>
      <c r="OC478" s="178"/>
      <c r="OD478" s="178"/>
      <c r="OE478" s="178"/>
      <c r="OF478" s="178"/>
      <c r="OG478" s="178"/>
      <c r="OH478" s="144"/>
      <c r="OI478" s="144"/>
      <c r="OJ478" s="144"/>
      <c r="OK478" s="144"/>
      <c r="OL478" s="144"/>
      <c r="OM478" s="144"/>
      <c r="ON478" s="144"/>
      <c r="OO478" s="144"/>
      <c r="OP478" s="144"/>
      <c r="OQ478" s="144"/>
      <c r="OR478" s="144"/>
      <c r="OS478" s="144"/>
      <c r="OT478" s="144"/>
      <c r="OU478" s="144"/>
      <c r="OV478" s="144"/>
      <c r="OW478" s="144"/>
      <c r="OX478" s="144"/>
      <c r="OY478" s="144"/>
      <c r="OZ478" s="144"/>
      <c r="PA478" s="144"/>
      <c r="PB478" s="144"/>
      <c r="PC478" s="144"/>
      <c r="PD478" s="144"/>
      <c r="PE478" s="144"/>
      <c r="PF478" s="144"/>
      <c r="PG478" s="144"/>
      <c r="PH478" s="144"/>
      <c r="PI478" s="144"/>
      <c r="PJ478" s="144"/>
      <c r="PK478" s="144"/>
      <c r="PL478" s="144"/>
      <c r="PM478" s="144"/>
      <c r="PN478" s="144"/>
      <c r="PO478" s="144"/>
      <c r="PP478" s="144"/>
      <c r="PQ478" s="144"/>
      <c r="PR478" s="144"/>
      <c r="PS478" s="144"/>
      <c r="PT478" s="144"/>
      <c r="PU478" s="144"/>
      <c r="PV478" s="144"/>
      <c r="PW478" s="144"/>
      <c r="PX478" s="144"/>
      <c r="PY478" s="144"/>
      <c r="PZ478" s="144"/>
      <c r="QA478" s="144"/>
      <c r="QB478" s="144"/>
      <c r="QC478" s="144"/>
      <c r="QD478" s="144"/>
      <c r="QE478" s="144"/>
      <c r="QF478" s="144"/>
      <c r="QG478" s="144"/>
      <c r="QH478" s="144"/>
      <c r="QI478" s="144"/>
      <c r="QJ478" s="144"/>
      <c r="QK478" s="144"/>
      <c r="QL478" s="144"/>
      <c r="QM478" s="144"/>
      <c r="QN478" s="144"/>
      <c r="QO478" s="144"/>
      <c r="QP478" s="144"/>
      <c r="QQ478" s="144"/>
      <c r="QR478" s="144"/>
      <c r="QS478" s="144"/>
      <c r="QT478" s="144"/>
      <c r="QU478" s="144"/>
      <c r="QV478" s="144"/>
      <c r="QW478" s="144"/>
      <c r="QX478" s="144"/>
      <c r="QY478" s="144"/>
      <c r="QZ478" s="144"/>
      <c r="RA478" s="144"/>
      <c r="RB478" s="144"/>
      <c r="RC478" s="144"/>
      <c r="RD478" s="144"/>
      <c r="RE478" s="144"/>
      <c r="RF478" s="144"/>
      <c r="RG478" s="144"/>
      <c r="RH478" s="144"/>
      <c r="RI478" s="144"/>
      <c r="RJ478" s="144"/>
      <c r="RK478" s="144"/>
      <c r="RL478" s="144"/>
      <c r="RM478" s="144"/>
      <c r="RN478" s="144"/>
      <c r="RO478" s="144"/>
      <c r="RP478" s="144"/>
      <c r="RQ478" s="144"/>
      <c r="RR478" s="144"/>
      <c r="RS478" s="144"/>
      <c r="RT478" s="144"/>
      <c r="RU478" s="144"/>
      <c r="RV478" s="144"/>
      <c r="RW478" s="144"/>
      <c r="RX478" s="144"/>
      <c r="RY478" s="144"/>
      <c r="RZ478" s="144"/>
      <c r="SA478" s="144"/>
      <c r="SB478" s="144"/>
      <c r="SC478" s="144"/>
      <c r="SD478" s="144"/>
      <c r="SE478" s="144"/>
      <c r="SF478" s="144"/>
      <c r="SG478" s="144"/>
      <c r="SH478" s="144"/>
      <c r="SI478" s="144"/>
      <c r="SJ478" s="144"/>
      <c r="SK478" s="144"/>
      <c r="SL478" s="144"/>
      <c r="SM478" s="144"/>
      <c r="SN478" s="144"/>
      <c r="SO478" s="144"/>
      <c r="SP478" s="144"/>
      <c r="SQ478" s="144"/>
      <c r="SR478" s="144"/>
      <c r="SS478" s="144"/>
      <c r="ST478" s="144"/>
      <c r="SU478" s="144"/>
      <c r="SV478" s="144"/>
      <c r="SW478" s="144"/>
      <c r="SX478" s="144"/>
      <c r="SY478" s="144"/>
      <c r="SZ478" s="144"/>
      <c r="TA478" s="144"/>
      <c r="TB478" s="144"/>
      <c r="TC478" s="144"/>
      <c r="TD478" s="144"/>
      <c r="TE478" s="144"/>
      <c r="TF478" s="144"/>
      <c r="TG478" s="144"/>
      <c r="TH478" s="144"/>
      <c r="TI478" s="144"/>
      <c r="TJ478" s="144"/>
      <c r="TK478" s="144"/>
      <c r="TL478" s="144"/>
      <c r="TM478" s="144"/>
      <c r="TN478" s="144"/>
      <c r="TO478" s="144"/>
      <c r="TP478" s="144"/>
      <c r="TQ478" s="144"/>
      <c r="TR478" s="144"/>
      <c r="TS478" s="144"/>
      <c r="TT478" s="144"/>
      <c r="TU478" s="144"/>
      <c r="TV478" s="144"/>
      <c r="TW478" s="144"/>
      <c r="TX478" s="144"/>
      <c r="TY478" s="144"/>
      <c r="TZ478" s="144"/>
      <c r="UA478" s="144"/>
      <c r="UB478" s="144"/>
      <c r="UC478" s="144"/>
      <c r="UD478" s="144"/>
      <c r="UE478" s="144"/>
      <c r="UF478" s="144"/>
      <c r="UG478" s="144"/>
      <c r="UH478" s="144"/>
      <c r="UI478" s="144"/>
      <c r="UJ478" s="144"/>
      <c r="UK478" s="144"/>
      <c r="UL478" s="144"/>
      <c r="UM478" s="144"/>
      <c r="UN478" s="144"/>
      <c r="UO478" s="144"/>
      <c r="UP478" s="144"/>
      <c r="UQ478" s="144"/>
      <c r="UR478" s="144"/>
      <c r="US478" s="144"/>
      <c r="UT478" s="144"/>
      <c r="UU478" s="144"/>
      <c r="UV478" s="144"/>
      <c r="UW478" s="144"/>
      <c r="UX478" s="144"/>
      <c r="UY478" s="144"/>
      <c r="UZ478" s="144"/>
      <c r="VA478" s="144"/>
      <c r="VB478" s="144"/>
      <c r="VC478" s="144"/>
      <c r="VD478" s="144"/>
      <c r="VE478" s="144"/>
      <c r="VF478" s="144"/>
      <c r="VG478" s="144"/>
      <c r="VH478" s="144"/>
      <c r="VI478" s="144"/>
      <c r="VJ478" s="144"/>
      <c r="VK478" s="144"/>
      <c r="VL478" s="144"/>
      <c r="VM478" s="144"/>
      <c r="VN478" s="144"/>
      <c r="VO478" s="144"/>
      <c r="VP478" s="144"/>
      <c r="VQ478" s="144"/>
      <c r="VR478" s="144"/>
      <c r="VS478" s="144"/>
      <c r="VT478" s="144"/>
      <c r="VU478" s="144"/>
      <c r="VV478" s="144"/>
      <c r="VW478" s="144"/>
      <c r="VX478" s="144"/>
      <c r="VY478" s="144"/>
      <c r="VZ478" s="144"/>
      <c r="WA478" s="144"/>
      <c r="WB478" s="144"/>
      <c r="WC478" s="144"/>
      <c r="WD478" s="144"/>
      <c r="WE478" s="144"/>
      <c r="WF478" s="144"/>
      <c r="WG478" s="144"/>
      <c r="WH478" s="144"/>
      <c r="WI478" s="144"/>
      <c r="WJ478" s="144"/>
      <c r="WK478" s="144"/>
      <c r="WL478" s="144"/>
      <c r="WM478" s="144"/>
      <c r="WN478" s="144"/>
      <c r="WO478" s="144"/>
      <c r="WP478" s="144"/>
      <c r="WQ478" s="144"/>
      <c r="WR478" s="144"/>
      <c r="WS478" s="144"/>
      <c r="WT478" s="144"/>
      <c r="WU478" s="144"/>
      <c r="WV478" s="144"/>
      <c r="WW478" s="144"/>
      <c r="WX478" s="144"/>
      <c r="WY478" s="144"/>
      <c r="WZ478" s="144"/>
      <c r="XA478" s="144"/>
      <c r="XB478" s="144"/>
      <c r="XC478" s="144"/>
      <c r="XD478" s="144"/>
      <c r="XE478" s="144"/>
      <c r="XF478" s="144"/>
      <c r="XG478" s="144"/>
      <c r="XH478" s="144"/>
      <c r="XI478" s="144"/>
      <c r="XJ478" s="144"/>
      <c r="XK478" s="144"/>
      <c r="XL478" s="144"/>
      <c r="XM478" s="144"/>
      <c r="XN478" s="144"/>
      <c r="XO478" s="144"/>
      <c r="XP478" s="144"/>
      <c r="XQ478" s="144"/>
      <c r="XR478" s="144"/>
      <c r="XS478" s="144"/>
      <c r="XT478" s="144"/>
      <c r="XU478" s="144"/>
      <c r="XV478" s="144"/>
      <c r="XW478" s="144"/>
      <c r="XX478" s="144"/>
      <c r="XY478" s="144"/>
      <c r="XZ478" s="144"/>
      <c r="YA478" s="144"/>
      <c r="YB478" s="144"/>
      <c r="YC478" s="144"/>
      <c r="YD478" s="144"/>
      <c r="YE478" s="144"/>
      <c r="YF478" s="144"/>
      <c r="YG478" s="144"/>
      <c r="YH478" s="144"/>
      <c r="YI478" s="144"/>
      <c r="YJ478" s="144"/>
      <c r="YK478" s="144"/>
      <c r="YL478" s="144"/>
      <c r="YM478" s="144"/>
      <c r="YN478" s="144"/>
      <c r="YO478" s="144"/>
      <c r="YP478" s="144"/>
      <c r="YQ478" s="144"/>
      <c r="YR478" s="144"/>
      <c r="YS478" s="144"/>
      <c r="YT478" s="144"/>
      <c r="YU478" s="144"/>
      <c r="YV478" s="144"/>
      <c r="YW478" s="144"/>
      <c r="YX478" s="144"/>
      <c r="YY478" s="144"/>
      <c r="YZ478" s="144"/>
      <c r="ZA478" s="144"/>
      <c r="ZB478" s="144"/>
      <c r="ZC478" s="144"/>
      <c r="ZD478" s="144"/>
      <c r="ZE478" s="144"/>
      <c r="ZF478" s="144"/>
      <c r="ZG478" s="144"/>
      <c r="ZH478" s="144"/>
      <c r="ZI478" s="144"/>
      <c r="ZJ478" s="144"/>
      <c r="ZK478" s="144"/>
      <c r="ZL478" s="144"/>
      <c r="ZM478" s="144"/>
      <c r="ZN478" s="144"/>
      <c r="ZO478" s="144"/>
      <c r="ZP478" s="144"/>
      <c r="ZQ478" s="144"/>
      <c r="ZR478" s="144"/>
      <c r="ZS478" s="144"/>
      <c r="ZT478" s="144"/>
      <c r="ZU478" s="144"/>
      <c r="ZV478" s="144"/>
      <c r="ZW478" s="144"/>
      <c r="ZX478" s="144"/>
      <c r="ZY478" s="144"/>
      <c r="ZZ478" s="144"/>
      <c r="AAA478" s="144"/>
      <c r="AAB478" s="144"/>
      <c r="AAC478" s="144"/>
      <c r="AAD478" s="144"/>
      <c r="AAE478" s="144"/>
      <c r="AAF478" s="144"/>
      <c r="AAG478" s="144"/>
      <c r="AAH478" s="144"/>
      <c r="AAI478" s="144"/>
      <c r="AAJ478" s="144"/>
      <c r="AAK478" s="144"/>
      <c r="AAL478" s="144"/>
      <c r="AAM478" s="144"/>
      <c r="AAN478" s="144"/>
      <c r="AAO478" s="144"/>
      <c r="AAP478" s="144"/>
      <c r="AAQ478" s="144"/>
      <c r="AAR478" s="144"/>
      <c r="AAS478" s="144"/>
      <c r="AAT478" s="144"/>
      <c r="AAU478" s="144"/>
      <c r="AAV478" s="144"/>
      <c r="AAW478" s="144"/>
      <c r="AAX478" s="144"/>
      <c r="AAY478" s="144"/>
      <c r="AAZ478" s="144"/>
      <c r="ABA478" s="144"/>
      <c r="ABB478" s="144"/>
      <c r="ABC478" s="144"/>
      <c r="ABD478" s="144"/>
      <c r="ABE478" s="144"/>
      <c r="ABF478" s="144"/>
      <c r="ABG478" s="144"/>
      <c r="ABH478" s="144"/>
      <c r="ABI478" s="144"/>
      <c r="ABJ478" s="144"/>
      <c r="ABK478" s="144"/>
      <c r="ABL478" s="144"/>
      <c r="ABM478" s="144"/>
      <c r="ABN478" s="144"/>
      <c r="ABO478" s="144"/>
      <c r="ABP478" s="144"/>
      <c r="ABQ478" s="144"/>
      <c r="ABR478" s="144"/>
      <c r="ABS478" s="144"/>
      <c r="ABT478" s="144"/>
      <c r="ABU478" s="144"/>
      <c r="ABV478" s="144"/>
      <c r="ABW478" s="144"/>
      <c r="ABX478" s="144"/>
      <c r="ABY478" s="144"/>
      <c r="ABZ478" s="144"/>
      <c r="ACA478" s="144"/>
      <c r="ACB478" s="144"/>
      <c r="ACC478" s="144"/>
      <c r="ACD478" s="144"/>
      <c r="ACE478" s="144"/>
      <c r="ACF478" s="144"/>
      <c r="ACG478" s="144"/>
      <c r="ACH478" s="144"/>
      <c r="ACI478" s="144"/>
      <c r="ACJ478" s="144"/>
      <c r="ACK478" s="144"/>
      <c r="ACL478" s="144"/>
      <c r="ACM478" s="144"/>
      <c r="ACN478" s="144"/>
      <c r="ACO478" s="144"/>
      <c r="ACP478" s="144"/>
      <c r="ACQ478" s="144"/>
      <c r="ACR478" s="144"/>
      <c r="ACS478" s="144"/>
      <c r="ACT478" s="144"/>
      <c r="ACU478" s="144"/>
      <c r="ACV478" s="144"/>
      <c r="ACW478" s="144"/>
      <c r="ACX478" s="144"/>
      <c r="ACY478" s="144"/>
      <c r="ACZ478" s="144"/>
      <c r="ADA478" s="144"/>
      <c r="ADB478" s="144"/>
      <c r="ADC478" s="144"/>
      <c r="ADD478" s="144"/>
      <c r="ADE478" s="144"/>
      <c r="ADF478" s="144"/>
      <c r="ADG478" s="144"/>
      <c r="ADH478" s="144"/>
      <c r="ADI478" s="144"/>
      <c r="ADJ478" s="144"/>
      <c r="ADK478" s="144"/>
      <c r="ADL478" s="144"/>
      <c r="ADM478" s="144"/>
      <c r="ADN478" s="144"/>
      <c r="ADO478" s="144"/>
      <c r="ADP478" s="144"/>
      <c r="ADQ478" s="144"/>
      <c r="ADR478" s="144"/>
      <c r="ADS478" s="144"/>
      <c r="ADT478" s="144"/>
      <c r="ADU478" s="144"/>
      <c r="ADV478" s="144"/>
      <c r="ADW478" s="144"/>
      <c r="ADX478" s="144"/>
      <c r="ADY478" s="144"/>
      <c r="ADZ478" s="144"/>
      <c r="AEA478" s="144"/>
      <c r="AEB478" s="144"/>
      <c r="AEC478" s="144"/>
      <c r="AED478" s="144"/>
      <c r="AEE478" s="144"/>
      <c r="AEF478" s="144"/>
      <c r="AEG478" s="144"/>
      <c r="AEH478" s="144"/>
      <c r="AEI478" s="144"/>
      <c r="AEJ478" s="144"/>
      <c r="AEK478" s="144"/>
      <c r="AEL478" s="144"/>
      <c r="AEM478" s="144"/>
      <c r="AEN478" s="144"/>
      <c r="AEO478" s="144"/>
      <c r="AEP478" s="144"/>
      <c r="AEQ478" s="144"/>
      <c r="AER478" s="144"/>
      <c r="AES478" s="144"/>
      <c r="AET478" s="144"/>
      <c r="AEU478" s="144"/>
      <c r="AEV478" s="144"/>
      <c r="AEW478" s="144"/>
      <c r="AEX478" s="144"/>
      <c r="AEY478" s="144"/>
      <c r="AEZ478" s="144"/>
      <c r="AFA478" s="144"/>
      <c r="AFB478" s="144"/>
      <c r="AFC478" s="144"/>
      <c r="AFD478" s="144"/>
      <c r="AFE478" s="144"/>
      <c r="AFF478" s="144"/>
      <c r="AFG478" s="144"/>
      <c r="AFH478" s="144"/>
      <c r="AFI478" s="144"/>
      <c r="AFJ478" s="144"/>
      <c r="AFK478" s="144"/>
      <c r="AFL478" s="144"/>
      <c r="AFM478" s="144"/>
      <c r="AFN478" s="144"/>
      <c r="AFO478" s="144"/>
      <c r="AFP478" s="144"/>
      <c r="AFQ478" s="144"/>
      <c r="AFR478" s="144"/>
      <c r="AFS478" s="144"/>
      <c r="AFT478" s="144"/>
      <c r="AFU478" s="144"/>
      <c r="AFV478" s="144"/>
      <c r="AFW478" s="144"/>
      <c r="AFX478" s="144"/>
      <c r="AFY478" s="144"/>
      <c r="AFZ478" s="144"/>
      <c r="AGA478" s="144"/>
      <c r="AGB478" s="144"/>
      <c r="AGC478" s="144"/>
      <c r="AGD478" s="144"/>
      <c r="AGE478" s="144"/>
      <c r="AGF478" s="144"/>
      <c r="AGG478" s="144"/>
      <c r="AGH478" s="144"/>
      <c r="AGI478" s="144"/>
      <c r="AGJ478" s="144"/>
      <c r="AGK478" s="144"/>
      <c r="AGL478" s="144"/>
      <c r="AGM478" s="144"/>
      <c r="AGN478" s="144"/>
      <c r="AGO478" s="144"/>
      <c r="AGP478" s="144"/>
      <c r="AGQ478" s="144"/>
      <c r="AGR478" s="144"/>
      <c r="AGS478" s="144"/>
      <c r="AGT478" s="144"/>
      <c r="AGU478" s="144"/>
      <c r="AGV478" s="144"/>
      <c r="AGW478" s="144"/>
      <c r="AGX478" s="144"/>
      <c r="AGY478" s="144"/>
      <c r="AGZ478" s="144"/>
      <c r="AHA478" s="144"/>
      <c r="AHB478" s="144"/>
      <c r="AHC478" s="144"/>
      <c r="AHD478" s="144"/>
      <c r="AHE478" s="144"/>
      <c r="AHF478" s="144"/>
      <c r="AHG478" s="144"/>
      <c r="AHH478" s="144"/>
      <c r="AHI478" s="144"/>
      <c r="AHJ478" s="144"/>
      <c r="AHK478" s="144"/>
      <c r="AHL478" s="144"/>
      <c r="AHM478" s="144"/>
      <c r="AHN478" s="144"/>
      <c r="AHO478" s="144"/>
      <c r="AHP478" s="144"/>
      <c r="AHQ478" s="144"/>
      <c r="AHR478" s="144"/>
      <c r="AHS478" s="144"/>
      <c r="AHT478" s="144"/>
      <c r="AHU478" s="144"/>
      <c r="AHV478" s="144"/>
      <c r="AHW478" s="144"/>
      <c r="AHX478" s="144"/>
      <c r="AHY478" s="144"/>
      <c r="AHZ478" s="144"/>
      <c r="AIA478" s="144"/>
      <c r="AIB478" s="144"/>
      <c r="AIC478" s="144"/>
      <c r="AID478" s="144"/>
      <c r="AIE478" s="144"/>
      <c r="AIF478" s="144"/>
      <c r="AIG478" s="144"/>
      <c r="AIH478" s="144"/>
      <c r="AII478" s="144"/>
      <c r="AIJ478" s="144"/>
      <c r="AIK478" s="144"/>
      <c r="AIL478" s="144"/>
      <c r="AIM478" s="144"/>
      <c r="AIN478" s="144"/>
      <c r="AIO478" s="144"/>
      <c r="AIP478" s="144"/>
      <c r="AIQ478" s="144"/>
      <c r="AIR478" s="144"/>
      <c r="AIS478" s="144"/>
      <c r="AIT478" s="144"/>
      <c r="AIU478" s="144"/>
      <c r="AIV478" s="144"/>
      <c r="AIW478" s="144"/>
      <c r="AIX478" s="144"/>
      <c r="AIY478" s="144"/>
      <c r="AIZ478" s="144"/>
      <c r="AJA478" s="144"/>
      <c r="AJB478" s="144"/>
      <c r="AJC478" s="144"/>
      <c r="AJD478" s="144"/>
      <c r="AJE478" s="144"/>
      <c r="AJF478" s="144"/>
      <c r="AJG478" s="144"/>
      <c r="AJH478" s="144"/>
      <c r="AJI478" s="144"/>
      <c r="AJJ478" s="144"/>
      <c r="AJK478" s="144"/>
      <c r="AJL478" s="144"/>
      <c r="AJM478" s="144"/>
      <c r="AJN478" s="144"/>
      <c r="AJO478" s="144"/>
      <c r="AJP478" s="144"/>
      <c r="AJQ478" s="144"/>
      <c r="AJR478" s="144"/>
      <c r="AJS478" s="144"/>
      <c r="AJT478" s="144"/>
      <c r="AJU478" s="144"/>
      <c r="AJV478" s="144"/>
      <c r="AJW478" s="144"/>
      <c r="AJX478" s="144"/>
      <c r="AJY478" s="144"/>
      <c r="AJZ478" s="144"/>
      <c r="AKA478" s="144"/>
      <c r="AKB478" s="144"/>
      <c r="AKC478" s="144"/>
      <c r="AKD478" s="144"/>
      <c r="AKE478" s="144"/>
      <c r="AKF478" s="144"/>
      <c r="AKG478" s="144"/>
      <c r="AKH478" s="144"/>
      <c r="AKI478" s="144"/>
      <c r="AKJ478" s="144"/>
      <c r="AKK478" s="144"/>
      <c r="AKL478" s="144"/>
      <c r="AKM478" s="144"/>
      <c r="AKN478" s="144"/>
      <c r="AKO478" s="144"/>
      <c r="AKP478" s="144"/>
      <c r="AKQ478" s="144"/>
      <c r="AKR478" s="144"/>
      <c r="AKS478" s="144"/>
      <c r="AKT478" s="144"/>
      <c r="AKU478" s="144"/>
      <c r="AKV478" s="144"/>
      <c r="AKW478" s="144"/>
      <c r="AKX478" s="144"/>
      <c r="AKY478" s="144"/>
      <c r="AKZ478" s="144"/>
      <c r="ALA478" s="144"/>
      <c r="ALB478" s="144"/>
      <c r="ALC478" s="144"/>
      <c r="ALD478" s="144"/>
      <c r="ALE478" s="144"/>
      <c r="ALF478" s="144"/>
      <c r="ALG478" s="144"/>
      <c r="ALH478" s="144"/>
      <c r="ALI478" s="144"/>
      <c r="ALJ478" s="144"/>
      <c r="ALK478" s="144"/>
      <c r="ALL478" s="144"/>
      <c r="ALM478" s="144"/>
      <c r="ALN478" s="144"/>
      <c r="ALO478" s="144"/>
      <c r="ALP478" s="144"/>
      <c r="ALQ478" s="144"/>
      <c r="ALR478" s="144"/>
      <c r="ALS478" s="144"/>
      <c r="ALT478" s="144"/>
      <c r="ALU478" s="144"/>
      <c r="ALV478" s="144"/>
      <c r="ALW478" s="144"/>
      <c r="ALX478" s="144"/>
      <c r="ALY478" s="144"/>
      <c r="ALZ478" s="144"/>
      <c r="AMA478" s="144"/>
      <c r="AMB478" s="144"/>
      <c r="AMC478" s="144"/>
      <c r="AMD478" s="144"/>
      <c r="AME478" s="144"/>
      <c r="AMF478" s="144"/>
      <c r="AMG478" s="144"/>
      <c r="AMH478" s="144"/>
      <c r="AMI478" s="144"/>
      <c r="AMJ478" s="144"/>
      <c r="AMK478" s="144"/>
      <c r="AML478" s="144"/>
    </row>
    <row r="479" spans="1:1026" s="100" customFormat="1" ht="15.95" customHeight="1">
      <c r="A479" s="39">
        <v>478</v>
      </c>
      <c r="B479" s="100">
        <v>1310904003</v>
      </c>
      <c r="C479" s="100" t="s">
        <v>8896</v>
      </c>
      <c r="D479" s="101" t="s">
        <v>10298</v>
      </c>
      <c r="E479" s="101" t="s">
        <v>10257</v>
      </c>
      <c r="F479" s="101"/>
      <c r="G479" s="101" t="s">
        <v>9305</v>
      </c>
      <c r="H479" s="187" t="s">
        <v>10299</v>
      </c>
      <c r="I479" s="100" t="s">
        <v>180</v>
      </c>
      <c r="J479" s="102" t="s">
        <v>5192</v>
      </c>
      <c r="K479" s="100">
        <v>21</v>
      </c>
      <c r="L479" s="100" t="s">
        <v>1694</v>
      </c>
      <c r="M479" s="100" t="s">
        <v>107</v>
      </c>
      <c r="N479" s="100" t="s">
        <v>108</v>
      </c>
      <c r="O479" s="100" t="s">
        <v>109</v>
      </c>
      <c r="P479" s="101" t="s">
        <v>10300</v>
      </c>
      <c r="Q479" s="100" t="s">
        <v>10301</v>
      </c>
      <c r="R479" s="103" t="s">
        <v>10302</v>
      </c>
      <c r="S479" s="103" t="s">
        <v>10303</v>
      </c>
      <c r="T479" s="318" t="s">
        <v>10304</v>
      </c>
      <c r="U479" s="318" t="s">
        <v>10305</v>
      </c>
      <c r="V479" s="100" t="s">
        <v>9424</v>
      </c>
      <c r="W479" s="100" t="s">
        <v>1807</v>
      </c>
      <c r="X479" s="100" t="s">
        <v>10306</v>
      </c>
      <c r="Y479" s="100" t="s">
        <v>10307</v>
      </c>
      <c r="Z479" s="100" t="s">
        <v>120</v>
      </c>
      <c r="AA479" s="100">
        <v>2011</v>
      </c>
      <c r="AB479" s="104">
        <v>89.3</v>
      </c>
      <c r="AC479" s="104">
        <v>89.3</v>
      </c>
      <c r="AD479" s="100" t="s">
        <v>10308</v>
      </c>
      <c r="AE479" s="100">
        <v>500</v>
      </c>
      <c r="AF479" s="100" t="s">
        <v>708</v>
      </c>
      <c r="AG479" s="100" t="s">
        <v>1807</v>
      </c>
      <c r="AH479" s="100" t="s">
        <v>10309</v>
      </c>
      <c r="AI479" s="100" t="s">
        <v>10310</v>
      </c>
      <c r="AJ479" s="100" t="s">
        <v>120</v>
      </c>
      <c r="AK479" s="100">
        <v>2013</v>
      </c>
      <c r="AL479" s="104">
        <v>89.6</v>
      </c>
      <c r="AM479" s="104">
        <v>87.83</v>
      </c>
      <c r="AN479" s="100" t="s">
        <v>10311</v>
      </c>
      <c r="AO479" s="100">
        <v>600</v>
      </c>
      <c r="AU479" s="104"/>
      <c r="AV479" s="100" t="s">
        <v>124</v>
      </c>
      <c r="AX479" s="100">
        <v>28484</v>
      </c>
      <c r="AY479" s="100">
        <v>2013</v>
      </c>
      <c r="AZ479" s="100" t="s">
        <v>1504</v>
      </c>
      <c r="BA479" s="100" t="s">
        <v>8896</v>
      </c>
      <c r="BB479" s="100">
        <v>2013</v>
      </c>
      <c r="BC479" s="100">
        <v>2017</v>
      </c>
      <c r="BD479" s="100" t="s">
        <v>120</v>
      </c>
      <c r="BE479" s="105">
        <v>10901613070</v>
      </c>
      <c r="BF479" s="106">
        <v>131090110559</v>
      </c>
      <c r="BG479" s="104">
        <v>8.48</v>
      </c>
      <c r="BH479" s="104">
        <v>8.7899999999999991</v>
      </c>
      <c r="BI479" s="104">
        <v>8.89</v>
      </c>
      <c r="BJ479" s="104">
        <v>8.75</v>
      </c>
      <c r="BK479" s="104">
        <v>8.2100000000000009</v>
      </c>
      <c r="BL479" s="223">
        <f t="shared" si="42"/>
        <v>8.6239999999999988</v>
      </c>
      <c r="BM479" s="269" t="s">
        <v>982</v>
      </c>
      <c r="BN479" s="252"/>
      <c r="BO479" s="107" t="s">
        <v>982</v>
      </c>
      <c r="BP479" s="107"/>
      <c r="BQ479" s="108"/>
      <c r="BR479" s="100" t="s">
        <v>10312</v>
      </c>
      <c r="BS479" s="100" t="s">
        <v>666</v>
      </c>
      <c r="BW479" s="100" t="s">
        <v>10313</v>
      </c>
      <c r="BX479" s="108"/>
      <c r="BY479" s="108"/>
      <c r="BZ479" s="100" t="s">
        <v>10314</v>
      </c>
      <c r="CA479" s="100" t="s">
        <v>10315</v>
      </c>
      <c r="CB479" s="100" t="s">
        <v>10316</v>
      </c>
      <c r="CC479" s="100" t="s">
        <v>10317</v>
      </c>
      <c r="CD479" s="100" t="s">
        <v>10318</v>
      </c>
      <c r="CE479" s="100" t="s">
        <v>1432</v>
      </c>
      <c r="CF479" s="100" t="s">
        <v>10228</v>
      </c>
      <c r="CG479" s="100" t="s">
        <v>10319</v>
      </c>
      <c r="CH479" s="100" t="s">
        <v>10320</v>
      </c>
      <c r="CI479" s="100" t="s">
        <v>203</v>
      </c>
      <c r="CQ479" s="100" t="s">
        <v>10321</v>
      </c>
      <c r="CR479" s="100" t="s">
        <v>10322</v>
      </c>
      <c r="CS479" s="100" t="s">
        <v>140</v>
      </c>
      <c r="CT479" s="100" t="s">
        <v>142</v>
      </c>
      <c r="CU479" s="100">
        <v>700028</v>
      </c>
      <c r="CV479" s="100" t="s">
        <v>10323</v>
      </c>
      <c r="CW479" s="100" t="s">
        <v>10324</v>
      </c>
      <c r="CX479" s="100" t="s">
        <v>140</v>
      </c>
      <c r="CY479" s="100" t="s">
        <v>142</v>
      </c>
      <c r="CZ479" s="100">
        <v>700028</v>
      </c>
    </row>
    <row r="480" spans="1:1026" s="144" customFormat="1" ht="15.95" customHeight="1">
      <c r="A480" s="39">
        <v>479</v>
      </c>
      <c r="B480" s="100">
        <v>1310904067</v>
      </c>
      <c r="C480" s="100" t="s">
        <v>8896</v>
      </c>
      <c r="D480" s="101" t="s">
        <v>10325</v>
      </c>
      <c r="E480" s="101" t="s">
        <v>10325</v>
      </c>
      <c r="F480" s="101"/>
      <c r="G480" s="101"/>
      <c r="H480" s="100" t="s">
        <v>10326</v>
      </c>
      <c r="I480" s="100" t="s">
        <v>180</v>
      </c>
      <c r="J480" s="145" t="s">
        <v>10327</v>
      </c>
      <c r="K480" s="100">
        <v>20</v>
      </c>
      <c r="L480" s="100"/>
      <c r="M480" s="100" t="s">
        <v>107</v>
      </c>
      <c r="N480" s="100" t="s">
        <v>967</v>
      </c>
      <c r="O480" s="100" t="s">
        <v>109</v>
      </c>
      <c r="P480" s="101" t="s">
        <v>10328</v>
      </c>
      <c r="Q480" s="100"/>
      <c r="R480" s="100" t="s">
        <v>10329</v>
      </c>
      <c r="S480" s="100" t="s">
        <v>10330</v>
      </c>
      <c r="T480" s="101" t="s">
        <v>10331</v>
      </c>
      <c r="U480" s="101" t="s">
        <v>10332</v>
      </c>
      <c r="V480" s="100" t="s">
        <v>378</v>
      </c>
      <c r="W480" s="100" t="s">
        <v>2291</v>
      </c>
      <c r="X480" s="100" t="s">
        <v>10333</v>
      </c>
      <c r="Y480" s="100" t="s">
        <v>10334</v>
      </c>
      <c r="Z480" s="100" t="s">
        <v>158</v>
      </c>
      <c r="AA480" s="100">
        <v>2010</v>
      </c>
      <c r="AB480" s="123">
        <v>71.2</v>
      </c>
      <c r="AC480" s="123">
        <v>71.2</v>
      </c>
      <c r="AD480" s="100">
        <v>356</v>
      </c>
      <c r="AE480" s="100">
        <v>500</v>
      </c>
      <c r="AF480" s="100" t="s">
        <v>688</v>
      </c>
      <c r="AG480" s="100" t="s">
        <v>2291</v>
      </c>
      <c r="AH480" s="100" t="s">
        <v>10335</v>
      </c>
      <c r="AI480" s="100" t="s">
        <v>10336</v>
      </c>
      <c r="AJ480" s="100" t="s">
        <v>120</v>
      </c>
      <c r="AK480" s="100">
        <v>2012</v>
      </c>
      <c r="AL480" s="123">
        <v>72.8</v>
      </c>
      <c r="AM480" s="123">
        <v>72.8</v>
      </c>
      <c r="AN480" s="100" t="s">
        <v>10337</v>
      </c>
      <c r="AO480" s="100">
        <v>500</v>
      </c>
      <c r="AP480" s="100"/>
      <c r="AQ480" s="100"/>
      <c r="AR480" s="100"/>
      <c r="AS480" s="100"/>
      <c r="AT480" s="100"/>
      <c r="AU480" s="100"/>
      <c r="AV480" s="100" t="s">
        <v>567</v>
      </c>
      <c r="AW480" s="100">
        <v>104064</v>
      </c>
      <c r="AX480" s="100"/>
      <c r="AY480" s="100">
        <v>2013</v>
      </c>
      <c r="AZ480" s="100" t="s">
        <v>125</v>
      </c>
      <c r="BA480" s="100" t="s">
        <v>8896</v>
      </c>
      <c r="BB480" s="100">
        <v>2013</v>
      </c>
      <c r="BC480" s="100">
        <v>2017</v>
      </c>
      <c r="BD480" s="100" t="s">
        <v>120</v>
      </c>
      <c r="BE480" s="100">
        <v>10901613072</v>
      </c>
      <c r="BF480" s="100" t="s">
        <v>10338</v>
      </c>
      <c r="BG480" s="104">
        <v>7.3</v>
      </c>
      <c r="BH480" s="100">
        <v>6.59</v>
      </c>
      <c r="BI480" s="100">
        <v>7.04</v>
      </c>
      <c r="BJ480" s="100">
        <v>7.82</v>
      </c>
      <c r="BK480" s="100">
        <v>7.29</v>
      </c>
      <c r="BL480" s="223">
        <f t="shared" si="42"/>
        <v>7.2080000000000002</v>
      </c>
      <c r="BM480" s="178" t="s">
        <v>982</v>
      </c>
      <c r="BN480" s="178"/>
      <c r="BO480" s="100" t="s">
        <v>196</v>
      </c>
      <c r="BP480" s="100" t="s">
        <v>197</v>
      </c>
      <c r="BQ480" s="100">
        <v>1</v>
      </c>
      <c r="BR480" s="100" t="s">
        <v>10339</v>
      </c>
      <c r="BS480" s="100" t="s">
        <v>127</v>
      </c>
      <c r="BT480" s="100"/>
      <c r="BU480" s="100"/>
      <c r="BV480" s="100"/>
      <c r="BW480" s="100"/>
      <c r="BX480" s="100"/>
      <c r="BY480" s="100"/>
      <c r="BZ480" s="100"/>
      <c r="CA480" s="100"/>
      <c r="CB480" s="100"/>
      <c r="CC480" s="100"/>
      <c r="CD480" s="100" t="s">
        <v>10340</v>
      </c>
      <c r="CE480" s="100" t="s">
        <v>712</v>
      </c>
      <c r="CF480" s="100"/>
      <c r="CG480" s="100"/>
      <c r="CH480" s="100" t="s">
        <v>10341</v>
      </c>
      <c r="CI480" s="100" t="s">
        <v>203</v>
      </c>
      <c r="CJ480" s="100"/>
      <c r="CK480" s="100"/>
      <c r="CL480" s="100"/>
      <c r="CM480" s="100"/>
      <c r="CN480" s="100"/>
      <c r="CO480" s="100"/>
      <c r="CP480" s="100"/>
      <c r="CQ480" s="100" t="s">
        <v>10342</v>
      </c>
      <c r="CR480" s="100" t="s">
        <v>10343</v>
      </c>
      <c r="CS480" s="100" t="s">
        <v>10344</v>
      </c>
      <c r="CT480" s="100" t="s">
        <v>174</v>
      </c>
      <c r="CU480" s="100">
        <v>811102</v>
      </c>
      <c r="CV480" s="100"/>
      <c r="CW480" s="100"/>
      <c r="CX480" s="100" t="s">
        <v>573</v>
      </c>
      <c r="CY480" s="100" t="s">
        <v>142</v>
      </c>
      <c r="CZ480" s="100">
        <v>700152</v>
      </c>
      <c r="DA480" s="100"/>
      <c r="DB480" s="100"/>
      <c r="DC480" s="100"/>
      <c r="DD480" s="100"/>
      <c r="DE480" s="100"/>
      <c r="DF480" s="100"/>
      <c r="DG480" s="100"/>
      <c r="DH480" s="100"/>
      <c r="DI480" s="100"/>
      <c r="DJ480" s="100"/>
      <c r="DK480" s="100"/>
      <c r="DL480" s="100"/>
      <c r="DM480" s="100"/>
      <c r="DN480" s="100"/>
      <c r="DO480" s="100"/>
      <c r="DP480" s="100"/>
      <c r="DQ480" s="100"/>
      <c r="DR480" s="100"/>
      <c r="DS480" s="100"/>
      <c r="DT480" s="100"/>
      <c r="DU480" s="100"/>
      <c r="DV480" s="100"/>
      <c r="DW480" s="100"/>
      <c r="DX480" s="100"/>
      <c r="DY480" s="100"/>
      <c r="DZ480" s="100"/>
      <c r="EA480" s="100"/>
      <c r="EB480" s="100"/>
      <c r="EC480" s="100"/>
      <c r="ED480" s="100"/>
      <c r="EE480" s="100"/>
      <c r="EF480" s="100"/>
      <c r="EG480" s="100"/>
      <c r="EH480" s="100"/>
      <c r="EI480" s="100"/>
      <c r="EJ480" s="100"/>
      <c r="EK480" s="100"/>
      <c r="EL480" s="100"/>
      <c r="EM480" s="100"/>
      <c r="EN480" s="100"/>
      <c r="EO480" s="100"/>
      <c r="EP480" s="100"/>
      <c r="EQ480" s="100"/>
      <c r="ER480" s="100"/>
      <c r="ES480" s="100"/>
      <c r="ET480" s="100"/>
      <c r="EU480" s="100"/>
      <c r="EV480" s="100"/>
      <c r="EW480" s="100"/>
      <c r="EX480" s="100"/>
      <c r="EY480" s="100"/>
      <c r="EZ480" s="100"/>
      <c r="FA480" s="100"/>
      <c r="FB480" s="100"/>
      <c r="FC480" s="100"/>
      <c r="FD480" s="100"/>
      <c r="FE480" s="100"/>
      <c r="FF480" s="100"/>
      <c r="FG480" s="100"/>
      <c r="FH480" s="100"/>
      <c r="FI480" s="100"/>
      <c r="FJ480" s="100"/>
      <c r="FK480" s="100"/>
      <c r="FL480" s="100"/>
      <c r="FM480" s="100"/>
      <c r="FN480" s="100"/>
      <c r="FO480" s="100"/>
      <c r="FP480" s="100"/>
      <c r="FQ480" s="100"/>
      <c r="FR480" s="100"/>
      <c r="FS480" s="100"/>
      <c r="FT480" s="100"/>
      <c r="FU480" s="100"/>
      <c r="FV480" s="100"/>
      <c r="FW480" s="100"/>
      <c r="FX480" s="100"/>
      <c r="FY480" s="100"/>
      <c r="FZ480" s="100"/>
      <c r="GA480" s="100"/>
      <c r="GB480" s="100"/>
      <c r="GC480" s="100"/>
      <c r="GD480" s="100"/>
      <c r="GE480" s="100"/>
      <c r="GF480" s="100"/>
      <c r="GG480" s="100"/>
      <c r="GH480" s="100"/>
      <c r="GI480" s="100"/>
      <c r="GJ480" s="100"/>
      <c r="GK480" s="100"/>
      <c r="GL480" s="100"/>
      <c r="GM480" s="100"/>
      <c r="GN480" s="100"/>
      <c r="GO480" s="100"/>
      <c r="GP480" s="100"/>
      <c r="GQ480" s="100"/>
      <c r="GR480" s="100"/>
      <c r="GS480" s="100"/>
      <c r="GT480" s="100"/>
      <c r="GU480" s="100"/>
      <c r="GV480" s="100"/>
      <c r="GW480" s="100"/>
      <c r="GX480" s="100"/>
      <c r="GY480" s="100"/>
      <c r="GZ480" s="100"/>
      <c r="HA480" s="100"/>
      <c r="HB480" s="100"/>
      <c r="HC480" s="100"/>
      <c r="HD480" s="100"/>
      <c r="HE480" s="100"/>
      <c r="HF480" s="100"/>
      <c r="HG480" s="100"/>
      <c r="HH480" s="100"/>
      <c r="HI480" s="100"/>
      <c r="HJ480" s="100"/>
      <c r="HK480" s="100"/>
      <c r="HL480" s="100"/>
      <c r="HM480" s="100"/>
      <c r="HN480" s="100"/>
      <c r="HO480" s="100"/>
      <c r="HP480" s="100"/>
      <c r="HQ480" s="100"/>
      <c r="HR480" s="100"/>
      <c r="HS480" s="100"/>
      <c r="HT480" s="100"/>
      <c r="HU480" s="100"/>
      <c r="HV480" s="100"/>
      <c r="HW480" s="100"/>
      <c r="HX480" s="100"/>
      <c r="HY480" s="100"/>
      <c r="HZ480" s="100"/>
      <c r="IA480" s="100"/>
      <c r="IB480" s="100"/>
      <c r="IC480" s="100"/>
      <c r="ID480" s="100"/>
      <c r="IE480" s="100"/>
      <c r="IF480" s="100"/>
      <c r="IG480" s="100"/>
      <c r="IH480" s="100"/>
      <c r="II480" s="100"/>
      <c r="IJ480" s="100"/>
      <c r="IK480" s="100"/>
      <c r="IL480" s="100"/>
      <c r="IM480" s="100"/>
      <c r="IN480" s="100"/>
      <c r="IO480" s="100"/>
      <c r="IP480" s="100"/>
      <c r="IQ480" s="100"/>
      <c r="IR480" s="100"/>
      <c r="IS480" s="100"/>
      <c r="IT480" s="100"/>
      <c r="IU480" s="100"/>
      <c r="IV480" s="100"/>
      <c r="IW480" s="100"/>
      <c r="IX480" s="100"/>
      <c r="IY480" s="100"/>
      <c r="IZ480" s="100"/>
      <c r="JA480" s="100"/>
      <c r="JB480" s="100"/>
      <c r="JC480" s="100"/>
      <c r="JD480" s="100"/>
      <c r="JE480" s="100"/>
      <c r="JF480" s="100"/>
      <c r="JG480" s="100"/>
      <c r="JH480" s="100"/>
      <c r="JI480" s="100"/>
      <c r="JJ480" s="100"/>
      <c r="JK480" s="100"/>
      <c r="JL480" s="100"/>
      <c r="JM480" s="100"/>
      <c r="JN480" s="100"/>
      <c r="JO480" s="100"/>
      <c r="JP480" s="100"/>
      <c r="JQ480" s="100"/>
      <c r="JR480" s="100"/>
      <c r="JS480" s="100"/>
      <c r="JT480" s="100"/>
      <c r="JU480" s="100"/>
      <c r="JV480" s="100"/>
      <c r="JW480" s="100"/>
      <c r="JX480" s="100"/>
      <c r="JY480" s="100"/>
      <c r="JZ480" s="100"/>
      <c r="KA480" s="100"/>
      <c r="KB480" s="100"/>
      <c r="KC480" s="100"/>
      <c r="KD480" s="100"/>
      <c r="KE480" s="100"/>
      <c r="KF480" s="100"/>
      <c r="KG480" s="100"/>
      <c r="KH480" s="100"/>
      <c r="KI480" s="100"/>
      <c r="KJ480" s="100"/>
      <c r="KK480" s="100"/>
      <c r="KL480" s="100"/>
      <c r="KM480" s="100"/>
      <c r="KN480" s="100"/>
      <c r="KO480" s="100"/>
      <c r="KP480" s="100"/>
      <c r="KQ480" s="100"/>
      <c r="KR480" s="100"/>
      <c r="KS480" s="100"/>
      <c r="KT480" s="100"/>
      <c r="KU480" s="100"/>
      <c r="KV480" s="100"/>
      <c r="KW480" s="100"/>
      <c r="KX480" s="100"/>
      <c r="KY480" s="100"/>
      <c r="KZ480" s="100"/>
      <c r="LA480" s="100"/>
      <c r="LB480" s="100"/>
      <c r="LC480" s="100"/>
      <c r="LD480" s="100"/>
      <c r="LE480" s="100"/>
      <c r="LF480" s="100"/>
      <c r="LG480" s="100"/>
      <c r="LH480" s="100"/>
      <c r="LI480" s="100"/>
      <c r="LJ480" s="100"/>
      <c r="LK480" s="100"/>
      <c r="LL480" s="100"/>
      <c r="LM480" s="100"/>
      <c r="LN480" s="100"/>
      <c r="LO480" s="100"/>
      <c r="LP480" s="100"/>
      <c r="LQ480" s="100"/>
      <c r="LR480" s="100"/>
      <c r="LS480" s="100"/>
      <c r="LT480" s="100"/>
      <c r="LU480" s="100"/>
      <c r="LV480" s="100"/>
      <c r="LW480" s="100"/>
      <c r="LX480" s="100"/>
      <c r="LY480" s="100"/>
      <c r="LZ480" s="100"/>
      <c r="MA480" s="100"/>
      <c r="MB480" s="100"/>
      <c r="MC480" s="100"/>
      <c r="MD480" s="100"/>
      <c r="ME480" s="100"/>
      <c r="MF480" s="100"/>
      <c r="MG480" s="100"/>
      <c r="MH480" s="100"/>
      <c r="MI480" s="100"/>
      <c r="MJ480" s="100"/>
      <c r="MK480" s="100"/>
      <c r="ML480" s="100"/>
      <c r="MM480" s="100"/>
      <c r="MN480" s="100"/>
      <c r="MO480" s="100"/>
      <c r="MP480" s="100"/>
      <c r="MQ480" s="100"/>
      <c r="MR480" s="100"/>
      <c r="MS480" s="100"/>
      <c r="MT480" s="100"/>
      <c r="MU480" s="100"/>
      <c r="MV480" s="100"/>
      <c r="MW480" s="100"/>
      <c r="MX480" s="100"/>
      <c r="MY480" s="100"/>
      <c r="MZ480" s="100"/>
      <c r="NA480" s="100"/>
      <c r="NB480" s="100"/>
      <c r="NC480" s="100"/>
      <c r="ND480" s="100"/>
      <c r="NE480" s="100"/>
      <c r="NF480" s="100"/>
      <c r="NG480" s="100"/>
      <c r="NH480" s="100"/>
      <c r="NI480" s="100"/>
      <c r="NJ480" s="100"/>
      <c r="NK480" s="100"/>
      <c r="NL480" s="100"/>
      <c r="NM480" s="100"/>
      <c r="NN480" s="100"/>
      <c r="NO480" s="100"/>
      <c r="NP480" s="100"/>
      <c r="NQ480" s="100"/>
      <c r="NR480" s="100"/>
      <c r="NS480" s="100"/>
      <c r="NT480" s="100"/>
      <c r="NU480" s="100"/>
      <c r="NV480" s="100"/>
      <c r="NW480" s="100"/>
      <c r="NX480" s="100"/>
      <c r="NY480" s="100"/>
      <c r="NZ480" s="100"/>
      <c r="OA480" s="100"/>
      <c r="OB480" s="100"/>
      <c r="OC480" s="100"/>
      <c r="OD480" s="100"/>
      <c r="OE480" s="100"/>
      <c r="OF480" s="100"/>
      <c r="OG480" s="100"/>
      <c r="OH480" s="122"/>
      <c r="OI480" s="122"/>
      <c r="OJ480" s="122"/>
      <c r="OK480" s="122"/>
      <c r="OL480" s="122"/>
      <c r="OM480" s="122"/>
      <c r="ON480" s="122"/>
      <c r="OO480" s="122"/>
      <c r="OP480" s="122"/>
      <c r="OQ480" s="122"/>
      <c r="OR480" s="122"/>
      <c r="OS480" s="122"/>
      <c r="OT480" s="122"/>
      <c r="OU480" s="122"/>
      <c r="OV480" s="122"/>
      <c r="OW480" s="122"/>
      <c r="OX480" s="122"/>
      <c r="OY480" s="122"/>
      <c r="OZ480" s="122"/>
      <c r="PA480" s="122"/>
      <c r="PB480" s="122"/>
      <c r="PC480" s="122"/>
      <c r="PD480" s="122"/>
      <c r="PE480" s="122"/>
      <c r="PF480" s="122"/>
      <c r="PG480" s="122"/>
      <c r="PH480" s="122"/>
      <c r="PI480" s="122"/>
      <c r="PJ480" s="122"/>
      <c r="PK480" s="122"/>
      <c r="PL480" s="122"/>
      <c r="PM480" s="122"/>
      <c r="PN480" s="122"/>
      <c r="PO480" s="122"/>
      <c r="PP480" s="122"/>
      <c r="PQ480" s="122"/>
      <c r="PR480" s="122"/>
      <c r="PS480" s="122"/>
      <c r="PT480" s="122"/>
      <c r="PU480" s="122"/>
      <c r="PV480" s="122"/>
      <c r="PW480" s="122"/>
      <c r="PX480" s="122"/>
      <c r="PY480" s="122"/>
      <c r="PZ480" s="122"/>
      <c r="QA480" s="122"/>
      <c r="QB480" s="122"/>
      <c r="QC480" s="122"/>
      <c r="QD480" s="122"/>
      <c r="QE480" s="122"/>
      <c r="QF480" s="122"/>
      <c r="QG480" s="122"/>
      <c r="QH480" s="122"/>
      <c r="QI480" s="122"/>
      <c r="QJ480" s="122"/>
      <c r="QK480" s="122"/>
      <c r="QL480" s="122"/>
      <c r="QM480" s="122"/>
      <c r="QN480" s="122"/>
      <c r="QO480" s="122"/>
      <c r="QP480" s="122"/>
      <c r="QQ480" s="122"/>
      <c r="QR480" s="122"/>
      <c r="QS480" s="122"/>
      <c r="QT480" s="122"/>
      <c r="QU480" s="122"/>
      <c r="QV480" s="122"/>
      <c r="QW480" s="122"/>
      <c r="QX480" s="122"/>
      <c r="QY480" s="122"/>
      <c r="QZ480" s="122"/>
      <c r="RA480" s="122"/>
      <c r="RB480" s="122"/>
      <c r="RC480" s="122"/>
      <c r="RD480" s="122"/>
      <c r="RE480" s="122"/>
      <c r="RF480" s="122"/>
      <c r="RG480" s="122"/>
      <c r="RH480" s="122"/>
      <c r="RI480" s="122"/>
      <c r="RJ480" s="122"/>
      <c r="RK480" s="122"/>
      <c r="RL480" s="122"/>
      <c r="RM480" s="122"/>
      <c r="RN480" s="122"/>
      <c r="RO480" s="122"/>
      <c r="RP480" s="122"/>
      <c r="RQ480" s="122"/>
      <c r="RR480" s="122"/>
      <c r="RS480" s="122"/>
      <c r="RT480" s="122"/>
      <c r="RU480" s="122"/>
      <c r="RV480" s="122"/>
      <c r="RW480" s="122"/>
      <c r="RX480" s="122"/>
      <c r="RY480" s="122"/>
      <c r="RZ480" s="122"/>
      <c r="SA480" s="122"/>
      <c r="SB480" s="122"/>
      <c r="SC480" s="122"/>
      <c r="SD480" s="122"/>
      <c r="SE480" s="122"/>
      <c r="SF480" s="122"/>
      <c r="SG480" s="122"/>
      <c r="SH480" s="122"/>
      <c r="SI480" s="122"/>
      <c r="SJ480" s="122"/>
      <c r="SK480" s="122"/>
      <c r="SL480" s="122"/>
      <c r="SM480" s="122"/>
      <c r="SN480" s="122"/>
      <c r="SO480" s="122"/>
      <c r="SP480" s="122"/>
      <c r="SQ480" s="122"/>
      <c r="SR480" s="122"/>
      <c r="SS480" s="122"/>
      <c r="ST480" s="122"/>
      <c r="SU480" s="122"/>
      <c r="SV480" s="122"/>
      <c r="SW480" s="122"/>
      <c r="SX480" s="122"/>
      <c r="SY480" s="122"/>
      <c r="SZ480" s="122"/>
      <c r="TA480" s="122"/>
      <c r="TB480" s="122"/>
      <c r="TC480" s="122"/>
      <c r="TD480" s="122"/>
      <c r="TE480" s="122"/>
      <c r="TF480" s="122"/>
      <c r="TG480" s="122"/>
      <c r="TH480" s="122"/>
      <c r="TI480" s="122"/>
      <c r="TJ480" s="122"/>
      <c r="TK480" s="122"/>
      <c r="TL480" s="122"/>
      <c r="TM480" s="122"/>
      <c r="TN480" s="122"/>
      <c r="TO480" s="122"/>
      <c r="TP480" s="122"/>
      <c r="TQ480" s="122"/>
      <c r="TR480" s="122"/>
      <c r="TS480" s="122"/>
      <c r="TT480" s="122"/>
      <c r="TU480" s="122"/>
      <c r="TV480" s="122"/>
      <c r="TW480" s="122"/>
      <c r="TX480" s="122"/>
      <c r="TY480" s="122"/>
      <c r="TZ480" s="122"/>
      <c r="UA480" s="122"/>
      <c r="UB480" s="122"/>
      <c r="UC480" s="122"/>
      <c r="UD480" s="122"/>
      <c r="UE480" s="122"/>
      <c r="UF480" s="122"/>
      <c r="UG480" s="122"/>
      <c r="UH480" s="122"/>
      <c r="UI480" s="122"/>
      <c r="UJ480" s="122"/>
      <c r="UK480" s="122"/>
      <c r="UL480" s="122"/>
      <c r="UM480" s="122"/>
      <c r="UN480" s="122"/>
      <c r="UO480" s="122"/>
      <c r="UP480" s="122"/>
      <c r="UQ480" s="122"/>
      <c r="UR480" s="122"/>
      <c r="US480" s="122"/>
      <c r="UT480" s="122"/>
      <c r="UU480" s="122"/>
      <c r="UV480" s="122"/>
      <c r="UW480" s="122"/>
      <c r="UX480" s="122"/>
      <c r="UY480" s="122"/>
      <c r="UZ480" s="122"/>
      <c r="VA480" s="122"/>
      <c r="VB480" s="122"/>
      <c r="VC480" s="122"/>
      <c r="VD480" s="122"/>
      <c r="VE480" s="122"/>
      <c r="VF480" s="122"/>
      <c r="VG480" s="122"/>
      <c r="VH480" s="122"/>
      <c r="VI480" s="122"/>
      <c r="VJ480" s="122"/>
      <c r="VK480" s="122"/>
      <c r="VL480" s="122"/>
      <c r="VM480" s="122"/>
      <c r="VN480" s="122"/>
      <c r="VO480" s="122"/>
      <c r="VP480" s="122"/>
      <c r="VQ480" s="122"/>
      <c r="VR480" s="122"/>
      <c r="VS480" s="122"/>
      <c r="VT480" s="122"/>
      <c r="VU480" s="122"/>
      <c r="VV480" s="122"/>
      <c r="VW480" s="122"/>
      <c r="VX480" s="122"/>
      <c r="VY480" s="122"/>
      <c r="VZ480" s="122"/>
      <c r="WA480" s="122"/>
      <c r="WB480" s="122"/>
      <c r="WC480" s="122"/>
      <c r="WD480" s="122"/>
      <c r="WE480" s="122"/>
      <c r="WF480" s="122"/>
      <c r="WG480" s="122"/>
      <c r="WH480" s="122"/>
      <c r="WI480" s="122"/>
      <c r="WJ480" s="122"/>
      <c r="WK480" s="122"/>
      <c r="WL480" s="122"/>
      <c r="WM480" s="122"/>
      <c r="WN480" s="122"/>
      <c r="WO480" s="122"/>
      <c r="WP480" s="122"/>
      <c r="WQ480" s="122"/>
      <c r="WR480" s="122"/>
      <c r="WS480" s="122"/>
      <c r="WT480" s="122"/>
      <c r="WU480" s="122"/>
      <c r="WV480" s="122"/>
      <c r="WW480" s="122"/>
      <c r="WX480" s="122"/>
      <c r="WY480" s="122"/>
      <c r="WZ480" s="122"/>
      <c r="XA480" s="122"/>
      <c r="XB480" s="122"/>
      <c r="XC480" s="122"/>
      <c r="XD480" s="122"/>
      <c r="XE480" s="122"/>
      <c r="XF480" s="122"/>
      <c r="XG480" s="122"/>
      <c r="XH480" s="122"/>
      <c r="XI480" s="122"/>
      <c r="XJ480" s="122"/>
      <c r="XK480" s="122"/>
      <c r="XL480" s="122"/>
      <c r="XM480" s="122"/>
      <c r="XN480" s="122"/>
      <c r="XO480" s="122"/>
      <c r="XP480" s="122"/>
      <c r="XQ480" s="122"/>
      <c r="XR480" s="122"/>
      <c r="XS480" s="122"/>
      <c r="XT480" s="122"/>
      <c r="XU480" s="122"/>
      <c r="XV480" s="122"/>
      <c r="XW480" s="122"/>
      <c r="XX480" s="122"/>
      <c r="XY480" s="122"/>
      <c r="XZ480" s="122"/>
      <c r="YA480" s="122"/>
      <c r="YB480" s="122"/>
      <c r="YC480" s="122"/>
      <c r="YD480" s="122"/>
      <c r="YE480" s="122"/>
      <c r="YF480" s="122"/>
      <c r="YG480" s="122"/>
      <c r="YH480" s="122"/>
      <c r="YI480" s="122"/>
      <c r="YJ480" s="122"/>
      <c r="YK480" s="122"/>
      <c r="YL480" s="122"/>
      <c r="YM480" s="122"/>
      <c r="YN480" s="122"/>
      <c r="YO480" s="122"/>
      <c r="YP480" s="122"/>
      <c r="YQ480" s="122"/>
      <c r="YR480" s="122"/>
      <c r="YS480" s="122"/>
      <c r="YT480" s="122"/>
      <c r="YU480" s="122"/>
      <c r="YV480" s="122"/>
      <c r="YW480" s="122"/>
      <c r="YX480" s="122"/>
      <c r="YY480" s="122"/>
      <c r="YZ480" s="122"/>
      <c r="ZA480" s="122"/>
      <c r="ZB480" s="122"/>
      <c r="ZC480" s="122"/>
      <c r="ZD480" s="122"/>
      <c r="ZE480" s="122"/>
      <c r="ZF480" s="122"/>
      <c r="ZG480" s="122"/>
      <c r="ZH480" s="122"/>
      <c r="ZI480" s="122"/>
      <c r="ZJ480" s="122"/>
      <c r="ZK480" s="122"/>
      <c r="ZL480" s="122"/>
      <c r="ZM480" s="122"/>
      <c r="ZN480" s="122"/>
      <c r="ZO480" s="122"/>
      <c r="ZP480" s="122"/>
      <c r="ZQ480" s="122"/>
      <c r="ZR480" s="122"/>
      <c r="ZS480" s="122"/>
      <c r="ZT480" s="122"/>
      <c r="ZU480" s="122"/>
      <c r="ZV480" s="122"/>
      <c r="ZW480" s="122"/>
      <c r="ZX480" s="122"/>
      <c r="ZY480" s="122"/>
      <c r="ZZ480" s="122"/>
      <c r="AAA480" s="122"/>
      <c r="AAB480" s="122"/>
      <c r="AAC480" s="122"/>
      <c r="AAD480" s="122"/>
      <c r="AAE480" s="122"/>
      <c r="AAF480" s="122"/>
      <c r="AAG480" s="122"/>
      <c r="AAH480" s="122"/>
      <c r="AAI480" s="122"/>
      <c r="AAJ480" s="122"/>
      <c r="AAK480" s="122"/>
      <c r="AAL480" s="122"/>
      <c r="AAM480" s="122"/>
      <c r="AAN480" s="122"/>
      <c r="AAO480" s="122"/>
      <c r="AAP480" s="122"/>
      <c r="AAQ480" s="122"/>
      <c r="AAR480" s="122"/>
      <c r="AAS480" s="122"/>
      <c r="AAT480" s="122"/>
      <c r="AAU480" s="122"/>
      <c r="AAV480" s="122"/>
      <c r="AAW480" s="122"/>
      <c r="AAX480" s="122"/>
      <c r="AAY480" s="122"/>
      <c r="AAZ480" s="122"/>
      <c r="ABA480" s="122"/>
      <c r="ABB480" s="122"/>
      <c r="ABC480" s="122"/>
      <c r="ABD480" s="122"/>
      <c r="ABE480" s="122"/>
      <c r="ABF480" s="122"/>
      <c r="ABG480" s="122"/>
      <c r="ABH480" s="122"/>
      <c r="ABI480" s="122"/>
      <c r="ABJ480" s="122"/>
      <c r="ABK480" s="122"/>
      <c r="ABL480" s="122"/>
      <c r="ABM480" s="122"/>
      <c r="ABN480" s="122"/>
      <c r="ABO480" s="122"/>
      <c r="ABP480" s="122"/>
      <c r="ABQ480" s="122"/>
      <c r="ABR480" s="122"/>
      <c r="ABS480" s="122"/>
      <c r="ABT480" s="122"/>
      <c r="ABU480" s="122"/>
      <c r="ABV480" s="122"/>
      <c r="ABW480" s="122"/>
      <c r="ABX480" s="122"/>
      <c r="ABY480" s="122"/>
      <c r="ABZ480" s="122"/>
      <c r="ACA480" s="122"/>
      <c r="ACB480" s="122"/>
      <c r="ACC480" s="122"/>
      <c r="ACD480" s="122"/>
      <c r="ACE480" s="122"/>
      <c r="ACF480" s="122"/>
      <c r="ACG480" s="122"/>
      <c r="ACH480" s="122"/>
      <c r="ACI480" s="122"/>
      <c r="ACJ480" s="122"/>
      <c r="ACK480" s="122"/>
      <c r="ACL480" s="122"/>
      <c r="ACM480" s="122"/>
      <c r="ACN480" s="122"/>
      <c r="ACO480" s="122"/>
      <c r="ACP480" s="122"/>
      <c r="ACQ480" s="122"/>
      <c r="ACR480" s="122"/>
      <c r="ACS480" s="122"/>
      <c r="ACT480" s="122"/>
      <c r="ACU480" s="122"/>
      <c r="ACV480" s="122"/>
      <c r="ACW480" s="122"/>
      <c r="ACX480" s="122"/>
      <c r="ACY480" s="122"/>
      <c r="ACZ480" s="122"/>
      <c r="ADA480" s="122"/>
      <c r="ADB480" s="122"/>
      <c r="ADC480" s="122"/>
      <c r="ADD480" s="122"/>
      <c r="ADE480" s="122"/>
      <c r="ADF480" s="122"/>
      <c r="ADG480" s="122"/>
      <c r="ADH480" s="122"/>
      <c r="ADI480" s="122"/>
      <c r="ADJ480" s="122"/>
      <c r="ADK480" s="122"/>
      <c r="ADL480" s="122"/>
      <c r="ADM480" s="122"/>
      <c r="ADN480" s="122"/>
      <c r="ADO480" s="122"/>
      <c r="ADP480" s="122"/>
      <c r="ADQ480" s="122"/>
      <c r="ADR480" s="122"/>
      <c r="ADS480" s="122"/>
      <c r="ADT480" s="122"/>
      <c r="ADU480" s="122"/>
      <c r="ADV480" s="122"/>
      <c r="ADW480" s="122"/>
      <c r="ADX480" s="122"/>
      <c r="ADY480" s="122"/>
      <c r="ADZ480" s="122"/>
      <c r="AEA480" s="122"/>
      <c r="AEB480" s="122"/>
      <c r="AEC480" s="122"/>
      <c r="AED480" s="122"/>
      <c r="AEE480" s="122"/>
      <c r="AEF480" s="122"/>
      <c r="AEG480" s="122"/>
      <c r="AEH480" s="122"/>
      <c r="AEI480" s="122"/>
      <c r="AEJ480" s="122"/>
      <c r="AEK480" s="122"/>
      <c r="AEL480" s="122"/>
      <c r="AEM480" s="122"/>
      <c r="AEN480" s="122"/>
      <c r="AEO480" s="122"/>
      <c r="AEP480" s="122"/>
      <c r="AEQ480" s="122"/>
      <c r="AER480" s="122"/>
      <c r="AES480" s="122"/>
      <c r="AET480" s="122"/>
      <c r="AEU480" s="122"/>
      <c r="AEV480" s="122"/>
      <c r="AEW480" s="122"/>
      <c r="AEX480" s="122"/>
      <c r="AEY480" s="122"/>
      <c r="AEZ480" s="122"/>
      <c r="AFA480" s="122"/>
      <c r="AFB480" s="122"/>
      <c r="AFC480" s="122"/>
      <c r="AFD480" s="122"/>
      <c r="AFE480" s="122"/>
      <c r="AFF480" s="122"/>
      <c r="AFG480" s="122"/>
      <c r="AFH480" s="122"/>
      <c r="AFI480" s="122"/>
      <c r="AFJ480" s="122"/>
      <c r="AFK480" s="122"/>
      <c r="AFL480" s="122"/>
      <c r="AFM480" s="122"/>
      <c r="AFN480" s="122"/>
      <c r="AFO480" s="122"/>
      <c r="AFP480" s="122"/>
      <c r="AFQ480" s="122"/>
      <c r="AFR480" s="122"/>
      <c r="AFS480" s="122"/>
      <c r="AFT480" s="122"/>
      <c r="AFU480" s="122"/>
      <c r="AFV480" s="122"/>
      <c r="AFW480" s="122"/>
      <c r="AFX480" s="122"/>
      <c r="AFY480" s="122"/>
      <c r="AFZ480" s="122"/>
      <c r="AGA480" s="122"/>
      <c r="AGB480" s="122"/>
      <c r="AGC480" s="122"/>
      <c r="AGD480" s="122"/>
      <c r="AGE480" s="122"/>
      <c r="AGF480" s="122"/>
      <c r="AGG480" s="122"/>
      <c r="AGH480" s="122"/>
      <c r="AGI480" s="122"/>
      <c r="AGJ480" s="122"/>
      <c r="AGK480" s="122"/>
      <c r="AGL480" s="122"/>
      <c r="AGM480" s="122"/>
      <c r="AGN480" s="122"/>
      <c r="AGO480" s="122"/>
      <c r="AGP480" s="122"/>
      <c r="AGQ480" s="122"/>
      <c r="AGR480" s="122"/>
      <c r="AGS480" s="122"/>
      <c r="AGT480" s="122"/>
      <c r="AGU480" s="122"/>
      <c r="AGV480" s="122"/>
      <c r="AGW480" s="122"/>
      <c r="AGX480" s="122"/>
      <c r="AGY480" s="122"/>
      <c r="AGZ480" s="122"/>
      <c r="AHA480" s="122"/>
      <c r="AHB480" s="122"/>
      <c r="AHC480" s="122"/>
      <c r="AHD480" s="122"/>
      <c r="AHE480" s="122"/>
      <c r="AHF480" s="122"/>
      <c r="AHG480" s="122"/>
      <c r="AHH480" s="122"/>
      <c r="AHI480" s="122"/>
      <c r="AHJ480" s="122"/>
      <c r="AHK480" s="122"/>
      <c r="AHL480" s="122"/>
      <c r="AHM480" s="122"/>
      <c r="AHN480" s="122"/>
      <c r="AHO480" s="122"/>
      <c r="AHP480" s="122"/>
      <c r="AHQ480" s="122"/>
      <c r="AHR480" s="122"/>
      <c r="AHS480" s="122"/>
      <c r="AHT480" s="122"/>
      <c r="AHU480" s="122"/>
      <c r="AHV480" s="122"/>
      <c r="AHW480" s="122"/>
      <c r="AHX480" s="122"/>
      <c r="AHY480" s="122"/>
      <c r="AHZ480" s="122"/>
      <c r="AIA480" s="122"/>
      <c r="AIB480" s="122"/>
      <c r="AIC480" s="122"/>
      <c r="AID480" s="122"/>
      <c r="AIE480" s="122"/>
      <c r="AIF480" s="122"/>
      <c r="AIG480" s="122"/>
      <c r="AIH480" s="122"/>
      <c r="AII480" s="122"/>
      <c r="AIJ480" s="122"/>
      <c r="AIK480" s="122"/>
      <c r="AIL480" s="122"/>
      <c r="AIM480" s="122"/>
      <c r="AIN480" s="122"/>
      <c r="AIO480" s="122"/>
      <c r="AIP480" s="122"/>
      <c r="AIQ480" s="122"/>
      <c r="AIR480" s="122"/>
      <c r="AIS480" s="122"/>
      <c r="AIT480" s="122"/>
      <c r="AIU480" s="122"/>
      <c r="AIV480" s="122"/>
      <c r="AIW480" s="122"/>
      <c r="AIX480" s="122"/>
      <c r="AIY480" s="122"/>
      <c r="AIZ480" s="122"/>
      <c r="AJA480" s="122"/>
      <c r="AJB480" s="122"/>
      <c r="AJC480" s="122"/>
      <c r="AJD480" s="122"/>
      <c r="AJE480" s="122"/>
      <c r="AJF480" s="122"/>
      <c r="AJG480" s="122"/>
      <c r="AJH480" s="122"/>
      <c r="AJI480" s="122"/>
      <c r="AJJ480" s="122"/>
      <c r="AJK480" s="122"/>
      <c r="AJL480" s="122"/>
      <c r="AJM480" s="122"/>
      <c r="AJN480" s="122"/>
      <c r="AJO480" s="122"/>
      <c r="AJP480" s="122"/>
      <c r="AJQ480" s="122"/>
      <c r="AJR480" s="122"/>
      <c r="AJS480" s="122"/>
      <c r="AJT480" s="122"/>
      <c r="AJU480" s="122"/>
      <c r="AJV480" s="122"/>
      <c r="AJW480" s="122"/>
      <c r="AJX480" s="122"/>
      <c r="AJY480" s="122"/>
      <c r="AJZ480" s="122"/>
      <c r="AKA480" s="122"/>
      <c r="AKB480" s="122"/>
      <c r="AKC480" s="122"/>
      <c r="AKD480" s="122"/>
      <c r="AKE480" s="122"/>
      <c r="AKF480" s="122"/>
      <c r="AKG480" s="122"/>
      <c r="AKH480" s="122"/>
      <c r="AKI480" s="122"/>
      <c r="AKJ480" s="122"/>
      <c r="AKK480" s="122"/>
      <c r="AKL480" s="122"/>
      <c r="AKM480" s="122"/>
      <c r="AKN480" s="122"/>
      <c r="AKO480" s="122"/>
      <c r="AKP480" s="122"/>
      <c r="AKQ480" s="122"/>
      <c r="AKR480" s="122"/>
      <c r="AKS480" s="122"/>
      <c r="AKT480" s="122"/>
      <c r="AKU480" s="122"/>
      <c r="AKV480" s="122"/>
      <c r="AKW480" s="122"/>
      <c r="AKX480" s="122"/>
      <c r="AKY480" s="122"/>
      <c r="AKZ480" s="122"/>
      <c r="ALA480" s="122"/>
      <c r="ALB480" s="122"/>
      <c r="ALC480" s="122"/>
      <c r="ALD480" s="122"/>
      <c r="ALE480" s="122"/>
      <c r="ALF480" s="122"/>
      <c r="ALG480" s="122"/>
      <c r="ALH480" s="122"/>
      <c r="ALI480" s="122"/>
      <c r="ALJ480" s="122"/>
      <c r="ALK480" s="122"/>
      <c r="ALL480" s="122"/>
      <c r="ALM480" s="122"/>
      <c r="ALN480" s="122"/>
      <c r="ALO480" s="122"/>
      <c r="ALP480" s="122"/>
      <c r="ALQ480" s="122"/>
      <c r="ALR480" s="122"/>
      <c r="ALS480" s="122"/>
      <c r="ALT480" s="122"/>
      <c r="ALU480" s="122"/>
      <c r="ALV480" s="122"/>
      <c r="ALW480" s="122"/>
      <c r="ALX480" s="122"/>
      <c r="ALY480" s="122"/>
      <c r="ALZ480" s="122"/>
      <c r="AMA480" s="122"/>
      <c r="AMB480" s="122"/>
      <c r="AMC480" s="122"/>
      <c r="AMD480" s="122"/>
      <c r="AME480" s="122"/>
      <c r="AMF480" s="122"/>
      <c r="AMG480" s="122"/>
      <c r="AMH480" s="122"/>
      <c r="AMI480" s="122"/>
      <c r="AMJ480" s="122"/>
      <c r="AMK480" s="122"/>
      <c r="AML480" s="122"/>
    </row>
    <row r="481" spans="1:1026" s="100" customFormat="1" ht="15.95" customHeight="1">
      <c r="A481" s="39">
        <v>480</v>
      </c>
      <c r="B481" s="100">
        <v>1310904081</v>
      </c>
      <c r="C481" s="100" t="s">
        <v>8896</v>
      </c>
      <c r="D481" s="101" t="s">
        <v>10345</v>
      </c>
      <c r="E481" s="101" t="s">
        <v>2833</v>
      </c>
      <c r="F481" s="101"/>
      <c r="G481" s="101" t="s">
        <v>212</v>
      </c>
      <c r="H481" s="100" t="s">
        <v>10346</v>
      </c>
      <c r="I481" s="100" t="s">
        <v>180</v>
      </c>
      <c r="J481" s="102" t="s">
        <v>10347</v>
      </c>
      <c r="K481" s="100">
        <v>21</v>
      </c>
      <c r="L481" s="100" t="s">
        <v>323</v>
      </c>
      <c r="M481" s="100" t="s">
        <v>107</v>
      </c>
      <c r="N481" s="100" t="s">
        <v>967</v>
      </c>
      <c r="O481" s="100" t="s">
        <v>109</v>
      </c>
      <c r="P481" s="101" t="s">
        <v>2757</v>
      </c>
      <c r="Q481" s="100" t="s">
        <v>10348</v>
      </c>
      <c r="R481" s="103" t="s">
        <v>10349</v>
      </c>
      <c r="S481" s="103" t="s">
        <v>10350</v>
      </c>
      <c r="T481" s="318" t="s">
        <v>10351</v>
      </c>
      <c r="U481" s="318" t="s">
        <v>10352</v>
      </c>
      <c r="V481" s="100" t="s">
        <v>2801</v>
      </c>
      <c r="W481" s="100" t="s">
        <v>1600</v>
      </c>
      <c r="X481" s="100" t="s">
        <v>10353</v>
      </c>
      <c r="Y481" s="100" t="s">
        <v>10354</v>
      </c>
      <c r="Z481" s="100" t="s">
        <v>120</v>
      </c>
      <c r="AA481" s="100">
        <v>2011</v>
      </c>
      <c r="AB481" s="104">
        <v>86.6</v>
      </c>
      <c r="AC481" s="104">
        <v>82.57</v>
      </c>
      <c r="AD481" s="100" t="s">
        <v>10355</v>
      </c>
      <c r="AE481" s="100">
        <v>700</v>
      </c>
      <c r="AF481" s="100" t="s">
        <v>708</v>
      </c>
      <c r="AG481" s="100" t="s">
        <v>191</v>
      </c>
      <c r="AH481" s="100" t="s">
        <v>10356</v>
      </c>
      <c r="AI481" s="100" t="s">
        <v>10357</v>
      </c>
      <c r="AJ481" s="100" t="s">
        <v>120</v>
      </c>
      <c r="AK481" s="100">
        <v>2013</v>
      </c>
      <c r="AL481" s="104">
        <v>91.6</v>
      </c>
      <c r="AM481" s="104">
        <v>88.16</v>
      </c>
      <c r="AN481" s="100" t="s">
        <v>10358</v>
      </c>
      <c r="AO481" s="100">
        <v>600</v>
      </c>
      <c r="AU481" s="104"/>
      <c r="AV481" s="100" t="s">
        <v>124</v>
      </c>
      <c r="AX481" s="100">
        <v>9267</v>
      </c>
      <c r="AY481" s="100">
        <v>2013</v>
      </c>
      <c r="AZ481" s="100" t="s">
        <v>125</v>
      </c>
      <c r="BA481" s="100" t="s">
        <v>8896</v>
      </c>
      <c r="BB481" s="100">
        <v>2013</v>
      </c>
      <c r="BC481" s="100">
        <v>2017</v>
      </c>
      <c r="BD481" s="100" t="s">
        <v>120</v>
      </c>
      <c r="BE481" s="105">
        <v>10901613073</v>
      </c>
      <c r="BF481" s="106">
        <v>131090110562</v>
      </c>
      <c r="BG481" s="104">
        <v>7.93</v>
      </c>
      <c r="BH481" s="104">
        <v>7.59</v>
      </c>
      <c r="BI481" s="104">
        <v>8.0399999999999991</v>
      </c>
      <c r="BJ481" s="104">
        <v>8.14</v>
      </c>
      <c r="BK481" s="104">
        <v>8.68</v>
      </c>
      <c r="BL481" s="223">
        <f t="shared" si="42"/>
        <v>8.0759999999999987</v>
      </c>
      <c r="BM481" s="269" t="s">
        <v>982</v>
      </c>
      <c r="BN481" s="252"/>
      <c r="BO481" s="107" t="s">
        <v>982</v>
      </c>
      <c r="BP481" s="107"/>
      <c r="BQ481" s="108"/>
      <c r="BR481" s="100" t="s">
        <v>9758</v>
      </c>
      <c r="BS481" s="100" t="s">
        <v>10359</v>
      </c>
      <c r="BW481" s="100" t="s">
        <v>10360</v>
      </c>
      <c r="BX481" s="108"/>
      <c r="BY481" s="108"/>
      <c r="BZ481" s="100" t="s">
        <v>10361</v>
      </c>
      <c r="CB481" s="100" t="s">
        <v>10362</v>
      </c>
      <c r="CC481" s="100" t="s">
        <v>10363</v>
      </c>
      <c r="CD481" s="100" t="s">
        <v>10364</v>
      </c>
      <c r="CE481" s="100" t="s">
        <v>235</v>
      </c>
      <c r="CF481" s="100" t="s">
        <v>10365</v>
      </c>
      <c r="CG481" s="100" t="s">
        <v>10366</v>
      </c>
      <c r="CH481" s="100" t="s">
        <v>10367</v>
      </c>
      <c r="CI481" s="100" t="s">
        <v>170</v>
      </c>
      <c r="CQ481" s="100" t="s">
        <v>10368</v>
      </c>
      <c r="CR481" s="100" t="s">
        <v>10369</v>
      </c>
      <c r="CS481" s="100" t="s">
        <v>550</v>
      </c>
      <c r="CT481" s="100" t="s">
        <v>142</v>
      </c>
      <c r="CU481" s="100">
        <v>713204</v>
      </c>
      <c r="CV481" s="100" t="s">
        <v>10370</v>
      </c>
      <c r="CW481" s="100" t="s">
        <v>5593</v>
      </c>
      <c r="CX481" s="100" t="s">
        <v>1712</v>
      </c>
      <c r="CY481" s="100" t="s">
        <v>142</v>
      </c>
      <c r="CZ481" s="100">
        <v>700152</v>
      </c>
    </row>
    <row r="482" spans="1:1026" s="100" customFormat="1" ht="15.95" customHeight="1">
      <c r="A482" s="39">
        <v>481</v>
      </c>
      <c r="B482" s="100">
        <v>1410904127</v>
      </c>
      <c r="C482" s="100" t="s">
        <v>8896</v>
      </c>
      <c r="D482" s="101" t="s">
        <v>10371</v>
      </c>
      <c r="E482" s="101" t="s">
        <v>10372</v>
      </c>
      <c r="F482" s="101"/>
      <c r="G482" s="101" t="s">
        <v>1344</v>
      </c>
      <c r="H482" s="100" t="s">
        <v>10373</v>
      </c>
      <c r="I482" s="100" t="s">
        <v>180</v>
      </c>
      <c r="J482" s="102" t="s">
        <v>10374</v>
      </c>
      <c r="K482" s="100">
        <v>24</v>
      </c>
      <c r="L482" s="100" t="s">
        <v>323</v>
      </c>
      <c r="M482" s="100" t="s">
        <v>846</v>
      </c>
      <c r="N482" s="100" t="s">
        <v>108</v>
      </c>
      <c r="O482" s="100" t="s">
        <v>109</v>
      </c>
      <c r="P482" s="101" t="s">
        <v>10375</v>
      </c>
      <c r="Q482" s="100" t="s">
        <v>10376</v>
      </c>
      <c r="R482" s="103">
        <v>8017234160</v>
      </c>
      <c r="S482" s="103">
        <v>8420721537</v>
      </c>
      <c r="T482" s="318" t="s">
        <v>10377</v>
      </c>
      <c r="U482" s="318" t="s">
        <v>10377</v>
      </c>
      <c r="V482" s="100" t="s">
        <v>222</v>
      </c>
      <c r="W482" s="100" t="s">
        <v>330</v>
      </c>
      <c r="X482" s="100" t="s">
        <v>10378</v>
      </c>
      <c r="Y482" s="100" t="s">
        <v>10379</v>
      </c>
      <c r="Z482" s="100" t="s">
        <v>120</v>
      </c>
      <c r="AA482" s="100">
        <v>2008</v>
      </c>
      <c r="AB482" s="104">
        <v>85.75</v>
      </c>
      <c r="AC482" s="104">
        <v>80</v>
      </c>
      <c r="AD482" s="100">
        <v>720</v>
      </c>
      <c r="AE482" s="100">
        <v>900</v>
      </c>
      <c r="AF482" s="100" t="s">
        <v>356</v>
      </c>
      <c r="AG482" s="100" t="s">
        <v>334</v>
      </c>
      <c r="AH482" s="100" t="s">
        <v>10380</v>
      </c>
      <c r="AI482" s="100" t="s">
        <v>10381</v>
      </c>
      <c r="AJ482" s="100" t="s">
        <v>120</v>
      </c>
      <c r="AK482" s="100">
        <v>2010</v>
      </c>
      <c r="AL482" s="104">
        <v>75.2</v>
      </c>
      <c r="AM482" s="104">
        <v>70.849999999999994</v>
      </c>
      <c r="AN482" s="100">
        <v>496</v>
      </c>
      <c r="AO482" s="100">
        <v>700</v>
      </c>
      <c r="AP482" s="100" t="s">
        <v>8896</v>
      </c>
      <c r="AQ482" s="100" t="s">
        <v>1378</v>
      </c>
      <c r="AR482" s="100" t="s">
        <v>7094</v>
      </c>
      <c r="AS482" s="100" t="s">
        <v>120</v>
      </c>
      <c r="AT482" s="100">
        <v>2014</v>
      </c>
      <c r="AU482" s="104">
        <v>85.6</v>
      </c>
      <c r="AV482" s="100" t="s">
        <v>1356</v>
      </c>
      <c r="AX482" s="100">
        <v>1004</v>
      </c>
      <c r="AY482" s="100">
        <v>2014</v>
      </c>
      <c r="AZ482" s="100" t="s">
        <v>125</v>
      </c>
      <c r="BA482" s="100" t="s">
        <v>8896</v>
      </c>
      <c r="BB482" s="100">
        <v>2014</v>
      </c>
      <c r="BC482" s="100">
        <v>2017</v>
      </c>
      <c r="BD482" s="100" t="s">
        <v>120</v>
      </c>
      <c r="BE482" s="105">
        <v>10901614134</v>
      </c>
      <c r="BF482" s="106">
        <v>141090120078</v>
      </c>
      <c r="BG482" s="104" t="s">
        <v>1963</v>
      </c>
      <c r="BH482" s="104" t="s">
        <v>1963</v>
      </c>
      <c r="BI482" s="104">
        <v>7.81</v>
      </c>
      <c r="BJ482" s="104">
        <v>8.9600000000000009</v>
      </c>
      <c r="BK482" s="104">
        <v>9</v>
      </c>
      <c r="BL482" s="223">
        <f t="shared" ref="BL482" si="44">SUM(BI482:BK482)/3</f>
        <v>8.59</v>
      </c>
      <c r="BM482" s="269" t="s">
        <v>982</v>
      </c>
      <c r="BN482" s="252"/>
      <c r="BO482" s="107" t="s">
        <v>196</v>
      </c>
      <c r="BP482" s="107" t="s">
        <v>10384</v>
      </c>
      <c r="BQ482" s="108">
        <v>1</v>
      </c>
      <c r="BR482" s="100" t="s">
        <v>10382</v>
      </c>
      <c r="BS482" s="100" t="s">
        <v>10383</v>
      </c>
      <c r="BT482" s="101"/>
      <c r="BU482" s="101"/>
      <c r="BV482" s="101"/>
      <c r="BW482" s="101"/>
      <c r="BX482" s="108"/>
      <c r="BY482" s="108"/>
      <c r="BZ482" s="100" t="s">
        <v>9332</v>
      </c>
      <c r="CB482" s="100" t="s">
        <v>10385</v>
      </c>
      <c r="CC482" s="101"/>
      <c r="CD482" s="100" t="s">
        <v>10386</v>
      </c>
      <c r="CE482" s="100" t="s">
        <v>288</v>
      </c>
      <c r="CF482" s="101"/>
      <c r="CG482" s="101"/>
      <c r="CH482" s="100" t="s">
        <v>1564</v>
      </c>
      <c r="CI482" s="100" t="s">
        <v>235</v>
      </c>
      <c r="CJ482" s="100" t="s">
        <v>10387</v>
      </c>
      <c r="CK482" s="100" t="s">
        <v>5090</v>
      </c>
      <c r="CL482" s="101"/>
      <c r="CM482" s="101"/>
      <c r="CN482" s="101"/>
      <c r="CO482" s="101"/>
      <c r="CP482" s="101"/>
      <c r="CQ482" s="100" t="s">
        <v>10388</v>
      </c>
      <c r="CR482" s="100" t="s">
        <v>10389</v>
      </c>
      <c r="CS482" s="100" t="s">
        <v>140</v>
      </c>
      <c r="CT482" s="100" t="s">
        <v>142</v>
      </c>
      <c r="CU482" s="100">
        <v>700075</v>
      </c>
      <c r="CV482" s="100" t="s">
        <v>10388</v>
      </c>
      <c r="CW482" s="100" t="s">
        <v>10389</v>
      </c>
      <c r="CX482" s="100" t="s">
        <v>1118</v>
      </c>
      <c r="CY482" s="100" t="s">
        <v>142</v>
      </c>
      <c r="CZ482" s="100">
        <v>700075</v>
      </c>
    </row>
    <row r="483" spans="1:1026" s="100" customFormat="1" ht="15.95" customHeight="1">
      <c r="A483" s="39">
        <v>482</v>
      </c>
      <c r="B483" s="100">
        <v>1310904066</v>
      </c>
      <c r="C483" s="100" t="s">
        <v>8896</v>
      </c>
      <c r="D483" s="101" t="s">
        <v>10390</v>
      </c>
      <c r="E483" s="101" t="s">
        <v>10391</v>
      </c>
      <c r="F483" s="101"/>
      <c r="G483" s="101" t="s">
        <v>3658</v>
      </c>
      <c r="H483" s="100" t="s">
        <v>10392</v>
      </c>
      <c r="I483" s="100" t="s">
        <v>180</v>
      </c>
      <c r="J483" s="102" t="s">
        <v>10393</v>
      </c>
      <c r="K483" s="100">
        <v>21</v>
      </c>
      <c r="L483" s="100" t="s">
        <v>106</v>
      </c>
      <c r="M483" s="100" t="s">
        <v>107</v>
      </c>
      <c r="N483" s="100" t="s">
        <v>967</v>
      </c>
      <c r="O483" s="100" t="s">
        <v>109</v>
      </c>
      <c r="P483" s="101" t="s">
        <v>10394</v>
      </c>
      <c r="Q483" s="100" t="s">
        <v>10395</v>
      </c>
      <c r="R483" s="103">
        <v>9564576641</v>
      </c>
      <c r="S483" s="103">
        <v>9153565649</v>
      </c>
      <c r="T483" s="318" t="s">
        <v>10396</v>
      </c>
      <c r="U483" s="318" t="s">
        <v>10397</v>
      </c>
      <c r="V483" s="100" t="s">
        <v>222</v>
      </c>
      <c r="W483" s="100" t="s">
        <v>330</v>
      </c>
      <c r="X483" s="100" t="s">
        <v>10398</v>
      </c>
      <c r="Y483" s="100" t="s">
        <v>10399</v>
      </c>
      <c r="Z483" s="100" t="s">
        <v>333</v>
      </c>
      <c r="AA483" s="100">
        <v>2010</v>
      </c>
      <c r="AB483" s="104">
        <v>88.25</v>
      </c>
      <c r="AC483" s="104">
        <v>87.8</v>
      </c>
      <c r="AD483" s="100" t="s">
        <v>10400</v>
      </c>
      <c r="AE483" s="100">
        <v>900</v>
      </c>
      <c r="AF483" s="100" t="s">
        <v>226</v>
      </c>
      <c r="AG483" s="100" t="s">
        <v>1918</v>
      </c>
      <c r="AH483" s="100" t="s">
        <v>10401</v>
      </c>
      <c r="AI483" s="100" t="s">
        <v>10402</v>
      </c>
      <c r="AJ483" s="100" t="s">
        <v>333</v>
      </c>
      <c r="AK483" s="100">
        <v>2012</v>
      </c>
      <c r="AL483" s="104">
        <v>79.400000000000006</v>
      </c>
      <c r="AM483" s="104">
        <v>80.28</v>
      </c>
      <c r="AN483" s="100" t="s">
        <v>10403</v>
      </c>
      <c r="AO483" s="100">
        <v>700</v>
      </c>
      <c r="AU483" s="104"/>
      <c r="AV483" s="100" t="s">
        <v>124</v>
      </c>
      <c r="AX483" s="100">
        <v>11691</v>
      </c>
      <c r="AY483" s="100">
        <v>2013</v>
      </c>
      <c r="AZ483" s="100" t="s">
        <v>125</v>
      </c>
      <c r="BA483" s="100" t="s">
        <v>8896</v>
      </c>
      <c r="BB483" s="100">
        <v>2013</v>
      </c>
      <c r="BC483" s="100">
        <v>2017</v>
      </c>
      <c r="BD483" s="100" t="s">
        <v>120</v>
      </c>
      <c r="BE483" s="105">
        <v>10901613074</v>
      </c>
      <c r="BF483" s="106">
        <v>131090110563</v>
      </c>
      <c r="BG483" s="104">
        <v>8.26</v>
      </c>
      <c r="BH483" s="104">
        <v>6.41</v>
      </c>
      <c r="BI483" s="104">
        <v>8.26</v>
      </c>
      <c r="BJ483" s="104">
        <v>8.32</v>
      </c>
      <c r="BK483" s="104">
        <v>8.64</v>
      </c>
      <c r="BL483" s="223">
        <f t="shared" si="42"/>
        <v>7.9779999999999998</v>
      </c>
      <c r="BM483" s="269" t="s">
        <v>982</v>
      </c>
      <c r="BN483" s="252"/>
      <c r="BO483" s="107" t="s">
        <v>196</v>
      </c>
      <c r="BP483" s="107" t="s">
        <v>197</v>
      </c>
      <c r="BQ483" s="108">
        <v>1</v>
      </c>
      <c r="BR483" s="100" t="s">
        <v>10404</v>
      </c>
      <c r="BS483" s="100" t="s">
        <v>127</v>
      </c>
      <c r="BX483" s="108"/>
      <c r="BY483" s="108"/>
      <c r="BZ483" s="100" t="s">
        <v>10405</v>
      </c>
      <c r="CB483" s="100" t="s">
        <v>10406</v>
      </c>
      <c r="CD483" s="100" t="s">
        <v>10407</v>
      </c>
      <c r="CE483" s="100" t="s">
        <v>288</v>
      </c>
      <c r="CF483" s="100" t="s">
        <v>1707</v>
      </c>
      <c r="CH483" s="100" t="s">
        <v>10408</v>
      </c>
      <c r="CI483" s="100" t="s">
        <v>361</v>
      </c>
      <c r="CJ483" s="100" t="s">
        <v>10409</v>
      </c>
      <c r="CK483" s="100" t="s">
        <v>1845</v>
      </c>
      <c r="CQ483" s="100" t="s">
        <v>10410</v>
      </c>
      <c r="CR483" s="100" t="s">
        <v>10411</v>
      </c>
      <c r="CS483" s="100" t="s">
        <v>344</v>
      </c>
      <c r="CT483" s="100" t="s">
        <v>142</v>
      </c>
      <c r="CU483" s="100">
        <v>712401</v>
      </c>
      <c r="CV483" s="100" t="s">
        <v>10370</v>
      </c>
      <c r="CW483" s="100" t="s">
        <v>5593</v>
      </c>
      <c r="CX483" s="100" t="s">
        <v>1712</v>
      </c>
      <c r="CY483" s="100" t="s">
        <v>142</v>
      </c>
      <c r="CZ483" s="100">
        <v>700152</v>
      </c>
    </row>
    <row r="484" spans="1:1026" s="59" customFormat="1" ht="15.95" customHeight="1">
      <c r="A484" s="39">
        <v>483</v>
      </c>
      <c r="B484" s="100">
        <v>1410904131</v>
      </c>
      <c r="C484" s="100" t="s">
        <v>8896</v>
      </c>
      <c r="D484" s="101" t="s">
        <v>10412</v>
      </c>
      <c r="E484" s="101" t="s">
        <v>7998</v>
      </c>
      <c r="F484" s="101"/>
      <c r="G484" s="101" t="s">
        <v>422</v>
      </c>
      <c r="H484" s="100"/>
      <c r="I484" s="100" t="s">
        <v>180</v>
      </c>
      <c r="J484" s="102" t="s">
        <v>10413</v>
      </c>
      <c r="K484" s="100">
        <v>23</v>
      </c>
      <c r="L484" s="100" t="s">
        <v>106</v>
      </c>
      <c r="M484" s="100" t="s">
        <v>846</v>
      </c>
      <c r="N484" s="100" t="s">
        <v>108</v>
      </c>
      <c r="O484" s="100" t="s">
        <v>109</v>
      </c>
      <c r="P484" s="101" t="s">
        <v>10414</v>
      </c>
      <c r="Q484" s="100"/>
      <c r="R484" s="103">
        <v>8981604064</v>
      </c>
      <c r="S484" s="103">
        <v>9051071254</v>
      </c>
      <c r="T484" s="318" t="s">
        <v>10415</v>
      </c>
      <c r="U484" s="101"/>
      <c r="V484" s="100" t="s">
        <v>1675</v>
      </c>
      <c r="W484" s="100" t="s">
        <v>330</v>
      </c>
      <c r="X484" s="100" t="s">
        <v>10416</v>
      </c>
      <c r="Y484" s="100" t="s">
        <v>9639</v>
      </c>
      <c r="Z484" s="100" t="s">
        <v>333</v>
      </c>
      <c r="AA484" s="100">
        <v>2009</v>
      </c>
      <c r="AB484" s="104">
        <v>50</v>
      </c>
      <c r="AC484" s="104">
        <v>50</v>
      </c>
      <c r="AD484" s="100">
        <v>400</v>
      </c>
      <c r="AE484" s="100">
        <v>800</v>
      </c>
      <c r="AF484" s="100" t="s">
        <v>1963</v>
      </c>
      <c r="AG484" s="100" t="s">
        <v>1963</v>
      </c>
      <c r="AH484" s="100" t="s">
        <v>1963</v>
      </c>
      <c r="AI484" s="100" t="s">
        <v>1963</v>
      </c>
      <c r="AJ484" s="100" t="s">
        <v>1963</v>
      </c>
      <c r="AK484" s="100" t="s">
        <v>1963</v>
      </c>
      <c r="AL484" s="104" t="s">
        <v>1963</v>
      </c>
      <c r="AM484" s="104" t="s">
        <v>1963</v>
      </c>
      <c r="AN484" s="100" t="s">
        <v>1963</v>
      </c>
      <c r="AO484" s="100" t="s">
        <v>1963</v>
      </c>
      <c r="AP484" s="100" t="s">
        <v>8896</v>
      </c>
      <c r="AQ484" s="100" t="s">
        <v>1378</v>
      </c>
      <c r="AR484" s="100" t="s">
        <v>10417</v>
      </c>
      <c r="AS484" s="100" t="s">
        <v>120</v>
      </c>
      <c r="AT484" s="100">
        <v>2014</v>
      </c>
      <c r="AU484" s="104">
        <v>80.599999999999994</v>
      </c>
      <c r="AV484" s="100" t="s">
        <v>1356</v>
      </c>
      <c r="AW484" s="100"/>
      <c r="AX484" s="100">
        <v>593</v>
      </c>
      <c r="AY484" s="100">
        <v>2014</v>
      </c>
      <c r="AZ484" s="100" t="s">
        <v>125</v>
      </c>
      <c r="BA484" s="100" t="s">
        <v>8896</v>
      </c>
      <c r="BB484" s="100">
        <v>2014</v>
      </c>
      <c r="BC484" s="100">
        <v>2017</v>
      </c>
      <c r="BD484" s="100" t="s">
        <v>120</v>
      </c>
      <c r="BE484" s="105">
        <v>10901614135</v>
      </c>
      <c r="BF484" s="106">
        <v>141090120079</v>
      </c>
      <c r="BG484" s="104" t="s">
        <v>1963</v>
      </c>
      <c r="BH484" s="104" t="s">
        <v>1963</v>
      </c>
      <c r="BI484" s="104">
        <v>6.4</v>
      </c>
      <c r="BJ484" s="104">
        <v>7.04</v>
      </c>
      <c r="BK484" s="104">
        <v>8.11</v>
      </c>
      <c r="BL484" s="223">
        <f t="shared" ref="BL484" si="45">SUM(BI484:BK484)/3</f>
        <v>7.1833333333333336</v>
      </c>
      <c r="BM484" s="269" t="s">
        <v>982</v>
      </c>
      <c r="BN484" s="252"/>
      <c r="BO484" s="107" t="s">
        <v>196</v>
      </c>
      <c r="BP484" s="107" t="s">
        <v>1404</v>
      </c>
      <c r="BQ484" s="108">
        <v>2</v>
      </c>
      <c r="BR484" s="100" t="s">
        <v>10418</v>
      </c>
      <c r="BS484" s="100"/>
      <c r="BT484" s="100"/>
      <c r="BU484" s="100"/>
      <c r="BV484" s="100"/>
      <c r="BW484" s="100"/>
      <c r="BX484" s="108" t="s">
        <v>982</v>
      </c>
      <c r="BY484" s="108"/>
      <c r="BZ484" s="100" t="s">
        <v>9332</v>
      </c>
      <c r="CA484" s="100"/>
      <c r="CB484" s="100" t="s">
        <v>10385</v>
      </c>
      <c r="CC484" s="100"/>
      <c r="CD484" s="100" t="s">
        <v>10419</v>
      </c>
      <c r="CE484" s="100" t="s">
        <v>10420</v>
      </c>
      <c r="CF484" s="100"/>
      <c r="CG484" s="100"/>
      <c r="CH484" s="100" t="s">
        <v>10421</v>
      </c>
      <c r="CI484" s="100" t="s">
        <v>203</v>
      </c>
      <c r="CJ484" s="100"/>
      <c r="CK484" s="100"/>
      <c r="CL484" s="100"/>
      <c r="CM484" s="100"/>
      <c r="CN484" s="100"/>
      <c r="CO484" s="100"/>
      <c r="CP484" s="100"/>
      <c r="CQ484" s="100" t="s">
        <v>10422</v>
      </c>
      <c r="CR484" s="100" t="s">
        <v>934</v>
      </c>
      <c r="CS484" s="100" t="s">
        <v>140</v>
      </c>
      <c r="CT484" s="100" t="s">
        <v>142</v>
      </c>
      <c r="CU484" s="100">
        <v>700047</v>
      </c>
      <c r="CV484" s="100" t="s">
        <v>10423</v>
      </c>
      <c r="CW484" s="100" t="s">
        <v>934</v>
      </c>
      <c r="CX484" s="100" t="s">
        <v>1118</v>
      </c>
      <c r="CY484" s="100" t="s">
        <v>142</v>
      </c>
      <c r="CZ484" s="100">
        <v>700047</v>
      </c>
      <c r="DA484" s="100"/>
      <c r="DB484" s="100"/>
      <c r="DC484" s="100"/>
      <c r="DD484" s="100"/>
      <c r="DE484" s="100"/>
      <c r="DF484" s="100"/>
      <c r="DG484" s="100"/>
      <c r="DH484" s="100"/>
      <c r="DI484" s="100"/>
      <c r="DJ484" s="100"/>
      <c r="DK484" s="100"/>
      <c r="DL484" s="100"/>
      <c r="DM484" s="100"/>
      <c r="DN484" s="100"/>
      <c r="DO484" s="100"/>
      <c r="DP484" s="100"/>
      <c r="DQ484" s="100"/>
      <c r="DR484" s="100"/>
      <c r="DS484" s="100"/>
      <c r="DT484" s="100"/>
      <c r="DU484" s="100"/>
      <c r="DV484" s="100"/>
      <c r="DW484" s="100"/>
      <c r="DX484" s="100"/>
      <c r="DY484" s="100"/>
      <c r="DZ484" s="100"/>
      <c r="EA484" s="100"/>
      <c r="EB484" s="100"/>
      <c r="EC484" s="100"/>
      <c r="ED484" s="100"/>
      <c r="EE484" s="100"/>
      <c r="EF484" s="100"/>
      <c r="EG484" s="100"/>
      <c r="EH484" s="100"/>
      <c r="EI484" s="100"/>
      <c r="EJ484" s="100"/>
      <c r="EK484" s="100"/>
      <c r="EL484" s="100"/>
      <c r="EM484" s="100"/>
      <c r="EN484" s="100"/>
      <c r="EO484" s="100"/>
      <c r="EP484" s="100"/>
      <c r="EQ484" s="100"/>
      <c r="ER484" s="100"/>
      <c r="ES484" s="100"/>
      <c r="ET484" s="100"/>
      <c r="EU484" s="100"/>
      <c r="EV484" s="100"/>
      <c r="EW484" s="100"/>
      <c r="EX484" s="100"/>
      <c r="EY484" s="100"/>
      <c r="EZ484" s="100"/>
      <c r="FA484" s="100"/>
      <c r="FB484" s="100"/>
      <c r="FC484" s="100"/>
      <c r="FD484" s="100"/>
      <c r="FE484" s="100"/>
      <c r="FF484" s="100"/>
      <c r="FG484" s="100"/>
      <c r="FH484" s="100"/>
      <c r="FI484" s="100"/>
      <c r="FJ484" s="100"/>
      <c r="FK484" s="100"/>
      <c r="FL484" s="100"/>
      <c r="FM484" s="100"/>
      <c r="FN484" s="100"/>
      <c r="FO484" s="100"/>
      <c r="FP484" s="100"/>
      <c r="FQ484" s="100"/>
      <c r="FR484" s="100"/>
      <c r="FS484" s="100"/>
      <c r="FT484" s="100"/>
      <c r="FU484" s="100"/>
      <c r="FV484" s="100"/>
      <c r="FW484" s="100"/>
      <c r="FX484" s="100"/>
      <c r="FY484" s="100"/>
      <c r="FZ484" s="100"/>
      <c r="GA484" s="100"/>
      <c r="GB484" s="100"/>
      <c r="GC484" s="100"/>
      <c r="GD484" s="100"/>
      <c r="GE484" s="100"/>
      <c r="GF484" s="100"/>
      <c r="GG484" s="100"/>
      <c r="GH484" s="100"/>
      <c r="GI484" s="100"/>
      <c r="GJ484" s="100"/>
      <c r="GK484" s="100"/>
      <c r="GL484" s="100"/>
      <c r="GM484" s="100"/>
      <c r="GN484" s="100"/>
      <c r="GO484" s="100"/>
      <c r="GP484" s="100"/>
      <c r="GQ484" s="100"/>
      <c r="GR484" s="100"/>
      <c r="GS484" s="100"/>
      <c r="GT484" s="100"/>
      <c r="GU484" s="100"/>
      <c r="GV484" s="100"/>
      <c r="GW484" s="100"/>
      <c r="GX484" s="100"/>
      <c r="GY484" s="100"/>
      <c r="GZ484" s="100"/>
      <c r="HA484" s="100"/>
      <c r="HB484" s="100"/>
      <c r="HC484" s="100"/>
      <c r="HD484" s="100"/>
      <c r="HE484" s="100"/>
      <c r="HF484" s="100"/>
      <c r="HG484" s="100"/>
      <c r="HH484" s="100"/>
      <c r="HI484" s="100"/>
      <c r="HJ484" s="100"/>
      <c r="HK484" s="100"/>
      <c r="HL484" s="100"/>
      <c r="HM484" s="100"/>
      <c r="HN484" s="100"/>
      <c r="HO484" s="100"/>
      <c r="HP484" s="100"/>
      <c r="HQ484" s="100"/>
      <c r="HR484" s="100"/>
      <c r="HS484" s="100"/>
      <c r="HT484" s="100"/>
      <c r="HU484" s="100"/>
      <c r="HV484" s="100"/>
      <c r="HW484" s="100"/>
      <c r="HX484" s="100"/>
      <c r="HY484" s="100"/>
      <c r="HZ484" s="100"/>
      <c r="IA484" s="100"/>
      <c r="IB484" s="100"/>
      <c r="IC484" s="100"/>
      <c r="ID484" s="100"/>
      <c r="IE484" s="100"/>
      <c r="IF484" s="100"/>
      <c r="IG484" s="100"/>
      <c r="IH484" s="100"/>
      <c r="II484" s="100"/>
      <c r="IJ484" s="100"/>
      <c r="IK484" s="100"/>
      <c r="IL484" s="100"/>
      <c r="IM484" s="100"/>
      <c r="IN484" s="100"/>
      <c r="IO484" s="100"/>
      <c r="IP484" s="100"/>
      <c r="IQ484" s="100"/>
      <c r="IR484" s="100"/>
      <c r="IS484" s="100"/>
      <c r="IT484" s="100"/>
      <c r="IU484" s="100"/>
      <c r="IV484" s="100"/>
      <c r="IW484" s="100"/>
      <c r="IX484" s="100"/>
      <c r="IY484" s="100"/>
      <c r="IZ484" s="100"/>
      <c r="JA484" s="100"/>
      <c r="JB484" s="100"/>
      <c r="JC484" s="100"/>
      <c r="JD484" s="100"/>
      <c r="JE484" s="100"/>
      <c r="JF484" s="100"/>
      <c r="JG484" s="100"/>
      <c r="JH484" s="100"/>
      <c r="JI484" s="100"/>
      <c r="JJ484" s="100"/>
      <c r="JK484" s="100"/>
      <c r="JL484" s="100"/>
      <c r="JM484" s="100"/>
      <c r="JN484" s="100"/>
      <c r="JO484" s="100"/>
      <c r="JP484" s="100"/>
      <c r="JQ484" s="100"/>
      <c r="JR484" s="100"/>
      <c r="JS484" s="100"/>
      <c r="JT484" s="100"/>
      <c r="JU484" s="100"/>
      <c r="JV484" s="100"/>
      <c r="JW484" s="100"/>
      <c r="JX484" s="100"/>
      <c r="JY484" s="100"/>
      <c r="JZ484" s="100"/>
      <c r="KA484" s="100"/>
      <c r="KB484" s="100"/>
      <c r="KC484" s="100"/>
      <c r="KD484" s="100"/>
      <c r="KE484" s="100"/>
      <c r="KF484" s="100"/>
      <c r="KG484" s="100"/>
      <c r="KH484" s="100"/>
      <c r="KI484" s="100"/>
      <c r="KJ484" s="100"/>
      <c r="KK484" s="100"/>
      <c r="KL484" s="100"/>
      <c r="KM484" s="100"/>
      <c r="KN484" s="100"/>
      <c r="KO484" s="100"/>
      <c r="KP484" s="100"/>
      <c r="KQ484" s="100"/>
      <c r="KR484" s="100"/>
      <c r="KS484" s="100"/>
      <c r="KT484" s="100"/>
      <c r="KU484" s="100"/>
      <c r="KV484" s="100"/>
      <c r="KW484" s="100"/>
      <c r="KX484" s="100"/>
      <c r="KY484" s="100"/>
      <c r="KZ484" s="100"/>
      <c r="LA484" s="100"/>
      <c r="LB484" s="100"/>
      <c r="LC484" s="100"/>
      <c r="LD484" s="100"/>
      <c r="LE484" s="100"/>
      <c r="LF484" s="100"/>
      <c r="LG484" s="100"/>
      <c r="LH484" s="100"/>
      <c r="LI484" s="100"/>
      <c r="LJ484" s="100"/>
      <c r="LK484" s="100"/>
      <c r="LL484" s="100"/>
      <c r="LM484" s="100"/>
      <c r="LN484" s="100"/>
      <c r="LO484" s="100"/>
      <c r="LP484" s="100"/>
      <c r="LQ484" s="100"/>
      <c r="LR484" s="100"/>
      <c r="LS484" s="100"/>
      <c r="LT484" s="100"/>
      <c r="LU484" s="100"/>
      <c r="LV484" s="100"/>
      <c r="LW484" s="100"/>
      <c r="LX484" s="100"/>
      <c r="LY484" s="100"/>
      <c r="LZ484" s="100"/>
      <c r="MA484" s="100"/>
      <c r="MB484" s="100"/>
      <c r="MC484" s="100"/>
      <c r="MD484" s="100"/>
      <c r="ME484" s="100"/>
      <c r="MF484" s="100"/>
      <c r="MG484" s="100"/>
      <c r="MH484" s="100"/>
      <c r="MI484" s="100"/>
      <c r="MJ484" s="100"/>
      <c r="MK484" s="100"/>
      <c r="ML484" s="100"/>
      <c r="MM484" s="100"/>
      <c r="MN484" s="100"/>
      <c r="MO484" s="100"/>
      <c r="MP484" s="100"/>
      <c r="MQ484" s="100"/>
      <c r="MR484" s="100"/>
      <c r="MS484" s="100"/>
      <c r="MT484" s="100"/>
      <c r="MU484" s="100"/>
      <c r="MV484" s="100"/>
      <c r="MW484" s="100"/>
      <c r="MX484" s="100"/>
      <c r="MY484" s="100"/>
      <c r="MZ484" s="100"/>
      <c r="NA484" s="100"/>
      <c r="NB484" s="100"/>
      <c r="NC484" s="100"/>
      <c r="ND484" s="100"/>
      <c r="NE484" s="100"/>
      <c r="NF484" s="100"/>
      <c r="NG484" s="100"/>
      <c r="NH484" s="100"/>
      <c r="NI484" s="100"/>
      <c r="NJ484" s="100"/>
      <c r="NK484" s="100"/>
      <c r="NL484" s="100"/>
      <c r="NM484" s="100"/>
      <c r="NN484" s="100"/>
      <c r="NO484" s="100"/>
      <c r="NP484" s="100"/>
      <c r="NQ484" s="100"/>
      <c r="NR484" s="100"/>
      <c r="NS484" s="100"/>
      <c r="NT484" s="100"/>
      <c r="NU484" s="100"/>
      <c r="NV484" s="100"/>
      <c r="NW484" s="100"/>
      <c r="NX484" s="100"/>
      <c r="NY484" s="100"/>
      <c r="NZ484" s="100"/>
      <c r="OA484" s="100"/>
      <c r="OB484" s="100"/>
      <c r="OC484" s="100"/>
      <c r="OD484" s="100"/>
      <c r="OE484" s="100"/>
      <c r="OF484" s="100"/>
      <c r="OG484" s="100"/>
      <c r="OH484" s="100"/>
      <c r="OI484" s="100"/>
      <c r="OJ484" s="100"/>
      <c r="OK484" s="100"/>
      <c r="OL484" s="100"/>
      <c r="OM484" s="100"/>
      <c r="ON484" s="100"/>
      <c r="OO484" s="100"/>
      <c r="OP484" s="100"/>
      <c r="OQ484" s="100"/>
      <c r="OR484" s="100"/>
      <c r="OS484" s="100"/>
      <c r="OT484" s="100"/>
      <c r="OU484" s="100"/>
      <c r="OV484" s="100"/>
      <c r="OW484" s="100"/>
      <c r="OX484" s="100"/>
      <c r="OY484" s="100"/>
      <c r="OZ484" s="100"/>
      <c r="PA484" s="100"/>
      <c r="PB484" s="100"/>
      <c r="PC484" s="100"/>
      <c r="PD484" s="100"/>
      <c r="PE484" s="100"/>
      <c r="PF484" s="100"/>
      <c r="PG484" s="100"/>
      <c r="PH484" s="100"/>
      <c r="PI484" s="100"/>
      <c r="PJ484" s="100"/>
      <c r="PK484" s="100"/>
      <c r="PL484" s="100"/>
      <c r="PM484" s="100"/>
      <c r="PN484" s="100"/>
      <c r="PO484" s="100"/>
      <c r="PP484" s="100"/>
      <c r="PQ484" s="100"/>
      <c r="PR484" s="100"/>
      <c r="PS484" s="100"/>
      <c r="PT484" s="100"/>
      <c r="PU484" s="100"/>
      <c r="PV484" s="100"/>
      <c r="PW484" s="100"/>
      <c r="PX484" s="100"/>
      <c r="PY484" s="100"/>
      <c r="PZ484" s="100"/>
      <c r="QA484" s="100"/>
      <c r="QB484" s="100"/>
      <c r="QC484" s="100"/>
      <c r="QD484" s="100"/>
      <c r="QE484" s="100"/>
      <c r="QF484" s="100"/>
      <c r="QG484" s="100"/>
      <c r="QH484" s="100"/>
      <c r="QI484" s="100"/>
      <c r="QJ484" s="100"/>
      <c r="QK484" s="100"/>
      <c r="QL484" s="100"/>
      <c r="QM484" s="100"/>
      <c r="QN484" s="100"/>
      <c r="QO484" s="100"/>
      <c r="QP484" s="100"/>
      <c r="QQ484" s="100"/>
      <c r="QR484" s="100"/>
      <c r="QS484" s="100"/>
      <c r="QT484" s="100"/>
      <c r="QU484" s="100"/>
      <c r="QV484" s="100"/>
      <c r="QW484" s="100"/>
      <c r="QX484" s="100"/>
      <c r="QY484" s="100"/>
      <c r="QZ484" s="100"/>
      <c r="RA484" s="100"/>
      <c r="RB484" s="100"/>
      <c r="RC484" s="100"/>
      <c r="RD484" s="100"/>
      <c r="RE484" s="100"/>
      <c r="RF484" s="100"/>
      <c r="RG484" s="100"/>
      <c r="RH484" s="100"/>
      <c r="RI484" s="100"/>
      <c r="RJ484" s="100"/>
      <c r="RK484" s="100"/>
      <c r="RL484" s="100"/>
      <c r="RM484" s="100"/>
      <c r="RN484" s="100"/>
      <c r="RO484" s="100"/>
      <c r="RP484" s="100"/>
      <c r="RQ484" s="100"/>
      <c r="RR484" s="100"/>
      <c r="RS484" s="100"/>
      <c r="RT484" s="100"/>
      <c r="RU484" s="100"/>
      <c r="RV484" s="100"/>
      <c r="RW484" s="100"/>
      <c r="RX484" s="100"/>
      <c r="RY484" s="100"/>
      <c r="RZ484" s="100"/>
      <c r="SA484" s="100"/>
      <c r="SB484" s="100"/>
      <c r="SC484" s="100"/>
      <c r="SD484" s="100"/>
      <c r="SE484" s="100"/>
      <c r="SF484" s="100"/>
      <c r="SG484" s="100"/>
      <c r="SH484" s="100"/>
      <c r="SI484" s="100"/>
      <c r="SJ484" s="100"/>
      <c r="SK484" s="100"/>
      <c r="SL484" s="100"/>
      <c r="SM484" s="100"/>
      <c r="SN484" s="100"/>
      <c r="SO484" s="100"/>
      <c r="SP484" s="100"/>
      <c r="SQ484" s="100"/>
      <c r="SR484" s="100"/>
      <c r="SS484" s="100"/>
      <c r="ST484" s="100"/>
      <c r="SU484" s="100"/>
      <c r="SV484" s="100"/>
      <c r="SW484" s="100"/>
      <c r="SX484" s="100"/>
      <c r="SY484" s="100"/>
      <c r="SZ484" s="100"/>
      <c r="TA484" s="100"/>
      <c r="TB484" s="100"/>
      <c r="TC484" s="100"/>
      <c r="TD484" s="100"/>
      <c r="TE484" s="100"/>
      <c r="TF484" s="100"/>
      <c r="TG484" s="100"/>
      <c r="TH484" s="100"/>
      <c r="TI484" s="100"/>
      <c r="TJ484" s="100"/>
      <c r="TK484" s="100"/>
      <c r="TL484" s="100"/>
      <c r="TM484" s="100"/>
      <c r="TN484" s="100"/>
      <c r="TO484" s="100"/>
      <c r="TP484" s="100"/>
      <c r="TQ484" s="100"/>
      <c r="TR484" s="100"/>
      <c r="TS484" s="100"/>
      <c r="TT484" s="100"/>
      <c r="TU484" s="100"/>
      <c r="TV484" s="100"/>
      <c r="TW484" s="100"/>
      <c r="TX484" s="100"/>
      <c r="TY484" s="100"/>
      <c r="TZ484" s="100"/>
      <c r="UA484" s="100"/>
      <c r="UB484" s="100"/>
      <c r="UC484" s="100"/>
      <c r="UD484" s="100"/>
      <c r="UE484" s="100"/>
      <c r="UF484" s="100"/>
      <c r="UG484" s="100"/>
      <c r="UH484" s="100"/>
      <c r="UI484" s="100"/>
      <c r="UJ484" s="100"/>
      <c r="UK484" s="100"/>
      <c r="UL484" s="100"/>
      <c r="UM484" s="100"/>
      <c r="UN484" s="100"/>
      <c r="UO484" s="100"/>
      <c r="UP484" s="100"/>
      <c r="UQ484" s="100"/>
      <c r="UR484" s="100"/>
      <c r="US484" s="100"/>
      <c r="UT484" s="100"/>
      <c r="UU484" s="100"/>
      <c r="UV484" s="100"/>
      <c r="UW484" s="100"/>
      <c r="UX484" s="100"/>
      <c r="UY484" s="100"/>
      <c r="UZ484" s="100"/>
      <c r="VA484" s="100"/>
      <c r="VB484" s="100"/>
      <c r="VC484" s="100"/>
      <c r="VD484" s="100"/>
      <c r="VE484" s="100"/>
      <c r="VF484" s="100"/>
      <c r="VG484" s="100"/>
      <c r="VH484" s="100"/>
      <c r="VI484" s="100"/>
      <c r="VJ484" s="100"/>
      <c r="VK484" s="100"/>
      <c r="VL484" s="100"/>
      <c r="VM484" s="100"/>
      <c r="VN484" s="100"/>
      <c r="VO484" s="100"/>
      <c r="VP484" s="100"/>
      <c r="VQ484" s="100"/>
      <c r="VR484" s="100"/>
      <c r="VS484" s="100"/>
      <c r="VT484" s="100"/>
      <c r="VU484" s="100"/>
      <c r="VV484" s="100"/>
      <c r="VW484" s="100"/>
      <c r="VX484" s="100"/>
      <c r="VY484" s="100"/>
      <c r="VZ484" s="100"/>
      <c r="WA484" s="100"/>
      <c r="WB484" s="100"/>
      <c r="WC484" s="100"/>
      <c r="WD484" s="100"/>
      <c r="WE484" s="100"/>
      <c r="WF484" s="100"/>
      <c r="WG484" s="100"/>
      <c r="WH484" s="100"/>
      <c r="WI484" s="100"/>
      <c r="WJ484" s="100"/>
      <c r="WK484" s="100"/>
      <c r="WL484" s="100"/>
      <c r="WM484" s="100"/>
      <c r="WN484" s="100"/>
      <c r="WO484" s="100"/>
      <c r="WP484" s="100"/>
      <c r="WQ484" s="100"/>
      <c r="WR484" s="100"/>
      <c r="WS484" s="100"/>
      <c r="WT484" s="100"/>
      <c r="WU484" s="100"/>
      <c r="WV484" s="100"/>
      <c r="WW484" s="100"/>
      <c r="WX484" s="100"/>
      <c r="WY484" s="100"/>
      <c r="WZ484" s="100"/>
      <c r="XA484" s="100"/>
      <c r="XB484" s="100"/>
      <c r="XC484" s="100"/>
      <c r="XD484" s="100"/>
      <c r="XE484" s="100"/>
      <c r="XF484" s="100"/>
      <c r="XG484" s="100"/>
      <c r="XH484" s="100"/>
      <c r="XI484" s="100"/>
      <c r="XJ484" s="100"/>
      <c r="XK484" s="100"/>
      <c r="XL484" s="100"/>
      <c r="XM484" s="100"/>
      <c r="XN484" s="100"/>
      <c r="XO484" s="100"/>
      <c r="XP484" s="100"/>
      <c r="XQ484" s="100"/>
      <c r="XR484" s="100"/>
      <c r="XS484" s="100"/>
      <c r="XT484" s="100"/>
      <c r="XU484" s="100"/>
      <c r="XV484" s="100"/>
      <c r="XW484" s="100"/>
      <c r="XX484" s="100"/>
      <c r="XY484" s="100"/>
      <c r="XZ484" s="100"/>
      <c r="YA484" s="100"/>
      <c r="YB484" s="100"/>
      <c r="YC484" s="100"/>
      <c r="YD484" s="100"/>
      <c r="YE484" s="100"/>
      <c r="YF484" s="100"/>
      <c r="YG484" s="100"/>
      <c r="YH484" s="100"/>
      <c r="YI484" s="100"/>
      <c r="YJ484" s="100"/>
      <c r="YK484" s="100"/>
      <c r="YL484" s="100"/>
      <c r="YM484" s="100"/>
      <c r="YN484" s="100"/>
      <c r="YO484" s="100"/>
      <c r="YP484" s="100"/>
      <c r="YQ484" s="100"/>
      <c r="YR484" s="100"/>
      <c r="YS484" s="100"/>
      <c r="YT484" s="100"/>
      <c r="YU484" s="100"/>
      <c r="YV484" s="100"/>
      <c r="YW484" s="100"/>
      <c r="YX484" s="100"/>
      <c r="YY484" s="100"/>
      <c r="YZ484" s="100"/>
      <c r="ZA484" s="100"/>
      <c r="ZB484" s="100"/>
      <c r="ZC484" s="100"/>
      <c r="ZD484" s="100"/>
      <c r="ZE484" s="100"/>
      <c r="ZF484" s="100"/>
      <c r="ZG484" s="100"/>
      <c r="ZH484" s="100"/>
      <c r="ZI484" s="100"/>
      <c r="ZJ484" s="100"/>
      <c r="ZK484" s="100"/>
      <c r="ZL484" s="100"/>
      <c r="ZM484" s="100"/>
      <c r="ZN484" s="100"/>
      <c r="ZO484" s="100"/>
      <c r="ZP484" s="100"/>
      <c r="ZQ484" s="100"/>
      <c r="ZR484" s="100"/>
      <c r="ZS484" s="100"/>
      <c r="ZT484" s="100"/>
      <c r="ZU484" s="100"/>
      <c r="ZV484" s="100"/>
      <c r="ZW484" s="100"/>
      <c r="ZX484" s="100"/>
      <c r="ZY484" s="100"/>
      <c r="ZZ484" s="100"/>
      <c r="AAA484" s="100"/>
      <c r="AAB484" s="100"/>
      <c r="AAC484" s="100"/>
      <c r="AAD484" s="100"/>
      <c r="AAE484" s="100"/>
      <c r="AAF484" s="100"/>
      <c r="AAG484" s="100"/>
      <c r="AAH484" s="100"/>
      <c r="AAI484" s="100"/>
      <c r="AAJ484" s="100"/>
      <c r="AAK484" s="100"/>
      <c r="AAL484" s="100"/>
      <c r="AAM484" s="100"/>
      <c r="AAN484" s="100"/>
      <c r="AAO484" s="100"/>
      <c r="AAP484" s="100"/>
      <c r="AAQ484" s="100"/>
      <c r="AAR484" s="100"/>
      <c r="AAS484" s="100"/>
      <c r="AAT484" s="100"/>
      <c r="AAU484" s="100"/>
      <c r="AAV484" s="100"/>
      <c r="AAW484" s="100"/>
      <c r="AAX484" s="100"/>
      <c r="AAY484" s="100"/>
      <c r="AAZ484" s="100"/>
      <c r="ABA484" s="100"/>
      <c r="ABB484" s="100"/>
      <c r="ABC484" s="100"/>
      <c r="ABD484" s="100"/>
      <c r="ABE484" s="100"/>
      <c r="ABF484" s="100"/>
      <c r="ABG484" s="100"/>
      <c r="ABH484" s="100"/>
      <c r="ABI484" s="100"/>
      <c r="ABJ484" s="100"/>
      <c r="ABK484" s="100"/>
      <c r="ABL484" s="100"/>
      <c r="ABM484" s="100"/>
      <c r="ABN484" s="100"/>
      <c r="ABO484" s="100"/>
      <c r="ABP484" s="100"/>
      <c r="ABQ484" s="100"/>
      <c r="ABR484" s="100"/>
      <c r="ABS484" s="100"/>
      <c r="ABT484" s="100"/>
      <c r="ABU484" s="100"/>
      <c r="ABV484" s="100"/>
      <c r="ABW484" s="100"/>
      <c r="ABX484" s="100"/>
      <c r="ABY484" s="100"/>
      <c r="ABZ484" s="100"/>
      <c r="ACA484" s="100"/>
      <c r="ACB484" s="100"/>
      <c r="ACC484" s="100"/>
      <c r="ACD484" s="100"/>
      <c r="ACE484" s="100"/>
      <c r="ACF484" s="100"/>
      <c r="ACG484" s="100"/>
      <c r="ACH484" s="100"/>
      <c r="ACI484" s="100"/>
      <c r="ACJ484" s="100"/>
      <c r="ACK484" s="100"/>
      <c r="ACL484" s="100"/>
      <c r="ACM484" s="100"/>
      <c r="ACN484" s="100"/>
      <c r="ACO484" s="100"/>
      <c r="ACP484" s="100"/>
      <c r="ACQ484" s="100"/>
      <c r="ACR484" s="100"/>
      <c r="ACS484" s="100"/>
      <c r="ACT484" s="100"/>
      <c r="ACU484" s="100"/>
      <c r="ACV484" s="100"/>
      <c r="ACW484" s="100"/>
      <c r="ACX484" s="100"/>
      <c r="ACY484" s="100"/>
      <c r="ACZ484" s="100"/>
      <c r="ADA484" s="100"/>
      <c r="ADB484" s="100"/>
      <c r="ADC484" s="100"/>
      <c r="ADD484" s="100"/>
      <c r="ADE484" s="100"/>
      <c r="ADF484" s="100"/>
      <c r="ADG484" s="100"/>
      <c r="ADH484" s="100"/>
      <c r="ADI484" s="100"/>
      <c r="ADJ484" s="100"/>
      <c r="ADK484" s="100"/>
      <c r="ADL484" s="100"/>
      <c r="ADM484" s="100"/>
      <c r="ADN484" s="100"/>
      <c r="ADO484" s="100"/>
      <c r="ADP484" s="100"/>
      <c r="ADQ484" s="100"/>
      <c r="ADR484" s="100"/>
      <c r="ADS484" s="100"/>
      <c r="ADT484" s="100"/>
      <c r="ADU484" s="100"/>
      <c r="ADV484" s="100"/>
      <c r="ADW484" s="100"/>
      <c r="ADX484" s="100"/>
      <c r="ADY484" s="100"/>
      <c r="ADZ484" s="100"/>
      <c r="AEA484" s="100"/>
      <c r="AEB484" s="100"/>
      <c r="AEC484" s="100"/>
      <c r="AED484" s="100"/>
      <c r="AEE484" s="100"/>
      <c r="AEF484" s="100"/>
      <c r="AEG484" s="100"/>
      <c r="AEH484" s="100"/>
      <c r="AEI484" s="100"/>
      <c r="AEJ484" s="100"/>
      <c r="AEK484" s="100"/>
      <c r="AEL484" s="100"/>
      <c r="AEM484" s="100"/>
      <c r="AEN484" s="100"/>
      <c r="AEO484" s="100"/>
      <c r="AEP484" s="100"/>
      <c r="AEQ484" s="100"/>
      <c r="AER484" s="100"/>
      <c r="AES484" s="100"/>
      <c r="AET484" s="100"/>
      <c r="AEU484" s="100"/>
      <c r="AEV484" s="100"/>
      <c r="AEW484" s="100"/>
      <c r="AEX484" s="100"/>
      <c r="AEY484" s="100"/>
      <c r="AEZ484" s="100"/>
      <c r="AFA484" s="100"/>
      <c r="AFB484" s="100"/>
      <c r="AFC484" s="100"/>
      <c r="AFD484" s="100"/>
      <c r="AFE484" s="100"/>
      <c r="AFF484" s="100"/>
      <c r="AFG484" s="100"/>
      <c r="AFH484" s="100"/>
      <c r="AFI484" s="100"/>
      <c r="AFJ484" s="100"/>
      <c r="AFK484" s="100"/>
      <c r="AFL484" s="100"/>
      <c r="AFM484" s="100"/>
      <c r="AFN484" s="100"/>
      <c r="AFO484" s="100"/>
      <c r="AFP484" s="100"/>
      <c r="AFQ484" s="100"/>
      <c r="AFR484" s="100"/>
      <c r="AFS484" s="100"/>
      <c r="AFT484" s="100"/>
      <c r="AFU484" s="100"/>
      <c r="AFV484" s="100"/>
      <c r="AFW484" s="100"/>
      <c r="AFX484" s="100"/>
      <c r="AFY484" s="100"/>
      <c r="AFZ484" s="100"/>
      <c r="AGA484" s="100"/>
      <c r="AGB484" s="100"/>
      <c r="AGC484" s="100"/>
      <c r="AGD484" s="100"/>
      <c r="AGE484" s="100"/>
      <c r="AGF484" s="100"/>
      <c r="AGG484" s="100"/>
      <c r="AGH484" s="100"/>
      <c r="AGI484" s="100"/>
      <c r="AGJ484" s="100"/>
      <c r="AGK484" s="100"/>
      <c r="AGL484" s="100"/>
      <c r="AGM484" s="100"/>
      <c r="AGN484" s="100"/>
      <c r="AGO484" s="100"/>
      <c r="AGP484" s="100"/>
      <c r="AGQ484" s="100"/>
      <c r="AGR484" s="100"/>
      <c r="AGS484" s="100"/>
      <c r="AGT484" s="100"/>
      <c r="AGU484" s="100"/>
      <c r="AGV484" s="100"/>
      <c r="AGW484" s="100"/>
      <c r="AGX484" s="100"/>
      <c r="AGY484" s="100"/>
      <c r="AGZ484" s="100"/>
      <c r="AHA484" s="100"/>
      <c r="AHB484" s="100"/>
      <c r="AHC484" s="100"/>
      <c r="AHD484" s="100"/>
      <c r="AHE484" s="100"/>
      <c r="AHF484" s="100"/>
      <c r="AHG484" s="100"/>
      <c r="AHH484" s="100"/>
      <c r="AHI484" s="100"/>
      <c r="AHJ484" s="100"/>
      <c r="AHK484" s="100"/>
      <c r="AHL484" s="100"/>
      <c r="AHM484" s="100"/>
      <c r="AHN484" s="100"/>
      <c r="AHO484" s="100"/>
      <c r="AHP484" s="100"/>
      <c r="AHQ484" s="100"/>
      <c r="AHR484" s="100"/>
      <c r="AHS484" s="100"/>
      <c r="AHT484" s="100"/>
      <c r="AHU484" s="100"/>
      <c r="AHV484" s="100"/>
      <c r="AHW484" s="100"/>
      <c r="AHX484" s="100"/>
      <c r="AHY484" s="100"/>
      <c r="AHZ484" s="100"/>
      <c r="AIA484" s="100"/>
      <c r="AIB484" s="100"/>
      <c r="AIC484" s="100"/>
      <c r="AID484" s="100"/>
      <c r="AIE484" s="100"/>
      <c r="AIF484" s="100"/>
      <c r="AIG484" s="100"/>
      <c r="AIH484" s="100"/>
      <c r="AII484" s="100"/>
      <c r="AIJ484" s="100"/>
      <c r="AIK484" s="100"/>
      <c r="AIL484" s="100"/>
      <c r="AIM484" s="100"/>
      <c r="AIN484" s="100"/>
      <c r="AIO484" s="100"/>
      <c r="AIP484" s="100"/>
      <c r="AIQ484" s="100"/>
      <c r="AIR484" s="100"/>
      <c r="AIS484" s="100"/>
      <c r="AIT484" s="100"/>
      <c r="AIU484" s="100"/>
      <c r="AIV484" s="100"/>
      <c r="AIW484" s="100"/>
      <c r="AIX484" s="100"/>
      <c r="AIY484" s="100"/>
      <c r="AIZ484" s="100"/>
      <c r="AJA484" s="100"/>
      <c r="AJB484" s="100"/>
      <c r="AJC484" s="100"/>
      <c r="AJD484" s="100"/>
      <c r="AJE484" s="100"/>
      <c r="AJF484" s="100"/>
      <c r="AJG484" s="100"/>
      <c r="AJH484" s="100"/>
      <c r="AJI484" s="100"/>
      <c r="AJJ484" s="100"/>
      <c r="AJK484" s="100"/>
      <c r="AJL484" s="100"/>
      <c r="AJM484" s="100"/>
      <c r="AJN484" s="100"/>
      <c r="AJO484" s="100"/>
      <c r="AJP484" s="100"/>
      <c r="AJQ484" s="100"/>
      <c r="AJR484" s="100"/>
      <c r="AJS484" s="100"/>
      <c r="AJT484" s="100"/>
      <c r="AJU484" s="100"/>
      <c r="AJV484" s="100"/>
      <c r="AJW484" s="100"/>
      <c r="AJX484" s="100"/>
      <c r="AJY484" s="100"/>
      <c r="AJZ484" s="100"/>
      <c r="AKA484" s="100"/>
      <c r="AKB484" s="100"/>
      <c r="AKC484" s="100"/>
      <c r="AKD484" s="100"/>
      <c r="AKE484" s="100"/>
      <c r="AKF484" s="100"/>
      <c r="AKG484" s="100"/>
      <c r="AKH484" s="100"/>
      <c r="AKI484" s="100"/>
      <c r="AKJ484" s="100"/>
      <c r="AKK484" s="100"/>
      <c r="AKL484" s="100"/>
      <c r="AKM484" s="100"/>
      <c r="AKN484" s="100"/>
      <c r="AKO484" s="100"/>
      <c r="AKP484" s="100"/>
      <c r="AKQ484" s="100"/>
      <c r="AKR484" s="100"/>
      <c r="AKS484" s="100"/>
      <c r="AKT484" s="100"/>
      <c r="AKU484" s="100"/>
      <c r="AKV484" s="100"/>
      <c r="AKW484" s="100"/>
      <c r="AKX484" s="100"/>
      <c r="AKY484" s="100"/>
      <c r="AKZ484" s="100"/>
      <c r="ALA484" s="100"/>
      <c r="ALB484" s="100"/>
      <c r="ALC484" s="100"/>
      <c r="ALD484" s="100"/>
      <c r="ALE484" s="100"/>
      <c r="ALF484" s="100"/>
      <c r="ALG484" s="100"/>
      <c r="ALH484" s="100"/>
      <c r="ALI484" s="100"/>
      <c r="ALJ484" s="100"/>
      <c r="ALK484" s="100"/>
      <c r="ALL484" s="100"/>
      <c r="ALM484" s="100"/>
      <c r="ALN484" s="100"/>
      <c r="ALO484" s="100"/>
      <c r="ALP484" s="100"/>
      <c r="ALQ484" s="100"/>
      <c r="ALR484" s="100"/>
      <c r="ALS484" s="100"/>
      <c r="ALT484" s="100"/>
      <c r="ALU484" s="100"/>
      <c r="ALV484" s="100"/>
      <c r="ALW484" s="100"/>
      <c r="ALX484" s="100"/>
      <c r="ALY484" s="100"/>
      <c r="ALZ484" s="100"/>
      <c r="AMA484" s="100"/>
      <c r="AMB484" s="100"/>
      <c r="AMC484" s="100"/>
      <c r="AMD484" s="100"/>
      <c r="AME484" s="100"/>
      <c r="AMF484" s="100"/>
      <c r="AMG484" s="100"/>
      <c r="AMH484" s="100"/>
      <c r="AMI484" s="100"/>
      <c r="AMJ484" s="100"/>
      <c r="AMK484" s="100"/>
      <c r="AML484" s="100"/>
    </row>
    <row r="485" spans="1:1026" s="100" customFormat="1" ht="15.95" customHeight="1">
      <c r="A485" s="39">
        <v>484</v>
      </c>
      <c r="B485" s="100">
        <v>1310904088</v>
      </c>
      <c r="C485" s="100" t="s">
        <v>8896</v>
      </c>
      <c r="D485" s="101" t="s">
        <v>10424</v>
      </c>
      <c r="E485" s="101" t="s">
        <v>7998</v>
      </c>
      <c r="F485" s="101" t="s">
        <v>178</v>
      </c>
      <c r="G485" s="101" t="s">
        <v>245</v>
      </c>
      <c r="H485" s="100" t="s">
        <v>10425</v>
      </c>
      <c r="I485" s="100" t="s">
        <v>180</v>
      </c>
      <c r="J485" s="102" t="s">
        <v>9063</v>
      </c>
      <c r="K485" s="100">
        <v>21</v>
      </c>
      <c r="M485" s="100" t="s">
        <v>107</v>
      </c>
      <c r="N485" s="100" t="s">
        <v>967</v>
      </c>
      <c r="O485" s="100" t="s">
        <v>109</v>
      </c>
      <c r="P485" s="101" t="s">
        <v>10426</v>
      </c>
      <c r="Q485" s="100" t="s">
        <v>10427</v>
      </c>
      <c r="R485" s="103" t="s">
        <v>10428</v>
      </c>
      <c r="S485" s="103">
        <v>7781095546</v>
      </c>
      <c r="T485" s="318" t="s">
        <v>10429</v>
      </c>
      <c r="U485" s="318" t="s">
        <v>10430</v>
      </c>
      <c r="V485" s="100" t="s">
        <v>1422</v>
      </c>
      <c r="W485" s="100" t="s">
        <v>191</v>
      </c>
      <c r="X485" s="100" t="s">
        <v>3472</v>
      </c>
      <c r="Y485" s="100" t="s">
        <v>10431</v>
      </c>
      <c r="Z485" s="100" t="s">
        <v>120</v>
      </c>
      <c r="AA485" s="100">
        <v>2010</v>
      </c>
      <c r="AB485" s="104">
        <v>83.6</v>
      </c>
      <c r="AC485" s="104">
        <v>81.7</v>
      </c>
      <c r="AD485" s="100" t="s">
        <v>10432</v>
      </c>
      <c r="AE485" s="100">
        <v>600</v>
      </c>
      <c r="AF485" s="100" t="s">
        <v>879</v>
      </c>
      <c r="AG485" s="100" t="s">
        <v>191</v>
      </c>
      <c r="AH485" s="100" t="s">
        <v>3472</v>
      </c>
      <c r="AI485" s="100" t="s">
        <v>10433</v>
      </c>
      <c r="AJ485" s="100" t="s">
        <v>120</v>
      </c>
      <c r="AK485" s="100">
        <v>2012</v>
      </c>
      <c r="AL485" s="104">
        <v>85.2</v>
      </c>
      <c r="AM485" s="104">
        <v>83</v>
      </c>
      <c r="AN485" s="100" t="s">
        <v>10434</v>
      </c>
      <c r="AO485" s="100">
        <v>600</v>
      </c>
      <c r="AU485" s="104"/>
      <c r="AV485" s="100" t="s">
        <v>567</v>
      </c>
      <c r="AW485" s="100">
        <v>51577</v>
      </c>
      <c r="AY485" s="100">
        <v>2013</v>
      </c>
      <c r="AZ485" s="100" t="s">
        <v>125</v>
      </c>
      <c r="BA485" s="100" t="s">
        <v>8896</v>
      </c>
      <c r="BB485" s="100">
        <v>2013</v>
      </c>
      <c r="BC485" s="100">
        <v>2017</v>
      </c>
      <c r="BD485" s="100" t="s">
        <v>120</v>
      </c>
      <c r="BE485" s="105">
        <v>10901613075</v>
      </c>
      <c r="BF485" s="106">
        <v>131090110564</v>
      </c>
      <c r="BG485" s="104">
        <v>7.96</v>
      </c>
      <c r="BH485" s="104">
        <v>7.95</v>
      </c>
      <c r="BI485" s="104">
        <v>8.07</v>
      </c>
      <c r="BJ485" s="104">
        <v>7.43</v>
      </c>
      <c r="BK485" s="104">
        <v>7.36</v>
      </c>
      <c r="BL485" s="223">
        <f t="shared" si="42"/>
        <v>7.7540000000000004</v>
      </c>
      <c r="BM485" s="269" t="s">
        <v>982</v>
      </c>
      <c r="BN485" s="252"/>
      <c r="BO485" s="107" t="s">
        <v>196</v>
      </c>
      <c r="BP485" s="107" t="s">
        <v>197</v>
      </c>
      <c r="BQ485" s="108">
        <v>1</v>
      </c>
      <c r="BR485" s="100" t="s">
        <v>10435</v>
      </c>
      <c r="BS485" s="100" t="s">
        <v>127</v>
      </c>
      <c r="BW485" s="100" t="s">
        <v>9799</v>
      </c>
      <c r="BX485" s="108"/>
      <c r="BY485" s="108"/>
      <c r="BZ485" s="100" t="s">
        <v>10436</v>
      </c>
      <c r="CB485" s="100" t="s">
        <v>10437</v>
      </c>
      <c r="CD485" s="100" t="s">
        <v>10438</v>
      </c>
      <c r="CE485" s="100" t="s">
        <v>6511</v>
      </c>
      <c r="CH485" s="100" t="s">
        <v>10439</v>
      </c>
      <c r="CI485" s="100" t="s">
        <v>203</v>
      </c>
      <c r="CQ485" s="100" t="s">
        <v>10440</v>
      </c>
      <c r="CR485" s="100" t="s">
        <v>10441</v>
      </c>
      <c r="CS485" s="100" t="s">
        <v>10442</v>
      </c>
      <c r="CT485" s="100" t="s">
        <v>206</v>
      </c>
      <c r="CU485" s="100">
        <v>825408</v>
      </c>
      <c r="CV485" s="100" t="s">
        <v>10443</v>
      </c>
      <c r="CW485" s="100" t="s">
        <v>8941</v>
      </c>
      <c r="CX485" s="100" t="s">
        <v>140</v>
      </c>
      <c r="CY485" s="100" t="s">
        <v>142</v>
      </c>
      <c r="CZ485" s="100">
        <v>700152</v>
      </c>
    </row>
    <row r="486" spans="1:1026" s="100" customFormat="1" ht="15.95" customHeight="1">
      <c r="A486" s="39">
        <v>485</v>
      </c>
      <c r="B486" s="100">
        <v>1410904138</v>
      </c>
      <c r="C486" s="100" t="s">
        <v>8896</v>
      </c>
      <c r="D486" s="101" t="s">
        <v>10444</v>
      </c>
      <c r="E486" s="101"/>
      <c r="F486" s="101"/>
      <c r="G486" s="101"/>
      <c r="H486" s="100" t="s">
        <v>10445</v>
      </c>
      <c r="I486" s="100" t="s">
        <v>104</v>
      </c>
      <c r="J486" s="102" t="s">
        <v>10446</v>
      </c>
      <c r="K486" s="100">
        <v>21</v>
      </c>
      <c r="L486" s="100" t="s">
        <v>148</v>
      </c>
      <c r="M486" s="100" t="s">
        <v>149</v>
      </c>
      <c r="N486" s="100" t="s">
        <v>2654</v>
      </c>
      <c r="O486" s="100" t="s">
        <v>109</v>
      </c>
      <c r="P486" s="101" t="s">
        <v>10447</v>
      </c>
      <c r="Q486" s="100" t="s">
        <v>10448</v>
      </c>
      <c r="R486" s="103" t="s">
        <v>10449</v>
      </c>
      <c r="S486" s="103"/>
      <c r="T486" s="318" t="s">
        <v>10450</v>
      </c>
      <c r="U486" s="318" t="s">
        <v>10451</v>
      </c>
      <c r="V486" s="100" t="s">
        <v>353</v>
      </c>
      <c r="W486" s="100" t="s">
        <v>1914</v>
      </c>
      <c r="X486" s="100" t="s">
        <v>10452</v>
      </c>
      <c r="Y486" s="100" t="s">
        <v>10045</v>
      </c>
      <c r="Z486" s="100" t="s">
        <v>333</v>
      </c>
      <c r="AA486" s="100">
        <v>2010</v>
      </c>
      <c r="AB486" s="104">
        <v>68.25</v>
      </c>
      <c r="AC486" s="104">
        <v>69.56</v>
      </c>
      <c r="AD486" s="100">
        <v>626</v>
      </c>
      <c r="AE486" s="100">
        <v>900</v>
      </c>
      <c r="AF486" s="100" t="s">
        <v>1963</v>
      </c>
      <c r="AG486" s="100" t="s">
        <v>1963</v>
      </c>
      <c r="AH486" s="100" t="s">
        <v>1963</v>
      </c>
      <c r="AI486" s="100" t="s">
        <v>1963</v>
      </c>
      <c r="AJ486" s="100" t="s">
        <v>1963</v>
      </c>
      <c r="AK486" s="100" t="s">
        <v>1963</v>
      </c>
      <c r="AL486" s="104" t="s">
        <v>1963</v>
      </c>
      <c r="AM486" s="104" t="s">
        <v>1963</v>
      </c>
      <c r="AN486" s="104" t="s">
        <v>1963</v>
      </c>
      <c r="AO486" s="104" t="s">
        <v>1963</v>
      </c>
      <c r="AP486" s="100" t="s">
        <v>8896</v>
      </c>
      <c r="AQ486" s="100" t="s">
        <v>3275</v>
      </c>
      <c r="AR486" s="100" t="s">
        <v>10453</v>
      </c>
      <c r="AS486" s="100" t="s">
        <v>120</v>
      </c>
      <c r="AT486" s="100">
        <v>2014</v>
      </c>
      <c r="AU486" s="104">
        <v>79.5</v>
      </c>
      <c r="AV486" s="100" t="s">
        <v>1356</v>
      </c>
      <c r="AX486" s="100">
        <v>1857</v>
      </c>
      <c r="AY486" s="100">
        <v>2014</v>
      </c>
      <c r="AZ486" s="100" t="s">
        <v>125</v>
      </c>
      <c r="BA486" s="100" t="s">
        <v>8896</v>
      </c>
      <c r="BB486" s="100">
        <v>2014</v>
      </c>
      <c r="BC486" s="100">
        <v>2017</v>
      </c>
      <c r="BD486" s="100" t="s">
        <v>120</v>
      </c>
      <c r="BE486" s="105">
        <v>10901614136</v>
      </c>
      <c r="BF486" s="106">
        <v>141090120080</v>
      </c>
      <c r="BG486" s="104" t="s">
        <v>1963</v>
      </c>
      <c r="BH486" s="104" t="s">
        <v>1963</v>
      </c>
      <c r="BI486" s="104">
        <v>6.74</v>
      </c>
      <c r="BJ486" s="104">
        <v>6.75</v>
      </c>
      <c r="BK486" s="104">
        <v>7.04</v>
      </c>
      <c r="BL486" s="223">
        <f t="shared" ref="BL486" si="46">SUM(BI486:BK486)/3</f>
        <v>6.8433333333333337</v>
      </c>
      <c r="BM486" s="269" t="s">
        <v>196</v>
      </c>
      <c r="BN486" s="252">
        <v>1</v>
      </c>
      <c r="BO486" s="107" t="s">
        <v>196</v>
      </c>
      <c r="BP486" s="107" t="s">
        <v>387</v>
      </c>
      <c r="BQ486" s="108">
        <v>1</v>
      </c>
      <c r="BR486" s="100" t="s">
        <v>10454</v>
      </c>
      <c r="BS486" s="100" t="s">
        <v>1812</v>
      </c>
      <c r="BX486" s="108"/>
      <c r="BY486" s="108"/>
      <c r="CD486" s="100" t="s">
        <v>10455</v>
      </c>
      <c r="CE486" s="100" t="s">
        <v>6099</v>
      </c>
      <c r="CH486" s="100" t="s">
        <v>10456</v>
      </c>
      <c r="CI486" s="100" t="s">
        <v>170</v>
      </c>
      <c r="CQ486" s="100" t="s">
        <v>10457</v>
      </c>
      <c r="CR486" s="100" t="s">
        <v>10458</v>
      </c>
      <c r="CS486" s="100" t="s">
        <v>1590</v>
      </c>
      <c r="CT486" s="100" t="s">
        <v>142</v>
      </c>
      <c r="CU486" s="100">
        <v>731238</v>
      </c>
      <c r="CV486" s="100" t="s">
        <v>10459</v>
      </c>
      <c r="CW486" s="100" t="s">
        <v>10460</v>
      </c>
      <c r="CX486" s="100" t="s">
        <v>140</v>
      </c>
      <c r="CY486" s="100" t="s">
        <v>142</v>
      </c>
      <c r="CZ486" s="100">
        <v>700152</v>
      </c>
    </row>
    <row r="487" spans="1:1026" s="115" customFormat="1" ht="15.95" customHeight="1">
      <c r="A487" s="39">
        <v>486</v>
      </c>
      <c r="B487" s="100">
        <v>1310904004</v>
      </c>
      <c r="C487" s="100" t="s">
        <v>8896</v>
      </c>
      <c r="D487" s="101" t="s">
        <v>10461</v>
      </c>
      <c r="E487" s="101" t="s">
        <v>10462</v>
      </c>
      <c r="F487" s="101"/>
      <c r="G487" s="101" t="s">
        <v>320</v>
      </c>
      <c r="H487" s="100" t="s">
        <v>10463</v>
      </c>
      <c r="I487" s="100" t="s">
        <v>180</v>
      </c>
      <c r="J487" s="102" t="s">
        <v>10464</v>
      </c>
      <c r="K487" s="100">
        <v>20</v>
      </c>
      <c r="L487" s="100" t="s">
        <v>106</v>
      </c>
      <c r="M487" s="100" t="s">
        <v>7432</v>
      </c>
      <c r="N487" s="100" t="s">
        <v>108</v>
      </c>
      <c r="O487" s="100" t="s">
        <v>109</v>
      </c>
      <c r="P487" s="101" t="s">
        <v>2611</v>
      </c>
      <c r="Q487" s="100" t="s">
        <v>10465</v>
      </c>
      <c r="R487" s="103" t="s">
        <v>10466</v>
      </c>
      <c r="S487" s="103" t="s">
        <v>10467</v>
      </c>
      <c r="T487" s="318" t="s">
        <v>10468</v>
      </c>
      <c r="U487" s="318" t="s">
        <v>10469</v>
      </c>
      <c r="V487" s="100" t="s">
        <v>378</v>
      </c>
      <c r="W487" s="100" t="s">
        <v>187</v>
      </c>
      <c r="X487" s="100" t="s">
        <v>1553</v>
      </c>
      <c r="Y487" s="100" t="s">
        <v>5578</v>
      </c>
      <c r="Z487" s="100" t="s">
        <v>120</v>
      </c>
      <c r="AA487" s="100">
        <v>2011</v>
      </c>
      <c r="AB487" s="117" t="s">
        <v>10470</v>
      </c>
      <c r="AC487" s="117" t="s">
        <v>10470</v>
      </c>
      <c r="AD487" s="100" t="s">
        <v>10470</v>
      </c>
      <c r="AE487" s="100" t="s">
        <v>10471</v>
      </c>
      <c r="AF487" s="100" t="s">
        <v>708</v>
      </c>
      <c r="AG487" s="100" t="s">
        <v>187</v>
      </c>
      <c r="AH487" s="100" t="s">
        <v>1553</v>
      </c>
      <c r="AI487" s="100" t="s">
        <v>10472</v>
      </c>
      <c r="AJ487" s="100" t="s">
        <v>120</v>
      </c>
      <c r="AK487" s="100">
        <v>2013</v>
      </c>
      <c r="AL487" s="104">
        <v>73.8</v>
      </c>
      <c r="AM487" s="104">
        <v>72.16</v>
      </c>
      <c r="AN487" s="100">
        <v>433</v>
      </c>
      <c r="AO487" s="100">
        <v>600</v>
      </c>
      <c r="AP487" s="100"/>
      <c r="AQ487" s="100"/>
      <c r="AR487" s="100"/>
      <c r="AS487" s="100"/>
      <c r="AT487" s="100"/>
      <c r="AU487" s="104"/>
      <c r="AV487" s="100" t="s">
        <v>567</v>
      </c>
      <c r="AW487" s="100"/>
      <c r="AX487" s="100">
        <v>14191</v>
      </c>
      <c r="AY487" s="100">
        <v>2013</v>
      </c>
      <c r="AZ487" s="100" t="s">
        <v>125</v>
      </c>
      <c r="BA487" s="100" t="s">
        <v>8896</v>
      </c>
      <c r="BB487" s="100">
        <v>2013</v>
      </c>
      <c r="BC487" s="100">
        <v>2017</v>
      </c>
      <c r="BD487" s="100" t="s">
        <v>120</v>
      </c>
      <c r="BE487" s="105">
        <v>10901613076</v>
      </c>
      <c r="BF487" s="106">
        <v>131090110565</v>
      </c>
      <c r="BG487" s="104">
        <v>7.22</v>
      </c>
      <c r="BH487" s="104">
        <v>6.31</v>
      </c>
      <c r="BI487" s="104">
        <v>6.74</v>
      </c>
      <c r="BJ487" s="104">
        <v>7.39</v>
      </c>
      <c r="BK487" s="104">
        <v>7.07</v>
      </c>
      <c r="BL487" s="223">
        <f t="shared" si="42"/>
        <v>6.9460000000000006</v>
      </c>
      <c r="BM487" s="269" t="s">
        <v>982</v>
      </c>
      <c r="BN487" s="252"/>
      <c r="BO487" s="107" t="s">
        <v>982</v>
      </c>
      <c r="BP487" s="107"/>
      <c r="BQ487" s="108"/>
      <c r="BR487" s="100" t="s">
        <v>10473</v>
      </c>
      <c r="BS487" s="100" t="s">
        <v>127</v>
      </c>
      <c r="BT487" s="100"/>
      <c r="BU487" s="100"/>
      <c r="BV487" s="100"/>
      <c r="BW487" s="100"/>
      <c r="BX487" s="108"/>
      <c r="BY487" s="108"/>
      <c r="BZ487" s="100"/>
      <c r="CA487" s="100" t="s">
        <v>10474</v>
      </c>
      <c r="CB487" s="100"/>
      <c r="CC487" s="100"/>
      <c r="CD487" s="100" t="s">
        <v>10475</v>
      </c>
      <c r="CE487" s="100" t="s">
        <v>235</v>
      </c>
      <c r="CF487" s="100" t="s">
        <v>10476</v>
      </c>
      <c r="CG487" s="100" t="s">
        <v>596</v>
      </c>
      <c r="CH487" s="100" t="s">
        <v>10477</v>
      </c>
      <c r="CI487" s="100" t="s">
        <v>235</v>
      </c>
      <c r="CJ487" s="100" t="s">
        <v>10478</v>
      </c>
      <c r="CK487" s="100" t="s">
        <v>10479</v>
      </c>
      <c r="CL487" s="100"/>
      <c r="CM487" s="100"/>
      <c r="CN487" s="100"/>
      <c r="CO487" s="100"/>
      <c r="CP487" s="100"/>
      <c r="CQ487" s="100" t="s">
        <v>10480</v>
      </c>
      <c r="CR487" s="100" t="s">
        <v>2611</v>
      </c>
      <c r="CS487" s="100" t="s">
        <v>140</v>
      </c>
      <c r="CT487" s="100" t="s">
        <v>142</v>
      </c>
      <c r="CU487" s="100">
        <v>700070</v>
      </c>
      <c r="CV487" s="100" t="s">
        <v>10480</v>
      </c>
      <c r="CW487" s="100" t="s">
        <v>2611</v>
      </c>
      <c r="CX487" s="100" t="s">
        <v>140</v>
      </c>
      <c r="CY487" s="100" t="s">
        <v>142</v>
      </c>
      <c r="CZ487" s="100">
        <v>700070</v>
      </c>
      <c r="DA487" s="100"/>
      <c r="DB487" s="100"/>
      <c r="DC487" s="100"/>
      <c r="DD487" s="100"/>
      <c r="DE487" s="100"/>
      <c r="DF487" s="100"/>
      <c r="DG487" s="100"/>
      <c r="DH487" s="100"/>
      <c r="DI487" s="100"/>
      <c r="DJ487" s="100"/>
      <c r="DK487" s="100"/>
      <c r="DL487" s="100"/>
      <c r="DM487" s="100"/>
      <c r="DN487" s="100"/>
      <c r="DO487" s="100"/>
      <c r="DP487" s="100"/>
      <c r="DQ487" s="100"/>
      <c r="DR487" s="100"/>
      <c r="DS487" s="100"/>
      <c r="DT487" s="100"/>
      <c r="DU487" s="100"/>
      <c r="DV487" s="100"/>
      <c r="DW487" s="100"/>
      <c r="DX487" s="100"/>
      <c r="DY487" s="100"/>
      <c r="DZ487" s="100"/>
      <c r="EA487" s="100"/>
      <c r="EB487" s="100"/>
      <c r="EC487" s="100"/>
      <c r="ED487" s="100"/>
      <c r="EE487" s="100"/>
      <c r="EF487" s="100"/>
      <c r="EG487" s="100"/>
      <c r="EH487" s="100"/>
      <c r="EI487" s="100"/>
      <c r="EJ487" s="100"/>
      <c r="EK487" s="100"/>
      <c r="EL487" s="100"/>
      <c r="EM487" s="100"/>
      <c r="EN487" s="100"/>
      <c r="EO487" s="100"/>
      <c r="EP487" s="100"/>
      <c r="EQ487" s="100"/>
      <c r="ER487" s="100"/>
      <c r="ES487" s="100"/>
      <c r="ET487" s="100"/>
      <c r="EU487" s="100"/>
      <c r="EV487" s="100"/>
      <c r="EW487" s="100"/>
      <c r="EX487" s="100"/>
      <c r="EY487" s="100"/>
      <c r="EZ487" s="100"/>
      <c r="FA487" s="100"/>
      <c r="FB487" s="100"/>
      <c r="FC487" s="100"/>
      <c r="FD487" s="100"/>
      <c r="FE487" s="100"/>
      <c r="FF487" s="100"/>
      <c r="FG487" s="100"/>
      <c r="FH487" s="100"/>
      <c r="FI487" s="100"/>
      <c r="FJ487" s="100"/>
      <c r="FK487" s="100"/>
      <c r="FL487" s="100"/>
      <c r="FM487" s="100"/>
      <c r="FN487" s="100"/>
      <c r="FO487" s="100"/>
      <c r="FP487" s="100"/>
      <c r="FQ487" s="100"/>
      <c r="FR487" s="100"/>
      <c r="FS487" s="100"/>
      <c r="FT487" s="100"/>
      <c r="FU487" s="100"/>
      <c r="FV487" s="100"/>
      <c r="FW487" s="100"/>
      <c r="FX487" s="100"/>
      <c r="FY487" s="100"/>
      <c r="FZ487" s="100"/>
      <c r="GA487" s="100"/>
      <c r="GB487" s="100"/>
      <c r="GC487" s="100"/>
      <c r="GD487" s="100"/>
      <c r="GE487" s="100"/>
      <c r="GF487" s="100"/>
      <c r="GG487" s="100"/>
      <c r="GH487" s="100"/>
      <c r="GI487" s="100"/>
      <c r="GJ487" s="100"/>
      <c r="GK487" s="100"/>
      <c r="GL487" s="100"/>
      <c r="GM487" s="100"/>
      <c r="GN487" s="100"/>
      <c r="GO487" s="100"/>
      <c r="GP487" s="100"/>
      <c r="GQ487" s="100"/>
      <c r="GR487" s="100"/>
      <c r="GS487" s="100"/>
      <c r="GT487" s="100"/>
      <c r="GU487" s="100"/>
      <c r="GV487" s="100"/>
      <c r="GW487" s="100"/>
      <c r="GX487" s="100"/>
      <c r="GY487" s="100"/>
      <c r="GZ487" s="100"/>
      <c r="HA487" s="100"/>
      <c r="HB487" s="100"/>
      <c r="HC487" s="100"/>
      <c r="HD487" s="100"/>
      <c r="HE487" s="100"/>
      <c r="HF487" s="100"/>
      <c r="HG487" s="100"/>
      <c r="HH487" s="100"/>
      <c r="HI487" s="100"/>
      <c r="HJ487" s="100"/>
      <c r="HK487" s="100"/>
      <c r="HL487" s="100"/>
      <c r="HM487" s="100"/>
      <c r="HN487" s="100"/>
      <c r="HO487" s="100"/>
      <c r="HP487" s="100"/>
      <c r="HQ487" s="100"/>
      <c r="HR487" s="100"/>
      <c r="HS487" s="100"/>
      <c r="HT487" s="100"/>
      <c r="HU487" s="100"/>
      <c r="HV487" s="100"/>
      <c r="HW487" s="100"/>
      <c r="HX487" s="100"/>
      <c r="HY487" s="100"/>
      <c r="HZ487" s="100"/>
      <c r="IA487" s="100"/>
      <c r="IB487" s="100"/>
      <c r="IC487" s="100"/>
      <c r="ID487" s="100"/>
      <c r="IE487" s="100"/>
      <c r="IF487" s="100"/>
      <c r="IG487" s="100"/>
      <c r="IH487" s="100"/>
      <c r="II487" s="100"/>
      <c r="IJ487" s="100"/>
      <c r="IK487" s="100"/>
      <c r="IL487" s="100"/>
      <c r="IM487" s="100"/>
      <c r="IN487" s="100"/>
      <c r="IO487" s="100"/>
      <c r="IP487" s="100"/>
      <c r="IQ487" s="100"/>
      <c r="IR487" s="100"/>
      <c r="IS487" s="100"/>
      <c r="IT487" s="100"/>
      <c r="IU487" s="100"/>
      <c r="IV487" s="100"/>
      <c r="IW487" s="100"/>
      <c r="IX487" s="100"/>
      <c r="IY487" s="100"/>
      <c r="IZ487" s="100"/>
      <c r="JA487" s="100"/>
      <c r="JB487" s="100"/>
      <c r="JC487" s="100"/>
      <c r="JD487" s="100"/>
      <c r="JE487" s="100"/>
      <c r="JF487" s="100"/>
      <c r="JG487" s="100"/>
      <c r="JH487" s="100"/>
      <c r="JI487" s="100"/>
      <c r="JJ487" s="100"/>
      <c r="JK487" s="100"/>
      <c r="JL487" s="100"/>
      <c r="JM487" s="100"/>
      <c r="JN487" s="100"/>
      <c r="JO487" s="100"/>
      <c r="JP487" s="100"/>
      <c r="JQ487" s="100"/>
      <c r="JR487" s="100"/>
      <c r="JS487" s="100"/>
      <c r="JT487" s="100"/>
      <c r="JU487" s="100"/>
      <c r="JV487" s="100"/>
      <c r="JW487" s="100"/>
      <c r="JX487" s="100"/>
      <c r="JY487" s="100"/>
      <c r="JZ487" s="100"/>
      <c r="KA487" s="100"/>
      <c r="KB487" s="100"/>
      <c r="KC487" s="100"/>
      <c r="KD487" s="100"/>
      <c r="KE487" s="100"/>
      <c r="KF487" s="100"/>
      <c r="KG487" s="100"/>
      <c r="KH487" s="100"/>
      <c r="KI487" s="100"/>
      <c r="KJ487" s="100"/>
      <c r="KK487" s="100"/>
      <c r="KL487" s="100"/>
      <c r="KM487" s="100"/>
      <c r="KN487" s="100"/>
      <c r="KO487" s="100"/>
      <c r="KP487" s="100"/>
      <c r="KQ487" s="100"/>
      <c r="KR487" s="100"/>
      <c r="KS487" s="100"/>
      <c r="KT487" s="100"/>
      <c r="KU487" s="100"/>
      <c r="KV487" s="100"/>
      <c r="KW487" s="100"/>
      <c r="KX487" s="100"/>
      <c r="KY487" s="100"/>
      <c r="KZ487" s="100"/>
      <c r="LA487" s="100"/>
      <c r="LB487" s="100"/>
      <c r="LC487" s="100"/>
      <c r="LD487" s="100"/>
      <c r="LE487" s="100"/>
      <c r="LF487" s="100"/>
      <c r="LG487" s="100"/>
      <c r="LH487" s="100"/>
      <c r="LI487" s="100"/>
      <c r="LJ487" s="100"/>
      <c r="LK487" s="100"/>
      <c r="LL487" s="100"/>
      <c r="LM487" s="100"/>
      <c r="LN487" s="100"/>
      <c r="LO487" s="100"/>
      <c r="LP487" s="100"/>
      <c r="LQ487" s="100"/>
      <c r="LR487" s="100"/>
      <c r="LS487" s="100"/>
      <c r="LT487" s="100"/>
      <c r="LU487" s="100"/>
      <c r="LV487" s="100"/>
      <c r="LW487" s="100"/>
      <c r="LX487" s="100"/>
      <c r="LY487" s="100"/>
      <c r="LZ487" s="100"/>
      <c r="MA487" s="100"/>
      <c r="MB487" s="100"/>
      <c r="MC487" s="100"/>
      <c r="MD487" s="100"/>
      <c r="ME487" s="100"/>
      <c r="MF487" s="100"/>
      <c r="MG487" s="100"/>
      <c r="MH487" s="100"/>
      <c r="MI487" s="100"/>
      <c r="MJ487" s="100"/>
      <c r="MK487" s="100"/>
      <c r="ML487" s="100"/>
      <c r="MM487" s="100"/>
      <c r="MN487" s="100"/>
      <c r="MO487" s="100"/>
      <c r="MP487" s="100"/>
      <c r="MQ487" s="100"/>
      <c r="MR487" s="100"/>
      <c r="MS487" s="100"/>
      <c r="MT487" s="100"/>
      <c r="MU487" s="100"/>
      <c r="MV487" s="100"/>
      <c r="MW487" s="100"/>
      <c r="MX487" s="100"/>
      <c r="MY487" s="100"/>
      <c r="MZ487" s="100"/>
      <c r="NA487" s="100"/>
      <c r="NB487" s="100"/>
      <c r="NC487" s="100"/>
      <c r="ND487" s="100"/>
      <c r="NE487" s="100"/>
      <c r="NF487" s="100"/>
      <c r="NG487" s="100"/>
      <c r="NH487" s="100"/>
      <c r="NI487" s="100"/>
      <c r="NJ487" s="100"/>
      <c r="NK487" s="100"/>
      <c r="NL487" s="100"/>
      <c r="NM487" s="100"/>
      <c r="NN487" s="100"/>
      <c r="NO487" s="100"/>
      <c r="NP487" s="100"/>
      <c r="NQ487" s="100"/>
      <c r="NR487" s="100"/>
      <c r="NS487" s="100"/>
      <c r="NT487" s="100"/>
      <c r="NU487" s="100"/>
      <c r="NV487" s="100"/>
      <c r="NW487" s="100"/>
      <c r="NX487" s="100"/>
      <c r="NY487" s="100"/>
      <c r="NZ487" s="100"/>
      <c r="OA487" s="100"/>
      <c r="OB487" s="100"/>
      <c r="OC487" s="100"/>
      <c r="OD487" s="100"/>
      <c r="OE487" s="100"/>
      <c r="OF487" s="100"/>
      <c r="OG487" s="100"/>
    </row>
    <row r="488" spans="1:1026" s="100" customFormat="1" ht="15.95" customHeight="1">
      <c r="A488" s="39">
        <v>487</v>
      </c>
      <c r="B488" s="100">
        <v>1410904134</v>
      </c>
      <c r="C488" s="100" t="s">
        <v>8896</v>
      </c>
      <c r="D488" s="101" t="s">
        <v>10481</v>
      </c>
      <c r="E488" s="101" t="s">
        <v>5337</v>
      </c>
      <c r="F488" s="101"/>
      <c r="G488" s="101" t="s">
        <v>1692</v>
      </c>
      <c r="H488" s="100" t="s">
        <v>10482</v>
      </c>
      <c r="I488" s="100" t="s">
        <v>180</v>
      </c>
      <c r="J488" s="102" t="s">
        <v>10483</v>
      </c>
      <c r="K488" s="100">
        <v>22</v>
      </c>
      <c r="L488" s="100" t="s">
        <v>323</v>
      </c>
      <c r="M488" s="100" t="s">
        <v>996</v>
      </c>
      <c r="N488" s="100" t="s">
        <v>967</v>
      </c>
      <c r="O488" s="100" t="s">
        <v>109</v>
      </c>
      <c r="P488" s="101" t="s">
        <v>8158</v>
      </c>
      <c r="Q488" s="100" t="s">
        <v>10484</v>
      </c>
      <c r="R488" s="100" t="s">
        <v>10485</v>
      </c>
      <c r="S488" s="103"/>
      <c r="T488" s="318" t="s">
        <v>10486</v>
      </c>
      <c r="U488" s="101"/>
      <c r="V488" s="100" t="s">
        <v>1675</v>
      </c>
      <c r="W488" s="100" t="s">
        <v>223</v>
      </c>
      <c r="X488" s="100" t="s">
        <v>3666</v>
      </c>
      <c r="Y488" s="100" t="s">
        <v>10487</v>
      </c>
      <c r="Z488" s="100" t="s">
        <v>333</v>
      </c>
      <c r="AA488" s="100">
        <v>2009</v>
      </c>
      <c r="AB488" s="104">
        <v>76.75</v>
      </c>
      <c r="AC488" s="104">
        <v>76.75</v>
      </c>
      <c r="AD488" s="100">
        <v>614</v>
      </c>
      <c r="AE488" s="100">
        <v>800</v>
      </c>
      <c r="AF488" s="100" t="s">
        <v>226</v>
      </c>
      <c r="AG488" s="100" t="s">
        <v>334</v>
      </c>
      <c r="AH488" s="100" t="s">
        <v>10488</v>
      </c>
      <c r="AI488" s="100" t="s">
        <v>10489</v>
      </c>
      <c r="AJ488" s="100" t="s">
        <v>333</v>
      </c>
      <c r="AK488" s="100">
        <v>2011</v>
      </c>
      <c r="AL488" s="104">
        <v>70.2</v>
      </c>
      <c r="AM488" s="104">
        <v>68.28</v>
      </c>
      <c r="AN488" s="100">
        <v>478</v>
      </c>
      <c r="AO488" s="100">
        <v>700</v>
      </c>
      <c r="AP488" s="100" t="s">
        <v>8896</v>
      </c>
      <c r="AQ488" s="100" t="s">
        <v>3275</v>
      </c>
      <c r="AR488" s="100" t="s">
        <v>7094</v>
      </c>
      <c r="AS488" s="100" t="s">
        <v>120</v>
      </c>
      <c r="AT488" s="100">
        <v>2014</v>
      </c>
      <c r="AU488" s="104">
        <v>79.8</v>
      </c>
      <c r="AV488" s="100" t="s">
        <v>1356</v>
      </c>
      <c r="AX488" s="100">
        <v>1166</v>
      </c>
      <c r="AY488" s="100">
        <v>2014</v>
      </c>
      <c r="AZ488" s="100" t="s">
        <v>125</v>
      </c>
      <c r="BA488" s="100" t="s">
        <v>8896</v>
      </c>
      <c r="BB488" s="100">
        <v>2014</v>
      </c>
      <c r="BC488" s="100">
        <v>2017</v>
      </c>
      <c r="BD488" s="100" t="s">
        <v>120</v>
      </c>
      <c r="BE488" s="105">
        <v>10901614137</v>
      </c>
      <c r="BF488" s="106">
        <v>141090120081</v>
      </c>
      <c r="BG488" s="104" t="s">
        <v>1963</v>
      </c>
      <c r="BH488" s="104" t="s">
        <v>1963</v>
      </c>
      <c r="BI488" s="104">
        <v>6.81</v>
      </c>
      <c r="BJ488" s="104">
        <v>7.07</v>
      </c>
      <c r="BK488" s="117"/>
      <c r="BL488" s="117"/>
      <c r="BM488" s="269" t="s">
        <v>196</v>
      </c>
      <c r="BN488" s="252">
        <v>1</v>
      </c>
      <c r="BO488" s="107" t="s">
        <v>982</v>
      </c>
      <c r="BP488" s="107"/>
      <c r="BQ488" s="108"/>
      <c r="BR488" s="100" t="s">
        <v>10490</v>
      </c>
      <c r="BX488" s="108"/>
      <c r="BY488" s="108"/>
      <c r="BZ488" s="100" t="s">
        <v>10491</v>
      </c>
      <c r="CB488" s="100" t="s">
        <v>10385</v>
      </c>
      <c r="CD488" s="100" t="s">
        <v>10492</v>
      </c>
      <c r="CE488" s="100" t="s">
        <v>288</v>
      </c>
      <c r="CH488" s="100" t="s">
        <v>10493</v>
      </c>
      <c r="CI488" s="100" t="s">
        <v>170</v>
      </c>
      <c r="CQ488" s="100" t="s">
        <v>10494</v>
      </c>
      <c r="CR488" s="100" t="s">
        <v>10495</v>
      </c>
      <c r="CS488" s="100" t="s">
        <v>140</v>
      </c>
      <c r="CT488" s="100" t="s">
        <v>142</v>
      </c>
      <c r="CU488" s="100">
        <v>700034</v>
      </c>
      <c r="CV488" s="100" t="s">
        <v>10494</v>
      </c>
      <c r="CW488" s="100" t="s">
        <v>10496</v>
      </c>
      <c r="CX488" s="100" t="s">
        <v>140</v>
      </c>
      <c r="CY488" s="100" t="s">
        <v>142</v>
      </c>
      <c r="CZ488" s="100">
        <v>700034</v>
      </c>
    </row>
    <row r="489" spans="1:1026" s="100" customFormat="1" ht="15.95" customHeight="1">
      <c r="A489" s="39">
        <v>488</v>
      </c>
      <c r="B489" s="100">
        <v>1310904110</v>
      </c>
      <c r="C489" s="100" t="s">
        <v>8896</v>
      </c>
      <c r="D489" s="101" t="s">
        <v>9628</v>
      </c>
      <c r="E489" s="101" t="s">
        <v>10497</v>
      </c>
      <c r="F489" s="101"/>
      <c r="G489" s="101" t="s">
        <v>178</v>
      </c>
      <c r="H489" s="100" t="s">
        <v>10498</v>
      </c>
      <c r="I489" s="100" t="s">
        <v>180</v>
      </c>
      <c r="J489" s="102" t="s">
        <v>10278</v>
      </c>
      <c r="K489" s="100">
        <v>20</v>
      </c>
      <c r="L489" s="100" t="s">
        <v>323</v>
      </c>
      <c r="M489" s="100" t="s">
        <v>149</v>
      </c>
      <c r="N489" s="100" t="s">
        <v>967</v>
      </c>
      <c r="O489" s="100" t="s">
        <v>109</v>
      </c>
      <c r="P489" s="101" t="s">
        <v>10499</v>
      </c>
      <c r="Q489" s="100" t="s">
        <v>10500</v>
      </c>
      <c r="R489" s="103" t="s">
        <v>10501</v>
      </c>
      <c r="S489" s="103" t="s">
        <v>10502</v>
      </c>
      <c r="T489" s="318" t="s">
        <v>10503</v>
      </c>
      <c r="U489" s="318" t="s">
        <v>10504</v>
      </c>
      <c r="V489" s="100" t="s">
        <v>1675</v>
      </c>
      <c r="W489" s="100" t="s">
        <v>10505</v>
      </c>
      <c r="X489" s="100" t="s">
        <v>10506</v>
      </c>
      <c r="Y489" s="100" t="s">
        <v>10507</v>
      </c>
      <c r="Z489" s="100" t="s">
        <v>158</v>
      </c>
      <c r="AA489" s="100">
        <v>2010</v>
      </c>
      <c r="AB489" s="104">
        <v>76.8</v>
      </c>
      <c r="AC489" s="104">
        <v>76.8</v>
      </c>
      <c r="AD489" s="100">
        <v>384</v>
      </c>
      <c r="AE489" s="100">
        <v>500</v>
      </c>
      <c r="AF489" s="100" t="s">
        <v>226</v>
      </c>
      <c r="AG489" s="100" t="s">
        <v>10508</v>
      </c>
      <c r="AH489" s="100" t="s">
        <v>10506</v>
      </c>
      <c r="AI489" s="100" t="s">
        <v>7714</v>
      </c>
      <c r="AJ489" s="100" t="s">
        <v>158</v>
      </c>
      <c r="AK489" s="100">
        <v>2012</v>
      </c>
      <c r="AL489" s="104">
        <v>69.599999999999994</v>
      </c>
      <c r="AM489" s="104">
        <v>69.599999999999994</v>
      </c>
      <c r="AN489" s="100">
        <v>348</v>
      </c>
      <c r="AO489" s="100">
        <v>500</v>
      </c>
      <c r="AU489" s="104"/>
      <c r="AV489" s="100" t="s">
        <v>124</v>
      </c>
      <c r="AX489" s="100">
        <v>14608</v>
      </c>
      <c r="AY489" s="100">
        <v>2013</v>
      </c>
      <c r="AZ489" s="100" t="s">
        <v>125</v>
      </c>
      <c r="BA489" s="100" t="s">
        <v>8896</v>
      </c>
      <c r="BB489" s="100">
        <v>2013</v>
      </c>
      <c r="BC489" s="100">
        <v>2017</v>
      </c>
      <c r="BD489" s="100" t="s">
        <v>120</v>
      </c>
      <c r="BE489" s="105">
        <v>10901613078</v>
      </c>
      <c r="BF489" s="106">
        <v>131090110567</v>
      </c>
      <c r="BG489" s="104">
        <v>7.13</v>
      </c>
      <c r="BH489" s="104">
        <v>6.83</v>
      </c>
      <c r="BI489" s="104">
        <v>6.48</v>
      </c>
      <c r="BJ489" s="104">
        <v>6.89</v>
      </c>
      <c r="BK489" s="104">
        <v>6.86</v>
      </c>
      <c r="BL489" s="223">
        <f t="shared" si="42"/>
        <v>6.838000000000001</v>
      </c>
      <c r="BM489" s="269" t="s">
        <v>982</v>
      </c>
      <c r="BN489" s="252"/>
      <c r="BO489" s="107" t="s">
        <v>196</v>
      </c>
      <c r="BP489" s="107" t="s">
        <v>197</v>
      </c>
      <c r="BQ489" s="108">
        <v>1</v>
      </c>
      <c r="BR489" s="100" t="s">
        <v>9012</v>
      </c>
      <c r="BS489" s="100" t="s">
        <v>127</v>
      </c>
      <c r="BX489" s="108"/>
      <c r="BY489" s="108"/>
      <c r="CD489" s="100" t="s">
        <v>10509</v>
      </c>
      <c r="CE489" s="100" t="s">
        <v>288</v>
      </c>
      <c r="CH489" s="100" t="s">
        <v>10510</v>
      </c>
      <c r="CI489" s="100" t="s">
        <v>203</v>
      </c>
      <c r="CQ489" s="100" t="s">
        <v>10511</v>
      </c>
      <c r="CR489" s="100" t="s">
        <v>10512</v>
      </c>
      <c r="CS489" s="100" t="s">
        <v>2475</v>
      </c>
      <c r="CT489" s="100" t="s">
        <v>174</v>
      </c>
      <c r="CU489" s="100">
        <v>804426</v>
      </c>
      <c r="CV489" s="100" t="s">
        <v>10513</v>
      </c>
      <c r="CW489" s="100" t="s">
        <v>140</v>
      </c>
      <c r="CX489" s="100" t="s">
        <v>140</v>
      </c>
      <c r="CY489" s="100" t="s">
        <v>142</v>
      </c>
      <c r="CZ489" s="100">
        <v>700094</v>
      </c>
    </row>
    <row r="490" spans="1:1026" s="59" customFormat="1" ht="15.95" customHeight="1">
      <c r="A490" s="39">
        <v>489</v>
      </c>
      <c r="B490" s="100">
        <v>1310904010</v>
      </c>
      <c r="C490" s="100" t="s">
        <v>8896</v>
      </c>
      <c r="D490" s="101" t="s">
        <v>10514</v>
      </c>
      <c r="E490" s="101" t="s">
        <v>10515</v>
      </c>
      <c r="F490" s="101"/>
      <c r="G490" s="101" t="s">
        <v>912</v>
      </c>
      <c r="H490" s="100" t="s">
        <v>10516</v>
      </c>
      <c r="I490" s="100" t="s">
        <v>180</v>
      </c>
      <c r="J490" s="102" t="s">
        <v>7025</v>
      </c>
      <c r="K490" s="100">
        <v>21</v>
      </c>
      <c r="L490" s="100" t="s">
        <v>323</v>
      </c>
      <c r="M490" s="100" t="s">
        <v>7432</v>
      </c>
      <c r="N490" s="100" t="s">
        <v>967</v>
      </c>
      <c r="O490" s="100" t="s">
        <v>109</v>
      </c>
      <c r="P490" s="101" t="s">
        <v>10517</v>
      </c>
      <c r="Q490" s="100" t="s">
        <v>10518</v>
      </c>
      <c r="R490" s="103" t="s">
        <v>10519</v>
      </c>
      <c r="S490" s="103" t="s">
        <v>10520</v>
      </c>
      <c r="T490" s="318" t="s">
        <v>10521</v>
      </c>
      <c r="U490" s="318" t="s">
        <v>10522</v>
      </c>
      <c r="V490" s="100" t="s">
        <v>276</v>
      </c>
      <c r="W490" s="100" t="s">
        <v>223</v>
      </c>
      <c r="X490" s="100" t="s">
        <v>10523</v>
      </c>
      <c r="Y490" s="100" t="s">
        <v>10524</v>
      </c>
      <c r="Z490" s="100" t="s">
        <v>333</v>
      </c>
      <c r="AA490" s="100">
        <v>2010</v>
      </c>
      <c r="AB490" s="104">
        <v>77.5</v>
      </c>
      <c r="AC490" s="104">
        <v>77.89</v>
      </c>
      <c r="AD490" s="100">
        <v>701</v>
      </c>
      <c r="AE490" s="100">
        <v>900</v>
      </c>
      <c r="AF490" s="100" t="s">
        <v>226</v>
      </c>
      <c r="AG490" s="100" t="s">
        <v>279</v>
      </c>
      <c r="AH490" s="100" t="s">
        <v>10523</v>
      </c>
      <c r="AI490" s="100" t="s">
        <v>10525</v>
      </c>
      <c r="AJ490" s="100" t="s">
        <v>333</v>
      </c>
      <c r="AK490" s="100">
        <v>2012</v>
      </c>
      <c r="AL490" s="104">
        <v>76</v>
      </c>
      <c r="AM490" s="104">
        <v>73.14</v>
      </c>
      <c r="AN490" s="100">
        <v>512</v>
      </c>
      <c r="AO490" s="100">
        <v>700</v>
      </c>
      <c r="AP490" s="100"/>
      <c r="AQ490" s="100"/>
      <c r="AR490" s="100"/>
      <c r="AS490" s="100"/>
      <c r="AT490" s="100"/>
      <c r="AU490" s="104"/>
      <c r="AV490" s="100" t="s">
        <v>124</v>
      </c>
      <c r="AW490" s="100"/>
      <c r="AX490" s="100">
        <v>11818</v>
      </c>
      <c r="AY490" s="100">
        <v>2013</v>
      </c>
      <c r="AZ490" s="100" t="s">
        <v>125</v>
      </c>
      <c r="BA490" s="100" t="s">
        <v>8896</v>
      </c>
      <c r="BB490" s="100">
        <v>2013</v>
      </c>
      <c r="BC490" s="100">
        <v>2017</v>
      </c>
      <c r="BD490" s="100" t="s">
        <v>120</v>
      </c>
      <c r="BE490" s="105">
        <v>10901613079</v>
      </c>
      <c r="BF490" s="106">
        <v>131090110568</v>
      </c>
      <c r="BG490" s="104">
        <v>7.59</v>
      </c>
      <c r="BH490" s="104">
        <v>7.17</v>
      </c>
      <c r="BI490" s="104">
        <v>7.44</v>
      </c>
      <c r="BJ490" s="104">
        <v>7.68</v>
      </c>
      <c r="BK490" s="104">
        <v>7.71</v>
      </c>
      <c r="BL490" s="223">
        <f t="shared" si="42"/>
        <v>7.5179999999999989</v>
      </c>
      <c r="BM490" s="269" t="s">
        <v>982</v>
      </c>
      <c r="BN490" s="252"/>
      <c r="BO490" s="107" t="s">
        <v>196</v>
      </c>
      <c r="BP490" s="107" t="s">
        <v>197</v>
      </c>
      <c r="BQ490" s="108">
        <v>1</v>
      </c>
      <c r="BR490" s="100" t="s">
        <v>10526</v>
      </c>
      <c r="BS490" s="100" t="s">
        <v>127</v>
      </c>
      <c r="BT490" s="100"/>
      <c r="BU490" s="100"/>
      <c r="BV490" s="100"/>
      <c r="BW490" s="100"/>
      <c r="BX490" s="108"/>
      <c r="BY490" s="108"/>
      <c r="BZ490" s="100"/>
      <c r="CA490" s="100"/>
      <c r="CB490" s="100"/>
      <c r="CC490" s="100"/>
      <c r="CD490" s="100" t="s">
        <v>10527</v>
      </c>
      <c r="CE490" s="100" t="s">
        <v>288</v>
      </c>
      <c r="CF490" s="100"/>
      <c r="CG490" s="100"/>
      <c r="CH490" s="100" t="s">
        <v>6582</v>
      </c>
      <c r="CI490" s="100" t="s">
        <v>203</v>
      </c>
      <c r="CJ490" s="100"/>
      <c r="CK490" s="100"/>
      <c r="CL490" s="100"/>
      <c r="CM490" s="100"/>
      <c r="CN490" s="100"/>
      <c r="CO490" s="100"/>
      <c r="CP490" s="100"/>
      <c r="CQ490" s="100" t="s">
        <v>10528</v>
      </c>
      <c r="CR490" s="100" t="s">
        <v>10529</v>
      </c>
      <c r="CS490" s="100" t="s">
        <v>550</v>
      </c>
      <c r="CT490" s="100" t="s">
        <v>142</v>
      </c>
      <c r="CU490" s="100">
        <v>713744</v>
      </c>
      <c r="CV490" s="100" t="s">
        <v>10528</v>
      </c>
      <c r="CW490" s="100" t="s">
        <v>10529</v>
      </c>
      <c r="CX490" s="100" t="s">
        <v>550</v>
      </c>
      <c r="CY490" s="100" t="s">
        <v>142</v>
      </c>
      <c r="CZ490" s="100">
        <v>713744</v>
      </c>
      <c r="DA490" s="100"/>
      <c r="DB490" s="100"/>
      <c r="DC490" s="100"/>
      <c r="DD490" s="100"/>
      <c r="DE490" s="100"/>
      <c r="DF490" s="100"/>
      <c r="DG490" s="100"/>
      <c r="DH490" s="100"/>
      <c r="DI490" s="100"/>
      <c r="DJ490" s="100"/>
      <c r="DK490" s="100"/>
      <c r="DL490" s="100"/>
      <c r="DM490" s="100"/>
      <c r="DN490" s="100"/>
      <c r="DO490" s="100"/>
      <c r="DP490" s="100"/>
      <c r="DQ490" s="100"/>
      <c r="DR490" s="100"/>
      <c r="DS490" s="100"/>
      <c r="DT490" s="100"/>
      <c r="DU490" s="100"/>
      <c r="DV490" s="100"/>
      <c r="DW490" s="100"/>
      <c r="DX490" s="100"/>
      <c r="DY490" s="100"/>
      <c r="DZ490" s="100"/>
      <c r="EA490" s="100"/>
      <c r="EB490" s="100"/>
      <c r="EC490" s="100"/>
      <c r="ED490" s="100"/>
      <c r="EE490" s="100"/>
      <c r="EF490" s="100"/>
      <c r="EG490" s="100"/>
      <c r="EH490" s="100"/>
      <c r="EI490" s="100"/>
      <c r="EJ490" s="100"/>
      <c r="EK490" s="100"/>
      <c r="EL490" s="100"/>
      <c r="EM490" s="100"/>
      <c r="EN490" s="100"/>
      <c r="EO490" s="100"/>
      <c r="EP490" s="100"/>
      <c r="EQ490" s="100"/>
      <c r="ER490" s="100"/>
      <c r="ES490" s="100"/>
      <c r="ET490" s="100"/>
      <c r="EU490" s="100"/>
      <c r="EV490" s="100"/>
      <c r="EW490" s="100"/>
      <c r="EX490" s="100"/>
      <c r="EY490" s="100"/>
      <c r="EZ490" s="100"/>
      <c r="FA490" s="100"/>
      <c r="FB490" s="100"/>
      <c r="FC490" s="100"/>
      <c r="FD490" s="100"/>
      <c r="FE490" s="100"/>
      <c r="FF490" s="100"/>
      <c r="FG490" s="100"/>
      <c r="FH490" s="100"/>
      <c r="FI490" s="100"/>
      <c r="FJ490" s="100"/>
      <c r="FK490" s="100"/>
      <c r="FL490" s="100"/>
      <c r="FM490" s="100"/>
      <c r="FN490" s="100"/>
      <c r="FO490" s="100"/>
      <c r="FP490" s="100"/>
      <c r="FQ490" s="100"/>
      <c r="FR490" s="100"/>
      <c r="FS490" s="100"/>
      <c r="FT490" s="100"/>
      <c r="FU490" s="100"/>
      <c r="FV490" s="100"/>
      <c r="FW490" s="100"/>
      <c r="FX490" s="100"/>
      <c r="FY490" s="100"/>
      <c r="FZ490" s="100"/>
      <c r="GA490" s="100"/>
      <c r="GB490" s="100"/>
      <c r="GC490" s="100"/>
      <c r="GD490" s="100"/>
      <c r="GE490" s="100"/>
      <c r="GF490" s="100"/>
      <c r="GG490" s="100"/>
      <c r="GH490" s="100"/>
      <c r="GI490" s="100"/>
      <c r="GJ490" s="100"/>
      <c r="GK490" s="100"/>
      <c r="GL490" s="100"/>
      <c r="GM490" s="100"/>
      <c r="GN490" s="100"/>
      <c r="GO490" s="100"/>
      <c r="GP490" s="100"/>
      <c r="GQ490" s="100"/>
      <c r="GR490" s="100"/>
      <c r="GS490" s="100"/>
      <c r="GT490" s="100"/>
      <c r="GU490" s="100"/>
      <c r="GV490" s="100"/>
      <c r="GW490" s="100"/>
      <c r="GX490" s="100"/>
      <c r="GY490" s="100"/>
      <c r="GZ490" s="100"/>
      <c r="HA490" s="100"/>
      <c r="HB490" s="100"/>
      <c r="HC490" s="100"/>
      <c r="HD490" s="100"/>
      <c r="HE490" s="100"/>
      <c r="HF490" s="100"/>
      <c r="HG490" s="100"/>
      <c r="HH490" s="100"/>
      <c r="HI490" s="100"/>
      <c r="HJ490" s="100"/>
      <c r="HK490" s="100"/>
      <c r="HL490" s="100"/>
      <c r="HM490" s="100"/>
      <c r="HN490" s="100"/>
      <c r="HO490" s="100"/>
      <c r="HP490" s="100"/>
      <c r="HQ490" s="100"/>
      <c r="HR490" s="100"/>
      <c r="HS490" s="100"/>
      <c r="HT490" s="100"/>
      <c r="HU490" s="100"/>
      <c r="HV490" s="100"/>
      <c r="HW490" s="100"/>
      <c r="HX490" s="100"/>
      <c r="HY490" s="100"/>
      <c r="HZ490" s="100"/>
      <c r="IA490" s="100"/>
      <c r="IB490" s="100"/>
      <c r="IC490" s="100"/>
      <c r="ID490" s="100"/>
      <c r="IE490" s="100"/>
      <c r="IF490" s="100"/>
      <c r="IG490" s="100"/>
      <c r="IH490" s="100"/>
      <c r="II490" s="100"/>
      <c r="IJ490" s="100"/>
      <c r="IK490" s="100"/>
      <c r="IL490" s="100"/>
      <c r="IM490" s="100"/>
      <c r="IN490" s="100"/>
      <c r="IO490" s="100"/>
      <c r="IP490" s="100"/>
      <c r="IQ490" s="100"/>
      <c r="IR490" s="100"/>
      <c r="IS490" s="100"/>
      <c r="IT490" s="100"/>
      <c r="IU490" s="100"/>
      <c r="IV490" s="100"/>
      <c r="IW490" s="100"/>
      <c r="IX490" s="100"/>
      <c r="IY490" s="100"/>
      <c r="IZ490" s="100"/>
      <c r="JA490" s="100"/>
      <c r="JB490" s="100"/>
      <c r="JC490" s="100"/>
      <c r="JD490" s="100"/>
      <c r="JE490" s="100"/>
      <c r="JF490" s="100"/>
      <c r="JG490" s="100"/>
      <c r="JH490" s="100"/>
      <c r="JI490" s="100"/>
      <c r="JJ490" s="100"/>
      <c r="JK490" s="100"/>
      <c r="JL490" s="100"/>
      <c r="JM490" s="100"/>
      <c r="JN490" s="100"/>
      <c r="JO490" s="100"/>
      <c r="JP490" s="100"/>
      <c r="JQ490" s="100"/>
      <c r="JR490" s="100"/>
      <c r="JS490" s="100"/>
      <c r="JT490" s="100"/>
      <c r="JU490" s="100"/>
      <c r="JV490" s="100"/>
      <c r="JW490" s="100"/>
      <c r="JX490" s="100"/>
      <c r="JY490" s="100"/>
      <c r="JZ490" s="100"/>
      <c r="KA490" s="100"/>
      <c r="KB490" s="100"/>
      <c r="KC490" s="100"/>
      <c r="KD490" s="100"/>
      <c r="KE490" s="100"/>
      <c r="KF490" s="100"/>
      <c r="KG490" s="100"/>
      <c r="KH490" s="100"/>
      <c r="KI490" s="100"/>
      <c r="KJ490" s="100"/>
      <c r="KK490" s="100"/>
      <c r="KL490" s="100"/>
      <c r="KM490" s="100"/>
      <c r="KN490" s="100"/>
      <c r="KO490" s="100"/>
      <c r="KP490" s="100"/>
      <c r="KQ490" s="100"/>
      <c r="KR490" s="100"/>
      <c r="KS490" s="100"/>
      <c r="KT490" s="100"/>
      <c r="KU490" s="100"/>
      <c r="KV490" s="100"/>
      <c r="KW490" s="100"/>
      <c r="KX490" s="100"/>
      <c r="KY490" s="100"/>
      <c r="KZ490" s="100"/>
      <c r="LA490" s="100"/>
      <c r="LB490" s="100"/>
      <c r="LC490" s="100"/>
      <c r="LD490" s="100"/>
      <c r="LE490" s="100"/>
      <c r="LF490" s="100"/>
      <c r="LG490" s="100"/>
      <c r="LH490" s="100"/>
      <c r="LI490" s="100"/>
      <c r="LJ490" s="100"/>
      <c r="LK490" s="100"/>
      <c r="LL490" s="100"/>
      <c r="LM490" s="100"/>
      <c r="LN490" s="100"/>
      <c r="LO490" s="100"/>
      <c r="LP490" s="100"/>
      <c r="LQ490" s="100"/>
      <c r="LR490" s="100"/>
      <c r="LS490" s="100"/>
      <c r="LT490" s="100"/>
      <c r="LU490" s="100"/>
      <c r="LV490" s="100"/>
      <c r="LW490" s="100"/>
      <c r="LX490" s="100"/>
      <c r="LY490" s="100"/>
      <c r="LZ490" s="100"/>
      <c r="MA490" s="100"/>
      <c r="MB490" s="100"/>
      <c r="MC490" s="100"/>
      <c r="MD490" s="100"/>
      <c r="ME490" s="100"/>
      <c r="MF490" s="100"/>
      <c r="MG490" s="100"/>
      <c r="MH490" s="100"/>
      <c r="MI490" s="100"/>
      <c r="MJ490" s="100"/>
      <c r="MK490" s="100"/>
      <c r="ML490" s="100"/>
      <c r="MM490" s="100"/>
      <c r="MN490" s="100"/>
      <c r="MO490" s="100"/>
      <c r="MP490" s="100"/>
      <c r="MQ490" s="100"/>
      <c r="MR490" s="100"/>
      <c r="MS490" s="100"/>
      <c r="MT490" s="100"/>
      <c r="MU490" s="100"/>
      <c r="MV490" s="100"/>
      <c r="MW490" s="100"/>
      <c r="MX490" s="100"/>
      <c r="MY490" s="100"/>
      <c r="MZ490" s="100"/>
      <c r="NA490" s="100"/>
      <c r="NB490" s="100"/>
      <c r="NC490" s="100"/>
      <c r="ND490" s="100"/>
      <c r="NE490" s="100"/>
      <c r="NF490" s="100"/>
      <c r="NG490" s="100"/>
      <c r="NH490" s="100"/>
      <c r="NI490" s="100"/>
      <c r="NJ490" s="100"/>
      <c r="NK490" s="100"/>
      <c r="NL490" s="100"/>
      <c r="NM490" s="100"/>
      <c r="NN490" s="100"/>
      <c r="NO490" s="100"/>
      <c r="NP490" s="100"/>
      <c r="NQ490" s="100"/>
      <c r="NR490" s="100"/>
      <c r="NS490" s="100"/>
      <c r="NT490" s="100"/>
      <c r="NU490" s="100"/>
      <c r="NV490" s="100"/>
      <c r="NW490" s="100"/>
      <c r="NX490" s="100"/>
      <c r="NY490" s="100"/>
      <c r="NZ490" s="100"/>
      <c r="OA490" s="100"/>
      <c r="OB490" s="100"/>
      <c r="OC490" s="100"/>
      <c r="OD490" s="100"/>
      <c r="OE490" s="100"/>
      <c r="OF490" s="100"/>
      <c r="OG490" s="100"/>
      <c r="OH490" s="100"/>
      <c r="OI490" s="100"/>
      <c r="OJ490" s="100"/>
      <c r="OK490" s="100"/>
      <c r="OL490" s="100"/>
      <c r="OM490" s="100"/>
      <c r="ON490" s="100"/>
      <c r="OO490" s="100"/>
      <c r="OP490" s="100"/>
      <c r="OQ490" s="100"/>
      <c r="OR490" s="100"/>
      <c r="OS490" s="100"/>
      <c r="OT490" s="100"/>
      <c r="OU490" s="100"/>
      <c r="OV490" s="100"/>
      <c r="OW490" s="100"/>
      <c r="OX490" s="100"/>
      <c r="OY490" s="100"/>
      <c r="OZ490" s="100"/>
      <c r="PA490" s="100"/>
      <c r="PB490" s="100"/>
      <c r="PC490" s="100"/>
      <c r="PD490" s="100"/>
      <c r="PE490" s="100"/>
      <c r="PF490" s="100"/>
      <c r="PG490" s="100"/>
      <c r="PH490" s="100"/>
      <c r="PI490" s="100"/>
      <c r="PJ490" s="100"/>
      <c r="PK490" s="100"/>
      <c r="PL490" s="100"/>
      <c r="PM490" s="100"/>
      <c r="PN490" s="100"/>
      <c r="PO490" s="100"/>
      <c r="PP490" s="100"/>
      <c r="PQ490" s="100"/>
      <c r="PR490" s="100"/>
      <c r="PS490" s="100"/>
      <c r="PT490" s="100"/>
      <c r="PU490" s="100"/>
      <c r="PV490" s="100"/>
      <c r="PW490" s="100"/>
      <c r="PX490" s="100"/>
      <c r="PY490" s="100"/>
      <c r="PZ490" s="100"/>
      <c r="QA490" s="100"/>
      <c r="QB490" s="100"/>
      <c r="QC490" s="100"/>
      <c r="QD490" s="100"/>
      <c r="QE490" s="100"/>
      <c r="QF490" s="100"/>
      <c r="QG490" s="100"/>
      <c r="QH490" s="100"/>
      <c r="QI490" s="100"/>
      <c r="QJ490" s="100"/>
      <c r="QK490" s="100"/>
      <c r="QL490" s="100"/>
      <c r="QM490" s="100"/>
      <c r="QN490" s="100"/>
      <c r="QO490" s="100"/>
      <c r="QP490" s="100"/>
      <c r="QQ490" s="100"/>
      <c r="QR490" s="100"/>
      <c r="QS490" s="100"/>
      <c r="QT490" s="100"/>
      <c r="QU490" s="100"/>
      <c r="QV490" s="100"/>
      <c r="QW490" s="100"/>
      <c r="QX490" s="100"/>
      <c r="QY490" s="100"/>
      <c r="QZ490" s="100"/>
      <c r="RA490" s="100"/>
      <c r="RB490" s="100"/>
      <c r="RC490" s="100"/>
      <c r="RD490" s="100"/>
      <c r="RE490" s="100"/>
      <c r="RF490" s="100"/>
      <c r="RG490" s="100"/>
      <c r="RH490" s="100"/>
      <c r="RI490" s="100"/>
      <c r="RJ490" s="100"/>
      <c r="RK490" s="100"/>
      <c r="RL490" s="100"/>
      <c r="RM490" s="100"/>
      <c r="RN490" s="100"/>
      <c r="RO490" s="100"/>
      <c r="RP490" s="100"/>
      <c r="RQ490" s="100"/>
      <c r="RR490" s="100"/>
      <c r="RS490" s="100"/>
      <c r="RT490" s="100"/>
      <c r="RU490" s="100"/>
      <c r="RV490" s="100"/>
      <c r="RW490" s="100"/>
      <c r="RX490" s="100"/>
      <c r="RY490" s="100"/>
      <c r="RZ490" s="100"/>
      <c r="SA490" s="100"/>
      <c r="SB490" s="100"/>
      <c r="SC490" s="100"/>
      <c r="SD490" s="100"/>
      <c r="SE490" s="100"/>
      <c r="SF490" s="100"/>
      <c r="SG490" s="100"/>
      <c r="SH490" s="100"/>
      <c r="SI490" s="100"/>
      <c r="SJ490" s="100"/>
      <c r="SK490" s="100"/>
      <c r="SL490" s="100"/>
      <c r="SM490" s="100"/>
      <c r="SN490" s="100"/>
      <c r="SO490" s="100"/>
      <c r="SP490" s="100"/>
      <c r="SQ490" s="100"/>
      <c r="SR490" s="100"/>
      <c r="SS490" s="100"/>
      <c r="ST490" s="100"/>
      <c r="SU490" s="100"/>
      <c r="SV490" s="100"/>
      <c r="SW490" s="100"/>
      <c r="SX490" s="100"/>
      <c r="SY490" s="100"/>
      <c r="SZ490" s="100"/>
      <c r="TA490" s="100"/>
      <c r="TB490" s="100"/>
      <c r="TC490" s="100"/>
      <c r="TD490" s="100"/>
      <c r="TE490" s="100"/>
      <c r="TF490" s="100"/>
      <c r="TG490" s="100"/>
      <c r="TH490" s="100"/>
      <c r="TI490" s="100"/>
      <c r="TJ490" s="100"/>
      <c r="TK490" s="100"/>
      <c r="TL490" s="100"/>
      <c r="TM490" s="100"/>
      <c r="TN490" s="100"/>
      <c r="TO490" s="100"/>
      <c r="TP490" s="100"/>
      <c r="TQ490" s="100"/>
      <c r="TR490" s="100"/>
      <c r="TS490" s="100"/>
      <c r="TT490" s="100"/>
      <c r="TU490" s="100"/>
      <c r="TV490" s="100"/>
      <c r="TW490" s="100"/>
      <c r="TX490" s="100"/>
      <c r="TY490" s="100"/>
      <c r="TZ490" s="100"/>
      <c r="UA490" s="100"/>
      <c r="UB490" s="100"/>
      <c r="UC490" s="100"/>
      <c r="UD490" s="100"/>
      <c r="UE490" s="100"/>
      <c r="UF490" s="100"/>
      <c r="UG490" s="100"/>
      <c r="UH490" s="100"/>
      <c r="UI490" s="100"/>
      <c r="UJ490" s="100"/>
      <c r="UK490" s="100"/>
      <c r="UL490" s="100"/>
      <c r="UM490" s="100"/>
      <c r="UN490" s="100"/>
      <c r="UO490" s="100"/>
      <c r="UP490" s="100"/>
      <c r="UQ490" s="100"/>
      <c r="UR490" s="100"/>
      <c r="US490" s="100"/>
      <c r="UT490" s="100"/>
      <c r="UU490" s="100"/>
      <c r="UV490" s="100"/>
      <c r="UW490" s="100"/>
      <c r="UX490" s="100"/>
      <c r="UY490" s="100"/>
      <c r="UZ490" s="100"/>
      <c r="VA490" s="100"/>
      <c r="VB490" s="100"/>
      <c r="VC490" s="100"/>
      <c r="VD490" s="100"/>
      <c r="VE490" s="100"/>
      <c r="VF490" s="100"/>
      <c r="VG490" s="100"/>
      <c r="VH490" s="100"/>
      <c r="VI490" s="100"/>
      <c r="VJ490" s="100"/>
      <c r="VK490" s="100"/>
      <c r="VL490" s="100"/>
      <c r="VM490" s="100"/>
      <c r="VN490" s="100"/>
      <c r="VO490" s="100"/>
      <c r="VP490" s="100"/>
      <c r="VQ490" s="100"/>
      <c r="VR490" s="100"/>
      <c r="VS490" s="100"/>
      <c r="VT490" s="100"/>
      <c r="VU490" s="100"/>
      <c r="VV490" s="100"/>
      <c r="VW490" s="100"/>
      <c r="VX490" s="100"/>
      <c r="VY490" s="100"/>
      <c r="VZ490" s="100"/>
      <c r="WA490" s="100"/>
      <c r="WB490" s="100"/>
      <c r="WC490" s="100"/>
      <c r="WD490" s="100"/>
      <c r="WE490" s="100"/>
      <c r="WF490" s="100"/>
      <c r="WG490" s="100"/>
      <c r="WH490" s="100"/>
      <c r="WI490" s="100"/>
      <c r="WJ490" s="100"/>
      <c r="WK490" s="100"/>
      <c r="WL490" s="100"/>
      <c r="WM490" s="100"/>
      <c r="WN490" s="100"/>
      <c r="WO490" s="100"/>
      <c r="WP490" s="100"/>
      <c r="WQ490" s="100"/>
      <c r="WR490" s="100"/>
      <c r="WS490" s="100"/>
      <c r="WT490" s="100"/>
      <c r="WU490" s="100"/>
      <c r="WV490" s="100"/>
      <c r="WW490" s="100"/>
      <c r="WX490" s="100"/>
      <c r="WY490" s="100"/>
      <c r="WZ490" s="100"/>
      <c r="XA490" s="100"/>
      <c r="XB490" s="100"/>
      <c r="XC490" s="100"/>
      <c r="XD490" s="100"/>
      <c r="XE490" s="100"/>
      <c r="XF490" s="100"/>
      <c r="XG490" s="100"/>
      <c r="XH490" s="100"/>
      <c r="XI490" s="100"/>
      <c r="XJ490" s="100"/>
      <c r="XK490" s="100"/>
      <c r="XL490" s="100"/>
      <c r="XM490" s="100"/>
      <c r="XN490" s="100"/>
      <c r="XO490" s="100"/>
      <c r="XP490" s="100"/>
      <c r="XQ490" s="100"/>
      <c r="XR490" s="100"/>
      <c r="XS490" s="100"/>
      <c r="XT490" s="100"/>
      <c r="XU490" s="100"/>
      <c r="XV490" s="100"/>
      <c r="XW490" s="100"/>
      <c r="XX490" s="100"/>
      <c r="XY490" s="100"/>
      <c r="XZ490" s="100"/>
      <c r="YA490" s="100"/>
      <c r="YB490" s="100"/>
      <c r="YC490" s="100"/>
      <c r="YD490" s="100"/>
      <c r="YE490" s="100"/>
      <c r="YF490" s="100"/>
      <c r="YG490" s="100"/>
      <c r="YH490" s="100"/>
      <c r="YI490" s="100"/>
      <c r="YJ490" s="100"/>
      <c r="YK490" s="100"/>
      <c r="YL490" s="100"/>
      <c r="YM490" s="100"/>
      <c r="YN490" s="100"/>
      <c r="YO490" s="100"/>
      <c r="YP490" s="100"/>
      <c r="YQ490" s="100"/>
      <c r="YR490" s="100"/>
      <c r="YS490" s="100"/>
      <c r="YT490" s="100"/>
      <c r="YU490" s="100"/>
      <c r="YV490" s="100"/>
      <c r="YW490" s="100"/>
      <c r="YX490" s="100"/>
      <c r="YY490" s="100"/>
      <c r="YZ490" s="100"/>
      <c r="ZA490" s="100"/>
      <c r="ZB490" s="100"/>
      <c r="ZC490" s="100"/>
      <c r="ZD490" s="100"/>
      <c r="ZE490" s="100"/>
      <c r="ZF490" s="100"/>
      <c r="ZG490" s="100"/>
      <c r="ZH490" s="100"/>
      <c r="ZI490" s="100"/>
      <c r="ZJ490" s="100"/>
      <c r="ZK490" s="100"/>
      <c r="ZL490" s="100"/>
      <c r="ZM490" s="100"/>
      <c r="ZN490" s="100"/>
      <c r="ZO490" s="100"/>
      <c r="ZP490" s="100"/>
      <c r="ZQ490" s="100"/>
      <c r="ZR490" s="100"/>
      <c r="ZS490" s="100"/>
      <c r="ZT490" s="100"/>
      <c r="ZU490" s="100"/>
      <c r="ZV490" s="100"/>
      <c r="ZW490" s="100"/>
      <c r="ZX490" s="100"/>
      <c r="ZY490" s="100"/>
      <c r="ZZ490" s="100"/>
      <c r="AAA490" s="100"/>
      <c r="AAB490" s="100"/>
      <c r="AAC490" s="100"/>
      <c r="AAD490" s="100"/>
      <c r="AAE490" s="100"/>
      <c r="AAF490" s="100"/>
      <c r="AAG490" s="100"/>
      <c r="AAH490" s="100"/>
      <c r="AAI490" s="100"/>
      <c r="AAJ490" s="100"/>
      <c r="AAK490" s="100"/>
      <c r="AAL490" s="100"/>
      <c r="AAM490" s="100"/>
      <c r="AAN490" s="100"/>
      <c r="AAO490" s="100"/>
      <c r="AAP490" s="100"/>
      <c r="AAQ490" s="100"/>
      <c r="AAR490" s="100"/>
      <c r="AAS490" s="100"/>
      <c r="AAT490" s="100"/>
      <c r="AAU490" s="100"/>
      <c r="AAV490" s="100"/>
      <c r="AAW490" s="100"/>
      <c r="AAX490" s="100"/>
      <c r="AAY490" s="100"/>
      <c r="AAZ490" s="100"/>
      <c r="ABA490" s="100"/>
      <c r="ABB490" s="100"/>
      <c r="ABC490" s="100"/>
      <c r="ABD490" s="100"/>
      <c r="ABE490" s="100"/>
      <c r="ABF490" s="100"/>
      <c r="ABG490" s="100"/>
      <c r="ABH490" s="100"/>
      <c r="ABI490" s="100"/>
      <c r="ABJ490" s="100"/>
      <c r="ABK490" s="100"/>
      <c r="ABL490" s="100"/>
      <c r="ABM490" s="100"/>
      <c r="ABN490" s="100"/>
      <c r="ABO490" s="100"/>
      <c r="ABP490" s="100"/>
      <c r="ABQ490" s="100"/>
      <c r="ABR490" s="100"/>
      <c r="ABS490" s="100"/>
      <c r="ABT490" s="100"/>
      <c r="ABU490" s="100"/>
      <c r="ABV490" s="100"/>
      <c r="ABW490" s="100"/>
      <c r="ABX490" s="100"/>
      <c r="ABY490" s="100"/>
      <c r="ABZ490" s="100"/>
      <c r="ACA490" s="100"/>
      <c r="ACB490" s="100"/>
      <c r="ACC490" s="100"/>
      <c r="ACD490" s="100"/>
      <c r="ACE490" s="100"/>
      <c r="ACF490" s="100"/>
      <c r="ACG490" s="100"/>
      <c r="ACH490" s="100"/>
      <c r="ACI490" s="100"/>
      <c r="ACJ490" s="100"/>
      <c r="ACK490" s="100"/>
      <c r="ACL490" s="100"/>
      <c r="ACM490" s="100"/>
      <c r="ACN490" s="100"/>
      <c r="ACO490" s="100"/>
      <c r="ACP490" s="100"/>
      <c r="ACQ490" s="100"/>
      <c r="ACR490" s="100"/>
      <c r="ACS490" s="100"/>
      <c r="ACT490" s="100"/>
      <c r="ACU490" s="100"/>
      <c r="ACV490" s="100"/>
      <c r="ACW490" s="100"/>
      <c r="ACX490" s="100"/>
      <c r="ACY490" s="100"/>
      <c r="ACZ490" s="100"/>
      <c r="ADA490" s="100"/>
      <c r="ADB490" s="100"/>
      <c r="ADC490" s="100"/>
      <c r="ADD490" s="100"/>
      <c r="ADE490" s="100"/>
      <c r="ADF490" s="100"/>
      <c r="ADG490" s="100"/>
      <c r="ADH490" s="100"/>
      <c r="ADI490" s="100"/>
      <c r="ADJ490" s="100"/>
      <c r="ADK490" s="100"/>
      <c r="ADL490" s="100"/>
      <c r="ADM490" s="100"/>
      <c r="ADN490" s="100"/>
      <c r="ADO490" s="100"/>
      <c r="ADP490" s="100"/>
      <c r="ADQ490" s="100"/>
      <c r="ADR490" s="100"/>
      <c r="ADS490" s="100"/>
      <c r="ADT490" s="100"/>
      <c r="ADU490" s="100"/>
      <c r="ADV490" s="100"/>
      <c r="ADW490" s="100"/>
      <c r="ADX490" s="100"/>
      <c r="ADY490" s="100"/>
      <c r="ADZ490" s="100"/>
      <c r="AEA490" s="100"/>
      <c r="AEB490" s="100"/>
      <c r="AEC490" s="100"/>
      <c r="AED490" s="100"/>
      <c r="AEE490" s="100"/>
      <c r="AEF490" s="100"/>
      <c r="AEG490" s="100"/>
      <c r="AEH490" s="100"/>
      <c r="AEI490" s="100"/>
      <c r="AEJ490" s="100"/>
      <c r="AEK490" s="100"/>
      <c r="AEL490" s="100"/>
      <c r="AEM490" s="100"/>
      <c r="AEN490" s="100"/>
      <c r="AEO490" s="100"/>
      <c r="AEP490" s="100"/>
      <c r="AEQ490" s="100"/>
      <c r="AER490" s="100"/>
      <c r="AES490" s="100"/>
      <c r="AET490" s="100"/>
      <c r="AEU490" s="100"/>
      <c r="AEV490" s="100"/>
      <c r="AEW490" s="100"/>
      <c r="AEX490" s="100"/>
      <c r="AEY490" s="100"/>
      <c r="AEZ490" s="100"/>
      <c r="AFA490" s="100"/>
      <c r="AFB490" s="100"/>
      <c r="AFC490" s="100"/>
      <c r="AFD490" s="100"/>
      <c r="AFE490" s="100"/>
      <c r="AFF490" s="100"/>
      <c r="AFG490" s="100"/>
      <c r="AFH490" s="100"/>
      <c r="AFI490" s="100"/>
      <c r="AFJ490" s="100"/>
      <c r="AFK490" s="100"/>
      <c r="AFL490" s="100"/>
      <c r="AFM490" s="100"/>
      <c r="AFN490" s="100"/>
      <c r="AFO490" s="100"/>
      <c r="AFP490" s="100"/>
      <c r="AFQ490" s="100"/>
      <c r="AFR490" s="100"/>
      <c r="AFS490" s="100"/>
      <c r="AFT490" s="100"/>
      <c r="AFU490" s="100"/>
      <c r="AFV490" s="100"/>
      <c r="AFW490" s="100"/>
      <c r="AFX490" s="100"/>
      <c r="AFY490" s="100"/>
      <c r="AFZ490" s="100"/>
      <c r="AGA490" s="100"/>
      <c r="AGB490" s="100"/>
      <c r="AGC490" s="100"/>
      <c r="AGD490" s="100"/>
      <c r="AGE490" s="100"/>
      <c r="AGF490" s="100"/>
      <c r="AGG490" s="100"/>
      <c r="AGH490" s="100"/>
      <c r="AGI490" s="100"/>
      <c r="AGJ490" s="100"/>
      <c r="AGK490" s="100"/>
      <c r="AGL490" s="100"/>
      <c r="AGM490" s="100"/>
      <c r="AGN490" s="100"/>
      <c r="AGO490" s="100"/>
      <c r="AGP490" s="100"/>
      <c r="AGQ490" s="100"/>
      <c r="AGR490" s="100"/>
      <c r="AGS490" s="100"/>
      <c r="AGT490" s="100"/>
      <c r="AGU490" s="100"/>
      <c r="AGV490" s="100"/>
      <c r="AGW490" s="100"/>
      <c r="AGX490" s="100"/>
      <c r="AGY490" s="100"/>
      <c r="AGZ490" s="100"/>
      <c r="AHA490" s="100"/>
      <c r="AHB490" s="100"/>
      <c r="AHC490" s="100"/>
      <c r="AHD490" s="100"/>
      <c r="AHE490" s="100"/>
      <c r="AHF490" s="100"/>
      <c r="AHG490" s="100"/>
      <c r="AHH490" s="100"/>
      <c r="AHI490" s="100"/>
      <c r="AHJ490" s="100"/>
      <c r="AHK490" s="100"/>
      <c r="AHL490" s="100"/>
      <c r="AHM490" s="100"/>
      <c r="AHN490" s="100"/>
      <c r="AHO490" s="100"/>
      <c r="AHP490" s="100"/>
      <c r="AHQ490" s="100"/>
      <c r="AHR490" s="100"/>
      <c r="AHS490" s="100"/>
      <c r="AHT490" s="100"/>
      <c r="AHU490" s="100"/>
      <c r="AHV490" s="100"/>
      <c r="AHW490" s="100"/>
      <c r="AHX490" s="100"/>
      <c r="AHY490" s="100"/>
      <c r="AHZ490" s="100"/>
      <c r="AIA490" s="100"/>
      <c r="AIB490" s="100"/>
      <c r="AIC490" s="100"/>
      <c r="AID490" s="100"/>
      <c r="AIE490" s="100"/>
      <c r="AIF490" s="100"/>
      <c r="AIG490" s="100"/>
      <c r="AIH490" s="100"/>
      <c r="AII490" s="100"/>
      <c r="AIJ490" s="100"/>
      <c r="AIK490" s="100"/>
      <c r="AIL490" s="100"/>
      <c r="AIM490" s="100"/>
      <c r="AIN490" s="100"/>
      <c r="AIO490" s="100"/>
      <c r="AIP490" s="100"/>
      <c r="AIQ490" s="100"/>
      <c r="AIR490" s="100"/>
      <c r="AIS490" s="100"/>
      <c r="AIT490" s="100"/>
      <c r="AIU490" s="100"/>
      <c r="AIV490" s="100"/>
      <c r="AIW490" s="100"/>
      <c r="AIX490" s="100"/>
      <c r="AIY490" s="100"/>
      <c r="AIZ490" s="100"/>
      <c r="AJA490" s="100"/>
      <c r="AJB490" s="100"/>
      <c r="AJC490" s="100"/>
      <c r="AJD490" s="100"/>
      <c r="AJE490" s="100"/>
      <c r="AJF490" s="100"/>
      <c r="AJG490" s="100"/>
      <c r="AJH490" s="100"/>
      <c r="AJI490" s="100"/>
      <c r="AJJ490" s="100"/>
      <c r="AJK490" s="100"/>
      <c r="AJL490" s="100"/>
      <c r="AJM490" s="100"/>
      <c r="AJN490" s="100"/>
      <c r="AJO490" s="100"/>
      <c r="AJP490" s="100"/>
      <c r="AJQ490" s="100"/>
      <c r="AJR490" s="100"/>
      <c r="AJS490" s="100"/>
      <c r="AJT490" s="100"/>
      <c r="AJU490" s="100"/>
      <c r="AJV490" s="100"/>
      <c r="AJW490" s="100"/>
      <c r="AJX490" s="100"/>
      <c r="AJY490" s="100"/>
      <c r="AJZ490" s="100"/>
      <c r="AKA490" s="100"/>
      <c r="AKB490" s="100"/>
      <c r="AKC490" s="100"/>
      <c r="AKD490" s="100"/>
      <c r="AKE490" s="100"/>
      <c r="AKF490" s="100"/>
      <c r="AKG490" s="100"/>
      <c r="AKH490" s="100"/>
      <c r="AKI490" s="100"/>
      <c r="AKJ490" s="100"/>
      <c r="AKK490" s="100"/>
      <c r="AKL490" s="100"/>
      <c r="AKM490" s="100"/>
      <c r="AKN490" s="100"/>
      <c r="AKO490" s="100"/>
      <c r="AKP490" s="100"/>
      <c r="AKQ490" s="100"/>
      <c r="AKR490" s="100"/>
      <c r="AKS490" s="100"/>
      <c r="AKT490" s="100"/>
      <c r="AKU490" s="100"/>
      <c r="AKV490" s="100"/>
      <c r="AKW490" s="100"/>
      <c r="AKX490" s="100"/>
      <c r="AKY490" s="100"/>
      <c r="AKZ490" s="100"/>
      <c r="ALA490" s="100"/>
      <c r="ALB490" s="100"/>
      <c r="ALC490" s="100"/>
      <c r="ALD490" s="100"/>
      <c r="ALE490" s="100"/>
      <c r="ALF490" s="100"/>
      <c r="ALG490" s="100"/>
      <c r="ALH490" s="100"/>
      <c r="ALI490" s="100"/>
      <c r="ALJ490" s="100"/>
      <c r="ALK490" s="100"/>
      <c r="ALL490" s="100"/>
      <c r="ALM490" s="100"/>
      <c r="ALN490" s="100"/>
      <c r="ALO490" s="100"/>
      <c r="ALP490" s="100"/>
      <c r="ALQ490" s="100"/>
      <c r="ALR490" s="100"/>
      <c r="ALS490" s="100"/>
      <c r="ALT490" s="100"/>
      <c r="ALU490" s="100"/>
      <c r="ALV490" s="100"/>
      <c r="ALW490" s="100"/>
      <c r="ALX490" s="100"/>
      <c r="ALY490" s="100"/>
      <c r="ALZ490" s="100"/>
      <c r="AMA490" s="100"/>
      <c r="AMB490" s="100"/>
      <c r="AMC490" s="100"/>
      <c r="AMD490" s="100"/>
      <c r="AME490" s="100"/>
      <c r="AMF490" s="100"/>
      <c r="AMG490" s="100"/>
      <c r="AMH490" s="100"/>
      <c r="AMI490" s="100"/>
      <c r="AMJ490" s="100"/>
      <c r="AMK490" s="100"/>
      <c r="AML490" s="100"/>
    </row>
    <row r="491" spans="1:1026" s="100" customFormat="1" ht="15.95" customHeight="1">
      <c r="A491" s="39">
        <v>490</v>
      </c>
      <c r="B491" s="100">
        <v>1310904037</v>
      </c>
      <c r="C491" s="100" t="s">
        <v>8896</v>
      </c>
      <c r="D491" s="101" t="s">
        <v>10530</v>
      </c>
      <c r="E491" s="101" t="s">
        <v>10531</v>
      </c>
      <c r="F491" s="101"/>
      <c r="G491" s="101" t="s">
        <v>4033</v>
      </c>
      <c r="I491" s="100" t="s">
        <v>180</v>
      </c>
      <c r="J491" s="102" t="s">
        <v>7878</v>
      </c>
      <c r="K491" s="100">
        <v>22</v>
      </c>
      <c r="M491" s="100" t="s">
        <v>7432</v>
      </c>
      <c r="N491" s="100" t="s">
        <v>967</v>
      </c>
      <c r="O491" s="100" t="s">
        <v>109</v>
      </c>
      <c r="P491" s="101" t="s">
        <v>10532</v>
      </c>
      <c r="Q491" s="100" t="s">
        <v>10533</v>
      </c>
      <c r="R491" s="103" t="s">
        <v>10534</v>
      </c>
      <c r="S491" s="103" t="s">
        <v>10535</v>
      </c>
      <c r="T491" s="318" t="s">
        <v>10536</v>
      </c>
      <c r="U491" s="318" t="s">
        <v>10537</v>
      </c>
      <c r="V491" s="100" t="s">
        <v>10538</v>
      </c>
      <c r="W491" s="100" t="s">
        <v>1914</v>
      </c>
      <c r="X491" s="100" t="s">
        <v>10539</v>
      </c>
      <c r="Y491" s="100" t="s">
        <v>853</v>
      </c>
      <c r="Z491" s="100" t="s">
        <v>333</v>
      </c>
      <c r="AA491" s="100">
        <v>2011</v>
      </c>
      <c r="AB491" s="104">
        <v>76</v>
      </c>
      <c r="AC491" s="104">
        <v>76.25</v>
      </c>
      <c r="AD491" s="100">
        <v>608</v>
      </c>
      <c r="AE491" s="100">
        <v>800</v>
      </c>
      <c r="AF491" s="100" t="s">
        <v>226</v>
      </c>
      <c r="AG491" s="100" t="s">
        <v>279</v>
      </c>
      <c r="AH491" s="100" t="s">
        <v>6220</v>
      </c>
      <c r="AI491" s="100" t="s">
        <v>10540</v>
      </c>
      <c r="AJ491" s="100" t="s">
        <v>333</v>
      </c>
      <c r="AK491" s="100">
        <v>2013</v>
      </c>
      <c r="AL491" s="104">
        <v>56</v>
      </c>
      <c r="AM491" s="104">
        <v>56</v>
      </c>
      <c r="AN491" s="100">
        <v>279</v>
      </c>
      <c r="AO491" s="100">
        <v>500</v>
      </c>
      <c r="AU491" s="104"/>
      <c r="AV491" s="100" t="s">
        <v>124</v>
      </c>
      <c r="AX491" s="100">
        <v>14878</v>
      </c>
      <c r="AY491" s="100">
        <v>2013</v>
      </c>
      <c r="AZ491" s="100" t="s">
        <v>125</v>
      </c>
      <c r="BA491" s="100" t="s">
        <v>8896</v>
      </c>
      <c r="BB491" s="100">
        <v>2013</v>
      </c>
      <c r="BC491" s="100">
        <v>2017</v>
      </c>
      <c r="BD491" s="100" t="s">
        <v>120</v>
      </c>
      <c r="BE491" s="105">
        <v>10901613080</v>
      </c>
      <c r="BF491" s="106">
        <v>131090110569</v>
      </c>
      <c r="BG491" s="104">
        <v>6.56</v>
      </c>
      <c r="BH491" s="104">
        <v>6.54</v>
      </c>
      <c r="BI491" s="104">
        <v>6.23</v>
      </c>
      <c r="BJ491" s="117"/>
      <c r="BK491" s="117"/>
      <c r="BL491" s="117"/>
      <c r="BM491" s="269" t="s">
        <v>196</v>
      </c>
      <c r="BN491" s="252"/>
      <c r="BO491" s="107" t="s">
        <v>982</v>
      </c>
      <c r="BP491" s="107"/>
      <c r="BQ491" s="108"/>
      <c r="BS491" s="100" t="s">
        <v>127</v>
      </c>
      <c r="BX491" s="108"/>
      <c r="BY491" s="108"/>
    </row>
    <row r="492" spans="1:1026" s="59" customFormat="1" ht="15.95" customHeight="1">
      <c r="A492" s="39">
        <v>491</v>
      </c>
      <c r="B492" s="100">
        <v>1310904080</v>
      </c>
      <c r="C492" s="100" t="s">
        <v>8896</v>
      </c>
      <c r="D492" s="101" t="s">
        <v>10541</v>
      </c>
      <c r="E492" s="101" t="s">
        <v>10542</v>
      </c>
      <c r="F492" s="101"/>
      <c r="G492" s="101" t="s">
        <v>102</v>
      </c>
      <c r="H492" s="100" t="s">
        <v>10543</v>
      </c>
      <c r="I492" s="100" t="s">
        <v>180</v>
      </c>
      <c r="J492" s="102" t="s">
        <v>10544</v>
      </c>
      <c r="K492" s="100">
        <v>21</v>
      </c>
      <c r="L492" s="100" t="s">
        <v>506</v>
      </c>
      <c r="M492" s="100" t="s">
        <v>7432</v>
      </c>
      <c r="N492" s="100" t="s">
        <v>967</v>
      </c>
      <c r="O492" s="100" t="s">
        <v>109</v>
      </c>
      <c r="P492" s="101" t="s">
        <v>10545</v>
      </c>
      <c r="Q492" s="100" t="s">
        <v>10546</v>
      </c>
      <c r="R492" s="103" t="s">
        <v>10547</v>
      </c>
      <c r="S492" s="103" t="s">
        <v>10548</v>
      </c>
      <c r="T492" s="318" t="s">
        <v>10549</v>
      </c>
      <c r="U492" s="318" t="s">
        <v>10550</v>
      </c>
      <c r="V492" s="100" t="s">
        <v>10538</v>
      </c>
      <c r="W492" s="100" t="s">
        <v>223</v>
      </c>
      <c r="X492" s="100" t="s">
        <v>10551</v>
      </c>
      <c r="Y492" s="100" t="s">
        <v>853</v>
      </c>
      <c r="Z492" s="100" t="s">
        <v>333</v>
      </c>
      <c r="AA492" s="100">
        <v>2010</v>
      </c>
      <c r="AB492" s="104">
        <v>84.5</v>
      </c>
      <c r="AC492" s="104">
        <v>84.5</v>
      </c>
      <c r="AD492" s="100">
        <v>676</v>
      </c>
      <c r="AE492" s="100">
        <v>800</v>
      </c>
      <c r="AF492" s="100" t="s">
        <v>226</v>
      </c>
      <c r="AG492" s="100" t="s">
        <v>334</v>
      </c>
      <c r="AH492" s="100" t="s">
        <v>10551</v>
      </c>
      <c r="AI492" s="100" t="s">
        <v>1920</v>
      </c>
      <c r="AJ492" s="100" t="s">
        <v>333</v>
      </c>
      <c r="AK492" s="100">
        <v>2013</v>
      </c>
      <c r="AL492" s="104">
        <v>73.599999999999994</v>
      </c>
      <c r="AM492" s="104">
        <v>72.709999999999994</v>
      </c>
      <c r="AN492" s="100">
        <v>368</v>
      </c>
      <c r="AO492" s="100">
        <v>500</v>
      </c>
      <c r="AP492" s="100"/>
      <c r="AQ492" s="100"/>
      <c r="AR492" s="100"/>
      <c r="AS492" s="100"/>
      <c r="AT492" s="100"/>
      <c r="AU492" s="104"/>
      <c r="AV492" s="100" t="s">
        <v>124</v>
      </c>
      <c r="AW492" s="100"/>
      <c r="AX492" s="100">
        <v>14466</v>
      </c>
      <c r="AY492" s="100">
        <v>2013</v>
      </c>
      <c r="AZ492" s="100" t="s">
        <v>125</v>
      </c>
      <c r="BA492" s="100" t="s">
        <v>8896</v>
      </c>
      <c r="BB492" s="100">
        <v>2013</v>
      </c>
      <c r="BC492" s="100">
        <v>2017</v>
      </c>
      <c r="BD492" s="100" t="s">
        <v>120</v>
      </c>
      <c r="BE492" s="105">
        <v>10901613081</v>
      </c>
      <c r="BF492" s="106">
        <v>131090110570</v>
      </c>
      <c r="BG492" s="104">
        <v>6.81</v>
      </c>
      <c r="BH492" s="104">
        <v>7.14</v>
      </c>
      <c r="BI492" s="104">
        <v>6.56</v>
      </c>
      <c r="BJ492" s="104">
        <v>7.93</v>
      </c>
      <c r="BK492" s="117"/>
      <c r="BL492" s="117"/>
      <c r="BM492" s="269"/>
      <c r="BN492" s="252"/>
      <c r="BO492" s="107"/>
      <c r="BP492" s="107"/>
      <c r="BQ492" s="108"/>
      <c r="BR492" s="100" t="s">
        <v>10552</v>
      </c>
      <c r="BS492" s="100" t="s">
        <v>882</v>
      </c>
      <c r="BT492" s="100"/>
      <c r="BU492" s="100"/>
      <c r="BV492" s="100"/>
      <c r="BW492" s="100"/>
      <c r="BX492" s="108"/>
      <c r="BY492" s="108"/>
      <c r="BZ492" s="100"/>
      <c r="CA492" s="100"/>
      <c r="CB492" s="100"/>
      <c r="CC492" s="100"/>
      <c r="CD492" s="100" t="s">
        <v>5285</v>
      </c>
      <c r="CE492" s="100" t="s">
        <v>235</v>
      </c>
      <c r="CF492" s="100" t="s">
        <v>2332</v>
      </c>
      <c r="CG492" s="100" t="s">
        <v>10553</v>
      </c>
      <c r="CH492" s="100" t="s">
        <v>10554</v>
      </c>
      <c r="CI492" s="100" t="s">
        <v>203</v>
      </c>
      <c r="CJ492" s="100"/>
      <c r="CK492" s="100"/>
      <c r="CL492" s="100"/>
      <c r="CM492" s="100"/>
      <c r="CN492" s="100"/>
      <c r="CO492" s="100"/>
      <c r="CP492" s="100"/>
      <c r="CQ492" s="100" t="s">
        <v>10555</v>
      </c>
      <c r="CR492" s="100" t="s">
        <v>2416</v>
      </c>
      <c r="CS492" s="100" t="s">
        <v>10556</v>
      </c>
      <c r="CT492" s="100" t="s">
        <v>142</v>
      </c>
      <c r="CU492" s="100">
        <v>700131</v>
      </c>
      <c r="CV492" s="100" t="s">
        <v>10555</v>
      </c>
      <c r="CW492" s="100" t="s">
        <v>2416</v>
      </c>
      <c r="CX492" s="100" t="s">
        <v>10556</v>
      </c>
      <c r="CY492" s="100" t="s">
        <v>142</v>
      </c>
      <c r="CZ492" s="100">
        <v>700131</v>
      </c>
      <c r="DA492" s="100"/>
      <c r="DB492" s="100"/>
      <c r="DC492" s="100"/>
      <c r="DD492" s="100"/>
      <c r="DE492" s="100"/>
      <c r="DF492" s="100"/>
      <c r="DG492" s="100"/>
      <c r="DH492" s="100"/>
      <c r="DI492" s="100"/>
      <c r="DJ492" s="100"/>
      <c r="DK492" s="100"/>
      <c r="DL492" s="100"/>
      <c r="DM492" s="100"/>
      <c r="DN492" s="100"/>
      <c r="DO492" s="100"/>
      <c r="DP492" s="100"/>
      <c r="DQ492" s="100"/>
      <c r="DR492" s="100"/>
      <c r="DS492" s="100"/>
      <c r="DT492" s="100"/>
      <c r="DU492" s="100"/>
      <c r="DV492" s="100"/>
      <c r="DW492" s="100"/>
      <c r="DX492" s="100"/>
      <c r="DY492" s="100"/>
      <c r="DZ492" s="100"/>
      <c r="EA492" s="100"/>
      <c r="EB492" s="100"/>
      <c r="EC492" s="100"/>
      <c r="ED492" s="100"/>
      <c r="EE492" s="100"/>
      <c r="EF492" s="100"/>
      <c r="EG492" s="100"/>
      <c r="EH492" s="100"/>
      <c r="EI492" s="100"/>
      <c r="EJ492" s="100"/>
      <c r="EK492" s="100"/>
      <c r="EL492" s="100"/>
      <c r="EM492" s="100"/>
      <c r="EN492" s="100"/>
      <c r="EO492" s="100"/>
      <c r="EP492" s="100"/>
      <c r="EQ492" s="100"/>
      <c r="ER492" s="100"/>
      <c r="ES492" s="100"/>
      <c r="ET492" s="100"/>
      <c r="EU492" s="100"/>
      <c r="EV492" s="100"/>
      <c r="EW492" s="100"/>
      <c r="EX492" s="100"/>
      <c r="EY492" s="100"/>
      <c r="EZ492" s="100"/>
      <c r="FA492" s="100"/>
      <c r="FB492" s="100"/>
      <c r="FC492" s="100"/>
      <c r="FD492" s="100"/>
      <c r="FE492" s="100"/>
      <c r="FF492" s="100"/>
      <c r="FG492" s="100"/>
      <c r="FH492" s="100"/>
      <c r="FI492" s="100"/>
      <c r="FJ492" s="100"/>
      <c r="FK492" s="100"/>
      <c r="FL492" s="100"/>
      <c r="FM492" s="100"/>
      <c r="FN492" s="100"/>
      <c r="FO492" s="100"/>
      <c r="FP492" s="100"/>
      <c r="FQ492" s="100"/>
      <c r="FR492" s="100"/>
      <c r="FS492" s="100"/>
      <c r="FT492" s="100"/>
      <c r="FU492" s="100"/>
      <c r="FV492" s="100"/>
      <c r="FW492" s="100"/>
      <c r="FX492" s="100"/>
      <c r="FY492" s="100"/>
      <c r="FZ492" s="100"/>
      <c r="GA492" s="100"/>
      <c r="GB492" s="100"/>
      <c r="GC492" s="100"/>
      <c r="GD492" s="100"/>
      <c r="GE492" s="100"/>
      <c r="GF492" s="100"/>
      <c r="GG492" s="100"/>
      <c r="GH492" s="100"/>
      <c r="GI492" s="100"/>
      <c r="GJ492" s="100"/>
      <c r="GK492" s="100"/>
      <c r="GL492" s="100"/>
      <c r="GM492" s="100"/>
      <c r="GN492" s="100"/>
      <c r="GO492" s="100"/>
      <c r="GP492" s="100"/>
      <c r="GQ492" s="100"/>
      <c r="GR492" s="100"/>
      <c r="GS492" s="100"/>
      <c r="GT492" s="100"/>
      <c r="GU492" s="100"/>
      <c r="GV492" s="100"/>
      <c r="GW492" s="100"/>
      <c r="GX492" s="100"/>
      <c r="GY492" s="100"/>
      <c r="GZ492" s="100"/>
      <c r="HA492" s="100"/>
      <c r="HB492" s="100"/>
      <c r="HC492" s="100"/>
      <c r="HD492" s="100"/>
      <c r="HE492" s="100"/>
      <c r="HF492" s="100"/>
      <c r="HG492" s="100"/>
      <c r="HH492" s="100"/>
      <c r="HI492" s="100"/>
      <c r="HJ492" s="100"/>
      <c r="HK492" s="100"/>
      <c r="HL492" s="100"/>
      <c r="HM492" s="100"/>
      <c r="HN492" s="100"/>
      <c r="HO492" s="100"/>
      <c r="HP492" s="100"/>
      <c r="HQ492" s="100"/>
      <c r="HR492" s="100"/>
      <c r="HS492" s="100"/>
      <c r="HT492" s="100"/>
      <c r="HU492" s="100"/>
      <c r="HV492" s="100"/>
      <c r="HW492" s="100"/>
      <c r="HX492" s="100"/>
      <c r="HY492" s="100"/>
      <c r="HZ492" s="100"/>
      <c r="IA492" s="100"/>
      <c r="IB492" s="100"/>
      <c r="IC492" s="100"/>
      <c r="ID492" s="100"/>
      <c r="IE492" s="100"/>
      <c r="IF492" s="100"/>
      <c r="IG492" s="100"/>
      <c r="IH492" s="100"/>
      <c r="II492" s="100"/>
      <c r="IJ492" s="100"/>
      <c r="IK492" s="100"/>
      <c r="IL492" s="100"/>
      <c r="IM492" s="100"/>
      <c r="IN492" s="100"/>
      <c r="IO492" s="100"/>
      <c r="IP492" s="100"/>
      <c r="IQ492" s="100"/>
      <c r="IR492" s="100"/>
      <c r="IS492" s="100"/>
      <c r="IT492" s="100"/>
      <c r="IU492" s="100"/>
      <c r="IV492" s="100"/>
      <c r="IW492" s="100"/>
      <c r="IX492" s="100"/>
      <c r="IY492" s="100"/>
      <c r="IZ492" s="100"/>
      <c r="JA492" s="100"/>
      <c r="JB492" s="100"/>
      <c r="JC492" s="100"/>
      <c r="JD492" s="100"/>
      <c r="JE492" s="100"/>
      <c r="JF492" s="100"/>
      <c r="JG492" s="100"/>
      <c r="JH492" s="100"/>
      <c r="JI492" s="100"/>
      <c r="JJ492" s="100"/>
      <c r="JK492" s="100"/>
      <c r="JL492" s="100"/>
      <c r="JM492" s="100"/>
      <c r="JN492" s="100"/>
      <c r="JO492" s="100"/>
      <c r="JP492" s="100"/>
      <c r="JQ492" s="100"/>
      <c r="JR492" s="100"/>
      <c r="JS492" s="100"/>
      <c r="JT492" s="100"/>
      <c r="JU492" s="100"/>
      <c r="JV492" s="100"/>
      <c r="JW492" s="100"/>
      <c r="JX492" s="100"/>
      <c r="JY492" s="100"/>
      <c r="JZ492" s="100"/>
      <c r="KA492" s="100"/>
      <c r="KB492" s="100"/>
      <c r="KC492" s="100"/>
      <c r="KD492" s="100"/>
      <c r="KE492" s="100"/>
      <c r="KF492" s="100"/>
      <c r="KG492" s="100"/>
      <c r="KH492" s="100"/>
      <c r="KI492" s="100"/>
      <c r="KJ492" s="100"/>
      <c r="KK492" s="100"/>
      <c r="KL492" s="100"/>
      <c r="KM492" s="100"/>
      <c r="KN492" s="100"/>
      <c r="KO492" s="100"/>
      <c r="KP492" s="100"/>
      <c r="KQ492" s="100"/>
      <c r="KR492" s="100"/>
      <c r="KS492" s="100"/>
      <c r="KT492" s="100"/>
      <c r="KU492" s="100"/>
      <c r="KV492" s="100"/>
      <c r="KW492" s="100"/>
      <c r="KX492" s="100"/>
      <c r="KY492" s="100"/>
      <c r="KZ492" s="100"/>
      <c r="LA492" s="100"/>
      <c r="LB492" s="100"/>
      <c r="LC492" s="100"/>
      <c r="LD492" s="100"/>
      <c r="LE492" s="100"/>
      <c r="LF492" s="100"/>
      <c r="LG492" s="100"/>
      <c r="LH492" s="100"/>
      <c r="LI492" s="100"/>
      <c r="LJ492" s="100"/>
      <c r="LK492" s="100"/>
      <c r="LL492" s="100"/>
      <c r="LM492" s="100"/>
      <c r="LN492" s="100"/>
      <c r="LO492" s="100"/>
      <c r="LP492" s="100"/>
      <c r="LQ492" s="100"/>
      <c r="LR492" s="100"/>
      <c r="LS492" s="100"/>
      <c r="LT492" s="100"/>
      <c r="LU492" s="100"/>
      <c r="LV492" s="100"/>
      <c r="LW492" s="100"/>
      <c r="LX492" s="100"/>
      <c r="LY492" s="100"/>
      <c r="LZ492" s="100"/>
      <c r="MA492" s="100"/>
      <c r="MB492" s="100"/>
      <c r="MC492" s="100"/>
      <c r="MD492" s="100"/>
      <c r="ME492" s="100"/>
      <c r="MF492" s="100"/>
      <c r="MG492" s="100"/>
      <c r="MH492" s="100"/>
      <c r="MI492" s="100"/>
      <c r="MJ492" s="100"/>
      <c r="MK492" s="100"/>
      <c r="ML492" s="100"/>
      <c r="MM492" s="100"/>
      <c r="MN492" s="100"/>
      <c r="MO492" s="100"/>
      <c r="MP492" s="100"/>
      <c r="MQ492" s="100"/>
      <c r="MR492" s="100"/>
      <c r="MS492" s="100"/>
      <c r="MT492" s="100"/>
      <c r="MU492" s="100"/>
      <c r="MV492" s="100"/>
      <c r="MW492" s="100"/>
      <c r="MX492" s="100"/>
      <c r="MY492" s="100"/>
      <c r="MZ492" s="100"/>
      <c r="NA492" s="100"/>
      <c r="NB492" s="100"/>
      <c r="NC492" s="100"/>
      <c r="ND492" s="100"/>
      <c r="NE492" s="100"/>
      <c r="NF492" s="100"/>
      <c r="NG492" s="100"/>
      <c r="NH492" s="100"/>
      <c r="NI492" s="100"/>
      <c r="NJ492" s="100"/>
      <c r="NK492" s="100"/>
      <c r="NL492" s="100"/>
      <c r="NM492" s="100"/>
      <c r="NN492" s="100"/>
      <c r="NO492" s="100"/>
      <c r="NP492" s="100"/>
      <c r="NQ492" s="100"/>
      <c r="NR492" s="100"/>
      <c r="NS492" s="100"/>
      <c r="NT492" s="100"/>
      <c r="NU492" s="100"/>
      <c r="NV492" s="100"/>
      <c r="NW492" s="100"/>
      <c r="NX492" s="100"/>
      <c r="NY492" s="100"/>
      <c r="NZ492" s="100"/>
      <c r="OA492" s="100"/>
      <c r="OB492" s="100"/>
      <c r="OC492" s="100"/>
      <c r="OD492" s="100"/>
      <c r="OE492" s="100"/>
      <c r="OF492" s="100"/>
      <c r="OG492" s="100"/>
      <c r="OH492" s="100"/>
      <c r="OI492" s="100"/>
      <c r="OJ492" s="100"/>
      <c r="OK492" s="100"/>
      <c r="OL492" s="100"/>
      <c r="OM492" s="100"/>
      <c r="ON492" s="100"/>
      <c r="OO492" s="100"/>
      <c r="OP492" s="100"/>
      <c r="OQ492" s="100"/>
      <c r="OR492" s="100"/>
      <c r="OS492" s="100"/>
      <c r="OT492" s="100"/>
      <c r="OU492" s="100"/>
      <c r="OV492" s="100"/>
      <c r="OW492" s="100"/>
      <c r="OX492" s="100"/>
      <c r="OY492" s="100"/>
      <c r="OZ492" s="100"/>
      <c r="PA492" s="100"/>
      <c r="PB492" s="100"/>
      <c r="PC492" s="100"/>
      <c r="PD492" s="100"/>
      <c r="PE492" s="100"/>
      <c r="PF492" s="100"/>
      <c r="PG492" s="100"/>
      <c r="PH492" s="100"/>
      <c r="PI492" s="100"/>
      <c r="PJ492" s="100"/>
      <c r="PK492" s="100"/>
      <c r="PL492" s="100"/>
      <c r="PM492" s="100"/>
      <c r="PN492" s="100"/>
      <c r="PO492" s="100"/>
      <c r="PP492" s="100"/>
      <c r="PQ492" s="100"/>
      <c r="PR492" s="100"/>
      <c r="PS492" s="100"/>
      <c r="PT492" s="100"/>
      <c r="PU492" s="100"/>
      <c r="PV492" s="100"/>
      <c r="PW492" s="100"/>
      <c r="PX492" s="100"/>
      <c r="PY492" s="100"/>
      <c r="PZ492" s="100"/>
      <c r="QA492" s="100"/>
      <c r="QB492" s="100"/>
      <c r="QC492" s="100"/>
      <c r="QD492" s="100"/>
      <c r="QE492" s="100"/>
      <c r="QF492" s="100"/>
      <c r="QG492" s="100"/>
      <c r="QH492" s="100"/>
      <c r="QI492" s="100"/>
      <c r="QJ492" s="100"/>
      <c r="QK492" s="100"/>
      <c r="QL492" s="100"/>
      <c r="QM492" s="100"/>
      <c r="QN492" s="100"/>
      <c r="QO492" s="100"/>
      <c r="QP492" s="100"/>
      <c r="QQ492" s="100"/>
      <c r="QR492" s="100"/>
      <c r="QS492" s="100"/>
      <c r="QT492" s="100"/>
      <c r="QU492" s="100"/>
      <c r="QV492" s="100"/>
      <c r="QW492" s="100"/>
      <c r="QX492" s="100"/>
      <c r="QY492" s="100"/>
      <c r="QZ492" s="100"/>
      <c r="RA492" s="100"/>
      <c r="RB492" s="100"/>
      <c r="RC492" s="100"/>
      <c r="RD492" s="100"/>
      <c r="RE492" s="100"/>
      <c r="RF492" s="100"/>
      <c r="RG492" s="100"/>
      <c r="RH492" s="100"/>
      <c r="RI492" s="100"/>
      <c r="RJ492" s="100"/>
      <c r="RK492" s="100"/>
      <c r="RL492" s="100"/>
      <c r="RM492" s="100"/>
      <c r="RN492" s="100"/>
      <c r="RO492" s="100"/>
      <c r="RP492" s="100"/>
      <c r="RQ492" s="100"/>
      <c r="RR492" s="100"/>
      <c r="RS492" s="100"/>
      <c r="RT492" s="100"/>
      <c r="RU492" s="100"/>
      <c r="RV492" s="100"/>
      <c r="RW492" s="100"/>
      <c r="RX492" s="100"/>
      <c r="RY492" s="100"/>
      <c r="RZ492" s="100"/>
      <c r="SA492" s="100"/>
      <c r="SB492" s="100"/>
      <c r="SC492" s="100"/>
      <c r="SD492" s="100"/>
      <c r="SE492" s="100"/>
      <c r="SF492" s="100"/>
      <c r="SG492" s="100"/>
      <c r="SH492" s="100"/>
      <c r="SI492" s="100"/>
      <c r="SJ492" s="100"/>
      <c r="SK492" s="100"/>
      <c r="SL492" s="100"/>
      <c r="SM492" s="100"/>
      <c r="SN492" s="100"/>
      <c r="SO492" s="100"/>
      <c r="SP492" s="100"/>
      <c r="SQ492" s="100"/>
      <c r="SR492" s="100"/>
      <c r="SS492" s="100"/>
      <c r="ST492" s="100"/>
      <c r="SU492" s="100"/>
      <c r="SV492" s="100"/>
      <c r="SW492" s="100"/>
      <c r="SX492" s="100"/>
      <c r="SY492" s="100"/>
      <c r="SZ492" s="100"/>
      <c r="TA492" s="100"/>
      <c r="TB492" s="100"/>
      <c r="TC492" s="100"/>
      <c r="TD492" s="100"/>
      <c r="TE492" s="100"/>
      <c r="TF492" s="100"/>
      <c r="TG492" s="100"/>
      <c r="TH492" s="100"/>
      <c r="TI492" s="100"/>
      <c r="TJ492" s="100"/>
      <c r="TK492" s="100"/>
      <c r="TL492" s="100"/>
      <c r="TM492" s="100"/>
      <c r="TN492" s="100"/>
      <c r="TO492" s="100"/>
      <c r="TP492" s="100"/>
      <c r="TQ492" s="100"/>
      <c r="TR492" s="100"/>
      <c r="TS492" s="100"/>
      <c r="TT492" s="100"/>
      <c r="TU492" s="100"/>
      <c r="TV492" s="100"/>
      <c r="TW492" s="100"/>
      <c r="TX492" s="100"/>
      <c r="TY492" s="100"/>
      <c r="TZ492" s="100"/>
      <c r="UA492" s="100"/>
      <c r="UB492" s="100"/>
      <c r="UC492" s="100"/>
      <c r="UD492" s="100"/>
      <c r="UE492" s="100"/>
      <c r="UF492" s="100"/>
      <c r="UG492" s="100"/>
      <c r="UH492" s="100"/>
      <c r="UI492" s="100"/>
      <c r="UJ492" s="100"/>
      <c r="UK492" s="100"/>
      <c r="UL492" s="100"/>
      <c r="UM492" s="100"/>
      <c r="UN492" s="100"/>
      <c r="UO492" s="100"/>
      <c r="UP492" s="100"/>
      <c r="UQ492" s="100"/>
      <c r="UR492" s="100"/>
      <c r="US492" s="100"/>
      <c r="UT492" s="100"/>
      <c r="UU492" s="100"/>
      <c r="UV492" s="100"/>
      <c r="UW492" s="100"/>
      <c r="UX492" s="100"/>
      <c r="UY492" s="100"/>
      <c r="UZ492" s="100"/>
      <c r="VA492" s="100"/>
      <c r="VB492" s="100"/>
      <c r="VC492" s="100"/>
      <c r="VD492" s="100"/>
      <c r="VE492" s="100"/>
      <c r="VF492" s="100"/>
      <c r="VG492" s="100"/>
      <c r="VH492" s="100"/>
      <c r="VI492" s="100"/>
      <c r="VJ492" s="100"/>
      <c r="VK492" s="100"/>
      <c r="VL492" s="100"/>
      <c r="VM492" s="100"/>
      <c r="VN492" s="100"/>
      <c r="VO492" s="100"/>
      <c r="VP492" s="100"/>
      <c r="VQ492" s="100"/>
      <c r="VR492" s="100"/>
      <c r="VS492" s="100"/>
      <c r="VT492" s="100"/>
      <c r="VU492" s="100"/>
      <c r="VV492" s="100"/>
      <c r="VW492" s="100"/>
      <c r="VX492" s="100"/>
      <c r="VY492" s="100"/>
      <c r="VZ492" s="100"/>
      <c r="WA492" s="100"/>
      <c r="WB492" s="100"/>
      <c r="WC492" s="100"/>
      <c r="WD492" s="100"/>
      <c r="WE492" s="100"/>
      <c r="WF492" s="100"/>
      <c r="WG492" s="100"/>
      <c r="WH492" s="100"/>
      <c r="WI492" s="100"/>
      <c r="WJ492" s="100"/>
      <c r="WK492" s="100"/>
      <c r="WL492" s="100"/>
      <c r="WM492" s="100"/>
      <c r="WN492" s="100"/>
      <c r="WO492" s="100"/>
      <c r="WP492" s="100"/>
      <c r="WQ492" s="100"/>
      <c r="WR492" s="100"/>
      <c r="WS492" s="100"/>
      <c r="WT492" s="100"/>
      <c r="WU492" s="100"/>
      <c r="WV492" s="100"/>
      <c r="WW492" s="100"/>
      <c r="WX492" s="100"/>
      <c r="WY492" s="100"/>
      <c r="WZ492" s="100"/>
      <c r="XA492" s="100"/>
      <c r="XB492" s="100"/>
      <c r="XC492" s="100"/>
      <c r="XD492" s="100"/>
      <c r="XE492" s="100"/>
      <c r="XF492" s="100"/>
      <c r="XG492" s="100"/>
      <c r="XH492" s="100"/>
      <c r="XI492" s="100"/>
      <c r="XJ492" s="100"/>
      <c r="XK492" s="100"/>
      <c r="XL492" s="100"/>
      <c r="XM492" s="100"/>
      <c r="XN492" s="100"/>
      <c r="XO492" s="100"/>
      <c r="XP492" s="100"/>
      <c r="XQ492" s="100"/>
      <c r="XR492" s="100"/>
      <c r="XS492" s="100"/>
      <c r="XT492" s="100"/>
      <c r="XU492" s="100"/>
      <c r="XV492" s="100"/>
      <c r="XW492" s="100"/>
      <c r="XX492" s="100"/>
      <c r="XY492" s="100"/>
      <c r="XZ492" s="100"/>
      <c r="YA492" s="100"/>
      <c r="YB492" s="100"/>
      <c r="YC492" s="100"/>
      <c r="YD492" s="100"/>
      <c r="YE492" s="100"/>
      <c r="YF492" s="100"/>
      <c r="YG492" s="100"/>
      <c r="YH492" s="100"/>
      <c r="YI492" s="100"/>
      <c r="YJ492" s="100"/>
      <c r="YK492" s="100"/>
      <c r="YL492" s="100"/>
      <c r="YM492" s="100"/>
      <c r="YN492" s="100"/>
      <c r="YO492" s="100"/>
      <c r="YP492" s="100"/>
      <c r="YQ492" s="100"/>
      <c r="YR492" s="100"/>
      <c r="YS492" s="100"/>
      <c r="YT492" s="100"/>
      <c r="YU492" s="100"/>
      <c r="YV492" s="100"/>
      <c r="YW492" s="100"/>
      <c r="YX492" s="100"/>
      <c r="YY492" s="100"/>
      <c r="YZ492" s="100"/>
      <c r="ZA492" s="100"/>
      <c r="ZB492" s="100"/>
      <c r="ZC492" s="100"/>
      <c r="ZD492" s="100"/>
      <c r="ZE492" s="100"/>
      <c r="ZF492" s="100"/>
      <c r="ZG492" s="100"/>
      <c r="ZH492" s="100"/>
      <c r="ZI492" s="100"/>
      <c r="ZJ492" s="100"/>
      <c r="ZK492" s="100"/>
      <c r="ZL492" s="100"/>
      <c r="ZM492" s="100"/>
      <c r="ZN492" s="100"/>
      <c r="ZO492" s="100"/>
      <c r="ZP492" s="100"/>
      <c r="ZQ492" s="100"/>
      <c r="ZR492" s="100"/>
      <c r="ZS492" s="100"/>
      <c r="ZT492" s="100"/>
      <c r="ZU492" s="100"/>
      <c r="ZV492" s="100"/>
      <c r="ZW492" s="100"/>
      <c r="ZX492" s="100"/>
      <c r="ZY492" s="100"/>
      <c r="ZZ492" s="100"/>
      <c r="AAA492" s="100"/>
      <c r="AAB492" s="100"/>
      <c r="AAC492" s="100"/>
      <c r="AAD492" s="100"/>
      <c r="AAE492" s="100"/>
      <c r="AAF492" s="100"/>
      <c r="AAG492" s="100"/>
      <c r="AAH492" s="100"/>
      <c r="AAI492" s="100"/>
      <c r="AAJ492" s="100"/>
      <c r="AAK492" s="100"/>
      <c r="AAL492" s="100"/>
      <c r="AAM492" s="100"/>
      <c r="AAN492" s="100"/>
      <c r="AAO492" s="100"/>
      <c r="AAP492" s="100"/>
      <c r="AAQ492" s="100"/>
      <c r="AAR492" s="100"/>
      <c r="AAS492" s="100"/>
      <c r="AAT492" s="100"/>
      <c r="AAU492" s="100"/>
      <c r="AAV492" s="100"/>
      <c r="AAW492" s="100"/>
      <c r="AAX492" s="100"/>
      <c r="AAY492" s="100"/>
      <c r="AAZ492" s="100"/>
      <c r="ABA492" s="100"/>
      <c r="ABB492" s="100"/>
      <c r="ABC492" s="100"/>
      <c r="ABD492" s="100"/>
      <c r="ABE492" s="100"/>
      <c r="ABF492" s="100"/>
      <c r="ABG492" s="100"/>
      <c r="ABH492" s="100"/>
      <c r="ABI492" s="100"/>
      <c r="ABJ492" s="100"/>
      <c r="ABK492" s="100"/>
      <c r="ABL492" s="100"/>
      <c r="ABM492" s="100"/>
      <c r="ABN492" s="100"/>
      <c r="ABO492" s="100"/>
      <c r="ABP492" s="100"/>
      <c r="ABQ492" s="100"/>
      <c r="ABR492" s="100"/>
      <c r="ABS492" s="100"/>
      <c r="ABT492" s="100"/>
      <c r="ABU492" s="100"/>
      <c r="ABV492" s="100"/>
      <c r="ABW492" s="100"/>
      <c r="ABX492" s="100"/>
      <c r="ABY492" s="100"/>
      <c r="ABZ492" s="100"/>
      <c r="ACA492" s="100"/>
      <c r="ACB492" s="100"/>
      <c r="ACC492" s="100"/>
      <c r="ACD492" s="100"/>
      <c r="ACE492" s="100"/>
      <c r="ACF492" s="100"/>
      <c r="ACG492" s="100"/>
      <c r="ACH492" s="100"/>
      <c r="ACI492" s="100"/>
      <c r="ACJ492" s="100"/>
      <c r="ACK492" s="100"/>
      <c r="ACL492" s="100"/>
      <c r="ACM492" s="100"/>
      <c r="ACN492" s="100"/>
      <c r="ACO492" s="100"/>
      <c r="ACP492" s="100"/>
      <c r="ACQ492" s="100"/>
      <c r="ACR492" s="100"/>
      <c r="ACS492" s="100"/>
      <c r="ACT492" s="100"/>
      <c r="ACU492" s="100"/>
      <c r="ACV492" s="100"/>
      <c r="ACW492" s="100"/>
      <c r="ACX492" s="100"/>
      <c r="ACY492" s="100"/>
      <c r="ACZ492" s="100"/>
      <c r="ADA492" s="100"/>
      <c r="ADB492" s="100"/>
      <c r="ADC492" s="100"/>
      <c r="ADD492" s="100"/>
      <c r="ADE492" s="100"/>
      <c r="ADF492" s="100"/>
      <c r="ADG492" s="100"/>
      <c r="ADH492" s="100"/>
      <c r="ADI492" s="100"/>
      <c r="ADJ492" s="100"/>
      <c r="ADK492" s="100"/>
      <c r="ADL492" s="100"/>
      <c r="ADM492" s="100"/>
      <c r="ADN492" s="100"/>
      <c r="ADO492" s="100"/>
      <c r="ADP492" s="100"/>
      <c r="ADQ492" s="100"/>
      <c r="ADR492" s="100"/>
      <c r="ADS492" s="100"/>
      <c r="ADT492" s="100"/>
      <c r="ADU492" s="100"/>
      <c r="ADV492" s="100"/>
      <c r="ADW492" s="100"/>
      <c r="ADX492" s="100"/>
      <c r="ADY492" s="100"/>
      <c r="ADZ492" s="100"/>
      <c r="AEA492" s="100"/>
      <c r="AEB492" s="100"/>
      <c r="AEC492" s="100"/>
      <c r="AED492" s="100"/>
      <c r="AEE492" s="100"/>
      <c r="AEF492" s="100"/>
      <c r="AEG492" s="100"/>
      <c r="AEH492" s="100"/>
      <c r="AEI492" s="100"/>
      <c r="AEJ492" s="100"/>
      <c r="AEK492" s="100"/>
      <c r="AEL492" s="100"/>
      <c r="AEM492" s="100"/>
      <c r="AEN492" s="100"/>
      <c r="AEO492" s="100"/>
      <c r="AEP492" s="100"/>
      <c r="AEQ492" s="100"/>
      <c r="AER492" s="100"/>
      <c r="AES492" s="100"/>
      <c r="AET492" s="100"/>
      <c r="AEU492" s="100"/>
      <c r="AEV492" s="100"/>
      <c r="AEW492" s="100"/>
      <c r="AEX492" s="100"/>
      <c r="AEY492" s="100"/>
      <c r="AEZ492" s="100"/>
      <c r="AFA492" s="100"/>
      <c r="AFB492" s="100"/>
      <c r="AFC492" s="100"/>
      <c r="AFD492" s="100"/>
      <c r="AFE492" s="100"/>
      <c r="AFF492" s="100"/>
      <c r="AFG492" s="100"/>
      <c r="AFH492" s="100"/>
      <c r="AFI492" s="100"/>
      <c r="AFJ492" s="100"/>
      <c r="AFK492" s="100"/>
      <c r="AFL492" s="100"/>
      <c r="AFM492" s="100"/>
      <c r="AFN492" s="100"/>
      <c r="AFO492" s="100"/>
      <c r="AFP492" s="100"/>
      <c r="AFQ492" s="100"/>
      <c r="AFR492" s="100"/>
      <c r="AFS492" s="100"/>
      <c r="AFT492" s="100"/>
      <c r="AFU492" s="100"/>
      <c r="AFV492" s="100"/>
      <c r="AFW492" s="100"/>
      <c r="AFX492" s="100"/>
      <c r="AFY492" s="100"/>
      <c r="AFZ492" s="100"/>
      <c r="AGA492" s="100"/>
      <c r="AGB492" s="100"/>
      <c r="AGC492" s="100"/>
      <c r="AGD492" s="100"/>
      <c r="AGE492" s="100"/>
      <c r="AGF492" s="100"/>
      <c r="AGG492" s="100"/>
      <c r="AGH492" s="100"/>
      <c r="AGI492" s="100"/>
      <c r="AGJ492" s="100"/>
      <c r="AGK492" s="100"/>
      <c r="AGL492" s="100"/>
      <c r="AGM492" s="100"/>
      <c r="AGN492" s="100"/>
      <c r="AGO492" s="100"/>
      <c r="AGP492" s="100"/>
      <c r="AGQ492" s="100"/>
      <c r="AGR492" s="100"/>
      <c r="AGS492" s="100"/>
      <c r="AGT492" s="100"/>
      <c r="AGU492" s="100"/>
      <c r="AGV492" s="100"/>
      <c r="AGW492" s="100"/>
      <c r="AGX492" s="100"/>
      <c r="AGY492" s="100"/>
      <c r="AGZ492" s="100"/>
      <c r="AHA492" s="100"/>
      <c r="AHB492" s="100"/>
      <c r="AHC492" s="100"/>
      <c r="AHD492" s="100"/>
      <c r="AHE492" s="100"/>
      <c r="AHF492" s="100"/>
      <c r="AHG492" s="100"/>
      <c r="AHH492" s="100"/>
      <c r="AHI492" s="100"/>
      <c r="AHJ492" s="100"/>
      <c r="AHK492" s="100"/>
      <c r="AHL492" s="100"/>
      <c r="AHM492" s="100"/>
      <c r="AHN492" s="100"/>
      <c r="AHO492" s="100"/>
      <c r="AHP492" s="100"/>
      <c r="AHQ492" s="100"/>
      <c r="AHR492" s="100"/>
      <c r="AHS492" s="100"/>
      <c r="AHT492" s="100"/>
      <c r="AHU492" s="100"/>
      <c r="AHV492" s="100"/>
      <c r="AHW492" s="100"/>
      <c r="AHX492" s="100"/>
      <c r="AHY492" s="100"/>
      <c r="AHZ492" s="100"/>
      <c r="AIA492" s="100"/>
      <c r="AIB492" s="100"/>
      <c r="AIC492" s="100"/>
      <c r="AID492" s="100"/>
      <c r="AIE492" s="100"/>
      <c r="AIF492" s="100"/>
      <c r="AIG492" s="100"/>
      <c r="AIH492" s="100"/>
      <c r="AII492" s="100"/>
      <c r="AIJ492" s="100"/>
      <c r="AIK492" s="100"/>
      <c r="AIL492" s="100"/>
      <c r="AIM492" s="100"/>
      <c r="AIN492" s="100"/>
      <c r="AIO492" s="100"/>
      <c r="AIP492" s="100"/>
      <c r="AIQ492" s="100"/>
      <c r="AIR492" s="100"/>
      <c r="AIS492" s="100"/>
      <c r="AIT492" s="100"/>
      <c r="AIU492" s="100"/>
      <c r="AIV492" s="100"/>
      <c r="AIW492" s="100"/>
      <c r="AIX492" s="100"/>
      <c r="AIY492" s="100"/>
      <c r="AIZ492" s="100"/>
      <c r="AJA492" s="100"/>
      <c r="AJB492" s="100"/>
      <c r="AJC492" s="100"/>
      <c r="AJD492" s="100"/>
      <c r="AJE492" s="100"/>
      <c r="AJF492" s="100"/>
      <c r="AJG492" s="100"/>
      <c r="AJH492" s="100"/>
      <c r="AJI492" s="100"/>
      <c r="AJJ492" s="100"/>
      <c r="AJK492" s="100"/>
      <c r="AJL492" s="100"/>
      <c r="AJM492" s="100"/>
      <c r="AJN492" s="100"/>
      <c r="AJO492" s="100"/>
      <c r="AJP492" s="100"/>
      <c r="AJQ492" s="100"/>
      <c r="AJR492" s="100"/>
      <c r="AJS492" s="100"/>
      <c r="AJT492" s="100"/>
      <c r="AJU492" s="100"/>
      <c r="AJV492" s="100"/>
      <c r="AJW492" s="100"/>
      <c r="AJX492" s="100"/>
      <c r="AJY492" s="100"/>
      <c r="AJZ492" s="100"/>
      <c r="AKA492" s="100"/>
      <c r="AKB492" s="100"/>
      <c r="AKC492" s="100"/>
      <c r="AKD492" s="100"/>
      <c r="AKE492" s="100"/>
      <c r="AKF492" s="100"/>
      <c r="AKG492" s="100"/>
      <c r="AKH492" s="100"/>
      <c r="AKI492" s="100"/>
      <c r="AKJ492" s="100"/>
      <c r="AKK492" s="100"/>
      <c r="AKL492" s="100"/>
      <c r="AKM492" s="100"/>
      <c r="AKN492" s="100"/>
      <c r="AKO492" s="100"/>
      <c r="AKP492" s="100"/>
      <c r="AKQ492" s="100"/>
      <c r="AKR492" s="100"/>
      <c r="AKS492" s="100"/>
      <c r="AKT492" s="100"/>
      <c r="AKU492" s="100"/>
      <c r="AKV492" s="100"/>
      <c r="AKW492" s="100"/>
      <c r="AKX492" s="100"/>
      <c r="AKY492" s="100"/>
      <c r="AKZ492" s="100"/>
      <c r="ALA492" s="100"/>
      <c r="ALB492" s="100"/>
      <c r="ALC492" s="100"/>
      <c r="ALD492" s="100"/>
      <c r="ALE492" s="100"/>
      <c r="ALF492" s="100"/>
      <c r="ALG492" s="100"/>
      <c r="ALH492" s="100"/>
      <c r="ALI492" s="100"/>
      <c r="ALJ492" s="100"/>
      <c r="ALK492" s="100"/>
      <c r="ALL492" s="100"/>
      <c r="ALM492" s="100"/>
      <c r="ALN492" s="100"/>
      <c r="ALO492" s="100"/>
      <c r="ALP492" s="100"/>
      <c r="ALQ492" s="100"/>
      <c r="ALR492" s="100"/>
      <c r="ALS492" s="100"/>
      <c r="ALT492" s="100"/>
      <c r="ALU492" s="100"/>
      <c r="ALV492" s="100"/>
      <c r="ALW492" s="100"/>
      <c r="ALX492" s="100"/>
      <c r="ALY492" s="100"/>
      <c r="ALZ492" s="100"/>
      <c r="AMA492" s="100"/>
      <c r="AMB492" s="100"/>
      <c r="AMC492" s="100"/>
      <c r="AMD492" s="100"/>
      <c r="AME492" s="100"/>
      <c r="AMF492" s="100"/>
      <c r="AMG492" s="100"/>
      <c r="AMH492" s="100"/>
      <c r="AMI492" s="100"/>
      <c r="AMJ492" s="100"/>
      <c r="AMK492" s="100"/>
      <c r="AML492" s="100"/>
    </row>
    <row r="493" spans="1:1026" s="100" customFormat="1" ht="15.95" customHeight="1">
      <c r="A493" s="39">
        <v>492</v>
      </c>
      <c r="B493" s="100">
        <v>1310904120</v>
      </c>
      <c r="C493" s="100" t="s">
        <v>8896</v>
      </c>
      <c r="D493" s="101" t="s">
        <v>10557</v>
      </c>
      <c r="E493" s="101" t="s">
        <v>10558</v>
      </c>
      <c r="F493" s="101"/>
      <c r="G493" s="101" t="s">
        <v>528</v>
      </c>
      <c r="H493" s="100" t="s">
        <v>10559</v>
      </c>
      <c r="I493" s="100" t="s">
        <v>180</v>
      </c>
      <c r="J493" s="102" t="s">
        <v>10560</v>
      </c>
      <c r="K493" s="100">
        <v>21</v>
      </c>
      <c r="M493" s="100" t="s">
        <v>996</v>
      </c>
      <c r="N493" s="100" t="s">
        <v>108</v>
      </c>
      <c r="O493" s="100" t="s">
        <v>109</v>
      </c>
      <c r="P493" s="101" t="s">
        <v>10561</v>
      </c>
      <c r="Q493" s="100" t="s">
        <v>10562</v>
      </c>
      <c r="R493" s="103" t="s">
        <v>10563</v>
      </c>
      <c r="S493" s="103"/>
      <c r="T493" s="318" t="s">
        <v>10564</v>
      </c>
      <c r="U493" s="101"/>
      <c r="V493" s="100" t="s">
        <v>1675</v>
      </c>
      <c r="W493" s="100" t="s">
        <v>330</v>
      </c>
      <c r="X493" s="100" t="s">
        <v>4457</v>
      </c>
      <c r="Y493" s="100" t="s">
        <v>853</v>
      </c>
      <c r="Z493" s="100" t="s">
        <v>333</v>
      </c>
      <c r="AA493" s="100">
        <v>2010</v>
      </c>
      <c r="AB493" s="104">
        <v>79.12</v>
      </c>
      <c r="AC493" s="104">
        <v>79.12</v>
      </c>
      <c r="AD493" s="100">
        <v>633</v>
      </c>
      <c r="AE493" s="100">
        <v>800</v>
      </c>
      <c r="AF493" s="100" t="s">
        <v>226</v>
      </c>
      <c r="AG493" s="100" t="s">
        <v>334</v>
      </c>
      <c r="AH493" s="100" t="s">
        <v>10565</v>
      </c>
      <c r="AI493" s="100" t="s">
        <v>10566</v>
      </c>
      <c r="AJ493" s="100" t="s">
        <v>333</v>
      </c>
      <c r="AK493" s="100">
        <v>2012</v>
      </c>
      <c r="AL493" s="104">
        <v>82.4</v>
      </c>
      <c r="AM493" s="104">
        <v>84</v>
      </c>
      <c r="AN493" s="100">
        <v>588</v>
      </c>
      <c r="AO493" s="100">
        <v>700</v>
      </c>
      <c r="AU493" s="104"/>
      <c r="AV493" s="100" t="s">
        <v>567</v>
      </c>
      <c r="AY493" s="100">
        <v>2013</v>
      </c>
      <c r="AZ493" s="100" t="s">
        <v>125</v>
      </c>
      <c r="BA493" s="100" t="s">
        <v>8896</v>
      </c>
      <c r="BB493" s="100">
        <v>2013</v>
      </c>
      <c r="BC493" s="100">
        <v>2017</v>
      </c>
      <c r="BD493" s="100" t="s">
        <v>120</v>
      </c>
      <c r="BE493" s="105">
        <v>10901613082</v>
      </c>
      <c r="BF493" s="106">
        <v>131090110571</v>
      </c>
      <c r="BG493" s="104">
        <v>6.52</v>
      </c>
      <c r="BH493" s="104">
        <v>7.38</v>
      </c>
      <c r="BI493" s="117"/>
      <c r="BJ493" s="104">
        <v>6.82</v>
      </c>
      <c r="BK493" s="104">
        <v>7.54</v>
      </c>
      <c r="BL493" s="117"/>
      <c r="BM493" s="269"/>
      <c r="BN493" s="252"/>
      <c r="BO493" s="107" t="s">
        <v>196</v>
      </c>
      <c r="BP493" s="107" t="s">
        <v>197</v>
      </c>
      <c r="BQ493" s="108">
        <v>1</v>
      </c>
      <c r="BR493" s="100" t="s">
        <v>10567</v>
      </c>
      <c r="BX493" s="108"/>
      <c r="BY493" s="108"/>
      <c r="CA493" s="100" t="s">
        <v>10568</v>
      </c>
      <c r="CD493" s="100" t="s">
        <v>10569</v>
      </c>
      <c r="CE493" s="100" t="s">
        <v>288</v>
      </c>
      <c r="CH493" s="100" t="s">
        <v>10252</v>
      </c>
      <c r="CI493" s="100" t="s">
        <v>170</v>
      </c>
      <c r="CQ493" s="100" t="s">
        <v>10570</v>
      </c>
      <c r="CR493" s="100" t="s">
        <v>10571</v>
      </c>
      <c r="CS493" s="100" t="s">
        <v>1340</v>
      </c>
      <c r="CT493" s="100" t="s">
        <v>142</v>
      </c>
      <c r="CU493" s="100">
        <v>700051</v>
      </c>
      <c r="CV493" s="100" t="s">
        <v>10570</v>
      </c>
      <c r="CW493" s="100" t="s">
        <v>10571</v>
      </c>
      <c r="CX493" s="100" t="s">
        <v>4786</v>
      </c>
      <c r="CY493" s="100" t="s">
        <v>142</v>
      </c>
      <c r="CZ493" s="100">
        <v>700051</v>
      </c>
    </row>
    <row r="494" spans="1:1026" s="100" customFormat="1" ht="15.95" customHeight="1">
      <c r="A494" s="39">
        <v>493</v>
      </c>
      <c r="B494" s="100">
        <v>1310904033</v>
      </c>
      <c r="C494" s="100" t="s">
        <v>8896</v>
      </c>
      <c r="D494" s="101" t="s">
        <v>10572</v>
      </c>
      <c r="E494" s="101" t="s">
        <v>10573</v>
      </c>
      <c r="F494" s="101"/>
      <c r="G494" s="101" t="s">
        <v>10574</v>
      </c>
      <c r="H494" s="100" t="s">
        <v>10575</v>
      </c>
      <c r="I494" s="100" t="s">
        <v>180</v>
      </c>
      <c r="J494" s="102" t="s">
        <v>4409</v>
      </c>
      <c r="K494" s="100">
        <v>22</v>
      </c>
      <c r="L494" s="100" t="s">
        <v>323</v>
      </c>
      <c r="M494" s="100" t="s">
        <v>7432</v>
      </c>
      <c r="N494" s="100" t="s">
        <v>967</v>
      </c>
      <c r="O494" s="100" t="s">
        <v>109</v>
      </c>
      <c r="P494" s="101" t="s">
        <v>4600</v>
      </c>
      <c r="Q494" s="100" t="s">
        <v>10576</v>
      </c>
      <c r="R494" s="103" t="s">
        <v>10577</v>
      </c>
      <c r="S494" s="103" t="s">
        <v>10578</v>
      </c>
      <c r="T494" s="318" t="s">
        <v>10579</v>
      </c>
      <c r="U494" s="101"/>
      <c r="V494" s="100" t="s">
        <v>10538</v>
      </c>
      <c r="W494" s="100" t="s">
        <v>223</v>
      </c>
      <c r="X494" s="100" t="s">
        <v>1028</v>
      </c>
      <c r="Y494" s="100" t="s">
        <v>10580</v>
      </c>
      <c r="Z494" s="100" t="s">
        <v>120</v>
      </c>
      <c r="AA494" s="100">
        <v>2010</v>
      </c>
      <c r="AB494" s="104">
        <v>83.4</v>
      </c>
      <c r="AC494" s="104">
        <v>83.5</v>
      </c>
      <c r="AD494" s="100">
        <v>668</v>
      </c>
      <c r="AE494" s="100">
        <v>800</v>
      </c>
      <c r="AF494" s="100" t="s">
        <v>226</v>
      </c>
      <c r="AG494" s="100" t="s">
        <v>334</v>
      </c>
      <c r="AH494" s="100" t="s">
        <v>10581</v>
      </c>
      <c r="AI494" s="100" t="s">
        <v>10582</v>
      </c>
      <c r="AJ494" s="100" t="s">
        <v>120</v>
      </c>
      <c r="AK494" s="100">
        <v>2012</v>
      </c>
      <c r="AL494" s="104">
        <v>69.430000000000007</v>
      </c>
      <c r="AM494" s="104">
        <v>69.430000000000007</v>
      </c>
      <c r="AN494" s="100">
        <v>486</v>
      </c>
      <c r="AO494" s="100">
        <v>800</v>
      </c>
      <c r="AU494" s="104"/>
      <c r="AV494" s="100" t="s">
        <v>124</v>
      </c>
      <c r="AX494" s="100">
        <v>10365</v>
      </c>
      <c r="AY494" s="100">
        <v>2013</v>
      </c>
      <c r="AZ494" s="100" t="s">
        <v>125</v>
      </c>
      <c r="BA494" s="100" t="s">
        <v>8896</v>
      </c>
      <c r="BB494" s="100">
        <v>2013</v>
      </c>
      <c r="BC494" s="100">
        <v>2017</v>
      </c>
      <c r="BD494" s="100" t="s">
        <v>120</v>
      </c>
      <c r="BE494" s="105">
        <v>10901613083</v>
      </c>
      <c r="BF494" s="106">
        <v>131090110572</v>
      </c>
      <c r="BG494" s="104">
        <v>8.56</v>
      </c>
      <c r="BH494" s="104">
        <v>8.1</v>
      </c>
      <c r="BI494" s="104">
        <v>7.89</v>
      </c>
      <c r="BJ494" s="104">
        <v>8.43</v>
      </c>
      <c r="BK494" s="117"/>
      <c r="BL494" s="117"/>
      <c r="BM494" s="269"/>
      <c r="BN494" s="252"/>
      <c r="BO494" s="107" t="s">
        <v>196</v>
      </c>
      <c r="BP494" s="107" t="s">
        <v>197</v>
      </c>
      <c r="BQ494" s="108">
        <v>1</v>
      </c>
      <c r="BR494" s="100" t="s">
        <v>9777</v>
      </c>
      <c r="BS494" s="100" t="s">
        <v>127</v>
      </c>
      <c r="BW494" s="100" t="s">
        <v>10583</v>
      </c>
      <c r="BX494" s="108"/>
      <c r="BY494" s="108"/>
      <c r="CD494" s="100" t="s">
        <v>10584</v>
      </c>
      <c r="CE494" s="100" t="s">
        <v>288</v>
      </c>
      <c r="CF494" s="100" t="s">
        <v>10585</v>
      </c>
      <c r="CG494" s="100" t="s">
        <v>10586</v>
      </c>
      <c r="CH494" s="100" t="s">
        <v>10587</v>
      </c>
      <c r="CI494" s="100" t="s">
        <v>361</v>
      </c>
      <c r="CJ494" s="100" t="s">
        <v>10588</v>
      </c>
      <c r="CK494" s="100" t="s">
        <v>10589</v>
      </c>
      <c r="CQ494" s="100" t="s">
        <v>10590</v>
      </c>
      <c r="CR494" s="100" t="s">
        <v>8218</v>
      </c>
      <c r="CS494" s="100" t="s">
        <v>140</v>
      </c>
      <c r="CT494" s="100" t="s">
        <v>142</v>
      </c>
      <c r="CU494" s="100">
        <v>700075</v>
      </c>
      <c r="CV494" s="100" t="s">
        <v>10590</v>
      </c>
      <c r="CW494" s="100" t="s">
        <v>8218</v>
      </c>
      <c r="CX494" s="100" t="s">
        <v>140</v>
      </c>
      <c r="CY494" s="100" t="s">
        <v>142</v>
      </c>
      <c r="CZ494" s="100">
        <v>700075</v>
      </c>
    </row>
    <row r="495" spans="1:1026" s="100" customFormat="1" ht="15.95" customHeight="1">
      <c r="A495" s="39">
        <v>494</v>
      </c>
      <c r="B495" s="100">
        <v>1310904074</v>
      </c>
      <c r="C495" s="100" t="s">
        <v>8896</v>
      </c>
      <c r="D495" s="101" t="s">
        <v>10591</v>
      </c>
      <c r="E495" s="101" t="s">
        <v>10592</v>
      </c>
      <c r="F495" s="101"/>
      <c r="G495" s="101" t="s">
        <v>10593</v>
      </c>
      <c r="H495" s="100" t="s">
        <v>10594</v>
      </c>
      <c r="I495" s="100" t="s">
        <v>180</v>
      </c>
      <c r="J495" s="102" t="s">
        <v>10595</v>
      </c>
      <c r="K495" s="100">
        <v>19</v>
      </c>
      <c r="M495" s="100" t="s">
        <v>7432</v>
      </c>
      <c r="N495" s="100" t="s">
        <v>2654</v>
      </c>
      <c r="O495" s="100" t="s">
        <v>109</v>
      </c>
      <c r="P495" s="101" t="s">
        <v>10596</v>
      </c>
      <c r="R495" s="103">
        <v>7044583379</v>
      </c>
      <c r="S495" s="103">
        <v>8507706655</v>
      </c>
      <c r="T495" s="318" t="s">
        <v>10597</v>
      </c>
      <c r="U495" s="318" t="s">
        <v>10598</v>
      </c>
      <c r="V495" s="100" t="s">
        <v>378</v>
      </c>
      <c r="W495" s="100" t="s">
        <v>7050</v>
      </c>
      <c r="X495" s="100" t="s">
        <v>10599</v>
      </c>
      <c r="Y495" s="100" t="s">
        <v>10600</v>
      </c>
      <c r="Z495" s="100" t="s">
        <v>158</v>
      </c>
      <c r="AA495" s="100">
        <v>2011</v>
      </c>
      <c r="AB495" s="104">
        <v>56</v>
      </c>
      <c r="AC495" s="104">
        <v>51.66</v>
      </c>
      <c r="AD495" s="100">
        <v>310</v>
      </c>
      <c r="AE495" s="100">
        <v>600</v>
      </c>
      <c r="AF495" s="100" t="s">
        <v>688</v>
      </c>
      <c r="AG495" s="100" t="s">
        <v>7050</v>
      </c>
      <c r="AH495" s="100" t="s">
        <v>10601</v>
      </c>
      <c r="AI495" s="100" t="s">
        <v>10602</v>
      </c>
      <c r="AJ495" s="100" t="s">
        <v>158</v>
      </c>
      <c r="AK495" s="100">
        <v>2013</v>
      </c>
      <c r="AL495" s="104">
        <v>57.8</v>
      </c>
      <c r="AM495" s="104">
        <v>57.8</v>
      </c>
      <c r="AN495" s="100">
        <v>289</v>
      </c>
      <c r="AO495" s="100">
        <v>500</v>
      </c>
      <c r="AU495" s="104"/>
      <c r="AV495" s="100" t="s">
        <v>124</v>
      </c>
      <c r="AY495" s="100">
        <v>2013</v>
      </c>
      <c r="AZ495" s="100" t="s">
        <v>125</v>
      </c>
      <c r="BA495" s="100" t="s">
        <v>8896</v>
      </c>
      <c r="BB495" s="100">
        <v>2013</v>
      </c>
      <c r="BC495" s="100">
        <v>2017</v>
      </c>
      <c r="BD495" s="100" t="s">
        <v>120</v>
      </c>
      <c r="BE495" s="105">
        <v>10901613084</v>
      </c>
      <c r="BF495" s="106">
        <v>131090110573</v>
      </c>
      <c r="BG495" s="117"/>
      <c r="BH495" s="117"/>
      <c r="BI495" s="104">
        <v>6.3</v>
      </c>
      <c r="BJ495" s="104">
        <v>4.18</v>
      </c>
      <c r="BK495" s="104">
        <v>4.8899999999999997</v>
      </c>
      <c r="BL495" s="117"/>
      <c r="BM495" s="269" t="s">
        <v>196</v>
      </c>
      <c r="BN495" s="252">
        <v>9</v>
      </c>
      <c r="BO495" s="107" t="s">
        <v>982</v>
      </c>
      <c r="BP495" s="107"/>
      <c r="BQ495" s="108"/>
      <c r="BR495" s="100" t="s">
        <v>10490</v>
      </c>
      <c r="BS495" s="100" t="s">
        <v>127</v>
      </c>
      <c r="BX495" s="108"/>
      <c r="BY495" s="108"/>
      <c r="CD495" s="100" t="s">
        <v>10603</v>
      </c>
      <c r="CE495" s="100" t="s">
        <v>361</v>
      </c>
      <c r="CF495" s="100" t="s">
        <v>9826</v>
      </c>
      <c r="CG495" s="100" t="s">
        <v>10604</v>
      </c>
      <c r="CH495" s="100" t="s">
        <v>10605</v>
      </c>
      <c r="CI495" s="100" t="s">
        <v>361</v>
      </c>
      <c r="CJ495" s="100" t="s">
        <v>9826</v>
      </c>
      <c r="CK495" s="100" t="s">
        <v>361</v>
      </c>
      <c r="CQ495" s="100" t="s">
        <v>10606</v>
      </c>
      <c r="CR495" s="100" t="s">
        <v>10607</v>
      </c>
      <c r="CS495" s="100" t="s">
        <v>2851</v>
      </c>
      <c r="CT495" s="100" t="s">
        <v>174</v>
      </c>
      <c r="CU495" s="100">
        <v>801303</v>
      </c>
      <c r="CV495" s="100" t="s">
        <v>10608</v>
      </c>
      <c r="CW495" s="100" t="s">
        <v>140</v>
      </c>
      <c r="CX495" s="100" t="s">
        <v>140</v>
      </c>
      <c r="CY495" s="100" t="s">
        <v>142</v>
      </c>
      <c r="CZ495" s="100">
        <v>700152</v>
      </c>
    </row>
    <row r="496" spans="1:1026" s="100" customFormat="1" ht="15.95" customHeight="1">
      <c r="A496" s="39">
        <v>495</v>
      </c>
      <c r="B496" s="100">
        <v>1310904023</v>
      </c>
      <c r="C496" s="100" t="s">
        <v>8896</v>
      </c>
      <c r="D496" s="101" t="s">
        <v>10609</v>
      </c>
      <c r="E496" s="101" t="s">
        <v>2855</v>
      </c>
      <c r="F496" s="101" t="s">
        <v>10610</v>
      </c>
      <c r="G496" s="101" t="s">
        <v>10611</v>
      </c>
      <c r="H496" s="100" t="s">
        <v>10612</v>
      </c>
      <c r="I496" s="100" t="s">
        <v>180</v>
      </c>
      <c r="J496" s="102" t="s">
        <v>3575</v>
      </c>
      <c r="K496" s="100">
        <v>21</v>
      </c>
      <c r="M496" s="100" t="s">
        <v>7432</v>
      </c>
      <c r="N496" s="100" t="s">
        <v>2654</v>
      </c>
      <c r="O496" s="100" t="s">
        <v>109</v>
      </c>
      <c r="P496" s="101" t="s">
        <v>10613</v>
      </c>
      <c r="Q496" s="100" t="s">
        <v>10614</v>
      </c>
      <c r="R496" s="103">
        <v>8391921992</v>
      </c>
      <c r="S496" s="103">
        <v>9993232305</v>
      </c>
      <c r="T496" s="318" t="s">
        <v>10615</v>
      </c>
      <c r="U496" s="318" t="s">
        <v>10615</v>
      </c>
      <c r="V496" s="100" t="s">
        <v>2513</v>
      </c>
      <c r="W496" s="100" t="s">
        <v>187</v>
      </c>
      <c r="X496" s="100" t="s">
        <v>10616</v>
      </c>
      <c r="Y496" s="100" t="s">
        <v>10617</v>
      </c>
      <c r="Z496" s="100" t="s">
        <v>120</v>
      </c>
      <c r="AA496" s="100">
        <v>2010</v>
      </c>
      <c r="AB496" s="104">
        <v>58.9</v>
      </c>
      <c r="AC496" s="104">
        <v>58.9</v>
      </c>
      <c r="AD496" s="100" t="s">
        <v>10618</v>
      </c>
      <c r="AE496" s="100">
        <v>50</v>
      </c>
      <c r="AF496" s="100" t="s">
        <v>708</v>
      </c>
      <c r="AG496" s="100" t="s">
        <v>187</v>
      </c>
      <c r="AH496" s="100" t="s">
        <v>10619</v>
      </c>
      <c r="AI496" s="100" t="s">
        <v>7714</v>
      </c>
      <c r="AJ496" s="100" t="s">
        <v>120</v>
      </c>
      <c r="AK496" s="100">
        <v>2012</v>
      </c>
      <c r="AL496" s="104">
        <v>71.2</v>
      </c>
      <c r="AM496" s="104">
        <v>71.2</v>
      </c>
      <c r="AN496" s="100">
        <v>356</v>
      </c>
      <c r="AO496" s="100">
        <v>500</v>
      </c>
      <c r="AU496" s="104"/>
      <c r="AV496" s="100" t="s">
        <v>124</v>
      </c>
      <c r="AX496" s="100">
        <v>11262</v>
      </c>
      <c r="AY496" s="100">
        <v>2013</v>
      </c>
      <c r="AZ496" s="100" t="s">
        <v>125</v>
      </c>
      <c r="BA496" s="100" t="s">
        <v>8896</v>
      </c>
      <c r="BB496" s="100">
        <v>2013</v>
      </c>
      <c r="BC496" s="100">
        <v>2017</v>
      </c>
      <c r="BD496" s="100" t="s">
        <v>120</v>
      </c>
      <c r="BE496" s="105">
        <v>10901613085</v>
      </c>
      <c r="BF496" s="106">
        <v>131090110574</v>
      </c>
      <c r="BG496" s="104">
        <v>7.19</v>
      </c>
      <c r="BH496" s="104">
        <v>7.21</v>
      </c>
      <c r="BI496" s="104">
        <v>7.37</v>
      </c>
      <c r="BJ496" s="104">
        <v>7.7</v>
      </c>
      <c r="BK496" s="104">
        <v>8.39</v>
      </c>
      <c r="BL496" s="223">
        <f t="shared" ref="BL496:BL562" si="47">SUM(BG496:BK496)/5</f>
        <v>7.5720000000000001</v>
      </c>
      <c r="BM496" s="269" t="s">
        <v>982</v>
      </c>
      <c r="BN496" s="252"/>
      <c r="BO496" s="107" t="s">
        <v>196</v>
      </c>
      <c r="BP496" s="107" t="s">
        <v>197</v>
      </c>
      <c r="BQ496" s="108">
        <v>1</v>
      </c>
      <c r="BR496" s="100" t="s">
        <v>10620</v>
      </c>
      <c r="BX496" s="108"/>
      <c r="BY496" s="108"/>
      <c r="BZ496" s="100" t="s">
        <v>10621</v>
      </c>
      <c r="CB496" s="100" t="s">
        <v>196</v>
      </c>
      <c r="CD496" s="100" t="s">
        <v>10622</v>
      </c>
      <c r="CE496" s="100" t="s">
        <v>288</v>
      </c>
      <c r="CH496" s="100" t="s">
        <v>10623</v>
      </c>
      <c r="CI496" s="100" t="s">
        <v>203</v>
      </c>
      <c r="CQ496" s="100" t="s">
        <v>10624</v>
      </c>
      <c r="CR496" s="100" t="s">
        <v>10625</v>
      </c>
      <c r="CS496" s="100" t="s">
        <v>344</v>
      </c>
      <c r="CT496" s="100" t="s">
        <v>142</v>
      </c>
      <c r="CU496" s="100">
        <v>712404</v>
      </c>
      <c r="CV496" s="100" t="s">
        <v>10624</v>
      </c>
      <c r="CW496" s="100" t="s">
        <v>10625</v>
      </c>
      <c r="CX496" s="100" t="s">
        <v>344</v>
      </c>
      <c r="CY496" s="100" t="s">
        <v>142</v>
      </c>
      <c r="CZ496" s="100">
        <v>712404</v>
      </c>
    </row>
    <row r="497" spans="1:1026" s="100" customFormat="1" ht="15.95" customHeight="1">
      <c r="A497" s="39">
        <v>496</v>
      </c>
      <c r="B497" s="100">
        <v>1310904089</v>
      </c>
      <c r="C497" s="100" t="s">
        <v>8896</v>
      </c>
      <c r="D497" s="101" t="s">
        <v>10626</v>
      </c>
      <c r="E497" s="101" t="s">
        <v>10627</v>
      </c>
      <c r="F497" s="101"/>
      <c r="G497" s="101" t="s">
        <v>10628</v>
      </c>
      <c r="H497" s="100" t="s">
        <v>10629</v>
      </c>
      <c r="I497" s="100" t="s">
        <v>180</v>
      </c>
      <c r="J497" s="102" t="s">
        <v>3777</v>
      </c>
      <c r="K497" s="100">
        <v>20</v>
      </c>
      <c r="L497" s="100" t="s">
        <v>106</v>
      </c>
      <c r="M497" s="100" t="s">
        <v>107</v>
      </c>
      <c r="N497" s="100" t="s">
        <v>967</v>
      </c>
      <c r="O497" s="100" t="s">
        <v>109</v>
      </c>
      <c r="P497" s="101" t="s">
        <v>10630</v>
      </c>
      <c r="Q497" s="100" t="s">
        <v>10631</v>
      </c>
      <c r="R497" s="103" t="s">
        <v>10632</v>
      </c>
      <c r="S497" s="103" t="s">
        <v>10633</v>
      </c>
      <c r="T497" s="318" t="s">
        <v>10634</v>
      </c>
      <c r="U497" s="318" t="s">
        <v>10634</v>
      </c>
      <c r="V497" s="100" t="s">
        <v>276</v>
      </c>
      <c r="W497" s="100" t="s">
        <v>223</v>
      </c>
      <c r="X497" s="100" t="s">
        <v>10635</v>
      </c>
      <c r="Y497" s="100" t="s">
        <v>10636</v>
      </c>
      <c r="Z497" s="100" t="s">
        <v>333</v>
      </c>
      <c r="AA497" s="100">
        <v>2011</v>
      </c>
      <c r="AB497" s="104">
        <v>82.38</v>
      </c>
      <c r="AC497" s="104">
        <v>82.38</v>
      </c>
      <c r="AD497" s="100" t="s">
        <v>10637</v>
      </c>
      <c r="AE497" s="100">
        <v>800</v>
      </c>
      <c r="AF497" s="100" t="s">
        <v>226</v>
      </c>
      <c r="AG497" s="100" t="s">
        <v>279</v>
      </c>
      <c r="AH497" s="100" t="s">
        <v>10635</v>
      </c>
      <c r="AI497" s="100" t="s">
        <v>1183</v>
      </c>
      <c r="AJ497" s="100" t="s">
        <v>333</v>
      </c>
      <c r="AK497" s="100">
        <v>2013</v>
      </c>
      <c r="AL497" s="104">
        <v>76.2</v>
      </c>
      <c r="AM497" s="104">
        <v>73</v>
      </c>
      <c r="AN497" s="100" t="s">
        <v>10638</v>
      </c>
      <c r="AO497" s="100">
        <v>700</v>
      </c>
      <c r="AU497" s="104"/>
      <c r="AV497" s="100" t="s">
        <v>124</v>
      </c>
      <c r="AX497" s="100">
        <v>10228</v>
      </c>
      <c r="AY497" s="100">
        <v>2013</v>
      </c>
      <c r="AZ497" s="100" t="s">
        <v>125</v>
      </c>
      <c r="BA497" s="100" t="s">
        <v>8896</v>
      </c>
      <c r="BB497" s="100">
        <v>2013</v>
      </c>
      <c r="BC497" s="100">
        <v>2017</v>
      </c>
      <c r="BD497" s="100" t="s">
        <v>120</v>
      </c>
      <c r="BE497" s="105">
        <v>10901613086</v>
      </c>
      <c r="BF497" s="106">
        <v>131090110575</v>
      </c>
      <c r="BG497" s="104">
        <v>7.89</v>
      </c>
      <c r="BH497" s="104">
        <v>7.25</v>
      </c>
      <c r="BI497" s="104">
        <v>7.79</v>
      </c>
      <c r="BJ497" s="104">
        <v>8.43</v>
      </c>
      <c r="BK497" s="104">
        <v>9.0399999999999991</v>
      </c>
      <c r="BL497" s="223">
        <f t="shared" si="47"/>
        <v>8.08</v>
      </c>
      <c r="BM497" s="269" t="s">
        <v>982</v>
      </c>
      <c r="BN497" s="252"/>
      <c r="BO497" s="107" t="s">
        <v>982</v>
      </c>
      <c r="BP497" s="107"/>
      <c r="BQ497" s="108"/>
      <c r="BR497" s="100" t="s">
        <v>10166</v>
      </c>
      <c r="BS497" s="100" t="s">
        <v>127</v>
      </c>
      <c r="BX497" s="108"/>
      <c r="BY497" s="108"/>
      <c r="CD497" s="100" t="s">
        <v>10639</v>
      </c>
      <c r="CE497" s="100" t="s">
        <v>134</v>
      </c>
      <c r="CH497" s="100" t="s">
        <v>10640</v>
      </c>
      <c r="CI497" s="100" t="s">
        <v>170</v>
      </c>
      <c r="CQ497" s="100" t="s">
        <v>10641</v>
      </c>
      <c r="CR497" s="100" t="s">
        <v>10642</v>
      </c>
      <c r="CS497" s="100" t="s">
        <v>1015</v>
      </c>
      <c r="CT497" s="100" t="s">
        <v>142</v>
      </c>
      <c r="CU497" s="100">
        <v>741201</v>
      </c>
      <c r="CV497" s="100" t="s">
        <v>10641</v>
      </c>
      <c r="CW497" s="100" t="s">
        <v>10642</v>
      </c>
      <c r="CX497" s="100" t="s">
        <v>1015</v>
      </c>
      <c r="CY497" s="100" t="s">
        <v>142</v>
      </c>
      <c r="CZ497" s="100">
        <v>741201</v>
      </c>
    </row>
    <row r="498" spans="1:1026" s="100" customFormat="1" ht="15.95" customHeight="1">
      <c r="A498" s="39">
        <v>497</v>
      </c>
      <c r="B498" s="100">
        <v>1310904082</v>
      </c>
      <c r="C498" s="100" t="s">
        <v>8896</v>
      </c>
      <c r="D498" s="101" t="s">
        <v>10643</v>
      </c>
      <c r="E498" s="101" t="s">
        <v>10644</v>
      </c>
      <c r="F498" s="101"/>
      <c r="G498" s="101" t="s">
        <v>10645</v>
      </c>
      <c r="H498" s="100" t="s">
        <v>10646</v>
      </c>
      <c r="I498" s="100" t="s">
        <v>104</v>
      </c>
      <c r="J498" s="102" t="s">
        <v>10647</v>
      </c>
      <c r="K498" s="100">
        <v>19</v>
      </c>
      <c r="L498" s="100" t="s">
        <v>323</v>
      </c>
      <c r="M498" s="100" t="s">
        <v>7432</v>
      </c>
      <c r="N498" s="100" t="s">
        <v>967</v>
      </c>
      <c r="O498" s="100" t="s">
        <v>109</v>
      </c>
      <c r="P498" s="101" t="s">
        <v>10648</v>
      </c>
      <c r="Q498" s="100" t="s">
        <v>10649</v>
      </c>
      <c r="R498" s="103">
        <v>9547582104</v>
      </c>
      <c r="S498" s="103">
        <v>8346916569</v>
      </c>
      <c r="T498" s="318" t="s">
        <v>10650</v>
      </c>
      <c r="U498" s="318" t="s">
        <v>10651</v>
      </c>
      <c r="V498" s="100" t="s">
        <v>1675</v>
      </c>
      <c r="W498" s="100" t="s">
        <v>223</v>
      </c>
      <c r="X498" s="100" t="s">
        <v>10652</v>
      </c>
      <c r="Y498" s="100" t="s">
        <v>10653</v>
      </c>
      <c r="Z498" s="100" t="s">
        <v>333</v>
      </c>
      <c r="AA498" s="100">
        <v>2011</v>
      </c>
      <c r="AB498" s="104">
        <v>82.75</v>
      </c>
      <c r="AC498" s="104">
        <v>78.11</v>
      </c>
      <c r="AD498" s="100" t="s">
        <v>10654</v>
      </c>
      <c r="AE498" s="100">
        <v>900</v>
      </c>
      <c r="AF498" s="100" t="s">
        <v>226</v>
      </c>
      <c r="AG498" s="100" t="s">
        <v>279</v>
      </c>
      <c r="AH498" s="100" t="s">
        <v>10652</v>
      </c>
      <c r="AI498" s="100" t="s">
        <v>10655</v>
      </c>
      <c r="AJ498" s="100" t="s">
        <v>333</v>
      </c>
      <c r="AK498" s="100">
        <v>2013</v>
      </c>
      <c r="AL498" s="104">
        <v>81.599999999999994</v>
      </c>
      <c r="AM498" s="104">
        <v>82</v>
      </c>
      <c r="AN498" s="100" t="s">
        <v>10656</v>
      </c>
      <c r="AO498" s="100">
        <v>700</v>
      </c>
      <c r="AU498" s="104"/>
      <c r="AV498" s="100" t="s">
        <v>124</v>
      </c>
      <c r="AX498" s="100">
        <v>8429</v>
      </c>
      <c r="AY498" s="100">
        <v>2013</v>
      </c>
      <c r="AZ498" s="100" t="s">
        <v>125</v>
      </c>
      <c r="BA498" s="100" t="s">
        <v>8896</v>
      </c>
      <c r="BB498" s="100">
        <v>2013</v>
      </c>
      <c r="BC498" s="100">
        <v>2017</v>
      </c>
      <c r="BD498" s="100" t="s">
        <v>120</v>
      </c>
      <c r="BE498" s="105">
        <v>10901613087</v>
      </c>
      <c r="BF498" s="106">
        <v>131090110576</v>
      </c>
      <c r="BG498" s="104">
        <v>8.19</v>
      </c>
      <c r="BH498" s="104">
        <v>8.66</v>
      </c>
      <c r="BI498" s="104">
        <v>8.41</v>
      </c>
      <c r="BJ498" s="104">
        <v>8.68</v>
      </c>
      <c r="BK498" s="104">
        <v>8.82</v>
      </c>
      <c r="BL498" s="223">
        <f t="shared" si="47"/>
        <v>8.5519999999999996</v>
      </c>
      <c r="BM498" s="269" t="s">
        <v>982</v>
      </c>
      <c r="BN498" s="252"/>
      <c r="BO498" s="107"/>
      <c r="BP498" s="107"/>
      <c r="BQ498" s="108"/>
      <c r="BR498" s="100" t="s">
        <v>9202</v>
      </c>
      <c r="BS498" s="100" t="s">
        <v>127</v>
      </c>
      <c r="BX498" s="108"/>
      <c r="BY498" s="108"/>
      <c r="CC498" s="100" t="s">
        <v>196</v>
      </c>
      <c r="CD498" s="100" t="s">
        <v>10657</v>
      </c>
      <c r="CE498" s="100" t="s">
        <v>288</v>
      </c>
      <c r="CF498" s="100" t="s">
        <v>494</v>
      </c>
      <c r="CG498" s="100" t="s">
        <v>494</v>
      </c>
      <c r="CH498" s="100" t="s">
        <v>10658</v>
      </c>
      <c r="CI498" s="100" t="s">
        <v>170</v>
      </c>
      <c r="CJ498" s="100" t="s">
        <v>494</v>
      </c>
      <c r="CK498" s="100" t="s">
        <v>494</v>
      </c>
      <c r="CQ498" s="100" t="s">
        <v>10659</v>
      </c>
      <c r="CR498" s="100" t="s">
        <v>10660</v>
      </c>
      <c r="CS498" s="100" t="s">
        <v>763</v>
      </c>
      <c r="CT498" s="100" t="s">
        <v>142</v>
      </c>
      <c r="CU498" s="100">
        <v>721446</v>
      </c>
      <c r="CV498" s="100" t="s">
        <v>10661</v>
      </c>
      <c r="CW498" s="100" t="s">
        <v>1539</v>
      </c>
      <c r="CX498" s="100" t="s">
        <v>10662</v>
      </c>
      <c r="CY498" s="100" t="s">
        <v>142</v>
      </c>
      <c r="CZ498" s="100">
        <v>700152</v>
      </c>
    </row>
    <row r="499" spans="1:1026" s="100" customFormat="1" ht="15.95" customHeight="1">
      <c r="A499" s="39">
        <v>498</v>
      </c>
      <c r="B499" s="100">
        <v>1310904078</v>
      </c>
      <c r="C499" s="100" t="s">
        <v>8896</v>
      </c>
      <c r="D499" s="101" t="s">
        <v>10663</v>
      </c>
      <c r="E499" s="101" t="s">
        <v>10664</v>
      </c>
      <c r="F499" s="101"/>
      <c r="G499" s="101" t="s">
        <v>8530</v>
      </c>
      <c r="H499" s="100" t="s">
        <v>10665</v>
      </c>
      <c r="I499" s="100" t="s">
        <v>180</v>
      </c>
      <c r="J499" s="102" t="s">
        <v>10666</v>
      </c>
      <c r="K499" s="100">
        <v>21</v>
      </c>
      <c r="M499" s="100" t="s">
        <v>107</v>
      </c>
      <c r="N499" s="100" t="s">
        <v>967</v>
      </c>
      <c r="O499" s="100" t="s">
        <v>109</v>
      </c>
      <c r="P499" s="101" t="s">
        <v>10667</v>
      </c>
      <c r="Q499" s="100" t="s">
        <v>10668</v>
      </c>
      <c r="R499" s="103">
        <v>8389897944</v>
      </c>
      <c r="S499" s="103">
        <v>9708255300</v>
      </c>
      <c r="T499" s="318" t="s">
        <v>10669</v>
      </c>
      <c r="U499" s="318" t="s">
        <v>10669</v>
      </c>
      <c r="V499" s="100" t="s">
        <v>2513</v>
      </c>
      <c r="W499" s="100" t="s">
        <v>187</v>
      </c>
      <c r="X499" s="100" t="s">
        <v>10670</v>
      </c>
      <c r="Y499" s="100" t="s">
        <v>10671</v>
      </c>
      <c r="Z499" s="100" t="s">
        <v>120</v>
      </c>
      <c r="AA499" s="100">
        <v>2010</v>
      </c>
      <c r="AB499" s="104">
        <v>89.3</v>
      </c>
      <c r="AC499" s="104">
        <v>89.3</v>
      </c>
      <c r="AD499" s="100">
        <v>427.5</v>
      </c>
      <c r="AE499" s="100">
        <v>500</v>
      </c>
      <c r="AF499" s="100" t="s">
        <v>708</v>
      </c>
      <c r="AG499" s="100" t="s">
        <v>187</v>
      </c>
      <c r="AH499" s="100" t="s">
        <v>10670</v>
      </c>
      <c r="AI499" s="100" t="s">
        <v>5892</v>
      </c>
      <c r="AJ499" s="100" t="s">
        <v>120</v>
      </c>
      <c r="AK499" s="100">
        <v>2012</v>
      </c>
      <c r="AL499" s="104">
        <v>82.2</v>
      </c>
      <c r="AM499" s="104">
        <v>82.2</v>
      </c>
      <c r="AN499" s="100" t="s">
        <v>10672</v>
      </c>
      <c r="AO499" s="100">
        <v>500</v>
      </c>
      <c r="AU499" s="104"/>
      <c r="AV499" s="100" t="s">
        <v>124</v>
      </c>
      <c r="AX499" s="100">
        <v>12555</v>
      </c>
      <c r="AY499" s="100">
        <v>2013</v>
      </c>
      <c r="AZ499" s="100" t="s">
        <v>125</v>
      </c>
      <c r="BA499" s="100" t="s">
        <v>8896</v>
      </c>
      <c r="BB499" s="100">
        <v>2013</v>
      </c>
      <c r="BC499" s="100">
        <v>2017</v>
      </c>
      <c r="BD499" s="100" t="s">
        <v>120</v>
      </c>
      <c r="BE499" s="105">
        <v>10901613089</v>
      </c>
      <c r="BF499" s="106">
        <v>131090110578</v>
      </c>
      <c r="BG499" s="104">
        <v>7.4</v>
      </c>
      <c r="BH499" s="104">
        <v>6.6</v>
      </c>
      <c r="BI499" s="104">
        <v>7.11</v>
      </c>
      <c r="BJ499" s="104">
        <v>8.11</v>
      </c>
      <c r="BK499" s="104">
        <v>7.75</v>
      </c>
      <c r="BL499" s="223">
        <f t="shared" si="47"/>
        <v>7.3940000000000001</v>
      </c>
      <c r="BM499" s="269" t="s">
        <v>982</v>
      </c>
      <c r="BN499" s="252"/>
      <c r="BO499" s="107" t="s">
        <v>196</v>
      </c>
      <c r="BP499" s="107" t="s">
        <v>197</v>
      </c>
      <c r="BQ499" s="108">
        <v>1</v>
      </c>
      <c r="BR499" s="100" t="s">
        <v>10620</v>
      </c>
      <c r="BS499" s="100" t="s">
        <v>882</v>
      </c>
      <c r="BX499" s="108"/>
      <c r="BY499" s="108"/>
      <c r="CD499" s="100" t="s">
        <v>10673</v>
      </c>
      <c r="CE499" s="100" t="s">
        <v>288</v>
      </c>
      <c r="CH499" s="100" t="s">
        <v>10674</v>
      </c>
      <c r="CI499" s="100" t="s">
        <v>361</v>
      </c>
      <c r="CJ499" s="100" t="s">
        <v>10675</v>
      </c>
      <c r="CK499" s="100" t="s">
        <v>361</v>
      </c>
      <c r="CQ499" s="100" t="s">
        <v>10676</v>
      </c>
      <c r="CR499" s="100" t="s">
        <v>10677</v>
      </c>
      <c r="CS499" s="100" t="s">
        <v>10677</v>
      </c>
      <c r="CT499" s="100" t="s">
        <v>174</v>
      </c>
      <c r="CU499" s="100">
        <v>842001</v>
      </c>
      <c r="CV499" s="100" t="s">
        <v>10678</v>
      </c>
      <c r="CW499" s="100" t="s">
        <v>1539</v>
      </c>
      <c r="CX499" s="100" t="s">
        <v>10662</v>
      </c>
      <c r="CY499" s="100" t="s">
        <v>142</v>
      </c>
      <c r="CZ499" s="100">
        <v>700152</v>
      </c>
    </row>
    <row r="500" spans="1:1026" s="100" customFormat="1" ht="15.95" customHeight="1">
      <c r="A500" s="39">
        <v>499</v>
      </c>
      <c r="B500" s="100">
        <v>1310904063</v>
      </c>
      <c r="C500" s="100" t="s">
        <v>8896</v>
      </c>
      <c r="D500" s="101" t="s">
        <v>10679</v>
      </c>
      <c r="E500" s="101" t="s">
        <v>10680</v>
      </c>
      <c r="F500" s="101" t="s">
        <v>10681</v>
      </c>
      <c r="G500" s="101" t="s">
        <v>10611</v>
      </c>
      <c r="H500" s="100" t="s">
        <v>10682</v>
      </c>
      <c r="I500" s="100" t="s">
        <v>180</v>
      </c>
      <c r="J500" s="102" t="s">
        <v>3327</v>
      </c>
      <c r="K500" s="100">
        <v>21</v>
      </c>
      <c r="M500" s="100" t="s">
        <v>149</v>
      </c>
      <c r="N500" s="100" t="s">
        <v>579</v>
      </c>
      <c r="O500" s="100" t="s">
        <v>109</v>
      </c>
      <c r="P500" s="101" t="s">
        <v>10683</v>
      </c>
      <c r="Q500" s="100" t="s">
        <v>10684</v>
      </c>
      <c r="R500" s="103">
        <v>8972091196</v>
      </c>
      <c r="S500" s="103">
        <v>9062752920</v>
      </c>
      <c r="T500" s="318" t="s">
        <v>10685</v>
      </c>
      <c r="U500" s="318" t="s">
        <v>10685</v>
      </c>
      <c r="V500" s="100" t="s">
        <v>10538</v>
      </c>
      <c r="W500" s="100" t="s">
        <v>223</v>
      </c>
      <c r="X500" s="100" t="s">
        <v>10686</v>
      </c>
      <c r="Y500" s="100" t="s">
        <v>10687</v>
      </c>
      <c r="Z500" s="100" t="s">
        <v>333</v>
      </c>
      <c r="AA500" s="100">
        <v>2010</v>
      </c>
      <c r="AB500" s="104">
        <v>86.6</v>
      </c>
      <c r="AC500" s="104">
        <v>85.3</v>
      </c>
      <c r="AD500" s="100" t="s">
        <v>10688</v>
      </c>
      <c r="AE500" s="100">
        <v>900</v>
      </c>
      <c r="AF500" s="100" t="s">
        <v>226</v>
      </c>
      <c r="AG500" s="100" t="s">
        <v>279</v>
      </c>
      <c r="AH500" s="100" t="s">
        <v>10689</v>
      </c>
      <c r="AI500" s="100" t="s">
        <v>10655</v>
      </c>
      <c r="AJ500" s="100" t="s">
        <v>333</v>
      </c>
      <c r="AK500" s="100">
        <v>2012</v>
      </c>
      <c r="AL500" s="104">
        <v>83.8</v>
      </c>
      <c r="AM500" s="104">
        <v>80.7</v>
      </c>
      <c r="AN500" s="100" t="s">
        <v>10690</v>
      </c>
      <c r="AO500" s="100">
        <v>700</v>
      </c>
      <c r="AU500" s="104"/>
      <c r="AV500" s="100" t="s">
        <v>124</v>
      </c>
      <c r="AX500" s="100">
        <v>8677</v>
      </c>
      <c r="AY500" s="100">
        <v>2013</v>
      </c>
      <c r="AZ500" s="100" t="s">
        <v>125</v>
      </c>
      <c r="BA500" s="100" t="s">
        <v>8896</v>
      </c>
      <c r="BB500" s="100">
        <v>2013</v>
      </c>
      <c r="BC500" s="100">
        <v>2017</v>
      </c>
      <c r="BD500" s="100" t="s">
        <v>120</v>
      </c>
      <c r="BE500" s="105">
        <v>10901613090</v>
      </c>
      <c r="BF500" s="106">
        <v>131090110579</v>
      </c>
      <c r="BG500" s="104">
        <v>7.85</v>
      </c>
      <c r="BH500" s="104">
        <v>7.62</v>
      </c>
      <c r="BI500" s="104">
        <v>7.52</v>
      </c>
      <c r="BJ500" s="104">
        <v>8.2100000000000009</v>
      </c>
      <c r="BK500" s="104">
        <v>8.39</v>
      </c>
      <c r="BL500" s="223">
        <f t="shared" si="47"/>
        <v>7.918000000000001</v>
      </c>
      <c r="BM500" s="269" t="s">
        <v>982</v>
      </c>
      <c r="BN500" s="252"/>
      <c r="BO500" s="107" t="s">
        <v>196</v>
      </c>
      <c r="BP500" s="107" t="s">
        <v>197</v>
      </c>
      <c r="BQ500" s="108">
        <v>1</v>
      </c>
      <c r="BR500" s="100" t="s">
        <v>10166</v>
      </c>
      <c r="BS500" s="100" t="s">
        <v>127</v>
      </c>
      <c r="BX500" s="108"/>
      <c r="BY500" s="108"/>
      <c r="CD500" s="100" t="s">
        <v>10691</v>
      </c>
      <c r="CE500" s="100" t="s">
        <v>2571</v>
      </c>
      <c r="CH500" s="100" t="s">
        <v>10692</v>
      </c>
      <c r="CI500" s="100" t="s">
        <v>170</v>
      </c>
      <c r="CQ500" s="100" t="s">
        <v>10693</v>
      </c>
      <c r="CR500" s="100" t="s">
        <v>10694</v>
      </c>
      <c r="CS500" s="100" t="s">
        <v>344</v>
      </c>
      <c r="CT500" s="100" t="s">
        <v>142</v>
      </c>
      <c r="CU500" s="100">
        <v>712612</v>
      </c>
      <c r="CV500" s="100" t="s">
        <v>10678</v>
      </c>
      <c r="CW500" s="100" t="s">
        <v>1539</v>
      </c>
      <c r="CX500" s="100" t="s">
        <v>10662</v>
      </c>
      <c r="CY500" s="100" t="s">
        <v>142</v>
      </c>
      <c r="CZ500" s="100">
        <v>700152</v>
      </c>
    </row>
    <row r="501" spans="1:1026" s="100" customFormat="1" ht="15.95" customHeight="1">
      <c r="A501" s="39">
        <v>500</v>
      </c>
      <c r="B501" s="100">
        <v>1410904128</v>
      </c>
      <c r="C501" s="100" t="s">
        <v>8896</v>
      </c>
      <c r="D501" s="101" t="s">
        <v>10695</v>
      </c>
      <c r="E501" s="101" t="s">
        <v>10696</v>
      </c>
      <c r="F501" s="101" t="s">
        <v>10697</v>
      </c>
      <c r="G501" s="101" t="s">
        <v>1344</v>
      </c>
      <c r="I501" s="100" t="s">
        <v>180</v>
      </c>
      <c r="J501" s="102" t="s">
        <v>10698</v>
      </c>
      <c r="K501" s="100">
        <v>24</v>
      </c>
      <c r="L501" s="100" t="s">
        <v>506</v>
      </c>
      <c r="M501" s="100" t="s">
        <v>846</v>
      </c>
      <c r="N501" s="100" t="s">
        <v>967</v>
      </c>
      <c r="O501" s="100" t="s">
        <v>109</v>
      </c>
      <c r="P501" s="101" t="s">
        <v>10699</v>
      </c>
      <c r="Q501" s="100">
        <v>9434680351</v>
      </c>
      <c r="R501" s="103">
        <v>8145372769</v>
      </c>
      <c r="S501" s="103">
        <v>7031938882</v>
      </c>
      <c r="T501" s="318" t="s">
        <v>10700</v>
      </c>
      <c r="U501" s="318" t="s">
        <v>10701</v>
      </c>
      <c r="V501" s="100" t="s">
        <v>1675</v>
      </c>
      <c r="W501" s="100" t="s">
        <v>330</v>
      </c>
      <c r="X501" s="100" t="s">
        <v>10702</v>
      </c>
      <c r="Y501" s="100" t="s">
        <v>9639</v>
      </c>
      <c r="Z501" s="100" t="s">
        <v>333</v>
      </c>
      <c r="AA501" s="100">
        <v>2008</v>
      </c>
      <c r="AB501" s="104">
        <v>63.87</v>
      </c>
      <c r="AC501" s="104">
        <v>63.87</v>
      </c>
      <c r="AD501" s="100">
        <v>511</v>
      </c>
      <c r="AE501" s="100">
        <v>800</v>
      </c>
      <c r="AF501" s="100" t="s">
        <v>1963</v>
      </c>
      <c r="AG501" s="100" t="s">
        <v>1963</v>
      </c>
      <c r="AH501" s="100" t="s">
        <v>1963</v>
      </c>
      <c r="AI501" s="100" t="s">
        <v>1963</v>
      </c>
      <c r="AJ501" s="100" t="s">
        <v>1963</v>
      </c>
      <c r="AK501" s="100" t="s">
        <v>1963</v>
      </c>
      <c r="AL501" s="100" t="s">
        <v>1963</v>
      </c>
      <c r="AM501" s="100" t="s">
        <v>1963</v>
      </c>
      <c r="AN501" s="100" t="s">
        <v>1963</v>
      </c>
      <c r="AO501" s="100" t="s">
        <v>1963</v>
      </c>
      <c r="AP501" s="100" t="s">
        <v>8896</v>
      </c>
      <c r="AQ501" s="100" t="s">
        <v>3275</v>
      </c>
      <c r="AR501" s="100" t="s">
        <v>10703</v>
      </c>
      <c r="AS501" s="100" t="s">
        <v>120</v>
      </c>
      <c r="AT501" s="100">
        <v>2014</v>
      </c>
      <c r="AU501" s="104">
        <v>79.2</v>
      </c>
      <c r="AV501" s="100" t="s">
        <v>1356</v>
      </c>
      <c r="AX501" s="100">
        <v>1230</v>
      </c>
      <c r="AY501" s="100">
        <v>2014</v>
      </c>
      <c r="AZ501" s="100" t="s">
        <v>125</v>
      </c>
      <c r="BA501" s="100" t="s">
        <v>8896</v>
      </c>
      <c r="BB501" s="100">
        <v>2014</v>
      </c>
      <c r="BC501" s="100">
        <v>2017</v>
      </c>
      <c r="BD501" s="100" t="s">
        <v>120</v>
      </c>
      <c r="BE501" s="105">
        <v>10901614139</v>
      </c>
      <c r="BF501" s="106">
        <v>141090120083</v>
      </c>
      <c r="BG501" s="152" t="s">
        <v>1963</v>
      </c>
      <c r="BH501" s="152" t="s">
        <v>1963</v>
      </c>
      <c r="BI501" s="117"/>
      <c r="BJ501" s="104">
        <v>6.5</v>
      </c>
      <c r="BK501" s="117"/>
      <c r="BL501" s="117"/>
      <c r="BM501" s="269" t="s">
        <v>196</v>
      </c>
      <c r="BN501" s="252">
        <v>2</v>
      </c>
      <c r="BO501" s="107" t="s">
        <v>196</v>
      </c>
      <c r="BP501" s="107" t="s">
        <v>1404</v>
      </c>
      <c r="BQ501" s="108">
        <v>2</v>
      </c>
      <c r="BR501" s="100" t="s">
        <v>9847</v>
      </c>
      <c r="BX501" s="108"/>
      <c r="BY501" s="108"/>
      <c r="BZ501" s="100" t="s">
        <v>10704</v>
      </c>
      <c r="CB501" s="100" t="s">
        <v>10385</v>
      </c>
      <c r="CD501" s="100" t="s">
        <v>10705</v>
      </c>
      <c r="CE501" s="100" t="s">
        <v>235</v>
      </c>
      <c r="CF501" s="100" t="s">
        <v>10706</v>
      </c>
      <c r="CG501" s="100" t="s">
        <v>134</v>
      </c>
      <c r="CH501" s="100" t="s">
        <v>10707</v>
      </c>
      <c r="CI501" s="100" t="s">
        <v>170</v>
      </c>
      <c r="CQ501" s="100" t="s">
        <v>10708</v>
      </c>
      <c r="CR501" s="100" t="s">
        <v>10709</v>
      </c>
      <c r="CS501" s="100" t="s">
        <v>990</v>
      </c>
      <c r="CT501" s="100" t="s">
        <v>142</v>
      </c>
      <c r="CU501" s="100">
        <v>732101</v>
      </c>
      <c r="CV501" s="100" t="s">
        <v>10710</v>
      </c>
      <c r="CW501" s="100" t="s">
        <v>1539</v>
      </c>
      <c r="CX501" s="100" t="s">
        <v>140</v>
      </c>
      <c r="CY501" s="100" t="s">
        <v>142</v>
      </c>
      <c r="CZ501" s="100">
        <v>700152</v>
      </c>
    </row>
    <row r="502" spans="1:1026" s="100" customFormat="1" ht="15.95" customHeight="1">
      <c r="A502" s="39">
        <v>501</v>
      </c>
      <c r="B502" s="100">
        <v>1310904050</v>
      </c>
      <c r="C502" s="100" t="s">
        <v>8896</v>
      </c>
      <c r="D502" s="101" t="s">
        <v>10711</v>
      </c>
      <c r="E502" s="101" t="s">
        <v>10712</v>
      </c>
      <c r="F502" s="101"/>
      <c r="G502" s="101" t="s">
        <v>5960</v>
      </c>
      <c r="I502" s="100" t="s">
        <v>180</v>
      </c>
      <c r="J502" s="102" t="s">
        <v>10713</v>
      </c>
      <c r="K502" s="100">
        <v>22</v>
      </c>
      <c r="L502" s="100" t="s">
        <v>148</v>
      </c>
      <c r="M502" s="100" t="s">
        <v>7432</v>
      </c>
      <c r="N502" s="100" t="s">
        <v>967</v>
      </c>
      <c r="O502" s="100" t="s">
        <v>109</v>
      </c>
      <c r="P502" s="101" t="s">
        <v>10714</v>
      </c>
      <c r="Q502" s="100" t="s">
        <v>10715</v>
      </c>
      <c r="R502" s="103">
        <v>7278151748</v>
      </c>
      <c r="S502" s="103">
        <v>7679497994</v>
      </c>
      <c r="T502" s="318" t="s">
        <v>10716</v>
      </c>
      <c r="U502" s="318" t="s">
        <v>10717</v>
      </c>
      <c r="V502" s="100" t="s">
        <v>2513</v>
      </c>
      <c r="W502" s="100" t="s">
        <v>187</v>
      </c>
      <c r="X502" s="100" t="s">
        <v>10718</v>
      </c>
      <c r="Y502" s="100" t="s">
        <v>9427</v>
      </c>
      <c r="Z502" s="100" t="s">
        <v>120</v>
      </c>
      <c r="AA502" s="100">
        <v>2010</v>
      </c>
      <c r="AB502" s="104">
        <v>79.8</v>
      </c>
      <c r="AC502" s="104">
        <v>79.8</v>
      </c>
      <c r="AD502" s="100">
        <v>399</v>
      </c>
      <c r="AE502" s="100">
        <v>500</v>
      </c>
      <c r="AF502" s="100" t="s">
        <v>10719</v>
      </c>
      <c r="AG502" s="100" t="s">
        <v>187</v>
      </c>
      <c r="AH502" s="100" t="s">
        <v>10718</v>
      </c>
      <c r="AI502" s="100" t="s">
        <v>10720</v>
      </c>
      <c r="AJ502" s="100" t="s">
        <v>120</v>
      </c>
      <c r="AK502" s="100">
        <v>2012</v>
      </c>
      <c r="AL502" s="104">
        <v>83.8</v>
      </c>
      <c r="AM502" s="104">
        <v>83.8</v>
      </c>
      <c r="AN502" s="100">
        <v>419</v>
      </c>
      <c r="AO502" s="100">
        <v>500</v>
      </c>
      <c r="AU502" s="104"/>
      <c r="AV502" s="100" t="s">
        <v>124</v>
      </c>
      <c r="AX502" s="100">
        <v>12005</v>
      </c>
      <c r="AY502" s="100">
        <v>2013</v>
      </c>
      <c r="AZ502" s="100" t="s">
        <v>125</v>
      </c>
      <c r="BA502" s="100" t="s">
        <v>8896</v>
      </c>
      <c r="BB502" s="100">
        <v>2013</v>
      </c>
      <c r="BC502" s="100">
        <v>2017</v>
      </c>
      <c r="BD502" s="100" t="s">
        <v>120</v>
      </c>
      <c r="BE502" s="105">
        <v>10901613092</v>
      </c>
      <c r="BF502" s="106">
        <v>131090110581</v>
      </c>
      <c r="BG502" s="104">
        <v>7.85</v>
      </c>
      <c r="BH502" s="104">
        <v>8.34</v>
      </c>
      <c r="BI502" s="104">
        <v>7.89</v>
      </c>
      <c r="BJ502" s="104">
        <v>8.25</v>
      </c>
      <c r="BK502" s="104">
        <v>7.61</v>
      </c>
      <c r="BL502" s="223">
        <f t="shared" si="47"/>
        <v>7.9879999999999995</v>
      </c>
      <c r="BM502" s="269" t="s">
        <v>982</v>
      </c>
      <c r="BN502" s="252"/>
      <c r="BO502" s="107" t="s">
        <v>196</v>
      </c>
      <c r="BP502" s="107" t="s">
        <v>197</v>
      </c>
      <c r="BQ502" s="108">
        <v>1</v>
      </c>
      <c r="BR502" s="100" t="s">
        <v>10721</v>
      </c>
      <c r="BS502" s="100" t="s">
        <v>127</v>
      </c>
      <c r="BW502" s="100" t="s">
        <v>3482</v>
      </c>
      <c r="BX502" s="108"/>
      <c r="BY502" s="108"/>
      <c r="CA502" s="100" t="s">
        <v>10722</v>
      </c>
      <c r="CC502" s="100" t="s">
        <v>10723</v>
      </c>
      <c r="CD502" s="100" t="s">
        <v>10724</v>
      </c>
      <c r="CE502" s="100" t="s">
        <v>10725</v>
      </c>
      <c r="CF502" s="100" t="s">
        <v>5111</v>
      </c>
      <c r="CG502" s="100" t="s">
        <v>10726</v>
      </c>
      <c r="CH502" s="100" t="s">
        <v>10727</v>
      </c>
      <c r="CQ502" s="100" t="s">
        <v>10728</v>
      </c>
      <c r="CR502" s="100" t="s">
        <v>10729</v>
      </c>
      <c r="CS502" s="100" t="s">
        <v>863</v>
      </c>
      <c r="CT502" s="100" t="s">
        <v>142</v>
      </c>
      <c r="CU502" s="100">
        <v>711302</v>
      </c>
      <c r="CV502" s="100" t="s">
        <v>10728</v>
      </c>
      <c r="CW502" s="100" t="s">
        <v>10729</v>
      </c>
      <c r="CX502" s="100" t="s">
        <v>863</v>
      </c>
      <c r="CY502" s="100" t="s">
        <v>142</v>
      </c>
      <c r="CZ502" s="100">
        <v>711302</v>
      </c>
    </row>
    <row r="503" spans="1:1026" s="100" customFormat="1" ht="15.95" customHeight="1">
      <c r="A503" s="39">
        <v>502</v>
      </c>
      <c r="B503" s="100">
        <v>1310904049</v>
      </c>
      <c r="C503" s="100" t="s">
        <v>8896</v>
      </c>
      <c r="D503" s="101" t="s">
        <v>10730</v>
      </c>
      <c r="E503" s="101" t="s">
        <v>10731</v>
      </c>
      <c r="F503" s="101"/>
      <c r="G503" s="101" t="s">
        <v>10732</v>
      </c>
      <c r="H503" s="100" t="s">
        <v>10733</v>
      </c>
      <c r="I503" s="100" t="s">
        <v>180</v>
      </c>
      <c r="J503" s="102" t="s">
        <v>3522</v>
      </c>
      <c r="K503" s="100">
        <v>22</v>
      </c>
      <c r="L503" s="100" t="s">
        <v>106</v>
      </c>
      <c r="M503" s="100" t="s">
        <v>107</v>
      </c>
      <c r="N503" s="100" t="s">
        <v>108</v>
      </c>
      <c r="O503" s="100" t="s">
        <v>109</v>
      </c>
      <c r="P503" s="101" t="s">
        <v>10734</v>
      </c>
      <c r="Q503" s="100" t="s">
        <v>10735</v>
      </c>
      <c r="R503" s="103">
        <v>9674908716</v>
      </c>
      <c r="S503" s="103"/>
      <c r="T503" s="318" t="s">
        <v>10736</v>
      </c>
      <c r="U503" s="318" t="s">
        <v>10737</v>
      </c>
      <c r="V503" s="100" t="s">
        <v>1626</v>
      </c>
      <c r="W503" s="100" t="s">
        <v>1498</v>
      </c>
      <c r="X503" s="100" t="s">
        <v>6572</v>
      </c>
      <c r="Y503" s="100" t="s">
        <v>10738</v>
      </c>
      <c r="Z503" s="100" t="s">
        <v>120</v>
      </c>
      <c r="AA503" s="100">
        <v>2010</v>
      </c>
      <c r="AB503" s="104">
        <v>84</v>
      </c>
      <c r="AC503" s="104">
        <v>82</v>
      </c>
      <c r="AD503" s="100" t="s">
        <v>10739</v>
      </c>
      <c r="AE503" s="100">
        <v>700</v>
      </c>
      <c r="AF503" s="100" t="s">
        <v>381</v>
      </c>
      <c r="AG503" s="100" t="s">
        <v>187</v>
      </c>
      <c r="AH503" s="100" t="s">
        <v>382</v>
      </c>
      <c r="AI503" s="100" t="s">
        <v>10740</v>
      </c>
      <c r="AJ503" s="100" t="s">
        <v>120</v>
      </c>
      <c r="AK503" s="100">
        <v>2012</v>
      </c>
      <c r="AL503" s="104">
        <v>87.4</v>
      </c>
      <c r="AM503" s="104">
        <v>84.17</v>
      </c>
      <c r="AN503" s="100" t="s">
        <v>10741</v>
      </c>
      <c r="AO503" s="100">
        <v>600</v>
      </c>
      <c r="AU503" s="104"/>
      <c r="AV503" s="100" t="s">
        <v>124</v>
      </c>
      <c r="AX503" s="100">
        <v>10568</v>
      </c>
      <c r="AY503" s="100">
        <v>2013</v>
      </c>
      <c r="AZ503" s="100" t="s">
        <v>125</v>
      </c>
      <c r="BA503" s="100" t="s">
        <v>8896</v>
      </c>
      <c r="BB503" s="100">
        <v>2013</v>
      </c>
      <c r="BC503" s="100">
        <v>2017</v>
      </c>
      <c r="BD503" s="100" t="s">
        <v>120</v>
      </c>
      <c r="BE503" s="105">
        <v>10901613093</v>
      </c>
      <c r="BF503" s="106">
        <v>131090110582</v>
      </c>
      <c r="BG503" s="104">
        <v>8.56</v>
      </c>
      <c r="BH503" s="104">
        <v>8.17</v>
      </c>
      <c r="BI503" s="104">
        <v>8</v>
      </c>
      <c r="BJ503" s="104">
        <v>8.61</v>
      </c>
      <c r="BK503" s="104">
        <v>8</v>
      </c>
      <c r="BL503" s="223">
        <f t="shared" si="47"/>
        <v>8.2680000000000007</v>
      </c>
      <c r="BM503" s="269" t="s">
        <v>982</v>
      </c>
      <c r="BN503" s="252"/>
      <c r="BO503" s="107" t="s">
        <v>196</v>
      </c>
      <c r="BP503" s="107" t="s">
        <v>197</v>
      </c>
      <c r="BQ503" s="108">
        <v>1</v>
      </c>
      <c r="BR503" s="100" t="s">
        <v>10742</v>
      </c>
      <c r="BS503" s="100" t="s">
        <v>10743</v>
      </c>
      <c r="BW503" s="100" t="s">
        <v>10744</v>
      </c>
      <c r="BX503" s="108"/>
      <c r="BY503" s="108"/>
      <c r="BZ503" s="100" t="s">
        <v>10745</v>
      </c>
      <c r="CA503" s="100" t="s">
        <v>10746</v>
      </c>
      <c r="CC503" s="100" t="s">
        <v>10747</v>
      </c>
      <c r="CD503" s="100" t="s">
        <v>10748</v>
      </c>
      <c r="CE503" s="100" t="s">
        <v>10749</v>
      </c>
      <c r="CF503" s="100" t="s">
        <v>10750</v>
      </c>
      <c r="CG503" s="100" t="s">
        <v>10751</v>
      </c>
      <c r="CH503" s="100" t="s">
        <v>10752</v>
      </c>
      <c r="CI503" s="100" t="s">
        <v>10753</v>
      </c>
      <c r="CQ503" s="100" t="s">
        <v>10754</v>
      </c>
      <c r="CR503" s="100" t="s">
        <v>10755</v>
      </c>
      <c r="CS503" s="100" t="s">
        <v>10756</v>
      </c>
      <c r="CT503" s="100" t="s">
        <v>10757</v>
      </c>
      <c r="CU503" s="100" t="s">
        <v>10758</v>
      </c>
      <c r="CV503" s="100" t="s">
        <v>10759</v>
      </c>
      <c r="CW503" s="100" t="s">
        <v>10760</v>
      </c>
      <c r="CX503" s="100" t="s">
        <v>10761</v>
      </c>
      <c r="CY503" s="100" t="s">
        <v>142</v>
      </c>
      <c r="CZ503" s="100">
        <v>700051</v>
      </c>
    </row>
    <row r="504" spans="1:1026" s="100" customFormat="1" ht="15.95" customHeight="1">
      <c r="A504" s="39">
        <v>503</v>
      </c>
      <c r="B504" s="100">
        <v>1310904054</v>
      </c>
      <c r="C504" s="100" t="s">
        <v>8896</v>
      </c>
      <c r="D504" s="101" t="s">
        <v>10762</v>
      </c>
      <c r="E504" s="101" t="s">
        <v>1120</v>
      </c>
      <c r="F504" s="101"/>
      <c r="G504" s="101" t="s">
        <v>1197</v>
      </c>
      <c r="H504" s="100" t="s">
        <v>10763</v>
      </c>
      <c r="I504" s="100" t="s">
        <v>180</v>
      </c>
      <c r="J504" s="102" t="s">
        <v>5425</v>
      </c>
      <c r="K504" s="100">
        <v>21</v>
      </c>
      <c r="L504" s="100" t="s">
        <v>106</v>
      </c>
      <c r="M504" s="100" t="s">
        <v>107</v>
      </c>
      <c r="N504" s="100" t="s">
        <v>967</v>
      </c>
      <c r="O504" s="100" t="s">
        <v>109</v>
      </c>
      <c r="P504" s="101" t="s">
        <v>424</v>
      </c>
      <c r="Q504" s="100">
        <v>3324323066</v>
      </c>
      <c r="R504" s="103">
        <v>8981699165</v>
      </c>
      <c r="S504" s="103"/>
      <c r="T504" s="318" t="s">
        <v>10764</v>
      </c>
      <c r="U504" s="101"/>
      <c r="V504" s="100" t="s">
        <v>1600</v>
      </c>
      <c r="W504" s="100" t="s">
        <v>1600</v>
      </c>
      <c r="X504" s="100" t="s">
        <v>118</v>
      </c>
      <c r="Y504" s="100" t="s">
        <v>10765</v>
      </c>
      <c r="Z504" s="100" t="s">
        <v>120</v>
      </c>
      <c r="AA504" s="100">
        <v>2011</v>
      </c>
      <c r="AB504" s="104">
        <v>89.8</v>
      </c>
      <c r="AC504" s="104">
        <v>85.85</v>
      </c>
      <c r="AD504" s="100">
        <v>601</v>
      </c>
      <c r="AE504" s="100">
        <v>700</v>
      </c>
      <c r="AF504" s="100" t="s">
        <v>921</v>
      </c>
      <c r="AG504" s="100" t="s">
        <v>921</v>
      </c>
      <c r="AH504" s="100" t="s">
        <v>10766</v>
      </c>
      <c r="AI504" s="100" t="s">
        <v>1629</v>
      </c>
      <c r="AJ504" s="100" t="s">
        <v>120</v>
      </c>
      <c r="AK504" s="100">
        <v>2013</v>
      </c>
      <c r="AL504" s="104">
        <v>79</v>
      </c>
      <c r="AM504" s="104">
        <v>74.83</v>
      </c>
      <c r="AN504" s="100">
        <v>449</v>
      </c>
      <c r="AO504" s="100">
        <v>600</v>
      </c>
      <c r="AU504" s="104"/>
      <c r="AV504" s="100" t="s">
        <v>124</v>
      </c>
      <c r="AX504" s="100">
        <v>13161</v>
      </c>
      <c r="AY504" s="100">
        <v>2013</v>
      </c>
      <c r="AZ504" s="100" t="s">
        <v>125</v>
      </c>
      <c r="BA504" s="100" t="s">
        <v>10767</v>
      </c>
      <c r="BB504" s="100">
        <v>2013</v>
      </c>
      <c r="BC504" s="100">
        <v>2017</v>
      </c>
      <c r="BD504" s="100" t="s">
        <v>120</v>
      </c>
      <c r="BE504" s="105">
        <v>10901613094</v>
      </c>
      <c r="BF504" s="106">
        <v>131090110583</v>
      </c>
      <c r="BG504" s="104">
        <v>6.78</v>
      </c>
      <c r="BH504" s="104">
        <v>6.62</v>
      </c>
      <c r="BI504" s="104">
        <v>6.59</v>
      </c>
      <c r="BJ504" s="104">
        <v>7.25</v>
      </c>
      <c r="BK504" s="104">
        <v>7</v>
      </c>
      <c r="BL504" s="223">
        <f t="shared" si="47"/>
        <v>6.8480000000000008</v>
      </c>
      <c r="BM504" s="269"/>
      <c r="BN504" s="252"/>
      <c r="BO504" s="107"/>
      <c r="BP504" s="107"/>
      <c r="BQ504" s="108"/>
      <c r="BR504" s="100" t="s">
        <v>8504</v>
      </c>
      <c r="BS504" s="100" t="s">
        <v>127</v>
      </c>
      <c r="BX504" s="108"/>
      <c r="BY504" s="108"/>
      <c r="CD504" s="100" t="s">
        <v>10768</v>
      </c>
      <c r="CE504" s="100" t="s">
        <v>235</v>
      </c>
      <c r="CF504" s="100" t="s">
        <v>7038</v>
      </c>
      <c r="CG504" s="100" t="s">
        <v>2187</v>
      </c>
      <c r="CH504" s="100" t="s">
        <v>10769</v>
      </c>
      <c r="CI504" s="100" t="s">
        <v>235</v>
      </c>
      <c r="CJ504" s="100" t="s">
        <v>7038</v>
      </c>
      <c r="CK504" s="100" t="s">
        <v>10770</v>
      </c>
      <c r="CQ504" s="100" t="s">
        <v>10771</v>
      </c>
      <c r="CR504" s="100" t="s">
        <v>1539</v>
      </c>
      <c r="CS504" s="100" t="s">
        <v>140</v>
      </c>
      <c r="CT504" s="100" t="s">
        <v>142</v>
      </c>
      <c r="CU504" s="100">
        <v>700094</v>
      </c>
      <c r="CV504" s="100" t="s">
        <v>10771</v>
      </c>
      <c r="CW504" s="100" t="s">
        <v>1539</v>
      </c>
      <c r="CX504" s="100" t="s">
        <v>140</v>
      </c>
      <c r="CY504" s="100" t="s">
        <v>142</v>
      </c>
      <c r="CZ504" s="100">
        <v>700094</v>
      </c>
    </row>
    <row r="505" spans="1:1026" s="100" customFormat="1" ht="15.95" customHeight="1">
      <c r="A505" s="39">
        <v>504</v>
      </c>
      <c r="B505" s="100">
        <v>1410904135</v>
      </c>
      <c r="C505" s="100" t="s">
        <v>8896</v>
      </c>
      <c r="D505" s="101" t="s">
        <v>10772</v>
      </c>
      <c r="E505" s="101" t="s">
        <v>1412</v>
      </c>
      <c r="F505" s="101"/>
      <c r="G505" s="101" t="s">
        <v>10773</v>
      </c>
      <c r="H505" s="100" t="s">
        <v>10774</v>
      </c>
      <c r="I505" s="100" t="s">
        <v>180</v>
      </c>
      <c r="J505" s="102" t="s">
        <v>10775</v>
      </c>
      <c r="K505" s="100">
        <v>22</v>
      </c>
      <c r="L505" s="100" t="s">
        <v>148</v>
      </c>
      <c r="M505" s="100" t="s">
        <v>107</v>
      </c>
      <c r="N505" s="100" t="s">
        <v>108</v>
      </c>
      <c r="O505" s="100" t="s">
        <v>109</v>
      </c>
      <c r="P505" s="101" t="s">
        <v>10776</v>
      </c>
      <c r="Q505" s="100" t="s">
        <v>10777</v>
      </c>
      <c r="R505" s="103" t="s">
        <v>10778</v>
      </c>
      <c r="S505" s="103" t="s">
        <v>10779</v>
      </c>
      <c r="T505" s="318" t="s">
        <v>10780</v>
      </c>
      <c r="U505" s="318" t="s">
        <v>10781</v>
      </c>
      <c r="V505" s="100" t="s">
        <v>1675</v>
      </c>
      <c r="W505" s="100" t="s">
        <v>330</v>
      </c>
      <c r="X505" s="100" t="s">
        <v>10782</v>
      </c>
      <c r="Y505" s="100" t="s">
        <v>10783</v>
      </c>
      <c r="Z505" s="100" t="s">
        <v>333</v>
      </c>
      <c r="AA505" s="100">
        <v>2009</v>
      </c>
      <c r="AB505" s="104">
        <v>83.25</v>
      </c>
      <c r="AC505" s="104">
        <v>83.25</v>
      </c>
      <c r="AD505" s="100">
        <v>666</v>
      </c>
      <c r="AE505" s="100">
        <v>800</v>
      </c>
      <c r="AF505" s="100" t="s">
        <v>226</v>
      </c>
      <c r="AG505" s="100" t="s">
        <v>334</v>
      </c>
      <c r="AH505" s="100" t="s">
        <v>10782</v>
      </c>
      <c r="AI505" s="100" t="s">
        <v>10566</v>
      </c>
      <c r="AJ505" s="100" t="s">
        <v>333</v>
      </c>
      <c r="AK505" s="100">
        <v>2011</v>
      </c>
      <c r="AL505" s="104">
        <v>64.599999999999994</v>
      </c>
      <c r="AM505" s="104">
        <v>63.8</v>
      </c>
      <c r="AN505" s="100">
        <v>447</v>
      </c>
      <c r="AO505" s="100">
        <v>700</v>
      </c>
      <c r="AP505" s="100" t="s">
        <v>10784</v>
      </c>
      <c r="AQ505" s="100" t="s">
        <v>10785</v>
      </c>
      <c r="AR505" s="100" t="s">
        <v>10786</v>
      </c>
      <c r="AS505" s="100" t="s">
        <v>120</v>
      </c>
      <c r="AT505" s="100">
        <v>2014</v>
      </c>
      <c r="AU505" s="104">
        <v>76.900000000000006</v>
      </c>
      <c r="AV505" s="100" t="s">
        <v>1356</v>
      </c>
      <c r="AX505" s="100">
        <v>1565</v>
      </c>
      <c r="AY505" s="100">
        <v>2014</v>
      </c>
      <c r="AZ505" s="100" t="s">
        <v>125</v>
      </c>
      <c r="BA505" s="100" t="s">
        <v>8896</v>
      </c>
      <c r="BB505" s="100">
        <v>2014</v>
      </c>
      <c r="BC505" s="100">
        <v>2017</v>
      </c>
      <c r="BD505" s="100" t="s">
        <v>120</v>
      </c>
      <c r="BE505" s="105">
        <v>10901614140</v>
      </c>
      <c r="BF505" s="106">
        <v>141090120084</v>
      </c>
      <c r="BG505" s="152" t="s">
        <v>1963</v>
      </c>
      <c r="BH505" s="152" t="s">
        <v>1963</v>
      </c>
      <c r="BI505" s="104">
        <v>6.81</v>
      </c>
      <c r="BJ505" s="104">
        <v>6.82</v>
      </c>
      <c r="BK505" s="104">
        <v>7.32</v>
      </c>
      <c r="BL505" s="223">
        <f t="shared" ref="BL505" si="48">SUM(BI505:BK505)/3</f>
        <v>6.9833333333333334</v>
      </c>
      <c r="BM505" s="269"/>
      <c r="BN505" s="252"/>
      <c r="BO505" s="107"/>
      <c r="BP505" s="107"/>
      <c r="BQ505" s="108"/>
      <c r="BR505" s="100" t="s">
        <v>10787</v>
      </c>
      <c r="BS505" s="100" t="s">
        <v>10788</v>
      </c>
      <c r="BX505" s="108"/>
      <c r="BY505" s="108"/>
      <c r="BZ505" s="100" t="s">
        <v>10789</v>
      </c>
      <c r="CB505" s="100" t="s">
        <v>10790</v>
      </c>
      <c r="CD505" s="100" t="s">
        <v>10791</v>
      </c>
      <c r="CE505" s="100" t="s">
        <v>235</v>
      </c>
      <c r="CF505" s="100" t="s">
        <v>10792</v>
      </c>
      <c r="CG505" s="100" t="s">
        <v>10793</v>
      </c>
      <c r="CH505" s="100" t="s">
        <v>10794</v>
      </c>
      <c r="CI505" s="100" t="s">
        <v>170</v>
      </c>
      <c r="CQ505" s="100" t="s">
        <v>10795</v>
      </c>
      <c r="CR505" s="100" t="s">
        <v>10796</v>
      </c>
      <c r="CS505" s="100" t="s">
        <v>1536</v>
      </c>
      <c r="CT505" s="100" t="s">
        <v>1519</v>
      </c>
      <c r="CU505" s="100">
        <v>722102</v>
      </c>
      <c r="CV505" s="100" t="s">
        <v>10797</v>
      </c>
      <c r="CW505" s="100" t="s">
        <v>10798</v>
      </c>
      <c r="CX505" s="100" t="s">
        <v>10799</v>
      </c>
      <c r="CY505" s="100" t="s">
        <v>1519</v>
      </c>
      <c r="CZ505" s="100">
        <v>700152</v>
      </c>
    </row>
    <row r="506" spans="1:1026" s="100" customFormat="1" ht="15.95" customHeight="1">
      <c r="A506" s="39">
        <v>505</v>
      </c>
      <c r="B506" s="100">
        <v>1310904071</v>
      </c>
      <c r="C506" s="100" t="s">
        <v>8896</v>
      </c>
      <c r="D506" s="101" t="s">
        <v>10800</v>
      </c>
      <c r="E506" s="101" t="s">
        <v>10801</v>
      </c>
      <c r="F506" s="101"/>
      <c r="G506" s="101" t="s">
        <v>296</v>
      </c>
      <c r="H506" s="100" t="s">
        <v>10802</v>
      </c>
      <c r="I506" s="100" t="s">
        <v>180</v>
      </c>
      <c r="J506" s="102" t="s">
        <v>10803</v>
      </c>
      <c r="K506" s="100">
        <v>20</v>
      </c>
      <c r="L506" s="100" t="s">
        <v>323</v>
      </c>
      <c r="M506" s="100" t="s">
        <v>7432</v>
      </c>
      <c r="N506" s="100" t="s">
        <v>967</v>
      </c>
      <c r="O506" s="100" t="s">
        <v>109</v>
      </c>
      <c r="P506" s="101" t="s">
        <v>424</v>
      </c>
      <c r="Q506" s="100" t="s">
        <v>10804</v>
      </c>
      <c r="R506" s="103" t="s">
        <v>10805</v>
      </c>
      <c r="S506" s="103"/>
      <c r="T506" s="318" t="s">
        <v>10806</v>
      </c>
      <c r="U506" s="318" t="s">
        <v>10806</v>
      </c>
      <c r="V506" s="100" t="s">
        <v>276</v>
      </c>
      <c r="W506" s="100" t="s">
        <v>223</v>
      </c>
      <c r="X506" s="100" t="s">
        <v>6676</v>
      </c>
      <c r="Y506" s="100" t="s">
        <v>10636</v>
      </c>
      <c r="Z506" s="100" t="s">
        <v>333</v>
      </c>
      <c r="AA506" s="100">
        <v>2011</v>
      </c>
      <c r="AB506" s="104">
        <v>86.75</v>
      </c>
      <c r="AC506" s="104">
        <v>86.75</v>
      </c>
      <c r="AD506" s="100" t="s">
        <v>10807</v>
      </c>
      <c r="AE506" s="100">
        <v>800</v>
      </c>
      <c r="AF506" s="100" t="s">
        <v>226</v>
      </c>
      <c r="AG506" s="100" t="s">
        <v>279</v>
      </c>
      <c r="AH506" s="100" t="s">
        <v>6676</v>
      </c>
      <c r="AI506" s="100" t="s">
        <v>1183</v>
      </c>
      <c r="AJ506" s="100" t="s">
        <v>333</v>
      </c>
      <c r="AK506" s="100">
        <v>2013</v>
      </c>
      <c r="AL506" s="104">
        <v>85.8</v>
      </c>
      <c r="AM506" s="104">
        <v>79</v>
      </c>
      <c r="AN506" s="100" t="s">
        <v>10808</v>
      </c>
      <c r="AO506" s="100">
        <v>700</v>
      </c>
      <c r="AU506" s="104"/>
      <c r="AV506" s="100" t="s">
        <v>567</v>
      </c>
      <c r="AW506" s="100">
        <v>89052</v>
      </c>
      <c r="AY506" s="100">
        <v>2013</v>
      </c>
      <c r="AZ506" s="100" t="s">
        <v>125</v>
      </c>
      <c r="BA506" s="100" t="s">
        <v>8896</v>
      </c>
      <c r="BB506" s="100">
        <v>2013</v>
      </c>
      <c r="BC506" s="100">
        <v>2017</v>
      </c>
      <c r="BD506" s="100" t="s">
        <v>120</v>
      </c>
      <c r="BE506" s="105">
        <v>10901613095</v>
      </c>
      <c r="BF506" s="106">
        <v>131090110584</v>
      </c>
      <c r="BG506" s="104">
        <v>8.19</v>
      </c>
      <c r="BH506" s="104">
        <v>8.2799999999999994</v>
      </c>
      <c r="BI506" s="104">
        <v>8.85</v>
      </c>
      <c r="BJ506" s="104">
        <v>8.68</v>
      </c>
      <c r="BK506" s="104">
        <v>8.9600000000000009</v>
      </c>
      <c r="BL506" s="223">
        <f t="shared" si="47"/>
        <v>8.5920000000000005</v>
      </c>
      <c r="BM506" s="269" t="s">
        <v>982</v>
      </c>
      <c r="BN506" s="252"/>
      <c r="BO506" s="107" t="s">
        <v>982</v>
      </c>
      <c r="BP506" s="107"/>
      <c r="BQ506" s="108"/>
      <c r="BR506" s="100" t="s">
        <v>10809</v>
      </c>
      <c r="BS506" s="100" t="s">
        <v>127</v>
      </c>
      <c r="BW506" s="100" t="s">
        <v>1133</v>
      </c>
      <c r="BX506" s="108"/>
      <c r="BY506" s="108"/>
      <c r="CD506" s="100" t="s">
        <v>10810</v>
      </c>
      <c r="CE506" s="100" t="s">
        <v>288</v>
      </c>
      <c r="CH506" s="100" t="s">
        <v>10811</v>
      </c>
      <c r="CI506" s="100" t="s">
        <v>203</v>
      </c>
      <c r="CQ506" s="100" t="s">
        <v>10812</v>
      </c>
      <c r="CR506" s="100" t="s">
        <v>5593</v>
      </c>
      <c r="CS506" s="100" t="s">
        <v>140</v>
      </c>
      <c r="CT506" s="100" t="s">
        <v>142</v>
      </c>
      <c r="CU506" s="100">
        <v>700152</v>
      </c>
      <c r="CV506" s="100" t="s">
        <v>10812</v>
      </c>
      <c r="CW506" s="100" t="s">
        <v>5593</v>
      </c>
      <c r="CX506" s="100" t="s">
        <v>140</v>
      </c>
      <c r="CY506" s="100" t="s">
        <v>142</v>
      </c>
      <c r="CZ506" s="100">
        <v>700152</v>
      </c>
    </row>
    <row r="507" spans="1:1026" s="100" customFormat="1" ht="15.95" customHeight="1">
      <c r="A507" s="39">
        <v>506</v>
      </c>
      <c r="B507" s="100">
        <v>1310904068</v>
      </c>
      <c r="C507" s="100" t="s">
        <v>8896</v>
      </c>
      <c r="D507" s="101" t="s">
        <v>10813</v>
      </c>
      <c r="E507" s="101" t="s">
        <v>1879</v>
      </c>
      <c r="F507" s="101"/>
      <c r="G507" s="101" t="s">
        <v>3207</v>
      </c>
      <c r="H507" s="100" t="s">
        <v>10814</v>
      </c>
      <c r="I507" s="100" t="s">
        <v>180</v>
      </c>
      <c r="J507" s="102" t="s">
        <v>8076</v>
      </c>
      <c r="K507" s="100">
        <v>20</v>
      </c>
      <c r="L507" s="100" t="s">
        <v>106</v>
      </c>
      <c r="M507" s="100" t="s">
        <v>7432</v>
      </c>
      <c r="N507" s="100" t="s">
        <v>967</v>
      </c>
      <c r="O507" s="100" t="s">
        <v>109</v>
      </c>
      <c r="P507" s="101" t="s">
        <v>3857</v>
      </c>
      <c r="Q507" s="100" t="s">
        <v>10815</v>
      </c>
      <c r="R507" s="103">
        <v>8013606508</v>
      </c>
      <c r="S507" s="103">
        <v>9836194318</v>
      </c>
      <c r="T507" s="318" t="s">
        <v>10816</v>
      </c>
      <c r="U507" s="318" t="s">
        <v>10816</v>
      </c>
      <c r="V507" s="100" t="s">
        <v>276</v>
      </c>
      <c r="W507" s="100" t="s">
        <v>223</v>
      </c>
      <c r="X507" s="100" t="s">
        <v>6676</v>
      </c>
      <c r="Y507" s="100" t="s">
        <v>10636</v>
      </c>
      <c r="Z507" s="100" t="s">
        <v>333</v>
      </c>
      <c r="AA507" s="100">
        <v>2011</v>
      </c>
      <c r="AB507" s="104">
        <v>85.5</v>
      </c>
      <c r="AC507" s="104">
        <v>85.5</v>
      </c>
      <c r="AD507" s="100" t="s">
        <v>10817</v>
      </c>
      <c r="AE507" s="100">
        <v>800</v>
      </c>
      <c r="AF507" s="100" t="s">
        <v>226</v>
      </c>
      <c r="AG507" s="100" t="s">
        <v>279</v>
      </c>
      <c r="AH507" s="100" t="s">
        <v>6676</v>
      </c>
      <c r="AI507" s="100" t="s">
        <v>1183</v>
      </c>
      <c r="AJ507" s="100" t="s">
        <v>333</v>
      </c>
      <c r="AK507" s="100">
        <v>2013</v>
      </c>
      <c r="AL507" s="104">
        <v>83.2</v>
      </c>
      <c r="AM507" s="104">
        <v>80.14</v>
      </c>
      <c r="AN507" s="100" t="s">
        <v>10818</v>
      </c>
      <c r="AO507" s="100">
        <v>700</v>
      </c>
      <c r="AU507" s="104"/>
      <c r="AV507" s="100" t="s">
        <v>124</v>
      </c>
      <c r="AX507" s="100">
        <v>10799</v>
      </c>
      <c r="AY507" s="100">
        <v>2013</v>
      </c>
      <c r="AZ507" s="100" t="s">
        <v>125</v>
      </c>
      <c r="BA507" s="100" t="s">
        <v>8896</v>
      </c>
      <c r="BB507" s="100">
        <v>2013</v>
      </c>
      <c r="BC507" s="100">
        <v>2017</v>
      </c>
      <c r="BD507" s="100" t="s">
        <v>120</v>
      </c>
      <c r="BE507" s="105">
        <v>10901613096</v>
      </c>
      <c r="BF507" s="106">
        <v>131090110585</v>
      </c>
      <c r="BG507" s="104">
        <v>8.41</v>
      </c>
      <c r="BH507" s="104">
        <v>8.69</v>
      </c>
      <c r="BI507" s="104">
        <v>8.59</v>
      </c>
      <c r="BJ507" s="104">
        <v>8.6199999999999992</v>
      </c>
      <c r="BK507" s="104">
        <v>9.18</v>
      </c>
      <c r="BL507" s="223">
        <f t="shared" si="47"/>
        <v>8.6980000000000004</v>
      </c>
      <c r="BM507" s="269" t="s">
        <v>982</v>
      </c>
      <c r="BN507" s="252"/>
      <c r="BO507" s="107" t="s">
        <v>982</v>
      </c>
      <c r="BP507" s="107"/>
      <c r="BQ507" s="108"/>
      <c r="BR507" s="100" t="s">
        <v>10809</v>
      </c>
      <c r="BS507" s="100" t="s">
        <v>127</v>
      </c>
      <c r="BW507" s="100" t="s">
        <v>1133</v>
      </c>
      <c r="BX507" s="108"/>
      <c r="BY507" s="108"/>
      <c r="CD507" s="100" t="s">
        <v>3220</v>
      </c>
      <c r="CE507" s="100" t="s">
        <v>235</v>
      </c>
      <c r="CF507" s="100" t="s">
        <v>10819</v>
      </c>
      <c r="CG507" s="100" t="s">
        <v>10820</v>
      </c>
      <c r="CH507" s="100" t="s">
        <v>10821</v>
      </c>
      <c r="CI507" s="100" t="s">
        <v>203</v>
      </c>
      <c r="CQ507" s="100" t="s">
        <v>10822</v>
      </c>
      <c r="CR507" s="100" t="s">
        <v>10823</v>
      </c>
      <c r="CS507" s="100" t="s">
        <v>140</v>
      </c>
      <c r="CT507" s="100" t="s">
        <v>142</v>
      </c>
      <c r="CU507" s="100">
        <v>700107</v>
      </c>
      <c r="CV507" s="100" t="s">
        <v>10822</v>
      </c>
      <c r="CW507" s="100" t="s">
        <v>10824</v>
      </c>
      <c r="CX507" s="100" t="s">
        <v>140</v>
      </c>
      <c r="CY507" s="100" t="s">
        <v>142</v>
      </c>
      <c r="CZ507" s="100">
        <v>700107</v>
      </c>
    </row>
    <row r="508" spans="1:1026" s="59" customFormat="1" ht="15.95" customHeight="1">
      <c r="A508" s="39">
        <v>507</v>
      </c>
      <c r="B508" s="100">
        <v>1310904085</v>
      </c>
      <c r="C508" s="100" t="s">
        <v>8896</v>
      </c>
      <c r="D508" s="101" t="s">
        <v>10825</v>
      </c>
      <c r="E508" s="101" t="s">
        <v>1879</v>
      </c>
      <c r="F508" s="101"/>
      <c r="G508" s="101" t="s">
        <v>1172</v>
      </c>
      <c r="H508" s="100" t="s">
        <v>10826</v>
      </c>
      <c r="I508" s="100" t="s">
        <v>180</v>
      </c>
      <c r="J508" s="102" t="s">
        <v>10827</v>
      </c>
      <c r="K508" s="100">
        <v>22</v>
      </c>
      <c r="L508" s="100" t="s">
        <v>323</v>
      </c>
      <c r="M508" s="100" t="s">
        <v>7432</v>
      </c>
      <c r="N508" s="100" t="s">
        <v>967</v>
      </c>
      <c r="O508" s="100" t="s">
        <v>109</v>
      </c>
      <c r="P508" s="101" t="s">
        <v>10828</v>
      </c>
      <c r="Q508" s="100"/>
      <c r="R508" s="103" t="s">
        <v>10829</v>
      </c>
      <c r="S508" s="103" t="s">
        <v>10830</v>
      </c>
      <c r="T508" s="318" t="s">
        <v>10831</v>
      </c>
      <c r="U508" s="318" t="s">
        <v>10832</v>
      </c>
      <c r="V508" s="100" t="s">
        <v>8976</v>
      </c>
      <c r="W508" s="100" t="s">
        <v>8977</v>
      </c>
      <c r="X508" s="100" t="s">
        <v>10833</v>
      </c>
      <c r="Y508" s="100" t="s">
        <v>10834</v>
      </c>
      <c r="Z508" s="100" t="s">
        <v>120</v>
      </c>
      <c r="AA508" s="100">
        <v>2009</v>
      </c>
      <c r="AB508" s="104">
        <v>78</v>
      </c>
      <c r="AC508" s="104">
        <v>75</v>
      </c>
      <c r="AD508" s="100" t="s">
        <v>10835</v>
      </c>
      <c r="AE508" s="100">
        <v>700</v>
      </c>
      <c r="AF508" s="100" t="s">
        <v>9007</v>
      </c>
      <c r="AG508" s="100" t="s">
        <v>1498</v>
      </c>
      <c r="AH508" s="100" t="s">
        <v>10833</v>
      </c>
      <c r="AI508" s="100" t="s">
        <v>10836</v>
      </c>
      <c r="AJ508" s="100" t="s">
        <v>120</v>
      </c>
      <c r="AK508" s="100">
        <v>2011</v>
      </c>
      <c r="AL508" s="104">
        <v>74</v>
      </c>
      <c r="AM508" s="104">
        <v>70</v>
      </c>
      <c r="AN508" s="100" t="s">
        <v>10837</v>
      </c>
      <c r="AO508" s="100">
        <v>600</v>
      </c>
      <c r="AP508" s="100"/>
      <c r="AQ508" s="100"/>
      <c r="AR508" s="100"/>
      <c r="AS508" s="100"/>
      <c r="AT508" s="100"/>
      <c r="AU508" s="104"/>
      <c r="AV508" s="100" t="s">
        <v>124</v>
      </c>
      <c r="AW508" s="100">
        <v>14484</v>
      </c>
      <c r="AX508" s="100"/>
      <c r="AY508" s="100">
        <v>2013</v>
      </c>
      <c r="AZ508" s="100" t="s">
        <v>125</v>
      </c>
      <c r="BA508" s="100" t="s">
        <v>8896</v>
      </c>
      <c r="BB508" s="100">
        <v>2013</v>
      </c>
      <c r="BC508" s="100">
        <v>2017</v>
      </c>
      <c r="BD508" s="100" t="s">
        <v>120</v>
      </c>
      <c r="BE508" s="105">
        <v>10901613097</v>
      </c>
      <c r="BF508" s="106">
        <v>131090110587</v>
      </c>
      <c r="BG508" s="104">
        <v>6.74</v>
      </c>
      <c r="BH508" s="104">
        <v>6.52</v>
      </c>
      <c r="BI508" s="104">
        <v>6.3</v>
      </c>
      <c r="BJ508" s="104">
        <v>5.82</v>
      </c>
      <c r="BK508" s="104">
        <v>6.86</v>
      </c>
      <c r="BL508" s="223">
        <f t="shared" si="47"/>
        <v>6.4480000000000004</v>
      </c>
      <c r="BM508" s="269" t="s">
        <v>196</v>
      </c>
      <c r="BN508" s="252">
        <v>2</v>
      </c>
      <c r="BO508" s="107" t="s">
        <v>196</v>
      </c>
      <c r="BP508" s="107" t="s">
        <v>1609</v>
      </c>
      <c r="BQ508" s="108">
        <v>2</v>
      </c>
      <c r="BR508" s="100" t="s">
        <v>10838</v>
      </c>
      <c r="BS508" s="100" t="s">
        <v>10839</v>
      </c>
      <c r="BT508" s="100"/>
      <c r="BU508" s="100"/>
      <c r="BV508" s="100"/>
      <c r="BW508" s="100"/>
      <c r="BX508" s="108"/>
      <c r="BY508" s="108"/>
      <c r="BZ508" s="100"/>
      <c r="CA508" s="100"/>
      <c r="CB508" s="100"/>
      <c r="CC508" s="100" t="s">
        <v>196</v>
      </c>
      <c r="CD508" s="100" t="s">
        <v>10840</v>
      </c>
      <c r="CE508" s="100" t="s">
        <v>10841</v>
      </c>
      <c r="CF508" s="100" t="s">
        <v>10842</v>
      </c>
      <c r="CG508" s="100" t="s">
        <v>10843</v>
      </c>
      <c r="CH508" s="100" t="s">
        <v>10844</v>
      </c>
      <c r="CI508" s="100" t="s">
        <v>203</v>
      </c>
      <c r="CJ508" s="100"/>
      <c r="CK508" s="100"/>
      <c r="CL508" s="100"/>
      <c r="CM508" s="100"/>
      <c r="CN508" s="100"/>
      <c r="CO508" s="100"/>
      <c r="CP508" s="100"/>
      <c r="CQ508" s="100" t="s">
        <v>10845</v>
      </c>
      <c r="CR508" s="100" t="s">
        <v>10846</v>
      </c>
      <c r="CS508" s="100" t="s">
        <v>550</v>
      </c>
      <c r="CT508" s="100" t="s">
        <v>142</v>
      </c>
      <c r="CU508" s="100">
        <v>713347</v>
      </c>
      <c r="CV508" s="100" t="s">
        <v>10847</v>
      </c>
      <c r="CW508" s="100" t="s">
        <v>5593</v>
      </c>
      <c r="CX508" s="100" t="s">
        <v>140</v>
      </c>
      <c r="CY508" s="100" t="s">
        <v>142</v>
      </c>
      <c r="CZ508" s="100">
        <v>700152</v>
      </c>
      <c r="DA508" s="100"/>
      <c r="DB508" s="100"/>
      <c r="DC508" s="100"/>
      <c r="DD508" s="100"/>
      <c r="DE508" s="100"/>
      <c r="DF508" s="100"/>
      <c r="DG508" s="100"/>
      <c r="DH508" s="100"/>
      <c r="DI508" s="100"/>
      <c r="DJ508" s="100"/>
      <c r="DK508" s="100"/>
      <c r="DL508" s="100"/>
      <c r="DM508" s="100"/>
      <c r="DN508" s="100"/>
      <c r="DO508" s="100"/>
      <c r="DP508" s="100"/>
      <c r="DQ508" s="100"/>
      <c r="DR508" s="100"/>
      <c r="DS508" s="100"/>
      <c r="DT508" s="100"/>
      <c r="DU508" s="100"/>
      <c r="DV508" s="100"/>
      <c r="DW508" s="100"/>
      <c r="DX508" s="100"/>
      <c r="DY508" s="100"/>
      <c r="DZ508" s="100"/>
      <c r="EA508" s="100"/>
      <c r="EB508" s="100"/>
      <c r="EC508" s="100"/>
      <c r="ED508" s="100"/>
      <c r="EE508" s="100"/>
      <c r="EF508" s="100"/>
      <c r="EG508" s="100"/>
      <c r="EH508" s="100"/>
      <c r="EI508" s="100"/>
      <c r="EJ508" s="100"/>
      <c r="EK508" s="100"/>
      <c r="EL508" s="100"/>
      <c r="EM508" s="100"/>
      <c r="EN508" s="100"/>
      <c r="EO508" s="100"/>
      <c r="EP508" s="100"/>
      <c r="EQ508" s="100"/>
      <c r="ER508" s="100"/>
      <c r="ES508" s="100"/>
      <c r="ET508" s="100"/>
      <c r="EU508" s="100"/>
      <c r="EV508" s="100"/>
      <c r="EW508" s="100"/>
      <c r="EX508" s="100"/>
      <c r="EY508" s="100"/>
      <c r="EZ508" s="100"/>
      <c r="FA508" s="100"/>
      <c r="FB508" s="100"/>
      <c r="FC508" s="100"/>
      <c r="FD508" s="100"/>
      <c r="FE508" s="100"/>
      <c r="FF508" s="100"/>
      <c r="FG508" s="100"/>
      <c r="FH508" s="100"/>
      <c r="FI508" s="100"/>
      <c r="FJ508" s="100"/>
      <c r="FK508" s="100"/>
      <c r="FL508" s="100"/>
      <c r="FM508" s="100"/>
      <c r="FN508" s="100"/>
      <c r="FO508" s="100"/>
      <c r="FP508" s="100"/>
      <c r="FQ508" s="100"/>
      <c r="FR508" s="100"/>
      <c r="FS508" s="100"/>
      <c r="FT508" s="100"/>
      <c r="FU508" s="100"/>
      <c r="FV508" s="100"/>
      <c r="FW508" s="100"/>
      <c r="FX508" s="100"/>
      <c r="FY508" s="100"/>
      <c r="FZ508" s="100"/>
      <c r="GA508" s="100"/>
      <c r="GB508" s="100"/>
      <c r="GC508" s="100"/>
      <c r="GD508" s="100"/>
      <c r="GE508" s="100"/>
      <c r="GF508" s="100"/>
      <c r="GG508" s="100"/>
      <c r="GH508" s="100"/>
      <c r="GI508" s="100"/>
      <c r="GJ508" s="100"/>
      <c r="GK508" s="100"/>
      <c r="GL508" s="100"/>
      <c r="GM508" s="100"/>
      <c r="GN508" s="100"/>
      <c r="GO508" s="100"/>
      <c r="GP508" s="100"/>
      <c r="GQ508" s="100"/>
      <c r="GR508" s="100"/>
      <c r="GS508" s="100"/>
      <c r="GT508" s="100"/>
      <c r="GU508" s="100"/>
      <c r="GV508" s="100"/>
      <c r="GW508" s="100"/>
      <c r="GX508" s="100"/>
      <c r="GY508" s="100"/>
      <c r="GZ508" s="100"/>
      <c r="HA508" s="100"/>
      <c r="HB508" s="100"/>
      <c r="HC508" s="100"/>
      <c r="HD508" s="100"/>
      <c r="HE508" s="100"/>
      <c r="HF508" s="100"/>
      <c r="HG508" s="100"/>
      <c r="HH508" s="100"/>
      <c r="HI508" s="100"/>
      <c r="HJ508" s="100"/>
      <c r="HK508" s="100"/>
      <c r="HL508" s="100"/>
      <c r="HM508" s="100"/>
      <c r="HN508" s="100"/>
      <c r="HO508" s="100"/>
      <c r="HP508" s="100"/>
      <c r="HQ508" s="100"/>
      <c r="HR508" s="100"/>
      <c r="HS508" s="100"/>
      <c r="HT508" s="100"/>
      <c r="HU508" s="100"/>
      <c r="HV508" s="100"/>
      <c r="HW508" s="100"/>
      <c r="HX508" s="100"/>
      <c r="HY508" s="100"/>
      <c r="HZ508" s="100"/>
      <c r="IA508" s="100"/>
      <c r="IB508" s="100"/>
      <c r="IC508" s="100"/>
      <c r="ID508" s="100"/>
      <c r="IE508" s="100"/>
      <c r="IF508" s="100"/>
      <c r="IG508" s="100"/>
      <c r="IH508" s="100"/>
      <c r="II508" s="100"/>
      <c r="IJ508" s="100"/>
      <c r="IK508" s="100"/>
      <c r="IL508" s="100"/>
      <c r="IM508" s="100"/>
      <c r="IN508" s="100"/>
      <c r="IO508" s="100"/>
      <c r="IP508" s="100"/>
      <c r="IQ508" s="100"/>
      <c r="IR508" s="100"/>
      <c r="IS508" s="100"/>
      <c r="IT508" s="100"/>
      <c r="IU508" s="100"/>
      <c r="IV508" s="100"/>
      <c r="IW508" s="100"/>
      <c r="IX508" s="100"/>
      <c r="IY508" s="100"/>
      <c r="IZ508" s="100"/>
      <c r="JA508" s="100"/>
      <c r="JB508" s="100"/>
      <c r="JC508" s="100"/>
      <c r="JD508" s="100"/>
      <c r="JE508" s="100"/>
      <c r="JF508" s="100"/>
      <c r="JG508" s="100"/>
      <c r="JH508" s="100"/>
      <c r="JI508" s="100"/>
      <c r="JJ508" s="100"/>
      <c r="JK508" s="100"/>
      <c r="JL508" s="100"/>
      <c r="JM508" s="100"/>
      <c r="JN508" s="100"/>
      <c r="JO508" s="100"/>
      <c r="JP508" s="100"/>
      <c r="JQ508" s="100"/>
      <c r="JR508" s="100"/>
      <c r="JS508" s="100"/>
      <c r="JT508" s="100"/>
      <c r="JU508" s="100"/>
      <c r="JV508" s="100"/>
      <c r="JW508" s="100"/>
      <c r="JX508" s="100"/>
      <c r="JY508" s="100"/>
      <c r="JZ508" s="100"/>
      <c r="KA508" s="100"/>
      <c r="KB508" s="100"/>
      <c r="KC508" s="100"/>
      <c r="KD508" s="100"/>
      <c r="KE508" s="100"/>
      <c r="KF508" s="100"/>
      <c r="KG508" s="100"/>
      <c r="KH508" s="100"/>
      <c r="KI508" s="100"/>
      <c r="KJ508" s="100"/>
      <c r="KK508" s="100"/>
      <c r="KL508" s="100"/>
      <c r="KM508" s="100"/>
      <c r="KN508" s="100"/>
      <c r="KO508" s="100"/>
      <c r="KP508" s="100"/>
      <c r="KQ508" s="100"/>
      <c r="KR508" s="100"/>
      <c r="KS508" s="100"/>
      <c r="KT508" s="100"/>
      <c r="KU508" s="100"/>
      <c r="KV508" s="100"/>
      <c r="KW508" s="100"/>
      <c r="KX508" s="100"/>
      <c r="KY508" s="100"/>
      <c r="KZ508" s="100"/>
      <c r="LA508" s="100"/>
      <c r="LB508" s="100"/>
      <c r="LC508" s="100"/>
      <c r="LD508" s="100"/>
      <c r="LE508" s="100"/>
      <c r="LF508" s="100"/>
      <c r="LG508" s="100"/>
      <c r="LH508" s="100"/>
      <c r="LI508" s="100"/>
      <c r="LJ508" s="100"/>
      <c r="LK508" s="100"/>
      <c r="LL508" s="100"/>
      <c r="LM508" s="100"/>
      <c r="LN508" s="100"/>
      <c r="LO508" s="100"/>
      <c r="LP508" s="100"/>
      <c r="LQ508" s="100"/>
      <c r="LR508" s="100"/>
      <c r="LS508" s="100"/>
      <c r="LT508" s="100"/>
      <c r="LU508" s="100"/>
      <c r="LV508" s="100"/>
      <c r="LW508" s="100"/>
      <c r="LX508" s="100"/>
      <c r="LY508" s="100"/>
      <c r="LZ508" s="100"/>
      <c r="MA508" s="100"/>
      <c r="MB508" s="100"/>
      <c r="MC508" s="100"/>
      <c r="MD508" s="100"/>
      <c r="ME508" s="100"/>
      <c r="MF508" s="100"/>
      <c r="MG508" s="100"/>
      <c r="MH508" s="100"/>
      <c r="MI508" s="100"/>
      <c r="MJ508" s="100"/>
      <c r="MK508" s="100"/>
      <c r="ML508" s="100"/>
      <c r="MM508" s="100"/>
      <c r="MN508" s="100"/>
      <c r="MO508" s="100"/>
      <c r="MP508" s="100"/>
      <c r="MQ508" s="100"/>
      <c r="MR508" s="100"/>
      <c r="MS508" s="100"/>
      <c r="MT508" s="100"/>
      <c r="MU508" s="100"/>
      <c r="MV508" s="100"/>
      <c r="MW508" s="100"/>
      <c r="MX508" s="100"/>
      <c r="MY508" s="100"/>
      <c r="MZ508" s="100"/>
      <c r="NA508" s="100"/>
      <c r="NB508" s="100"/>
      <c r="NC508" s="100"/>
      <c r="ND508" s="100"/>
      <c r="NE508" s="100"/>
      <c r="NF508" s="100"/>
      <c r="NG508" s="100"/>
      <c r="NH508" s="100"/>
      <c r="NI508" s="100"/>
      <c r="NJ508" s="100"/>
      <c r="NK508" s="100"/>
      <c r="NL508" s="100"/>
      <c r="NM508" s="100"/>
      <c r="NN508" s="100"/>
      <c r="NO508" s="100"/>
      <c r="NP508" s="100"/>
      <c r="NQ508" s="100"/>
      <c r="NR508" s="100"/>
      <c r="NS508" s="100"/>
      <c r="NT508" s="100"/>
      <c r="NU508" s="100"/>
      <c r="NV508" s="100"/>
      <c r="NW508" s="100"/>
      <c r="NX508" s="100"/>
      <c r="NY508" s="100"/>
      <c r="NZ508" s="100"/>
      <c r="OA508" s="100"/>
      <c r="OB508" s="100"/>
      <c r="OC508" s="100"/>
      <c r="OD508" s="100"/>
      <c r="OE508" s="100"/>
      <c r="OF508" s="100"/>
      <c r="OG508" s="100"/>
      <c r="OH508" s="100"/>
      <c r="OI508" s="100"/>
      <c r="OJ508" s="100"/>
      <c r="OK508" s="100"/>
      <c r="OL508" s="100"/>
      <c r="OM508" s="100"/>
      <c r="ON508" s="100"/>
      <c r="OO508" s="100"/>
      <c r="OP508" s="100"/>
      <c r="OQ508" s="100"/>
      <c r="OR508" s="100"/>
      <c r="OS508" s="100"/>
      <c r="OT508" s="100"/>
      <c r="OU508" s="100"/>
      <c r="OV508" s="100"/>
      <c r="OW508" s="100"/>
      <c r="OX508" s="100"/>
      <c r="OY508" s="100"/>
      <c r="OZ508" s="100"/>
      <c r="PA508" s="100"/>
      <c r="PB508" s="100"/>
      <c r="PC508" s="100"/>
      <c r="PD508" s="100"/>
      <c r="PE508" s="100"/>
      <c r="PF508" s="100"/>
      <c r="PG508" s="100"/>
      <c r="PH508" s="100"/>
      <c r="PI508" s="100"/>
      <c r="PJ508" s="100"/>
      <c r="PK508" s="100"/>
      <c r="PL508" s="100"/>
      <c r="PM508" s="100"/>
      <c r="PN508" s="100"/>
      <c r="PO508" s="100"/>
      <c r="PP508" s="100"/>
      <c r="PQ508" s="100"/>
      <c r="PR508" s="100"/>
      <c r="PS508" s="100"/>
      <c r="PT508" s="100"/>
      <c r="PU508" s="100"/>
      <c r="PV508" s="100"/>
      <c r="PW508" s="100"/>
      <c r="PX508" s="100"/>
      <c r="PY508" s="100"/>
      <c r="PZ508" s="100"/>
      <c r="QA508" s="100"/>
      <c r="QB508" s="100"/>
      <c r="QC508" s="100"/>
      <c r="QD508" s="100"/>
      <c r="QE508" s="100"/>
      <c r="QF508" s="100"/>
      <c r="QG508" s="100"/>
      <c r="QH508" s="100"/>
      <c r="QI508" s="100"/>
      <c r="QJ508" s="100"/>
      <c r="QK508" s="100"/>
      <c r="QL508" s="100"/>
      <c r="QM508" s="100"/>
      <c r="QN508" s="100"/>
      <c r="QO508" s="100"/>
      <c r="QP508" s="100"/>
      <c r="QQ508" s="100"/>
      <c r="QR508" s="100"/>
      <c r="QS508" s="100"/>
      <c r="QT508" s="100"/>
      <c r="QU508" s="100"/>
      <c r="QV508" s="100"/>
      <c r="QW508" s="100"/>
      <c r="QX508" s="100"/>
      <c r="QY508" s="100"/>
      <c r="QZ508" s="100"/>
      <c r="RA508" s="100"/>
      <c r="RB508" s="100"/>
      <c r="RC508" s="100"/>
      <c r="RD508" s="100"/>
      <c r="RE508" s="100"/>
      <c r="RF508" s="100"/>
      <c r="RG508" s="100"/>
      <c r="RH508" s="100"/>
      <c r="RI508" s="100"/>
      <c r="RJ508" s="100"/>
      <c r="RK508" s="100"/>
      <c r="RL508" s="100"/>
      <c r="RM508" s="100"/>
      <c r="RN508" s="100"/>
      <c r="RO508" s="100"/>
      <c r="RP508" s="100"/>
      <c r="RQ508" s="100"/>
      <c r="RR508" s="100"/>
      <c r="RS508" s="100"/>
      <c r="RT508" s="100"/>
      <c r="RU508" s="100"/>
      <c r="RV508" s="100"/>
      <c r="RW508" s="100"/>
      <c r="RX508" s="100"/>
      <c r="RY508" s="100"/>
      <c r="RZ508" s="100"/>
      <c r="SA508" s="100"/>
      <c r="SB508" s="100"/>
      <c r="SC508" s="100"/>
      <c r="SD508" s="100"/>
      <c r="SE508" s="100"/>
      <c r="SF508" s="100"/>
      <c r="SG508" s="100"/>
      <c r="SH508" s="100"/>
      <c r="SI508" s="100"/>
      <c r="SJ508" s="100"/>
      <c r="SK508" s="100"/>
      <c r="SL508" s="100"/>
      <c r="SM508" s="100"/>
      <c r="SN508" s="100"/>
      <c r="SO508" s="100"/>
      <c r="SP508" s="100"/>
      <c r="SQ508" s="100"/>
      <c r="SR508" s="100"/>
      <c r="SS508" s="100"/>
      <c r="ST508" s="100"/>
      <c r="SU508" s="100"/>
      <c r="SV508" s="100"/>
      <c r="SW508" s="100"/>
      <c r="SX508" s="100"/>
      <c r="SY508" s="100"/>
      <c r="SZ508" s="100"/>
      <c r="TA508" s="100"/>
      <c r="TB508" s="100"/>
      <c r="TC508" s="100"/>
      <c r="TD508" s="100"/>
      <c r="TE508" s="100"/>
      <c r="TF508" s="100"/>
      <c r="TG508" s="100"/>
      <c r="TH508" s="100"/>
      <c r="TI508" s="100"/>
      <c r="TJ508" s="100"/>
      <c r="TK508" s="100"/>
      <c r="TL508" s="100"/>
      <c r="TM508" s="100"/>
      <c r="TN508" s="100"/>
      <c r="TO508" s="100"/>
      <c r="TP508" s="100"/>
      <c r="TQ508" s="100"/>
      <c r="TR508" s="100"/>
      <c r="TS508" s="100"/>
      <c r="TT508" s="100"/>
      <c r="TU508" s="100"/>
      <c r="TV508" s="100"/>
      <c r="TW508" s="100"/>
      <c r="TX508" s="100"/>
      <c r="TY508" s="100"/>
      <c r="TZ508" s="100"/>
      <c r="UA508" s="100"/>
      <c r="UB508" s="100"/>
      <c r="UC508" s="100"/>
      <c r="UD508" s="100"/>
      <c r="UE508" s="100"/>
      <c r="UF508" s="100"/>
      <c r="UG508" s="100"/>
      <c r="UH508" s="100"/>
      <c r="UI508" s="100"/>
      <c r="UJ508" s="100"/>
      <c r="UK508" s="100"/>
      <c r="UL508" s="100"/>
      <c r="UM508" s="100"/>
      <c r="UN508" s="100"/>
      <c r="UO508" s="100"/>
      <c r="UP508" s="100"/>
      <c r="UQ508" s="100"/>
      <c r="UR508" s="100"/>
      <c r="US508" s="100"/>
      <c r="UT508" s="100"/>
      <c r="UU508" s="100"/>
      <c r="UV508" s="100"/>
      <c r="UW508" s="100"/>
      <c r="UX508" s="100"/>
      <c r="UY508" s="100"/>
      <c r="UZ508" s="100"/>
      <c r="VA508" s="100"/>
      <c r="VB508" s="100"/>
      <c r="VC508" s="100"/>
      <c r="VD508" s="100"/>
      <c r="VE508" s="100"/>
      <c r="VF508" s="100"/>
      <c r="VG508" s="100"/>
      <c r="VH508" s="100"/>
      <c r="VI508" s="100"/>
      <c r="VJ508" s="100"/>
      <c r="VK508" s="100"/>
      <c r="VL508" s="100"/>
      <c r="VM508" s="100"/>
      <c r="VN508" s="100"/>
      <c r="VO508" s="100"/>
      <c r="VP508" s="100"/>
      <c r="VQ508" s="100"/>
      <c r="VR508" s="100"/>
      <c r="VS508" s="100"/>
      <c r="VT508" s="100"/>
      <c r="VU508" s="100"/>
      <c r="VV508" s="100"/>
      <c r="VW508" s="100"/>
      <c r="VX508" s="100"/>
      <c r="VY508" s="100"/>
      <c r="VZ508" s="100"/>
      <c r="WA508" s="100"/>
      <c r="WB508" s="100"/>
      <c r="WC508" s="100"/>
      <c r="WD508" s="100"/>
      <c r="WE508" s="100"/>
      <c r="WF508" s="100"/>
      <c r="WG508" s="100"/>
      <c r="WH508" s="100"/>
      <c r="WI508" s="100"/>
      <c r="WJ508" s="100"/>
      <c r="WK508" s="100"/>
      <c r="WL508" s="100"/>
      <c r="WM508" s="100"/>
      <c r="WN508" s="100"/>
      <c r="WO508" s="100"/>
      <c r="WP508" s="100"/>
      <c r="WQ508" s="100"/>
      <c r="WR508" s="100"/>
      <c r="WS508" s="100"/>
      <c r="WT508" s="100"/>
      <c r="WU508" s="100"/>
      <c r="WV508" s="100"/>
      <c r="WW508" s="100"/>
      <c r="WX508" s="100"/>
      <c r="WY508" s="100"/>
      <c r="WZ508" s="100"/>
      <c r="XA508" s="100"/>
      <c r="XB508" s="100"/>
      <c r="XC508" s="100"/>
      <c r="XD508" s="100"/>
      <c r="XE508" s="100"/>
      <c r="XF508" s="100"/>
      <c r="XG508" s="100"/>
      <c r="XH508" s="100"/>
      <c r="XI508" s="100"/>
      <c r="XJ508" s="100"/>
      <c r="XK508" s="100"/>
      <c r="XL508" s="100"/>
      <c r="XM508" s="100"/>
      <c r="XN508" s="100"/>
      <c r="XO508" s="100"/>
      <c r="XP508" s="100"/>
      <c r="XQ508" s="100"/>
      <c r="XR508" s="100"/>
      <c r="XS508" s="100"/>
      <c r="XT508" s="100"/>
      <c r="XU508" s="100"/>
      <c r="XV508" s="100"/>
      <c r="XW508" s="100"/>
      <c r="XX508" s="100"/>
      <c r="XY508" s="100"/>
      <c r="XZ508" s="100"/>
      <c r="YA508" s="100"/>
      <c r="YB508" s="100"/>
      <c r="YC508" s="100"/>
      <c r="YD508" s="100"/>
      <c r="YE508" s="100"/>
      <c r="YF508" s="100"/>
      <c r="YG508" s="100"/>
      <c r="YH508" s="100"/>
      <c r="YI508" s="100"/>
      <c r="YJ508" s="100"/>
      <c r="YK508" s="100"/>
      <c r="YL508" s="100"/>
      <c r="YM508" s="100"/>
      <c r="YN508" s="100"/>
      <c r="YO508" s="100"/>
      <c r="YP508" s="100"/>
      <c r="YQ508" s="100"/>
      <c r="YR508" s="100"/>
      <c r="YS508" s="100"/>
      <c r="YT508" s="100"/>
      <c r="YU508" s="100"/>
      <c r="YV508" s="100"/>
      <c r="YW508" s="100"/>
      <c r="YX508" s="100"/>
      <c r="YY508" s="100"/>
      <c r="YZ508" s="100"/>
      <c r="ZA508" s="100"/>
      <c r="ZB508" s="100"/>
      <c r="ZC508" s="100"/>
      <c r="ZD508" s="100"/>
      <c r="ZE508" s="100"/>
      <c r="ZF508" s="100"/>
      <c r="ZG508" s="100"/>
      <c r="ZH508" s="100"/>
      <c r="ZI508" s="100"/>
      <c r="ZJ508" s="100"/>
      <c r="ZK508" s="100"/>
      <c r="ZL508" s="100"/>
      <c r="ZM508" s="100"/>
      <c r="ZN508" s="100"/>
      <c r="ZO508" s="100"/>
      <c r="ZP508" s="100"/>
      <c r="ZQ508" s="100"/>
      <c r="ZR508" s="100"/>
      <c r="ZS508" s="100"/>
      <c r="ZT508" s="100"/>
      <c r="ZU508" s="100"/>
      <c r="ZV508" s="100"/>
      <c r="ZW508" s="100"/>
      <c r="ZX508" s="100"/>
      <c r="ZY508" s="100"/>
      <c r="ZZ508" s="100"/>
      <c r="AAA508" s="100"/>
      <c r="AAB508" s="100"/>
      <c r="AAC508" s="100"/>
      <c r="AAD508" s="100"/>
      <c r="AAE508" s="100"/>
      <c r="AAF508" s="100"/>
      <c r="AAG508" s="100"/>
      <c r="AAH508" s="100"/>
      <c r="AAI508" s="100"/>
      <c r="AAJ508" s="100"/>
      <c r="AAK508" s="100"/>
      <c r="AAL508" s="100"/>
      <c r="AAM508" s="100"/>
      <c r="AAN508" s="100"/>
      <c r="AAO508" s="100"/>
      <c r="AAP508" s="100"/>
      <c r="AAQ508" s="100"/>
      <c r="AAR508" s="100"/>
      <c r="AAS508" s="100"/>
      <c r="AAT508" s="100"/>
      <c r="AAU508" s="100"/>
      <c r="AAV508" s="100"/>
      <c r="AAW508" s="100"/>
      <c r="AAX508" s="100"/>
      <c r="AAY508" s="100"/>
      <c r="AAZ508" s="100"/>
      <c r="ABA508" s="100"/>
      <c r="ABB508" s="100"/>
      <c r="ABC508" s="100"/>
      <c r="ABD508" s="100"/>
      <c r="ABE508" s="100"/>
      <c r="ABF508" s="100"/>
      <c r="ABG508" s="100"/>
      <c r="ABH508" s="100"/>
      <c r="ABI508" s="100"/>
      <c r="ABJ508" s="100"/>
      <c r="ABK508" s="100"/>
      <c r="ABL508" s="100"/>
      <c r="ABM508" s="100"/>
      <c r="ABN508" s="100"/>
      <c r="ABO508" s="100"/>
      <c r="ABP508" s="100"/>
      <c r="ABQ508" s="100"/>
      <c r="ABR508" s="100"/>
      <c r="ABS508" s="100"/>
      <c r="ABT508" s="100"/>
      <c r="ABU508" s="100"/>
      <c r="ABV508" s="100"/>
      <c r="ABW508" s="100"/>
      <c r="ABX508" s="100"/>
      <c r="ABY508" s="100"/>
      <c r="ABZ508" s="100"/>
      <c r="ACA508" s="100"/>
      <c r="ACB508" s="100"/>
      <c r="ACC508" s="100"/>
      <c r="ACD508" s="100"/>
      <c r="ACE508" s="100"/>
      <c r="ACF508" s="100"/>
      <c r="ACG508" s="100"/>
      <c r="ACH508" s="100"/>
      <c r="ACI508" s="100"/>
      <c r="ACJ508" s="100"/>
      <c r="ACK508" s="100"/>
      <c r="ACL508" s="100"/>
      <c r="ACM508" s="100"/>
      <c r="ACN508" s="100"/>
      <c r="ACO508" s="100"/>
      <c r="ACP508" s="100"/>
      <c r="ACQ508" s="100"/>
      <c r="ACR508" s="100"/>
      <c r="ACS508" s="100"/>
      <c r="ACT508" s="100"/>
      <c r="ACU508" s="100"/>
      <c r="ACV508" s="100"/>
      <c r="ACW508" s="100"/>
      <c r="ACX508" s="100"/>
      <c r="ACY508" s="100"/>
      <c r="ACZ508" s="100"/>
      <c r="ADA508" s="100"/>
      <c r="ADB508" s="100"/>
      <c r="ADC508" s="100"/>
      <c r="ADD508" s="100"/>
      <c r="ADE508" s="100"/>
      <c r="ADF508" s="100"/>
      <c r="ADG508" s="100"/>
      <c r="ADH508" s="100"/>
      <c r="ADI508" s="100"/>
      <c r="ADJ508" s="100"/>
      <c r="ADK508" s="100"/>
      <c r="ADL508" s="100"/>
      <c r="ADM508" s="100"/>
      <c r="ADN508" s="100"/>
      <c r="ADO508" s="100"/>
      <c r="ADP508" s="100"/>
      <c r="ADQ508" s="100"/>
      <c r="ADR508" s="100"/>
      <c r="ADS508" s="100"/>
      <c r="ADT508" s="100"/>
      <c r="ADU508" s="100"/>
      <c r="ADV508" s="100"/>
      <c r="ADW508" s="100"/>
      <c r="ADX508" s="100"/>
      <c r="ADY508" s="100"/>
      <c r="ADZ508" s="100"/>
      <c r="AEA508" s="100"/>
      <c r="AEB508" s="100"/>
      <c r="AEC508" s="100"/>
      <c r="AED508" s="100"/>
      <c r="AEE508" s="100"/>
      <c r="AEF508" s="100"/>
      <c r="AEG508" s="100"/>
      <c r="AEH508" s="100"/>
      <c r="AEI508" s="100"/>
      <c r="AEJ508" s="100"/>
      <c r="AEK508" s="100"/>
      <c r="AEL508" s="100"/>
      <c r="AEM508" s="100"/>
      <c r="AEN508" s="100"/>
      <c r="AEO508" s="100"/>
      <c r="AEP508" s="100"/>
      <c r="AEQ508" s="100"/>
      <c r="AER508" s="100"/>
      <c r="AES508" s="100"/>
      <c r="AET508" s="100"/>
      <c r="AEU508" s="100"/>
      <c r="AEV508" s="100"/>
      <c r="AEW508" s="100"/>
      <c r="AEX508" s="100"/>
      <c r="AEY508" s="100"/>
      <c r="AEZ508" s="100"/>
      <c r="AFA508" s="100"/>
      <c r="AFB508" s="100"/>
      <c r="AFC508" s="100"/>
      <c r="AFD508" s="100"/>
      <c r="AFE508" s="100"/>
      <c r="AFF508" s="100"/>
      <c r="AFG508" s="100"/>
      <c r="AFH508" s="100"/>
      <c r="AFI508" s="100"/>
      <c r="AFJ508" s="100"/>
      <c r="AFK508" s="100"/>
      <c r="AFL508" s="100"/>
      <c r="AFM508" s="100"/>
      <c r="AFN508" s="100"/>
      <c r="AFO508" s="100"/>
      <c r="AFP508" s="100"/>
      <c r="AFQ508" s="100"/>
      <c r="AFR508" s="100"/>
      <c r="AFS508" s="100"/>
      <c r="AFT508" s="100"/>
      <c r="AFU508" s="100"/>
      <c r="AFV508" s="100"/>
      <c r="AFW508" s="100"/>
      <c r="AFX508" s="100"/>
      <c r="AFY508" s="100"/>
      <c r="AFZ508" s="100"/>
      <c r="AGA508" s="100"/>
      <c r="AGB508" s="100"/>
      <c r="AGC508" s="100"/>
      <c r="AGD508" s="100"/>
      <c r="AGE508" s="100"/>
      <c r="AGF508" s="100"/>
      <c r="AGG508" s="100"/>
      <c r="AGH508" s="100"/>
      <c r="AGI508" s="100"/>
      <c r="AGJ508" s="100"/>
      <c r="AGK508" s="100"/>
      <c r="AGL508" s="100"/>
      <c r="AGM508" s="100"/>
      <c r="AGN508" s="100"/>
      <c r="AGO508" s="100"/>
      <c r="AGP508" s="100"/>
      <c r="AGQ508" s="100"/>
      <c r="AGR508" s="100"/>
      <c r="AGS508" s="100"/>
      <c r="AGT508" s="100"/>
      <c r="AGU508" s="100"/>
      <c r="AGV508" s="100"/>
      <c r="AGW508" s="100"/>
      <c r="AGX508" s="100"/>
      <c r="AGY508" s="100"/>
      <c r="AGZ508" s="100"/>
      <c r="AHA508" s="100"/>
      <c r="AHB508" s="100"/>
      <c r="AHC508" s="100"/>
      <c r="AHD508" s="100"/>
      <c r="AHE508" s="100"/>
      <c r="AHF508" s="100"/>
      <c r="AHG508" s="100"/>
      <c r="AHH508" s="100"/>
      <c r="AHI508" s="100"/>
      <c r="AHJ508" s="100"/>
      <c r="AHK508" s="100"/>
      <c r="AHL508" s="100"/>
      <c r="AHM508" s="100"/>
      <c r="AHN508" s="100"/>
      <c r="AHO508" s="100"/>
      <c r="AHP508" s="100"/>
      <c r="AHQ508" s="100"/>
      <c r="AHR508" s="100"/>
      <c r="AHS508" s="100"/>
      <c r="AHT508" s="100"/>
      <c r="AHU508" s="100"/>
      <c r="AHV508" s="100"/>
      <c r="AHW508" s="100"/>
      <c r="AHX508" s="100"/>
      <c r="AHY508" s="100"/>
      <c r="AHZ508" s="100"/>
      <c r="AIA508" s="100"/>
      <c r="AIB508" s="100"/>
      <c r="AIC508" s="100"/>
      <c r="AID508" s="100"/>
      <c r="AIE508" s="100"/>
      <c r="AIF508" s="100"/>
      <c r="AIG508" s="100"/>
      <c r="AIH508" s="100"/>
      <c r="AII508" s="100"/>
      <c r="AIJ508" s="100"/>
      <c r="AIK508" s="100"/>
      <c r="AIL508" s="100"/>
      <c r="AIM508" s="100"/>
      <c r="AIN508" s="100"/>
      <c r="AIO508" s="100"/>
      <c r="AIP508" s="100"/>
      <c r="AIQ508" s="100"/>
      <c r="AIR508" s="100"/>
      <c r="AIS508" s="100"/>
      <c r="AIT508" s="100"/>
      <c r="AIU508" s="100"/>
      <c r="AIV508" s="100"/>
      <c r="AIW508" s="100"/>
      <c r="AIX508" s="100"/>
      <c r="AIY508" s="100"/>
      <c r="AIZ508" s="100"/>
      <c r="AJA508" s="100"/>
      <c r="AJB508" s="100"/>
      <c r="AJC508" s="100"/>
      <c r="AJD508" s="100"/>
      <c r="AJE508" s="100"/>
      <c r="AJF508" s="100"/>
      <c r="AJG508" s="100"/>
      <c r="AJH508" s="100"/>
      <c r="AJI508" s="100"/>
      <c r="AJJ508" s="100"/>
      <c r="AJK508" s="100"/>
      <c r="AJL508" s="100"/>
      <c r="AJM508" s="100"/>
      <c r="AJN508" s="100"/>
      <c r="AJO508" s="100"/>
      <c r="AJP508" s="100"/>
      <c r="AJQ508" s="100"/>
      <c r="AJR508" s="100"/>
      <c r="AJS508" s="100"/>
      <c r="AJT508" s="100"/>
      <c r="AJU508" s="100"/>
      <c r="AJV508" s="100"/>
      <c r="AJW508" s="100"/>
      <c r="AJX508" s="100"/>
      <c r="AJY508" s="100"/>
      <c r="AJZ508" s="100"/>
      <c r="AKA508" s="100"/>
      <c r="AKB508" s="100"/>
      <c r="AKC508" s="100"/>
      <c r="AKD508" s="100"/>
      <c r="AKE508" s="100"/>
      <c r="AKF508" s="100"/>
      <c r="AKG508" s="100"/>
      <c r="AKH508" s="100"/>
      <c r="AKI508" s="100"/>
      <c r="AKJ508" s="100"/>
      <c r="AKK508" s="100"/>
      <c r="AKL508" s="100"/>
      <c r="AKM508" s="100"/>
      <c r="AKN508" s="100"/>
      <c r="AKO508" s="100"/>
      <c r="AKP508" s="100"/>
      <c r="AKQ508" s="100"/>
      <c r="AKR508" s="100"/>
      <c r="AKS508" s="100"/>
      <c r="AKT508" s="100"/>
      <c r="AKU508" s="100"/>
      <c r="AKV508" s="100"/>
      <c r="AKW508" s="100"/>
      <c r="AKX508" s="100"/>
      <c r="AKY508" s="100"/>
      <c r="AKZ508" s="100"/>
      <c r="ALA508" s="100"/>
      <c r="ALB508" s="100"/>
      <c r="ALC508" s="100"/>
      <c r="ALD508" s="100"/>
      <c r="ALE508" s="100"/>
      <c r="ALF508" s="100"/>
      <c r="ALG508" s="100"/>
      <c r="ALH508" s="100"/>
      <c r="ALI508" s="100"/>
      <c r="ALJ508" s="100"/>
      <c r="ALK508" s="100"/>
      <c r="ALL508" s="100"/>
      <c r="ALM508" s="100"/>
      <c r="ALN508" s="100"/>
      <c r="ALO508" s="100"/>
      <c r="ALP508" s="100"/>
      <c r="ALQ508" s="100"/>
      <c r="ALR508" s="100"/>
      <c r="ALS508" s="100"/>
      <c r="ALT508" s="100"/>
      <c r="ALU508" s="100"/>
      <c r="ALV508" s="100"/>
      <c r="ALW508" s="100"/>
      <c r="ALX508" s="100"/>
      <c r="ALY508" s="100"/>
      <c r="ALZ508" s="100"/>
      <c r="AMA508" s="100"/>
      <c r="AMB508" s="100"/>
      <c r="AMC508" s="100"/>
      <c r="AMD508" s="100"/>
      <c r="AME508" s="100"/>
      <c r="AMF508" s="100"/>
      <c r="AMG508" s="100"/>
      <c r="AMH508" s="100"/>
      <c r="AMI508" s="100"/>
      <c r="AMJ508" s="100"/>
      <c r="AMK508" s="100"/>
      <c r="AML508" s="100"/>
    </row>
    <row r="509" spans="1:1026" s="59" customFormat="1" ht="15.95" customHeight="1">
      <c r="A509" s="39">
        <v>508</v>
      </c>
      <c r="B509" s="100">
        <v>1310904058</v>
      </c>
      <c r="C509" s="100" t="s">
        <v>8896</v>
      </c>
      <c r="D509" s="101" t="s">
        <v>10825</v>
      </c>
      <c r="E509" s="101" t="s">
        <v>1879</v>
      </c>
      <c r="F509" s="101"/>
      <c r="G509" s="101" t="s">
        <v>1172</v>
      </c>
      <c r="H509" s="100" t="s">
        <v>10848</v>
      </c>
      <c r="I509" s="100" t="s">
        <v>180</v>
      </c>
      <c r="J509" s="102" t="s">
        <v>10849</v>
      </c>
      <c r="K509" s="100">
        <v>21</v>
      </c>
      <c r="L509" s="100" t="s">
        <v>323</v>
      </c>
      <c r="M509" s="100" t="s">
        <v>149</v>
      </c>
      <c r="N509" s="100" t="s">
        <v>967</v>
      </c>
      <c r="O509" s="100" t="s">
        <v>109</v>
      </c>
      <c r="P509" s="101" t="s">
        <v>10850</v>
      </c>
      <c r="Q509" s="100"/>
      <c r="R509" s="103">
        <v>7699749728</v>
      </c>
      <c r="S509" s="103"/>
      <c r="T509" s="318" t="s">
        <v>10851</v>
      </c>
      <c r="U509" s="101"/>
      <c r="V509" s="100" t="s">
        <v>276</v>
      </c>
      <c r="W509" s="100" t="s">
        <v>223</v>
      </c>
      <c r="X509" s="100" t="s">
        <v>10852</v>
      </c>
      <c r="Y509" s="100" t="s">
        <v>10853</v>
      </c>
      <c r="Z509" s="100" t="s">
        <v>333</v>
      </c>
      <c r="AA509" s="100">
        <v>2010</v>
      </c>
      <c r="AB509" s="104">
        <v>87</v>
      </c>
      <c r="AC509" s="104">
        <v>86.78</v>
      </c>
      <c r="AD509" s="100" t="s">
        <v>10854</v>
      </c>
      <c r="AE509" s="100">
        <v>900</v>
      </c>
      <c r="AF509" s="100" t="s">
        <v>226</v>
      </c>
      <c r="AG509" s="100" t="s">
        <v>279</v>
      </c>
      <c r="AH509" s="100" t="s">
        <v>10855</v>
      </c>
      <c r="AI509" s="100" t="s">
        <v>10856</v>
      </c>
      <c r="AJ509" s="100" t="s">
        <v>333</v>
      </c>
      <c r="AK509" s="100">
        <v>2012</v>
      </c>
      <c r="AL509" s="104">
        <v>70</v>
      </c>
      <c r="AM509" s="104">
        <v>68.14</v>
      </c>
      <c r="AN509" s="100" t="s">
        <v>10857</v>
      </c>
      <c r="AO509" s="100">
        <v>600</v>
      </c>
      <c r="AP509" s="100"/>
      <c r="AQ509" s="100"/>
      <c r="AR509" s="100"/>
      <c r="AS509" s="100"/>
      <c r="AT509" s="100"/>
      <c r="AU509" s="104"/>
      <c r="AV509" s="100" t="s">
        <v>124</v>
      </c>
      <c r="AW509" s="100">
        <v>13656</v>
      </c>
      <c r="AX509" s="100"/>
      <c r="AY509" s="100">
        <v>2013</v>
      </c>
      <c r="AZ509" s="100" t="s">
        <v>125</v>
      </c>
      <c r="BA509" s="100" t="s">
        <v>8896</v>
      </c>
      <c r="BB509" s="100">
        <v>2013</v>
      </c>
      <c r="BC509" s="100">
        <v>2017</v>
      </c>
      <c r="BD509" s="100" t="s">
        <v>120</v>
      </c>
      <c r="BE509" s="105">
        <v>10901613098</v>
      </c>
      <c r="BF509" s="106">
        <v>131090110586</v>
      </c>
      <c r="BG509" s="104">
        <v>7.67</v>
      </c>
      <c r="BH509" s="104">
        <v>7.79</v>
      </c>
      <c r="BI509" s="104">
        <v>7.49</v>
      </c>
      <c r="BJ509" s="104">
        <v>8.34</v>
      </c>
      <c r="BK509" s="104">
        <v>8.32</v>
      </c>
      <c r="BL509" s="223">
        <f t="shared" si="47"/>
        <v>7.9219999999999997</v>
      </c>
      <c r="BM509" s="269"/>
      <c r="BN509" s="252"/>
      <c r="BO509" s="107" t="s">
        <v>196</v>
      </c>
      <c r="BP509" s="107" t="s">
        <v>197</v>
      </c>
      <c r="BQ509" s="108">
        <v>1</v>
      </c>
      <c r="BR509" s="100" t="s">
        <v>10858</v>
      </c>
      <c r="BS509" s="100" t="s">
        <v>127</v>
      </c>
      <c r="BT509" s="100"/>
      <c r="BU509" s="100"/>
      <c r="BV509" s="100"/>
      <c r="BW509" s="100"/>
      <c r="BX509" s="108"/>
      <c r="BY509" s="108"/>
      <c r="BZ509" s="100"/>
      <c r="CA509" s="100"/>
      <c r="CB509" s="100" t="s">
        <v>10859</v>
      </c>
      <c r="CC509" s="100" t="s">
        <v>10860</v>
      </c>
      <c r="CD509" s="100" t="s">
        <v>10861</v>
      </c>
      <c r="CE509" s="100" t="s">
        <v>288</v>
      </c>
      <c r="CF509" s="100" t="s">
        <v>10862</v>
      </c>
      <c r="CG509" s="100" t="s">
        <v>10863</v>
      </c>
      <c r="CH509" s="100" t="s">
        <v>10864</v>
      </c>
      <c r="CI509" s="100" t="s">
        <v>203</v>
      </c>
      <c r="CJ509" s="100"/>
      <c r="CK509" s="100"/>
      <c r="CL509" s="100"/>
      <c r="CM509" s="100"/>
      <c r="CN509" s="100"/>
      <c r="CO509" s="100"/>
      <c r="CP509" s="100"/>
      <c r="CQ509" s="100" t="s">
        <v>10865</v>
      </c>
      <c r="CR509" s="100" t="s">
        <v>10866</v>
      </c>
      <c r="CS509" s="100" t="s">
        <v>550</v>
      </c>
      <c r="CT509" s="100" t="s">
        <v>142</v>
      </c>
      <c r="CU509" s="100">
        <v>713408</v>
      </c>
      <c r="CV509" s="100" t="s">
        <v>10867</v>
      </c>
      <c r="CW509" s="100" t="s">
        <v>5593</v>
      </c>
      <c r="CX509" s="100" t="s">
        <v>140</v>
      </c>
      <c r="CY509" s="100" t="s">
        <v>142</v>
      </c>
      <c r="CZ509" s="100">
        <v>700152</v>
      </c>
      <c r="DA509" s="100"/>
      <c r="DB509" s="100"/>
      <c r="DC509" s="100"/>
      <c r="DD509" s="100"/>
      <c r="DE509" s="100"/>
      <c r="DF509" s="100"/>
      <c r="DG509" s="100"/>
      <c r="DH509" s="100"/>
      <c r="DI509" s="100"/>
      <c r="DJ509" s="100"/>
      <c r="DK509" s="100"/>
      <c r="DL509" s="100"/>
      <c r="DM509" s="100"/>
      <c r="DN509" s="100"/>
      <c r="DO509" s="100"/>
      <c r="DP509" s="100"/>
      <c r="DQ509" s="100"/>
      <c r="DR509" s="100"/>
      <c r="DS509" s="100"/>
      <c r="DT509" s="100"/>
      <c r="DU509" s="100"/>
      <c r="DV509" s="100"/>
      <c r="DW509" s="100"/>
      <c r="DX509" s="100"/>
      <c r="DY509" s="100"/>
      <c r="DZ509" s="100"/>
      <c r="EA509" s="100"/>
      <c r="EB509" s="100"/>
      <c r="EC509" s="100"/>
      <c r="ED509" s="100"/>
      <c r="EE509" s="100"/>
      <c r="EF509" s="100"/>
      <c r="EG509" s="100"/>
      <c r="EH509" s="100"/>
      <c r="EI509" s="100"/>
      <c r="EJ509" s="100"/>
      <c r="EK509" s="100"/>
      <c r="EL509" s="100"/>
      <c r="EM509" s="100"/>
      <c r="EN509" s="100"/>
      <c r="EO509" s="100"/>
      <c r="EP509" s="100"/>
      <c r="EQ509" s="100"/>
      <c r="ER509" s="100"/>
      <c r="ES509" s="100"/>
      <c r="ET509" s="100"/>
      <c r="EU509" s="100"/>
      <c r="EV509" s="100"/>
      <c r="EW509" s="100"/>
      <c r="EX509" s="100"/>
      <c r="EY509" s="100"/>
      <c r="EZ509" s="100"/>
      <c r="FA509" s="100"/>
      <c r="FB509" s="100"/>
      <c r="FC509" s="100"/>
      <c r="FD509" s="100"/>
      <c r="FE509" s="100"/>
      <c r="FF509" s="100"/>
      <c r="FG509" s="100"/>
      <c r="FH509" s="100"/>
      <c r="FI509" s="100"/>
      <c r="FJ509" s="100"/>
      <c r="FK509" s="100"/>
      <c r="FL509" s="100"/>
      <c r="FM509" s="100"/>
      <c r="FN509" s="100"/>
      <c r="FO509" s="100"/>
      <c r="FP509" s="100"/>
      <c r="FQ509" s="100"/>
      <c r="FR509" s="100"/>
      <c r="FS509" s="100"/>
      <c r="FT509" s="100"/>
      <c r="FU509" s="100"/>
      <c r="FV509" s="100"/>
      <c r="FW509" s="100"/>
      <c r="FX509" s="100"/>
      <c r="FY509" s="100"/>
      <c r="FZ509" s="100"/>
      <c r="GA509" s="100"/>
      <c r="GB509" s="100"/>
      <c r="GC509" s="100"/>
      <c r="GD509" s="100"/>
      <c r="GE509" s="100"/>
      <c r="GF509" s="100"/>
      <c r="GG509" s="100"/>
      <c r="GH509" s="100"/>
      <c r="GI509" s="100"/>
      <c r="GJ509" s="100"/>
      <c r="GK509" s="100"/>
      <c r="GL509" s="100"/>
      <c r="GM509" s="100"/>
      <c r="GN509" s="100"/>
      <c r="GO509" s="100"/>
      <c r="GP509" s="100"/>
      <c r="GQ509" s="100"/>
      <c r="GR509" s="100"/>
      <c r="GS509" s="100"/>
      <c r="GT509" s="100"/>
      <c r="GU509" s="100"/>
      <c r="GV509" s="100"/>
      <c r="GW509" s="100"/>
      <c r="GX509" s="100"/>
      <c r="GY509" s="100"/>
      <c r="GZ509" s="100"/>
      <c r="HA509" s="100"/>
      <c r="HB509" s="100"/>
      <c r="HC509" s="100"/>
      <c r="HD509" s="100"/>
      <c r="HE509" s="100"/>
      <c r="HF509" s="100"/>
      <c r="HG509" s="100"/>
      <c r="HH509" s="100"/>
      <c r="HI509" s="100"/>
      <c r="HJ509" s="100"/>
      <c r="HK509" s="100"/>
      <c r="HL509" s="100"/>
      <c r="HM509" s="100"/>
      <c r="HN509" s="100"/>
      <c r="HO509" s="100"/>
      <c r="HP509" s="100"/>
      <c r="HQ509" s="100"/>
      <c r="HR509" s="100"/>
      <c r="HS509" s="100"/>
      <c r="HT509" s="100"/>
      <c r="HU509" s="100"/>
      <c r="HV509" s="100"/>
      <c r="HW509" s="100"/>
      <c r="HX509" s="100"/>
      <c r="HY509" s="100"/>
      <c r="HZ509" s="100"/>
      <c r="IA509" s="100"/>
      <c r="IB509" s="100"/>
      <c r="IC509" s="100"/>
      <c r="ID509" s="100"/>
      <c r="IE509" s="100"/>
      <c r="IF509" s="100"/>
      <c r="IG509" s="100"/>
      <c r="IH509" s="100"/>
      <c r="II509" s="100"/>
      <c r="IJ509" s="100"/>
      <c r="IK509" s="100"/>
      <c r="IL509" s="100"/>
      <c r="IM509" s="100"/>
      <c r="IN509" s="100"/>
      <c r="IO509" s="100"/>
      <c r="IP509" s="100"/>
      <c r="IQ509" s="100"/>
      <c r="IR509" s="100"/>
      <c r="IS509" s="100"/>
      <c r="IT509" s="100"/>
      <c r="IU509" s="100"/>
      <c r="IV509" s="100"/>
      <c r="IW509" s="100"/>
      <c r="IX509" s="100"/>
      <c r="IY509" s="100"/>
      <c r="IZ509" s="100"/>
      <c r="JA509" s="100"/>
      <c r="JB509" s="100"/>
      <c r="JC509" s="100"/>
      <c r="JD509" s="100"/>
      <c r="JE509" s="100"/>
      <c r="JF509" s="100"/>
      <c r="JG509" s="100"/>
      <c r="JH509" s="100"/>
      <c r="JI509" s="100"/>
      <c r="JJ509" s="100"/>
      <c r="JK509" s="100"/>
      <c r="JL509" s="100"/>
      <c r="JM509" s="100"/>
      <c r="JN509" s="100"/>
      <c r="JO509" s="100"/>
      <c r="JP509" s="100"/>
      <c r="JQ509" s="100"/>
      <c r="JR509" s="100"/>
      <c r="JS509" s="100"/>
      <c r="JT509" s="100"/>
      <c r="JU509" s="100"/>
      <c r="JV509" s="100"/>
      <c r="JW509" s="100"/>
      <c r="JX509" s="100"/>
      <c r="JY509" s="100"/>
      <c r="JZ509" s="100"/>
      <c r="KA509" s="100"/>
      <c r="KB509" s="100"/>
      <c r="KC509" s="100"/>
      <c r="KD509" s="100"/>
      <c r="KE509" s="100"/>
      <c r="KF509" s="100"/>
      <c r="KG509" s="100"/>
      <c r="KH509" s="100"/>
      <c r="KI509" s="100"/>
      <c r="KJ509" s="100"/>
      <c r="KK509" s="100"/>
      <c r="KL509" s="100"/>
      <c r="KM509" s="100"/>
      <c r="KN509" s="100"/>
      <c r="KO509" s="100"/>
      <c r="KP509" s="100"/>
      <c r="KQ509" s="100"/>
      <c r="KR509" s="100"/>
      <c r="KS509" s="100"/>
      <c r="KT509" s="100"/>
      <c r="KU509" s="100"/>
      <c r="KV509" s="100"/>
      <c r="KW509" s="100"/>
      <c r="KX509" s="100"/>
      <c r="KY509" s="100"/>
      <c r="KZ509" s="100"/>
      <c r="LA509" s="100"/>
      <c r="LB509" s="100"/>
      <c r="LC509" s="100"/>
      <c r="LD509" s="100"/>
      <c r="LE509" s="100"/>
      <c r="LF509" s="100"/>
      <c r="LG509" s="100"/>
      <c r="LH509" s="100"/>
      <c r="LI509" s="100"/>
      <c r="LJ509" s="100"/>
      <c r="LK509" s="100"/>
      <c r="LL509" s="100"/>
      <c r="LM509" s="100"/>
      <c r="LN509" s="100"/>
      <c r="LO509" s="100"/>
      <c r="LP509" s="100"/>
      <c r="LQ509" s="100"/>
      <c r="LR509" s="100"/>
      <c r="LS509" s="100"/>
      <c r="LT509" s="100"/>
      <c r="LU509" s="100"/>
      <c r="LV509" s="100"/>
      <c r="LW509" s="100"/>
      <c r="LX509" s="100"/>
      <c r="LY509" s="100"/>
      <c r="LZ509" s="100"/>
      <c r="MA509" s="100"/>
      <c r="MB509" s="100"/>
      <c r="MC509" s="100"/>
      <c r="MD509" s="100"/>
      <c r="ME509" s="100"/>
      <c r="MF509" s="100"/>
      <c r="MG509" s="100"/>
      <c r="MH509" s="100"/>
      <c r="MI509" s="100"/>
      <c r="MJ509" s="100"/>
      <c r="MK509" s="100"/>
      <c r="ML509" s="100"/>
      <c r="MM509" s="100"/>
      <c r="MN509" s="100"/>
      <c r="MO509" s="100"/>
      <c r="MP509" s="100"/>
      <c r="MQ509" s="100"/>
      <c r="MR509" s="100"/>
      <c r="MS509" s="100"/>
      <c r="MT509" s="100"/>
      <c r="MU509" s="100"/>
      <c r="MV509" s="100"/>
      <c r="MW509" s="100"/>
      <c r="MX509" s="100"/>
      <c r="MY509" s="100"/>
      <c r="MZ509" s="100"/>
      <c r="NA509" s="100"/>
      <c r="NB509" s="100"/>
      <c r="NC509" s="100"/>
      <c r="ND509" s="100"/>
      <c r="NE509" s="100"/>
      <c r="NF509" s="100"/>
      <c r="NG509" s="100"/>
      <c r="NH509" s="100"/>
      <c r="NI509" s="100"/>
      <c r="NJ509" s="100"/>
      <c r="NK509" s="100"/>
      <c r="NL509" s="100"/>
      <c r="NM509" s="100"/>
      <c r="NN509" s="100"/>
      <c r="NO509" s="100"/>
      <c r="NP509" s="100"/>
      <c r="NQ509" s="100"/>
      <c r="NR509" s="100"/>
      <c r="NS509" s="100"/>
      <c r="NT509" s="100"/>
      <c r="NU509" s="100"/>
      <c r="NV509" s="100"/>
      <c r="NW509" s="100"/>
      <c r="NX509" s="100"/>
      <c r="NY509" s="100"/>
      <c r="NZ509" s="100"/>
      <c r="OA509" s="100"/>
      <c r="OB509" s="100"/>
      <c r="OC509" s="100"/>
      <c r="OD509" s="100"/>
      <c r="OE509" s="100"/>
      <c r="OF509" s="100"/>
      <c r="OG509" s="100"/>
      <c r="OH509" s="100"/>
      <c r="OI509" s="100"/>
      <c r="OJ509" s="100"/>
      <c r="OK509" s="100"/>
      <c r="OL509" s="100"/>
      <c r="OM509" s="100"/>
      <c r="ON509" s="100"/>
      <c r="OO509" s="100"/>
      <c r="OP509" s="100"/>
      <c r="OQ509" s="100"/>
      <c r="OR509" s="100"/>
      <c r="OS509" s="100"/>
      <c r="OT509" s="100"/>
      <c r="OU509" s="100"/>
      <c r="OV509" s="100"/>
      <c r="OW509" s="100"/>
      <c r="OX509" s="100"/>
      <c r="OY509" s="100"/>
      <c r="OZ509" s="100"/>
      <c r="PA509" s="100"/>
      <c r="PB509" s="100"/>
      <c r="PC509" s="100"/>
      <c r="PD509" s="100"/>
      <c r="PE509" s="100"/>
      <c r="PF509" s="100"/>
      <c r="PG509" s="100"/>
      <c r="PH509" s="100"/>
      <c r="PI509" s="100"/>
      <c r="PJ509" s="100"/>
      <c r="PK509" s="100"/>
      <c r="PL509" s="100"/>
      <c r="PM509" s="100"/>
      <c r="PN509" s="100"/>
      <c r="PO509" s="100"/>
      <c r="PP509" s="100"/>
      <c r="PQ509" s="100"/>
      <c r="PR509" s="100"/>
      <c r="PS509" s="100"/>
      <c r="PT509" s="100"/>
      <c r="PU509" s="100"/>
      <c r="PV509" s="100"/>
      <c r="PW509" s="100"/>
      <c r="PX509" s="100"/>
      <c r="PY509" s="100"/>
      <c r="PZ509" s="100"/>
      <c r="QA509" s="100"/>
      <c r="QB509" s="100"/>
      <c r="QC509" s="100"/>
      <c r="QD509" s="100"/>
      <c r="QE509" s="100"/>
      <c r="QF509" s="100"/>
      <c r="QG509" s="100"/>
      <c r="QH509" s="100"/>
      <c r="QI509" s="100"/>
      <c r="QJ509" s="100"/>
      <c r="QK509" s="100"/>
      <c r="QL509" s="100"/>
      <c r="QM509" s="100"/>
      <c r="QN509" s="100"/>
      <c r="QO509" s="100"/>
      <c r="QP509" s="100"/>
      <c r="QQ509" s="100"/>
      <c r="QR509" s="100"/>
      <c r="QS509" s="100"/>
      <c r="QT509" s="100"/>
      <c r="QU509" s="100"/>
      <c r="QV509" s="100"/>
      <c r="QW509" s="100"/>
      <c r="QX509" s="100"/>
      <c r="QY509" s="100"/>
      <c r="QZ509" s="100"/>
      <c r="RA509" s="100"/>
      <c r="RB509" s="100"/>
      <c r="RC509" s="100"/>
      <c r="RD509" s="100"/>
      <c r="RE509" s="100"/>
      <c r="RF509" s="100"/>
      <c r="RG509" s="100"/>
      <c r="RH509" s="100"/>
      <c r="RI509" s="100"/>
      <c r="RJ509" s="100"/>
      <c r="RK509" s="100"/>
      <c r="RL509" s="100"/>
      <c r="RM509" s="100"/>
      <c r="RN509" s="100"/>
      <c r="RO509" s="100"/>
      <c r="RP509" s="100"/>
      <c r="RQ509" s="100"/>
      <c r="RR509" s="100"/>
      <c r="RS509" s="100"/>
      <c r="RT509" s="100"/>
      <c r="RU509" s="100"/>
      <c r="RV509" s="100"/>
      <c r="RW509" s="100"/>
      <c r="RX509" s="100"/>
      <c r="RY509" s="100"/>
      <c r="RZ509" s="100"/>
      <c r="SA509" s="100"/>
      <c r="SB509" s="100"/>
      <c r="SC509" s="100"/>
      <c r="SD509" s="100"/>
      <c r="SE509" s="100"/>
      <c r="SF509" s="100"/>
      <c r="SG509" s="100"/>
      <c r="SH509" s="100"/>
      <c r="SI509" s="100"/>
      <c r="SJ509" s="100"/>
      <c r="SK509" s="100"/>
      <c r="SL509" s="100"/>
      <c r="SM509" s="100"/>
      <c r="SN509" s="100"/>
      <c r="SO509" s="100"/>
      <c r="SP509" s="100"/>
      <c r="SQ509" s="100"/>
      <c r="SR509" s="100"/>
      <c r="SS509" s="100"/>
      <c r="ST509" s="100"/>
      <c r="SU509" s="100"/>
      <c r="SV509" s="100"/>
      <c r="SW509" s="100"/>
      <c r="SX509" s="100"/>
      <c r="SY509" s="100"/>
      <c r="SZ509" s="100"/>
      <c r="TA509" s="100"/>
      <c r="TB509" s="100"/>
      <c r="TC509" s="100"/>
      <c r="TD509" s="100"/>
      <c r="TE509" s="100"/>
      <c r="TF509" s="100"/>
      <c r="TG509" s="100"/>
      <c r="TH509" s="100"/>
      <c r="TI509" s="100"/>
      <c r="TJ509" s="100"/>
      <c r="TK509" s="100"/>
      <c r="TL509" s="100"/>
      <c r="TM509" s="100"/>
      <c r="TN509" s="100"/>
      <c r="TO509" s="100"/>
      <c r="TP509" s="100"/>
      <c r="TQ509" s="100"/>
      <c r="TR509" s="100"/>
      <c r="TS509" s="100"/>
      <c r="TT509" s="100"/>
      <c r="TU509" s="100"/>
      <c r="TV509" s="100"/>
      <c r="TW509" s="100"/>
      <c r="TX509" s="100"/>
      <c r="TY509" s="100"/>
      <c r="TZ509" s="100"/>
      <c r="UA509" s="100"/>
      <c r="UB509" s="100"/>
      <c r="UC509" s="100"/>
      <c r="UD509" s="100"/>
      <c r="UE509" s="100"/>
      <c r="UF509" s="100"/>
      <c r="UG509" s="100"/>
      <c r="UH509" s="100"/>
      <c r="UI509" s="100"/>
      <c r="UJ509" s="100"/>
      <c r="UK509" s="100"/>
      <c r="UL509" s="100"/>
      <c r="UM509" s="100"/>
      <c r="UN509" s="100"/>
      <c r="UO509" s="100"/>
      <c r="UP509" s="100"/>
      <c r="UQ509" s="100"/>
      <c r="UR509" s="100"/>
      <c r="US509" s="100"/>
      <c r="UT509" s="100"/>
      <c r="UU509" s="100"/>
      <c r="UV509" s="100"/>
      <c r="UW509" s="100"/>
      <c r="UX509" s="100"/>
      <c r="UY509" s="100"/>
      <c r="UZ509" s="100"/>
      <c r="VA509" s="100"/>
      <c r="VB509" s="100"/>
      <c r="VC509" s="100"/>
      <c r="VD509" s="100"/>
      <c r="VE509" s="100"/>
      <c r="VF509" s="100"/>
      <c r="VG509" s="100"/>
      <c r="VH509" s="100"/>
      <c r="VI509" s="100"/>
      <c r="VJ509" s="100"/>
      <c r="VK509" s="100"/>
      <c r="VL509" s="100"/>
      <c r="VM509" s="100"/>
      <c r="VN509" s="100"/>
      <c r="VO509" s="100"/>
      <c r="VP509" s="100"/>
      <c r="VQ509" s="100"/>
      <c r="VR509" s="100"/>
      <c r="VS509" s="100"/>
      <c r="VT509" s="100"/>
      <c r="VU509" s="100"/>
      <c r="VV509" s="100"/>
      <c r="VW509" s="100"/>
      <c r="VX509" s="100"/>
      <c r="VY509" s="100"/>
      <c r="VZ509" s="100"/>
      <c r="WA509" s="100"/>
      <c r="WB509" s="100"/>
      <c r="WC509" s="100"/>
      <c r="WD509" s="100"/>
      <c r="WE509" s="100"/>
      <c r="WF509" s="100"/>
      <c r="WG509" s="100"/>
      <c r="WH509" s="100"/>
      <c r="WI509" s="100"/>
      <c r="WJ509" s="100"/>
      <c r="WK509" s="100"/>
      <c r="WL509" s="100"/>
      <c r="WM509" s="100"/>
      <c r="WN509" s="100"/>
      <c r="WO509" s="100"/>
      <c r="WP509" s="100"/>
      <c r="WQ509" s="100"/>
      <c r="WR509" s="100"/>
      <c r="WS509" s="100"/>
      <c r="WT509" s="100"/>
      <c r="WU509" s="100"/>
      <c r="WV509" s="100"/>
      <c r="WW509" s="100"/>
      <c r="WX509" s="100"/>
      <c r="WY509" s="100"/>
      <c r="WZ509" s="100"/>
      <c r="XA509" s="100"/>
      <c r="XB509" s="100"/>
      <c r="XC509" s="100"/>
      <c r="XD509" s="100"/>
      <c r="XE509" s="100"/>
      <c r="XF509" s="100"/>
      <c r="XG509" s="100"/>
      <c r="XH509" s="100"/>
      <c r="XI509" s="100"/>
      <c r="XJ509" s="100"/>
      <c r="XK509" s="100"/>
      <c r="XL509" s="100"/>
      <c r="XM509" s="100"/>
      <c r="XN509" s="100"/>
      <c r="XO509" s="100"/>
      <c r="XP509" s="100"/>
      <c r="XQ509" s="100"/>
      <c r="XR509" s="100"/>
      <c r="XS509" s="100"/>
      <c r="XT509" s="100"/>
      <c r="XU509" s="100"/>
      <c r="XV509" s="100"/>
      <c r="XW509" s="100"/>
      <c r="XX509" s="100"/>
      <c r="XY509" s="100"/>
      <c r="XZ509" s="100"/>
      <c r="YA509" s="100"/>
      <c r="YB509" s="100"/>
      <c r="YC509" s="100"/>
      <c r="YD509" s="100"/>
      <c r="YE509" s="100"/>
      <c r="YF509" s="100"/>
      <c r="YG509" s="100"/>
      <c r="YH509" s="100"/>
      <c r="YI509" s="100"/>
      <c r="YJ509" s="100"/>
      <c r="YK509" s="100"/>
      <c r="YL509" s="100"/>
      <c r="YM509" s="100"/>
      <c r="YN509" s="100"/>
      <c r="YO509" s="100"/>
      <c r="YP509" s="100"/>
      <c r="YQ509" s="100"/>
      <c r="YR509" s="100"/>
      <c r="YS509" s="100"/>
      <c r="YT509" s="100"/>
      <c r="YU509" s="100"/>
      <c r="YV509" s="100"/>
      <c r="YW509" s="100"/>
      <c r="YX509" s="100"/>
      <c r="YY509" s="100"/>
      <c r="YZ509" s="100"/>
      <c r="ZA509" s="100"/>
      <c r="ZB509" s="100"/>
      <c r="ZC509" s="100"/>
      <c r="ZD509" s="100"/>
      <c r="ZE509" s="100"/>
      <c r="ZF509" s="100"/>
      <c r="ZG509" s="100"/>
      <c r="ZH509" s="100"/>
      <c r="ZI509" s="100"/>
      <c r="ZJ509" s="100"/>
      <c r="ZK509" s="100"/>
      <c r="ZL509" s="100"/>
      <c r="ZM509" s="100"/>
      <c r="ZN509" s="100"/>
      <c r="ZO509" s="100"/>
      <c r="ZP509" s="100"/>
      <c r="ZQ509" s="100"/>
      <c r="ZR509" s="100"/>
      <c r="ZS509" s="100"/>
      <c r="ZT509" s="100"/>
      <c r="ZU509" s="100"/>
      <c r="ZV509" s="100"/>
      <c r="ZW509" s="100"/>
      <c r="ZX509" s="100"/>
      <c r="ZY509" s="100"/>
      <c r="ZZ509" s="100"/>
      <c r="AAA509" s="100"/>
      <c r="AAB509" s="100"/>
      <c r="AAC509" s="100"/>
      <c r="AAD509" s="100"/>
      <c r="AAE509" s="100"/>
      <c r="AAF509" s="100"/>
      <c r="AAG509" s="100"/>
      <c r="AAH509" s="100"/>
      <c r="AAI509" s="100"/>
      <c r="AAJ509" s="100"/>
      <c r="AAK509" s="100"/>
      <c r="AAL509" s="100"/>
      <c r="AAM509" s="100"/>
      <c r="AAN509" s="100"/>
      <c r="AAO509" s="100"/>
      <c r="AAP509" s="100"/>
      <c r="AAQ509" s="100"/>
      <c r="AAR509" s="100"/>
      <c r="AAS509" s="100"/>
      <c r="AAT509" s="100"/>
      <c r="AAU509" s="100"/>
      <c r="AAV509" s="100"/>
      <c r="AAW509" s="100"/>
      <c r="AAX509" s="100"/>
      <c r="AAY509" s="100"/>
      <c r="AAZ509" s="100"/>
      <c r="ABA509" s="100"/>
      <c r="ABB509" s="100"/>
      <c r="ABC509" s="100"/>
      <c r="ABD509" s="100"/>
      <c r="ABE509" s="100"/>
      <c r="ABF509" s="100"/>
      <c r="ABG509" s="100"/>
      <c r="ABH509" s="100"/>
      <c r="ABI509" s="100"/>
      <c r="ABJ509" s="100"/>
      <c r="ABK509" s="100"/>
      <c r="ABL509" s="100"/>
      <c r="ABM509" s="100"/>
      <c r="ABN509" s="100"/>
      <c r="ABO509" s="100"/>
      <c r="ABP509" s="100"/>
      <c r="ABQ509" s="100"/>
      <c r="ABR509" s="100"/>
      <c r="ABS509" s="100"/>
      <c r="ABT509" s="100"/>
      <c r="ABU509" s="100"/>
      <c r="ABV509" s="100"/>
      <c r="ABW509" s="100"/>
      <c r="ABX509" s="100"/>
      <c r="ABY509" s="100"/>
      <c r="ABZ509" s="100"/>
      <c r="ACA509" s="100"/>
      <c r="ACB509" s="100"/>
      <c r="ACC509" s="100"/>
      <c r="ACD509" s="100"/>
      <c r="ACE509" s="100"/>
      <c r="ACF509" s="100"/>
      <c r="ACG509" s="100"/>
      <c r="ACH509" s="100"/>
      <c r="ACI509" s="100"/>
      <c r="ACJ509" s="100"/>
      <c r="ACK509" s="100"/>
      <c r="ACL509" s="100"/>
      <c r="ACM509" s="100"/>
      <c r="ACN509" s="100"/>
      <c r="ACO509" s="100"/>
      <c r="ACP509" s="100"/>
      <c r="ACQ509" s="100"/>
      <c r="ACR509" s="100"/>
      <c r="ACS509" s="100"/>
      <c r="ACT509" s="100"/>
      <c r="ACU509" s="100"/>
      <c r="ACV509" s="100"/>
      <c r="ACW509" s="100"/>
      <c r="ACX509" s="100"/>
      <c r="ACY509" s="100"/>
      <c r="ACZ509" s="100"/>
      <c r="ADA509" s="100"/>
      <c r="ADB509" s="100"/>
      <c r="ADC509" s="100"/>
      <c r="ADD509" s="100"/>
      <c r="ADE509" s="100"/>
      <c r="ADF509" s="100"/>
      <c r="ADG509" s="100"/>
      <c r="ADH509" s="100"/>
      <c r="ADI509" s="100"/>
      <c r="ADJ509" s="100"/>
      <c r="ADK509" s="100"/>
      <c r="ADL509" s="100"/>
      <c r="ADM509" s="100"/>
      <c r="ADN509" s="100"/>
      <c r="ADO509" s="100"/>
      <c r="ADP509" s="100"/>
      <c r="ADQ509" s="100"/>
      <c r="ADR509" s="100"/>
      <c r="ADS509" s="100"/>
      <c r="ADT509" s="100"/>
      <c r="ADU509" s="100"/>
      <c r="ADV509" s="100"/>
      <c r="ADW509" s="100"/>
      <c r="ADX509" s="100"/>
      <c r="ADY509" s="100"/>
      <c r="ADZ509" s="100"/>
      <c r="AEA509" s="100"/>
      <c r="AEB509" s="100"/>
      <c r="AEC509" s="100"/>
      <c r="AED509" s="100"/>
      <c r="AEE509" s="100"/>
      <c r="AEF509" s="100"/>
      <c r="AEG509" s="100"/>
      <c r="AEH509" s="100"/>
      <c r="AEI509" s="100"/>
      <c r="AEJ509" s="100"/>
      <c r="AEK509" s="100"/>
      <c r="AEL509" s="100"/>
      <c r="AEM509" s="100"/>
      <c r="AEN509" s="100"/>
      <c r="AEO509" s="100"/>
      <c r="AEP509" s="100"/>
      <c r="AEQ509" s="100"/>
      <c r="AER509" s="100"/>
      <c r="AES509" s="100"/>
      <c r="AET509" s="100"/>
      <c r="AEU509" s="100"/>
      <c r="AEV509" s="100"/>
      <c r="AEW509" s="100"/>
      <c r="AEX509" s="100"/>
      <c r="AEY509" s="100"/>
      <c r="AEZ509" s="100"/>
      <c r="AFA509" s="100"/>
      <c r="AFB509" s="100"/>
      <c r="AFC509" s="100"/>
      <c r="AFD509" s="100"/>
      <c r="AFE509" s="100"/>
      <c r="AFF509" s="100"/>
      <c r="AFG509" s="100"/>
      <c r="AFH509" s="100"/>
      <c r="AFI509" s="100"/>
      <c r="AFJ509" s="100"/>
      <c r="AFK509" s="100"/>
      <c r="AFL509" s="100"/>
      <c r="AFM509" s="100"/>
      <c r="AFN509" s="100"/>
      <c r="AFO509" s="100"/>
      <c r="AFP509" s="100"/>
      <c r="AFQ509" s="100"/>
      <c r="AFR509" s="100"/>
      <c r="AFS509" s="100"/>
      <c r="AFT509" s="100"/>
      <c r="AFU509" s="100"/>
      <c r="AFV509" s="100"/>
      <c r="AFW509" s="100"/>
      <c r="AFX509" s="100"/>
      <c r="AFY509" s="100"/>
      <c r="AFZ509" s="100"/>
      <c r="AGA509" s="100"/>
      <c r="AGB509" s="100"/>
      <c r="AGC509" s="100"/>
      <c r="AGD509" s="100"/>
      <c r="AGE509" s="100"/>
      <c r="AGF509" s="100"/>
      <c r="AGG509" s="100"/>
      <c r="AGH509" s="100"/>
      <c r="AGI509" s="100"/>
      <c r="AGJ509" s="100"/>
      <c r="AGK509" s="100"/>
      <c r="AGL509" s="100"/>
      <c r="AGM509" s="100"/>
      <c r="AGN509" s="100"/>
      <c r="AGO509" s="100"/>
      <c r="AGP509" s="100"/>
      <c r="AGQ509" s="100"/>
      <c r="AGR509" s="100"/>
      <c r="AGS509" s="100"/>
      <c r="AGT509" s="100"/>
      <c r="AGU509" s="100"/>
      <c r="AGV509" s="100"/>
      <c r="AGW509" s="100"/>
      <c r="AGX509" s="100"/>
      <c r="AGY509" s="100"/>
      <c r="AGZ509" s="100"/>
      <c r="AHA509" s="100"/>
      <c r="AHB509" s="100"/>
      <c r="AHC509" s="100"/>
      <c r="AHD509" s="100"/>
      <c r="AHE509" s="100"/>
      <c r="AHF509" s="100"/>
      <c r="AHG509" s="100"/>
      <c r="AHH509" s="100"/>
      <c r="AHI509" s="100"/>
      <c r="AHJ509" s="100"/>
      <c r="AHK509" s="100"/>
      <c r="AHL509" s="100"/>
      <c r="AHM509" s="100"/>
      <c r="AHN509" s="100"/>
      <c r="AHO509" s="100"/>
      <c r="AHP509" s="100"/>
      <c r="AHQ509" s="100"/>
      <c r="AHR509" s="100"/>
      <c r="AHS509" s="100"/>
      <c r="AHT509" s="100"/>
      <c r="AHU509" s="100"/>
      <c r="AHV509" s="100"/>
      <c r="AHW509" s="100"/>
      <c r="AHX509" s="100"/>
      <c r="AHY509" s="100"/>
      <c r="AHZ509" s="100"/>
      <c r="AIA509" s="100"/>
      <c r="AIB509" s="100"/>
      <c r="AIC509" s="100"/>
      <c r="AID509" s="100"/>
      <c r="AIE509" s="100"/>
      <c r="AIF509" s="100"/>
      <c r="AIG509" s="100"/>
      <c r="AIH509" s="100"/>
      <c r="AII509" s="100"/>
      <c r="AIJ509" s="100"/>
      <c r="AIK509" s="100"/>
      <c r="AIL509" s="100"/>
      <c r="AIM509" s="100"/>
      <c r="AIN509" s="100"/>
      <c r="AIO509" s="100"/>
      <c r="AIP509" s="100"/>
      <c r="AIQ509" s="100"/>
      <c r="AIR509" s="100"/>
      <c r="AIS509" s="100"/>
      <c r="AIT509" s="100"/>
      <c r="AIU509" s="100"/>
      <c r="AIV509" s="100"/>
      <c r="AIW509" s="100"/>
      <c r="AIX509" s="100"/>
      <c r="AIY509" s="100"/>
      <c r="AIZ509" s="100"/>
      <c r="AJA509" s="100"/>
      <c r="AJB509" s="100"/>
      <c r="AJC509" s="100"/>
      <c r="AJD509" s="100"/>
      <c r="AJE509" s="100"/>
      <c r="AJF509" s="100"/>
      <c r="AJG509" s="100"/>
      <c r="AJH509" s="100"/>
      <c r="AJI509" s="100"/>
      <c r="AJJ509" s="100"/>
      <c r="AJK509" s="100"/>
      <c r="AJL509" s="100"/>
      <c r="AJM509" s="100"/>
      <c r="AJN509" s="100"/>
      <c r="AJO509" s="100"/>
      <c r="AJP509" s="100"/>
      <c r="AJQ509" s="100"/>
      <c r="AJR509" s="100"/>
      <c r="AJS509" s="100"/>
      <c r="AJT509" s="100"/>
      <c r="AJU509" s="100"/>
      <c r="AJV509" s="100"/>
      <c r="AJW509" s="100"/>
      <c r="AJX509" s="100"/>
      <c r="AJY509" s="100"/>
      <c r="AJZ509" s="100"/>
      <c r="AKA509" s="100"/>
      <c r="AKB509" s="100"/>
      <c r="AKC509" s="100"/>
      <c r="AKD509" s="100"/>
      <c r="AKE509" s="100"/>
      <c r="AKF509" s="100"/>
      <c r="AKG509" s="100"/>
      <c r="AKH509" s="100"/>
      <c r="AKI509" s="100"/>
      <c r="AKJ509" s="100"/>
      <c r="AKK509" s="100"/>
      <c r="AKL509" s="100"/>
      <c r="AKM509" s="100"/>
      <c r="AKN509" s="100"/>
      <c r="AKO509" s="100"/>
      <c r="AKP509" s="100"/>
      <c r="AKQ509" s="100"/>
      <c r="AKR509" s="100"/>
      <c r="AKS509" s="100"/>
      <c r="AKT509" s="100"/>
      <c r="AKU509" s="100"/>
      <c r="AKV509" s="100"/>
      <c r="AKW509" s="100"/>
      <c r="AKX509" s="100"/>
      <c r="AKY509" s="100"/>
      <c r="AKZ509" s="100"/>
      <c r="ALA509" s="100"/>
      <c r="ALB509" s="100"/>
      <c r="ALC509" s="100"/>
      <c r="ALD509" s="100"/>
      <c r="ALE509" s="100"/>
      <c r="ALF509" s="100"/>
      <c r="ALG509" s="100"/>
      <c r="ALH509" s="100"/>
      <c r="ALI509" s="100"/>
      <c r="ALJ509" s="100"/>
      <c r="ALK509" s="100"/>
      <c r="ALL509" s="100"/>
      <c r="ALM509" s="100"/>
      <c r="ALN509" s="100"/>
      <c r="ALO509" s="100"/>
      <c r="ALP509" s="100"/>
      <c r="ALQ509" s="100"/>
      <c r="ALR509" s="100"/>
      <c r="ALS509" s="100"/>
      <c r="ALT509" s="100"/>
      <c r="ALU509" s="100"/>
      <c r="ALV509" s="100"/>
      <c r="ALW509" s="100"/>
      <c r="ALX509" s="100"/>
      <c r="ALY509" s="100"/>
      <c r="ALZ509" s="100"/>
      <c r="AMA509" s="100"/>
      <c r="AMB509" s="100"/>
      <c r="AMC509" s="100"/>
      <c r="AMD509" s="100"/>
      <c r="AME509" s="100"/>
      <c r="AMF509" s="100"/>
      <c r="AMG509" s="100"/>
      <c r="AMH509" s="100"/>
      <c r="AMI509" s="100"/>
      <c r="AMJ509" s="100"/>
      <c r="AMK509" s="100"/>
      <c r="AML509" s="100"/>
    </row>
    <row r="510" spans="1:1026" s="100" customFormat="1" ht="15.95" customHeight="1">
      <c r="A510" s="39">
        <v>509</v>
      </c>
      <c r="B510" s="100">
        <v>1310904097</v>
      </c>
      <c r="C510" s="100" t="s">
        <v>8896</v>
      </c>
      <c r="D510" s="101" t="s">
        <v>10868</v>
      </c>
      <c r="E510" s="101" t="s">
        <v>1879</v>
      </c>
      <c r="F510" s="101"/>
      <c r="G510" s="101" t="s">
        <v>178</v>
      </c>
      <c r="H510" s="100" t="s">
        <v>10869</v>
      </c>
      <c r="I510" s="100" t="s">
        <v>180</v>
      </c>
      <c r="J510" s="102" t="s">
        <v>7706</v>
      </c>
      <c r="K510" s="100">
        <v>20</v>
      </c>
      <c r="M510" s="100" t="s">
        <v>107</v>
      </c>
      <c r="N510" s="100" t="s">
        <v>967</v>
      </c>
      <c r="O510" s="100" t="s">
        <v>109</v>
      </c>
      <c r="P510" s="101" t="s">
        <v>10870</v>
      </c>
      <c r="R510" s="103" t="s">
        <v>10871</v>
      </c>
      <c r="S510" s="103" t="s">
        <v>10872</v>
      </c>
      <c r="T510" s="318" t="s">
        <v>10873</v>
      </c>
      <c r="U510" s="101"/>
      <c r="V510" s="100" t="s">
        <v>8976</v>
      </c>
      <c r="W510" s="100" t="s">
        <v>8977</v>
      </c>
      <c r="X510" s="100" t="s">
        <v>10874</v>
      </c>
      <c r="Y510" s="100" t="s">
        <v>10875</v>
      </c>
      <c r="Z510" s="100" t="s">
        <v>120</v>
      </c>
      <c r="AA510" s="100">
        <v>2011</v>
      </c>
      <c r="AB510" s="104">
        <v>84</v>
      </c>
      <c r="AC510" s="104">
        <v>84</v>
      </c>
      <c r="AD510" s="100">
        <v>588</v>
      </c>
      <c r="AE510" s="100">
        <v>700</v>
      </c>
      <c r="AF510" s="100" t="s">
        <v>708</v>
      </c>
      <c r="AG510" s="100" t="s">
        <v>6886</v>
      </c>
      <c r="AH510" s="100" t="s">
        <v>10616</v>
      </c>
      <c r="AI510" s="100" t="s">
        <v>3476</v>
      </c>
      <c r="AJ510" s="100" t="s">
        <v>120</v>
      </c>
      <c r="AK510" s="100">
        <v>2013</v>
      </c>
      <c r="AL510" s="104">
        <v>80.400000000000006</v>
      </c>
      <c r="AM510" s="104">
        <v>80.400000000000006</v>
      </c>
      <c r="AN510" s="100">
        <v>402</v>
      </c>
      <c r="AO510" s="100">
        <v>500</v>
      </c>
      <c r="AU510" s="104"/>
      <c r="AV510" s="100" t="s">
        <v>124</v>
      </c>
      <c r="AW510" s="100">
        <v>13988</v>
      </c>
      <c r="AY510" s="100">
        <v>2013</v>
      </c>
      <c r="AZ510" s="100" t="s">
        <v>125</v>
      </c>
      <c r="BA510" s="100" t="s">
        <v>8896</v>
      </c>
      <c r="BB510" s="100">
        <v>2013</v>
      </c>
      <c r="BC510" s="100">
        <v>2017</v>
      </c>
      <c r="BD510" s="100" t="s">
        <v>120</v>
      </c>
      <c r="BE510" s="105">
        <v>10901613099</v>
      </c>
      <c r="BF510" s="106">
        <v>131090110588</v>
      </c>
      <c r="BG510" s="104">
        <v>8.07</v>
      </c>
      <c r="BH510" s="104">
        <v>8.0299999999999994</v>
      </c>
      <c r="BI510" s="104">
        <v>7.67</v>
      </c>
      <c r="BJ510" s="104">
        <v>8.5399999999999991</v>
      </c>
      <c r="BK510" s="104">
        <v>8.64</v>
      </c>
      <c r="BL510" s="223">
        <f t="shared" si="47"/>
        <v>8.1900000000000013</v>
      </c>
      <c r="BM510" s="269" t="s">
        <v>982</v>
      </c>
      <c r="BN510" s="252"/>
      <c r="BO510" s="107" t="s">
        <v>982</v>
      </c>
      <c r="BP510" s="107"/>
      <c r="BQ510" s="108"/>
      <c r="BR510" s="100" t="s">
        <v>9182</v>
      </c>
      <c r="BS510" s="100" t="s">
        <v>127</v>
      </c>
      <c r="BX510" s="108"/>
      <c r="BY510" s="108"/>
      <c r="CA510" s="100" t="s">
        <v>10876</v>
      </c>
      <c r="CD510" s="100" t="s">
        <v>10877</v>
      </c>
      <c r="CE510" s="100" t="s">
        <v>10878</v>
      </c>
      <c r="CF510" s="100" t="s">
        <v>10879</v>
      </c>
      <c r="CH510" s="100" t="s">
        <v>10880</v>
      </c>
      <c r="CI510" s="100" t="s">
        <v>203</v>
      </c>
      <c r="CQ510" s="100" t="s">
        <v>10881</v>
      </c>
      <c r="CR510" s="100" t="s">
        <v>10882</v>
      </c>
      <c r="CS510" s="100" t="s">
        <v>6247</v>
      </c>
      <c r="CT510" s="100" t="s">
        <v>206</v>
      </c>
      <c r="CU510" s="100">
        <v>814112</v>
      </c>
      <c r="CV510" s="100" t="s">
        <v>10883</v>
      </c>
      <c r="CW510" s="100" t="s">
        <v>5593</v>
      </c>
      <c r="CX510" s="100" t="s">
        <v>140</v>
      </c>
      <c r="CY510" s="100" t="s">
        <v>142</v>
      </c>
      <c r="CZ510" s="100">
        <v>700152</v>
      </c>
    </row>
    <row r="511" spans="1:1026" s="115" customFormat="1" ht="15.95" customHeight="1">
      <c r="A511" s="39">
        <v>510</v>
      </c>
      <c r="B511" s="100">
        <v>1310904044</v>
      </c>
      <c r="C511" s="100" t="s">
        <v>8896</v>
      </c>
      <c r="D511" s="101" t="s">
        <v>10884</v>
      </c>
      <c r="E511" s="101" t="s">
        <v>1879</v>
      </c>
      <c r="F511" s="101" t="s">
        <v>178</v>
      </c>
      <c r="G511" s="101" t="s">
        <v>3542</v>
      </c>
      <c r="H511" s="100" t="s">
        <v>10885</v>
      </c>
      <c r="I511" s="100" t="s">
        <v>180</v>
      </c>
      <c r="J511" s="102" t="s">
        <v>1543</v>
      </c>
      <c r="K511" s="100">
        <v>21</v>
      </c>
      <c r="L511" s="100" t="s">
        <v>323</v>
      </c>
      <c r="M511" s="100" t="s">
        <v>107</v>
      </c>
      <c r="N511" s="100" t="s">
        <v>967</v>
      </c>
      <c r="O511" s="100" t="s">
        <v>109</v>
      </c>
      <c r="P511" s="101" t="s">
        <v>10886</v>
      </c>
      <c r="Q511" s="100" t="s">
        <v>10887</v>
      </c>
      <c r="R511" s="103" t="s">
        <v>10888</v>
      </c>
      <c r="S511" s="103" t="s">
        <v>10889</v>
      </c>
      <c r="T511" s="318" t="s">
        <v>10890</v>
      </c>
      <c r="U511" s="318" t="s">
        <v>10891</v>
      </c>
      <c r="V511" s="100" t="s">
        <v>2513</v>
      </c>
      <c r="W511" s="100" t="s">
        <v>6886</v>
      </c>
      <c r="X511" s="100" t="s">
        <v>10892</v>
      </c>
      <c r="Y511" s="100" t="s">
        <v>10893</v>
      </c>
      <c r="Z511" s="100" t="s">
        <v>120</v>
      </c>
      <c r="AA511" s="100">
        <v>2010</v>
      </c>
      <c r="AB511" s="117" t="s">
        <v>10894</v>
      </c>
      <c r="AC511" s="117" t="s">
        <v>10894</v>
      </c>
      <c r="AD511" s="100" t="s">
        <v>10895</v>
      </c>
      <c r="AE511" s="100" t="s">
        <v>10896</v>
      </c>
      <c r="AF511" s="100" t="s">
        <v>708</v>
      </c>
      <c r="AG511" s="100" t="s">
        <v>6886</v>
      </c>
      <c r="AH511" s="100" t="s">
        <v>10897</v>
      </c>
      <c r="AI511" s="100" t="s">
        <v>10898</v>
      </c>
      <c r="AJ511" s="100" t="s">
        <v>120</v>
      </c>
      <c r="AK511" s="100">
        <v>2012</v>
      </c>
      <c r="AL511" s="104">
        <v>80</v>
      </c>
      <c r="AM511" s="104">
        <v>80</v>
      </c>
      <c r="AN511" s="100">
        <v>400</v>
      </c>
      <c r="AO511" s="100">
        <v>500</v>
      </c>
      <c r="AP511" s="100"/>
      <c r="AQ511" s="100"/>
      <c r="AR511" s="100"/>
      <c r="AS511" s="100"/>
      <c r="AT511" s="100"/>
      <c r="AU511" s="104"/>
      <c r="AV511" s="100" t="s">
        <v>124</v>
      </c>
      <c r="AW511" s="100"/>
      <c r="AX511" s="100">
        <v>13657</v>
      </c>
      <c r="AY511" s="100">
        <v>2013</v>
      </c>
      <c r="AZ511" s="100" t="s">
        <v>125</v>
      </c>
      <c r="BA511" s="100" t="s">
        <v>8896</v>
      </c>
      <c r="BB511" s="100">
        <v>2013</v>
      </c>
      <c r="BC511" s="100">
        <v>2017</v>
      </c>
      <c r="BD511" s="100" t="s">
        <v>120</v>
      </c>
      <c r="BE511" s="105">
        <v>10901613100</v>
      </c>
      <c r="BF511" s="106">
        <v>131090110589</v>
      </c>
      <c r="BG511" s="104">
        <v>6.52</v>
      </c>
      <c r="BH511" s="104">
        <v>6.48</v>
      </c>
      <c r="BI511" s="104">
        <v>6.07</v>
      </c>
      <c r="BJ511" s="104">
        <v>6.3</v>
      </c>
      <c r="BK511" s="104">
        <v>6.14</v>
      </c>
      <c r="BL511" s="223">
        <f t="shared" si="47"/>
        <v>6.3020000000000005</v>
      </c>
      <c r="BM511" s="269" t="s">
        <v>196</v>
      </c>
      <c r="BN511" s="252">
        <v>2</v>
      </c>
      <c r="BO511" s="107" t="s">
        <v>196</v>
      </c>
      <c r="BP511" s="107" t="s">
        <v>197</v>
      </c>
      <c r="BQ511" s="108">
        <v>1</v>
      </c>
      <c r="BR511" s="100" t="s">
        <v>10809</v>
      </c>
      <c r="BS511" s="100" t="s">
        <v>10899</v>
      </c>
      <c r="BT511" s="100"/>
      <c r="BU511" s="100"/>
      <c r="BV511" s="100"/>
      <c r="BW511" s="100"/>
      <c r="BX511" s="108"/>
      <c r="BY511" s="108"/>
      <c r="BZ511" s="100"/>
      <c r="CA511" s="100"/>
      <c r="CB511" s="100"/>
      <c r="CC511" s="100" t="s">
        <v>10900</v>
      </c>
      <c r="CD511" s="100" t="s">
        <v>10901</v>
      </c>
      <c r="CE511" s="100" t="s">
        <v>235</v>
      </c>
      <c r="CF511" s="100" t="s">
        <v>10902</v>
      </c>
      <c r="CG511" s="100" t="s">
        <v>5679</v>
      </c>
      <c r="CH511" s="100" t="s">
        <v>10903</v>
      </c>
      <c r="CI511" s="100" t="s">
        <v>203</v>
      </c>
      <c r="CJ511" s="100"/>
      <c r="CK511" s="100"/>
      <c r="CL511" s="100"/>
      <c r="CM511" s="100"/>
      <c r="CN511" s="100"/>
      <c r="CO511" s="100"/>
      <c r="CP511" s="100"/>
      <c r="CQ511" s="100" t="s">
        <v>10904</v>
      </c>
      <c r="CR511" s="100" t="s">
        <v>8828</v>
      </c>
      <c r="CS511" s="100" t="s">
        <v>1138</v>
      </c>
      <c r="CT511" s="100" t="s">
        <v>142</v>
      </c>
      <c r="CU511" s="100">
        <v>721305</v>
      </c>
      <c r="CV511" s="100" t="s">
        <v>10905</v>
      </c>
      <c r="CW511" s="100" t="s">
        <v>10906</v>
      </c>
      <c r="CX511" s="100" t="s">
        <v>10662</v>
      </c>
      <c r="CY511" s="100" t="s">
        <v>142</v>
      </c>
      <c r="CZ511" s="100">
        <v>700094</v>
      </c>
      <c r="DA511" s="100"/>
      <c r="DB511" s="100"/>
      <c r="DC511" s="100"/>
      <c r="DD511" s="100"/>
      <c r="DE511" s="100"/>
      <c r="DF511" s="100"/>
      <c r="DG511" s="100"/>
      <c r="DH511" s="100"/>
      <c r="DI511" s="100"/>
      <c r="DJ511" s="100"/>
      <c r="DK511" s="100"/>
      <c r="DL511" s="100"/>
      <c r="DM511" s="100"/>
      <c r="DN511" s="100"/>
      <c r="DO511" s="100"/>
      <c r="DP511" s="100"/>
      <c r="DQ511" s="100"/>
      <c r="DR511" s="100"/>
      <c r="DS511" s="100"/>
      <c r="DT511" s="100"/>
      <c r="DU511" s="100"/>
      <c r="DV511" s="100"/>
      <c r="DW511" s="100"/>
      <c r="DX511" s="100"/>
      <c r="DY511" s="100"/>
      <c r="DZ511" s="100"/>
      <c r="EA511" s="100"/>
      <c r="EB511" s="100"/>
      <c r="EC511" s="100"/>
      <c r="ED511" s="100"/>
      <c r="EE511" s="100"/>
      <c r="EF511" s="100"/>
      <c r="EG511" s="100"/>
      <c r="EH511" s="100"/>
      <c r="EI511" s="100"/>
      <c r="EJ511" s="100"/>
      <c r="EK511" s="100"/>
      <c r="EL511" s="100"/>
      <c r="EM511" s="100"/>
      <c r="EN511" s="100"/>
      <c r="EO511" s="100"/>
      <c r="EP511" s="100"/>
      <c r="EQ511" s="100"/>
      <c r="ER511" s="100"/>
      <c r="ES511" s="100"/>
      <c r="ET511" s="100"/>
      <c r="EU511" s="100"/>
      <c r="EV511" s="100"/>
      <c r="EW511" s="100"/>
      <c r="EX511" s="100"/>
      <c r="EY511" s="100"/>
      <c r="EZ511" s="100"/>
      <c r="FA511" s="100"/>
      <c r="FB511" s="100"/>
      <c r="FC511" s="100"/>
      <c r="FD511" s="100"/>
      <c r="FE511" s="100"/>
      <c r="FF511" s="100"/>
      <c r="FG511" s="100"/>
      <c r="FH511" s="100"/>
      <c r="FI511" s="100"/>
      <c r="FJ511" s="100"/>
      <c r="FK511" s="100"/>
      <c r="FL511" s="100"/>
      <c r="FM511" s="100"/>
      <c r="FN511" s="100"/>
      <c r="FO511" s="100"/>
      <c r="FP511" s="100"/>
      <c r="FQ511" s="100"/>
      <c r="FR511" s="100"/>
      <c r="FS511" s="100"/>
      <c r="FT511" s="100"/>
      <c r="FU511" s="100"/>
      <c r="FV511" s="100"/>
      <c r="FW511" s="100"/>
      <c r="FX511" s="100"/>
      <c r="FY511" s="100"/>
      <c r="FZ511" s="100"/>
      <c r="GA511" s="100"/>
      <c r="GB511" s="100"/>
      <c r="GC511" s="100"/>
      <c r="GD511" s="100"/>
      <c r="GE511" s="100"/>
      <c r="GF511" s="100"/>
      <c r="GG511" s="100"/>
      <c r="GH511" s="100"/>
      <c r="GI511" s="100"/>
      <c r="GJ511" s="100"/>
      <c r="GK511" s="100"/>
      <c r="GL511" s="100"/>
      <c r="GM511" s="100"/>
      <c r="GN511" s="100"/>
      <c r="GO511" s="100"/>
      <c r="GP511" s="100"/>
      <c r="GQ511" s="100"/>
      <c r="GR511" s="100"/>
      <c r="GS511" s="100"/>
      <c r="GT511" s="100"/>
      <c r="GU511" s="100"/>
      <c r="GV511" s="100"/>
      <c r="GW511" s="100"/>
      <c r="GX511" s="100"/>
      <c r="GY511" s="100"/>
      <c r="GZ511" s="100"/>
      <c r="HA511" s="100"/>
      <c r="HB511" s="100"/>
      <c r="HC511" s="100"/>
      <c r="HD511" s="100"/>
      <c r="HE511" s="100"/>
      <c r="HF511" s="100"/>
      <c r="HG511" s="100"/>
      <c r="HH511" s="100"/>
      <c r="HI511" s="100"/>
      <c r="HJ511" s="100"/>
      <c r="HK511" s="100"/>
      <c r="HL511" s="100"/>
      <c r="HM511" s="100"/>
      <c r="HN511" s="100"/>
      <c r="HO511" s="100"/>
      <c r="HP511" s="100"/>
      <c r="HQ511" s="100"/>
      <c r="HR511" s="100"/>
      <c r="HS511" s="100"/>
      <c r="HT511" s="100"/>
      <c r="HU511" s="100"/>
      <c r="HV511" s="100"/>
      <c r="HW511" s="100"/>
      <c r="HX511" s="100"/>
      <c r="HY511" s="100"/>
      <c r="HZ511" s="100"/>
      <c r="IA511" s="100"/>
      <c r="IB511" s="100"/>
      <c r="IC511" s="100"/>
      <c r="ID511" s="100"/>
      <c r="IE511" s="100"/>
      <c r="IF511" s="100"/>
      <c r="IG511" s="100"/>
      <c r="IH511" s="100"/>
      <c r="II511" s="100"/>
      <c r="IJ511" s="100"/>
      <c r="IK511" s="100"/>
      <c r="IL511" s="100"/>
      <c r="IM511" s="100"/>
      <c r="IN511" s="100"/>
      <c r="IO511" s="100"/>
      <c r="IP511" s="100"/>
      <c r="IQ511" s="100"/>
      <c r="IR511" s="100"/>
      <c r="IS511" s="100"/>
      <c r="IT511" s="100"/>
      <c r="IU511" s="100"/>
      <c r="IV511" s="100"/>
      <c r="IW511" s="100"/>
      <c r="IX511" s="100"/>
      <c r="IY511" s="100"/>
      <c r="IZ511" s="100"/>
      <c r="JA511" s="100"/>
      <c r="JB511" s="100"/>
      <c r="JC511" s="100"/>
      <c r="JD511" s="100"/>
      <c r="JE511" s="100"/>
      <c r="JF511" s="100"/>
      <c r="JG511" s="100"/>
      <c r="JH511" s="100"/>
      <c r="JI511" s="100"/>
      <c r="JJ511" s="100"/>
      <c r="JK511" s="100"/>
      <c r="JL511" s="100"/>
      <c r="JM511" s="100"/>
      <c r="JN511" s="100"/>
      <c r="JO511" s="100"/>
      <c r="JP511" s="100"/>
      <c r="JQ511" s="100"/>
      <c r="JR511" s="100"/>
      <c r="JS511" s="100"/>
      <c r="JT511" s="100"/>
      <c r="JU511" s="100"/>
      <c r="JV511" s="100"/>
      <c r="JW511" s="100"/>
      <c r="JX511" s="100"/>
      <c r="JY511" s="100"/>
      <c r="JZ511" s="100"/>
      <c r="KA511" s="100"/>
      <c r="KB511" s="100"/>
      <c r="KC511" s="100"/>
      <c r="KD511" s="100"/>
      <c r="KE511" s="100"/>
      <c r="KF511" s="100"/>
      <c r="KG511" s="100"/>
      <c r="KH511" s="100"/>
      <c r="KI511" s="100"/>
      <c r="KJ511" s="100"/>
      <c r="KK511" s="100"/>
      <c r="KL511" s="100"/>
      <c r="KM511" s="100"/>
      <c r="KN511" s="100"/>
      <c r="KO511" s="100"/>
      <c r="KP511" s="100"/>
      <c r="KQ511" s="100"/>
      <c r="KR511" s="100"/>
      <c r="KS511" s="100"/>
      <c r="KT511" s="100"/>
      <c r="KU511" s="100"/>
      <c r="KV511" s="100"/>
      <c r="KW511" s="100"/>
      <c r="KX511" s="100"/>
      <c r="KY511" s="100"/>
      <c r="KZ511" s="100"/>
      <c r="LA511" s="100"/>
      <c r="LB511" s="100"/>
      <c r="LC511" s="100"/>
      <c r="LD511" s="100"/>
      <c r="LE511" s="100"/>
      <c r="LF511" s="100"/>
      <c r="LG511" s="100"/>
      <c r="LH511" s="100"/>
      <c r="LI511" s="100"/>
      <c r="LJ511" s="100"/>
      <c r="LK511" s="100"/>
      <c r="LL511" s="100"/>
      <c r="LM511" s="100"/>
      <c r="LN511" s="100"/>
      <c r="LO511" s="100"/>
      <c r="LP511" s="100"/>
      <c r="LQ511" s="100"/>
      <c r="LR511" s="100"/>
      <c r="LS511" s="100"/>
      <c r="LT511" s="100"/>
      <c r="LU511" s="100"/>
      <c r="LV511" s="100"/>
      <c r="LW511" s="100"/>
      <c r="LX511" s="100"/>
      <c r="LY511" s="100"/>
      <c r="LZ511" s="100"/>
      <c r="MA511" s="100"/>
      <c r="MB511" s="100"/>
      <c r="MC511" s="100"/>
      <c r="MD511" s="100"/>
      <c r="ME511" s="100"/>
      <c r="MF511" s="100"/>
      <c r="MG511" s="100"/>
      <c r="MH511" s="100"/>
      <c r="MI511" s="100"/>
      <c r="MJ511" s="100"/>
      <c r="MK511" s="100"/>
      <c r="ML511" s="100"/>
      <c r="MM511" s="100"/>
      <c r="MN511" s="100"/>
      <c r="MO511" s="100"/>
      <c r="MP511" s="100"/>
      <c r="MQ511" s="100"/>
      <c r="MR511" s="100"/>
      <c r="MS511" s="100"/>
      <c r="MT511" s="100"/>
      <c r="MU511" s="100"/>
      <c r="MV511" s="100"/>
      <c r="MW511" s="100"/>
      <c r="MX511" s="100"/>
      <c r="MY511" s="100"/>
      <c r="MZ511" s="100"/>
      <c r="NA511" s="100"/>
      <c r="NB511" s="100"/>
      <c r="NC511" s="100"/>
      <c r="ND511" s="100"/>
      <c r="NE511" s="100"/>
      <c r="NF511" s="100"/>
      <c r="NG511" s="100"/>
      <c r="NH511" s="100"/>
      <c r="NI511" s="100"/>
      <c r="NJ511" s="100"/>
      <c r="NK511" s="100"/>
      <c r="NL511" s="100"/>
      <c r="NM511" s="100"/>
      <c r="NN511" s="100"/>
      <c r="NO511" s="100"/>
      <c r="NP511" s="100"/>
      <c r="NQ511" s="100"/>
      <c r="NR511" s="100"/>
      <c r="NS511" s="100"/>
      <c r="NT511" s="100"/>
      <c r="NU511" s="100"/>
      <c r="NV511" s="100"/>
      <c r="NW511" s="100"/>
      <c r="NX511" s="100"/>
      <c r="NY511" s="100"/>
      <c r="NZ511" s="100"/>
      <c r="OA511" s="100"/>
      <c r="OB511" s="100"/>
      <c r="OC511" s="100"/>
      <c r="OD511" s="100"/>
      <c r="OE511" s="100"/>
      <c r="OF511" s="100"/>
      <c r="OG511" s="100"/>
    </row>
    <row r="512" spans="1:1026" s="115" customFormat="1" ht="15.95" customHeight="1">
      <c r="A512" s="39">
        <v>511</v>
      </c>
      <c r="B512" s="100">
        <v>1310904073</v>
      </c>
      <c r="C512" s="100" t="s">
        <v>8896</v>
      </c>
      <c r="D512" s="101" t="s">
        <v>10907</v>
      </c>
      <c r="E512" s="101" t="s">
        <v>1879</v>
      </c>
      <c r="F512" s="101"/>
      <c r="G512" s="101" t="s">
        <v>503</v>
      </c>
      <c r="H512" s="100" t="s">
        <v>10908</v>
      </c>
      <c r="I512" s="100" t="s">
        <v>180</v>
      </c>
      <c r="J512" s="102" t="s">
        <v>10909</v>
      </c>
      <c r="K512" s="100">
        <v>20</v>
      </c>
      <c r="L512" s="100" t="s">
        <v>148</v>
      </c>
      <c r="M512" s="100" t="s">
        <v>149</v>
      </c>
      <c r="N512" s="100" t="s">
        <v>967</v>
      </c>
      <c r="O512" s="100" t="s">
        <v>109</v>
      </c>
      <c r="P512" s="101" t="s">
        <v>5273</v>
      </c>
      <c r="Q512" s="100" t="s">
        <v>10910</v>
      </c>
      <c r="R512" s="103">
        <v>7687071627</v>
      </c>
      <c r="S512" s="103">
        <v>8622872232</v>
      </c>
      <c r="T512" s="318" t="s">
        <v>10911</v>
      </c>
      <c r="U512" s="318" t="s">
        <v>10912</v>
      </c>
      <c r="V512" s="100" t="s">
        <v>378</v>
      </c>
      <c r="W512" s="100" t="s">
        <v>6886</v>
      </c>
      <c r="X512" s="100" t="s">
        <v>10913</v>
      </c>
      <c r="Y512" s="100" t="s">
        <v>10893</v>
      </c>
      <c r="Z512" s="100" t="s">
        <v>120</v>
      </c>
      <c r="AA512" s="100">
        <v>2011</v>
      </c>
      <c r="AB512" s="117" t="s">
        <v>10914</v>
      </c>
      <c r="AC512" s="117" t="s">
        <v>10914</v>
      </c>
      <c r="AD512" s="100" t="s">
        <v>10915</v>
      </c>
      <c r="AE512" s="100" t="s">
        <v>10896</v>
      </c>
      <c r="AF512" s="100" t="s">
        <v>708</v>
      </c>
      <c r="AG512" s="100" t="s">
        <v>6886</v>
      </c>
      <c r="AH512" s="100" t="s">
        <v>10913</v>
      </c>
      <c r="AI512" s="100" t="s">
        <v>10898</v>
      </c>
      <c r="AJ512" s="100" t="s">
        <v>120</v>
      </c>
      <c r="AK512" s="100">
        <v>2013</v>
      </c>
      <c r="AL512" s="104">
        <v>86</v>
      </c>
      <c r="AM512" s="104">
        <v>86</v>
      </c>
      <c r="AN512" s="100" t="s">
        <v>10916</v>
      </c>
      <c r="AO512" s="100">
        <v>500</v>
      </c>
      <c r="AP512" s="100"/>
      <c r="AQ512" s="100"/>
      <c r="AR512" s="100"/>
      <c r="AS512" s="100"/>
      <c r="AT512" s="100"/>
      <c r="AU512" s="104"/>
      <c r="AV512" s="100" t="s">
        <v>124</v>
      </c>
      <c r="AW512" s="100"/>
      <c r="AX512" s="100">
        <v>15145</v>
      </c>
      <c r="AY512" s="100">
        <v>2013</v>
      </c>
      <c r="AZ512" s="100" t="s">
        <v>125</v>
      </c>
      <c r="BA512" s="100" t="s">
        <v>8896</v>
      </c>
      <c r="BB512" s="100">
        <v>2013</v>
      </c>
      <c r="BC512" s="100">
        <v>2017</v>
      </c>
      <c r="BD512" s="100" t="s">
        <v>120</v>
      </c>
      <c r="BE512" s="105">
        <v>10901613101</v>
      </c>
      <c r="BF512" s="106">
        <v>131090110590</v>
      </c>
      <c r="BG512" s="104">
        <v>8.59</v>
      </c>
      <c r="BH512" s="104">
        <v>8.86</v>
      </c>
      <c r="BI512" s="104">
        <v>8.6999999999999993</v>
      </c>
      <c r="BJ512" s="104">
        <v>8.75</v>
      </c>
      <c r="BK512" s="104">
        <v>8.57</v>
      </c>
      <c r="BL512" s="223">
        <f t="shared" si="47"/>
        <v>8.6939999999999991</v>
      </c>
      <c r="BM512" s="269" t="s">
        <v>982</v>
      </c>
      <c r="BN512" s="252"/>
      <c r="BO512" s="107" t="s">
        <v>982</v>
      </c>
      <c r="BP512" s="107"/>
      <c r="BQ512" s="108"/>
      <c r="BR512" s="100" t="s">
        <v>8958</v>
      </c>
      <c r="BS512" s="100" t="s">
        <v>882</v>
      </c>
      <c r="BT512" s="100"/>
      <c r="BU512" s="100"/>
      <c r="BV512" s="100"/>
      <c r="BW512" s="100" t="s">
        <v>9720</v>
      </c>
      <c r="BX512" s="108"/>
      <c r="BY512" s="108"/>
      <c r="BZ512" s="100"/>
      <c r="CA512" s="100" t="s">
        <v>10917</v>
      </c>
      <c r="CB512" s="100"/>
      <c r="CC512" s="100" t="s">
        <v>10918</v>
      </c>
      <c r="CD512" s="100" t="s">
        <v>10919</v>
      </c>
      <c r="CE512" s="100" t="s">
        <v>235</v>
      </c>
      <c r="CF512" s="100" t="s">
        <v>1732</v>
      </c>
      <c r="CG512" s="100" t="s">
        <v>10920</v>
      </c>
      <c r="CH512" s="100" t="s">
        <v>10921</v>
      </c>
      <c r="CI512" s="100" t="s">
        <v>203</v>
      </c>
      <c r="CJ512" s="100"/>
      <c r="CK512" s="100"/>
      <c r="CL512" s="100"/>
      <c r="CM512" s="100"/>
      <c r="CN512" s="100"/>
      <c r="CO512" s="100"/>
      <c r="CP512" s="100"/>
      <c r="CQ512" s="100" t="s">
        <v>10922</v>
      </c>
      <c r="CR512" s="100" t="s">
        <v>10923</v>
      </c>
      <c r="CS512" s="100" t="s">
        <v>1340</v>
      </c>
      <c r="CT512" s="100" t="s">
        <v>142</v>
      </c>
      <c r="CU512" s="100">
        <v>700123</v>
      </c>
      <c r="CV512" s="100" t="s">
        <v>10922</v>
      </c>
      <c r="CW512" s="100" t="s">
        <v>10923</v>
      </c>
      <c r="CX512" s="100" t="s">
        <v>1340</v>
      </c>
      <c r="CY512" s="100" t="s">
        <v>142</v>
      </c>
      <c r="CZ512" s="100">
        <v>700123</v>
      </c>
      <c r="DA512" s="100"/>
      <c r="DB512" s="100"/>
      <c r="DC512" s="100"/>
      <c r="DD512" s="100"/>
      <c r="DE512" s="100"/>
      <c r="DF512" s="100"/>
      <c r="DG512" s="100"/>
      <c r="DH512" s="100"/>
      <c r="DI512" s="100"/>
      <c r="DJ512" s="100"/>
      <c r="DK512" s="100"/>
      <c r="DL512" s="100"/>
      <c r="DM512" s="100"/>
      <c r="DN512" s="100"/>
      <c r="DO512" s="100"/>
      <c r="DP512" s="100"/>
      <c r="DQ512" s="100"/>
      <c r="DR512" s="100"/>
      <c r="DS512" s="100"/>
      <c r="DT512" s="100"/>
      <c r="DU512" s="100"/>
      <c r="DV512" s="100"/>
      <c r="DW512" s="100"/>
      <c r="DX512" s="100"/>
      <c r="DY512" s="100"/>
      <c r="DZ512" s="100"/>
      <c r="EA512" s="100"/>
      <c r="EB512" s="100"/>
      <c r="EC512" s="100"/>
      <c r="ED512" s="100"/>
      <c r="EE512" s="100"/>
      <c r="EF512" s="100"/>
      <c r="EG512" s="100"/>
      <c r="EH512" s="100"/>
      <c r="EI512" s="100"/>
      <c r="EJ512" s="100"/>
      <c r="EK512" s="100"/>
      <c r="EL512" s="100"/>
      <c r="EM512" s="100"/>
      <c r="EN512" s="100"/>
      <c r="EO512" s="100"/>
      <c r="EP512" s="100"/>
      <c r="EQ512" s="100"/>
      <c r="ER512" s="100"/>
      <c r="ES512" s="100"/>
      <c r="ET512" s="100"/>
      <c r="EU512" s="100"/>
      <c r="EV512" s="100"/>
      <c r="EW512" s="100"/>
      <c r="EX512" s="100"/>
      <c r="EY512" s="100"/>
      <c r="EZ512" s="100"/>
      <c r="FA512" s="100"/>
      <c r="FB512" s="100"/>
      <c r="FC512" s="100"/>
      <c r="FD512" s="100"/>
      <c r="FE512" s="100"/>
      <c r="FF512" s="100"/>
      <c r="FG512" s="100"/>
      <c r="FH512" s="100"/>
      <c r="FI512" s="100"/>
      <c r="FJ512" s="100"/>
      <c r="FK512" s="100"/>
      <c r="FL512" s="100"/>
      <c r="FM512" s="100"/>
      <c r="FN512" s="100"/>
      <c r="FO512" s="100"/>
      <c r="FP512" s="100"/>
      <c r="FQ512" s="100"/>
      <c r="FR512" s="100"/>
      <c r="FS512" s="100"/>
      <c r="FT512" s="100"/>
      <c r="FU512" s="100"/>
      <c r="FV512" s="100"/>
      <c r="FW512" s="100"/>
      <c r="FX512" s="100"/>
      <c r="FY512" s="100"/>
      <c r="FZ512" s="100"/>
      <c r="GA512" s="100"/>
      <c r="GB512" s="100"/>
      <c r="GC512" s="100"/>
      <c r="GD512" s="100"/>
      <c r="GE512" s="100"/>
      <c r="GF512" s="100"/>
      <c r="GG512" s="100"/>
      <c r="GH512" s="100"/>
      <c r="GI512" s="100"/>
      <c r="GJ512" s="100"/>
      <c r="GK512" s="100"/>
      <c r="GL512" s="100"/>
      <c r="GM512" s="100"/>
      <c r="GN512" s="100"/>
      <c r="GO512" s="100"/>
      <c r="GP512" s="100"/>
      <c r="GQ512" s="100"/>
      <c r="GR512" s="100"/>
      <c r="GS512" s="100"/>
      <c r="GT512" s="100"/>
      <c r="GU512" s="100"/>
      <c r="GV512" s="100"/>
      <c r="GW512" s="100"/>
      <c r="GX512" s="100"/>
      <c r="GY512" s="100"/>
      <c r="GZ512" s="100"/>
      <c r="HA512" s="100"/>
      <c r="HB512" s="100"/>
      <c r="HC512" s="100"/>
      <c r="HD512" s="100"/>
      <c r="HE512" s="100"/>
      <c r="HF512" s="100"/>
      <c r="HG512" s="100"/>
      <c r="HH512" s="100"/>
      <c r="HI512" s="100"/>
      <c r="HJ512" s="100"/>
      <c r="HK512" s="100"/>
      <c r="HL512" s="100"/>
      <c r="HM512" s="100"/>
      <c r="HN512" s="100"/>
      <c r="HO512" s="100"/>
      <c r="HP512" s="100"/>
      <c r="HQ512" s="100"/>
      <c r="HR512" s="100"/>
      <c r="HS512" s="100"/>
      <c r="HT512" s="100"/>
      <c r="HU512" s="100"/>
      <c r="HV512" s="100"/>
      <c r="HW512" s="100"/>
      <c r="HX512" s="100"/>
      <c r="HY512" s="100"/>
      <c r="HZ512" s="100"/>
      <c r="IA512" s="100"/>
      <c r="IB512" s="100"/>
      <c r="IC512" s="100"/>
      <c r="ID512" s="100"/>
      <c r="IE512" s="100"/>
      <c r="IF512" s="100"/>
      <c r="IG512" s="100"/>
      <c r="IH512" s="100"/>
      <c r="II512" s="100"/>
      <c r="IJ512" s="100"/>
      <c r="IK512" s="100"/>
      <c r="IL512" s="100"/>
      <c r="IM512" s="100"/>
      <c r="IN512" s="100"/>
      <c r="IO512" s="100"/>
      <c r="IP512" s="100"/>
      <c r="IQ512" s="100"/>
      <c r="IR512" s="100"/>
      <c r="IS512" s="100"/>
      <c r="IT512" s="100"/>
      <c r="IU512" s="100"/>
      <c r="IV512" s="100"/>
      <c r="IW512" s="100"/>
      <c r="IX512" s="100"/>
      <c r="IY512" s="100"/>
      <c r="IZ512" s="100"/>
      <c r="JA512" s="100"/>
      <c r="JB512" s="100"/>
      <c r="JC512" s="100"/>
      <c r="JD512" s="100"/>
      <c r="JE512" s="100"/>
      <c r="JF512" s="100"/>
      <c r="JG512" s="100"/>
      <c r="JH512" s="100"/>
      <c r="JI512" s="100"/>
      <c r="JJ512" s="100"/>
      <c r="JK512" s="100"/>
      <c r="JL512" s="100"/>
      <c r="JM512" s="100"/>
      <c r="JN512" s="100"/>
      <c r="JO512" s="100"/>
      <c r="JP512" s="100"/>
      <c r="JQ512" s="100"/>
      <c r="JR512" s="100"/>
      <c r="JS512" s="100"/>
      <c r="JT512" s="100"/>
      <c r="JU512" s="100"/>
      <c r="JV512" s="100"/>
      <c r="JW512" s="100"/>
      <c r="JX512" s="100"/>
      <c r="JY512" s="100"/>
      <c r="JZ512" s="100"/>
      <c r="KA512" s="100"/>
      <c r="KB512" s="100"/>
      <c r="KC512" s="100"/>
      <c r="KD512" s="100"/>
      <c r="KE512" s="100"/>
      <c r="KF512" s="100"/>
      <c r="KG512" s="100"/>
      <c r="KH512" s="100"/>
      <c r="KI512" s="100"/>
      <c r="KJ512" s="100"/>
      <c r="KK512" s="100"/>
      <c r="KL512" s="100"/>
      <c r="KM512" s="100"/>
      <c r="KN512" s="100"/>
      <c r="KO512" s="100"/>
      <c r="KP512" s="100"/>
      <c r="KQ512" s="100"/>
      <c r="KR512" s="100"/>
      <c r="KS512" s="100"/>
      <c r="KT512" s="100"/>
      <c r="KU512" s="100"/>
      <c r="KV512" s="100"/>
      <c r="KW512" s="100"/>
      <c r="KX512" s="100"/>
      <c r="KY512" s="100"/>
      <c r="KZ512" s="100"/>
      <c r="LA512" s="100"/>
      <c r="LB512" s="100"/>
      <c r="LC512" s="100"/>
      <c r="LD512" s="100"/>
      <c r="LE512" s="100"/>
      <c r="LF512" s="100"/>
      <c r="LG512" s="100"/>
      <c r="LH512" s="100"/>
      <c r="LI512" s="100"/>
      <c r="LJ512" s="100"/>
      <c r="LK512" s="100"/>
      <c r="LL512" s="100"/>
      <c r="LM512" s="100"/>
      <c r="LN512" s="100"/>
      <c r="LO512" s="100"/>
      <c r="LP512" s="100"/>
      <c r="LQ512" s="100"/>
      <c r="LR512" s="100"/>
      <c r="LS512" s="100"/>
      <c r="LT512" s="100"/>
      <c r="LU512" s="100"/>
      <c r="LV512" s="100"/>
      <c r="LW512" s="100"/>
      <c r="LX512" s="100"/>
      <c r="LY512" s="100"/>
      <c r="LZ512" s="100"/>
      <c r="MA512" s="100"/>
      <c r="MB512" s="100"/>
      <c r="MC512" s="100"/>
      <c r="MD512" s="100"/>
      <c r="ME512" s="100"/>
      <c r="MF512" s="100"/>
      <c r="MG512" s="100"/>
      <c r="MH512" s="100"/>
      <c r="MI512" s="100"/>
      <c r="MJ512" s="100"/>
      <c r="MK512" s="100"/>
      <c r="ML512" s="100"/>
      <c r="MM512" s="100"/>
      <c r="MN512" s="100"/>
      <c r="MO512" s="100"/>
      <c r="MP512" s="100"/>
      <c r="MQ512" s="100"/>
      <c r="MR512" s="100"/>
      <c r="MS512" s="100"/>
      <c r="MT512" s="100"/>
      <c r="MU512" s="100"/>
      <c r="MV512" s="100"/>
      <c r="MW512" s="100"/>
      <c r="MX512" s="100"/>
      <c r="MY512" s="100"/>
      <c r="MZ512" s="100"/>
      <c r="NA512" s="100"/>
      <c r="NB512" s="100"/>
      <c r="NC512" s="100"/>
      <c r="ND512" s="100"/>
      <c r="NE512" s="100"/>
      <c r="NF512" s="100"/>
      <c r="NG512" s="100"/>
      <c r="NH512" s="100"/>
      <c r="NI512" s="100"/>
      <c r="NJ512" s="100"/>
      <c r="NK512" s="100"/>
      <c r="NL512" s="100"/>
      <c r="NM512" s="100"/>
      <c r="NN512" s="100"/>
      <c r="NO512" s="100"/>
      <c r="NP512" s="100"/>
      <c r="NQ512" s="100"/>
      <c r="NR512" s="100"/>
      <c r="NS512" s="100"/>
      <c r="NT512" s="100"/>
      <c r="NU512" s="100"/>
      <c r="NV512" s="100"/>
      <c r="NW512" s="100"/>
      <c r="NX512" s="100"/>
      <c r="NY512" s="100"/>
      <c r="NZ512" s="100"/>
      <c r="OA512" s="100"/>
      <c r="OB512" s="100"/>
      <c r="OC512" s="100"/>
      <c r="OD512" s="100"/>
      <c r="OE512" s="100"/>
      <c r="OF512" s="100"/>
      <c r="OG512" s="100"/>
    </row>
    <row r="513" spans="1:1026" s="100" customFormat="1" ht="15.95" customHeight="1">
      <c r="A513" s="39">
        <v>512</v>
      </c>
      <c r="B513" s="100">
        <v>1310904115</v>
      </c>
      <c r="C513" s="100" t="s">
        <v>8896</v>
      </c>
      <c r="D513" s="101" t="s">
        <v>10924</v>
      </c>
      <c r="E513" s="101" t="s">
        <v>1879</v>
      </c>
      <c r="F513" s="101"/>
      <c r="G513" s="101" t="s">
        <v>212</v>
      </c>
      <c r="H513" s="100" t="s">
        <v>10925</v>
      </c>
      <c r="I513" s="100" t="s">
        <v>180</v>
      </c>
      <c r="J513" s="102" t="s">
        <v>10926</v>
      </c>
      <c r="K513" s="100">
        <v>22</v>
      </c>
      <c r="L513" s="100" t="s">
        <v>1694</v>
      </c>
      <c r="M513" s="100" t="s">
        <v>996</v>
      </c>
      <c r="N513" s="100" t="s">
        <v>967</v>
      </c>
      <c r="O513" s="100" t="s">
        <v>109</v>
      </c>
      <c r="P513" s="101" t="s">
        <v>10927</v>
      </c>
      <c r="Q513" s="100" t="s">
        <v>10928</v>
      </c>
      <c r="R513" s="103" t="s">
        <v>10929</v>
      </c>
      <c r="S513" s="103" t="s">
        <v>10930</v>
      </c>
      <c r="T513" s="318" t="s">
        <v>10931</v>
      </c>
      <c r="U513" s="318" t="s">
        <v>10932</v>
      </c>
      <c r="V513" s="100" t="s">
        <v>9940</v>
      </c>
      <c r="W513" s="100" t="s">
        <v>116</v>
      </c>
      <c r="X513" s="100" t="s">
        <v>8024</v>
      </c>
      <c r="Y513" s="100" t="s">
        <v>10162</v>
      </c>
      <c r="Z513" s="100" t="s">
        <v>120</v>
      </c>
      <c r="AA513" s="100">
        <v>2010</v>
      </c>
      <c r="AB513" s="104">
        <v>84.4</v>
      </c>
      <c r="AC513" s="104">
        <v>82.57</v>
      </c>
      <c r="AD513" s="100" t="s">
        <v>10933</v>
      </c>
      <c r="AE513" s="100">
        <v>700</v>
      </c>
      <c r="AF513" s="100" t="s">
        <v>7009</v>
      </c>
      <c r="AG513" s="100" t="s">
        <v>121</v>
      </c>
      <c r="AH513" s="100" t="s">
        <v>10934</v>
      </c>
      <c r="AI513" s="100" t="s">
        <v>10164</v>
      </c>
      <c r="AJ513" s="100" t="s">
        <v>120</v>
      </c>
      <c r="AK513" s="100">
        <v>2012</v>
      </c>
      <c r="AL513" s="104">
        <v>82.5</v>
      </c>
      <c r="AM513" s="104">
        <v>74.569999999999993</v>
      </c>
      <c r="AN513" s="100" t="s">
        <v>10935</v>
      </c>
      <c r="AO513" s="100">
        <v>700</v>
      </c>
      <c r="AU513" s="104"/>
      <c r="AV513" s="100" t="s">
        <v>124</v>
      </c>
      <c r="AY513" s="100">
        <v>2013</v>
      </c>
      <c r="AZ513" s="100" t="s">
        <v>125</v>
      </c>
      <c r="BA513" s="100" t="s">
        <v>8896</v>
      </c>
      <c r="BB513" s="100">
        <v>2013</v>
      </c>
      <c r="BC513" s="100">
        <v>2017</v>
      </c>
      <c r="BD513" s="100" t="s">
        <v>120</v>
      </c>
      <c r="BE513" s="105">
        <v>10901613102</v>
      </c>
      <c r="BF513" s="106">
        <v>131090110591</v>
      </c>
      <c r="BG513" s="104">
        <v>7.96</v>
      </c>
      <c r="BH513" s="104">
        <v>8.0299999999999994</v>
      </c>
      <c r="BI513" s="104">
        <v>8.26</v>
      </c>
      <c r="BJ513" s="104">
        <v>8.43</v>
      </c>
      <c r="BK513" s="104">
        <v>8.43</v>
      </c>
      <c r="BL513" s="223">
        <f t="shared" si="47"/>
        <v>8.2219999999999995</v>
      </c>
      <c r="BM513" s="269" t="s">
        <v>982</v>
      </c>
      <c r="BN513" s="252"/>
      <c r="BO513" s="107" t="s">
        <v>196</v>
      </c>
      <c r="BP513" s="107" t="s">
        <v>197</v>
      </c>
      <c r="BQ513" s="108">
        <v>1</v>
      </c>
      <c r="BR513" s="100" t="s">
        <v>10936</v>
      </c>
      <c r="BS513" s="100" t="s">
        <v>127</v>
      </c>
      <c r="BX513" s="108"/>
      <c r="BY513" s="108"/>
      <c r="CA513" s="100" t="s">
        <v>10937</v>
      </c>
      <c r="CC513" s="100" t="s">
        <v>10937</v>
      </c>
      <c r="CD513" s="100" t="s">
        <v>10938</v>
      </c>
      <c r="CE513" s="100" t="s">
        <v>2469</v>
      </c>
      <c r="CF513" s="100" t="s">
        <v>10939</v>
      </c>
      <c r="CG513" s="100" t="s">
        <v>2469</v>
      </c>
      <c r="CH513" s="100" t="s">
        <v>10940</v>
      </c>
      <c r="CI513" s="100" t="s">
        <v>203</v>
      </c>
      <c r="CQ513" s="100" t="s">
        <v>10941</v>
      </c>
      <c r="CR513" s="100" t="s">
        <v>10942</v>
      </c>
      <c r="CS513" s="100" t="s">
        <v>573</v>
      </c>
      <c r="CT513" s="100" t="s">
        <v>142</v>
      </c>
      <c r="CU513" s="100">
        <v>700063</v>
      </c>
      <c r="CV513" s="100" t="s">
        <v>10943</v>
      </c>
      <c r="CW513" s="100" t="s">
        <v>10173</v>
      </c>
      <c r="CX513" s="100" t="s">
        <v>140</v>
      </c>
      <c r="CY513" s="100" t="s">
        <v>142</v>
      </c>
      <c r="CZ513" s="100">
        <v>700063</v>
      </c>
    </row>
    <row r="514" spans="1:1026" s="100" customFormat="1" ht="15.95" customHeight="1">
      <c r="A514" s="39">
        <v>513</v>
      </c>
      <c r="B514" s="145">
        <v>1310904092</v>
      </c>
      <c r="C514" s="100" t="s">
        <v>8896</v>
      </c>
      <c r="D514" s="101" t="s">
        <v>10944</v>
      </c>
      <c r="E514" s="101" t="s">
        <v>10945</v>
      </c>
      <c r="F514" s="101"/>
      <c r="G514" s="101" t="s">
        <v>912</v>
      </c>
      <c r="H514" s="100" t="s">
        <v>10946</v>
      </c>
      <c r="I514" s="100" t="s">
        <v>180</v>
      </c>
      <c r="J514" s="102" t="s">
        <v>10947</v>
      </c>
      <c r="K514" s="100">
        <v>21</v>
      </c>
      <c r="L514" s="100" t="s">
        <v>148</v>
      </c>
      <c r="M514" s="100" t="s">
        <v>107</v>
      </c>
      <c r="N514" s="100" t="s">
        <v>108</v>
      </c>
      <c r="O514" s="100" t="s">
        <v>109</v>
      </c>
      <c r="P514" s="101" t="s">
        <v>10948</v>
      </c>
      <c r="Q514" s="103">
        <v>9474446099</v>
      </c>
      <c r="R514" s="103">
        <v>9749612305</v>
      </c>
      <c r="S514" s="103"/>
      <c r="T514" s="318" t="s">
        <v>10949</v>
      </c>
      <c r="U514" s="318" t="s">
        <v>10950</v>
      </c>
      <c r="V514" s="100" t="s">
        <v>222</v>
      </c>
      <c r="W514" s="100" t="s">
        <v>223</v>
      </c>
      <c r="X514" s="100" t="s">
        <v>10951</v>
      </c>
      <c r="Y514" s="100" t="s">
        <v>10952</v>
      </c>
      <c r="Z514" s="100" t="s">
        <v>333</v>
      </c>
      <c r="AA514" s="100">
        <v>2011</v>
      </c>
      <c r="AB514" s="104">
        <v>77</v>
      </c>
      <c r="AC514" s="145">
        <v>78.44</v>
      </c>
      <c r="AD514" s="100" t="s">
        <v>10953</v>
      </c>
      <c r="AE514" s="100">
        <v>800</v>
      </c>
      <c r="AF514" s="100" t="s">
        <v>356</v>
      </c>
      <c r="AG514" s="100" t="s">
        <v>334</v>
      </c>
      <c r="AH514" s="100" t="s">
        <v>9660</v>
      </c>
      <c r="AI514" s="100" t="s">
        <v>10954</v>
      </c>
      <c r="AJ514" s="100" t="s">
        <v>333</v>
      </c>
      <c r="AK514" s="100">
        <v>2013</v>
      </c>
      <c r="AL514" s="104">
        <v>74.2</v>
      </c>
      <c r="AM514" s="104">
        <v>70.28</v>
      </c>
      <c r="AN514" s="100" t="s">
        <v>10955</v>
      </c>
      <c r="AO514" s="100">
        <v>492</v>
      </c>
      <c r="AU514" s="104"/>
      <c r="AV514" s="100" t="s">
        <v>124</v>
      </c>
      <c r="AX514" s="100">
        <v>9537</v>
      </c>
      <c r="AY514" s="100">
        <v>2013</v>
      </c>
      <c r="AZ514" s="100" t="s">
        <v>1504</v>
      </c>
      <c r="BA514" s="100" t="s">
        <v>8896</v>
      </c>
      <c r="BB514" s="100">
        <v>2013</v>
      </c>
      <c r="BC514" s="100">
        <v>2017</v>
      </c>
      <c r="BD514" s="100" t="s">
        <v>120</v>
      </c>
      <c r="BE514" s="105">
        <v>10901613103</v>
      </c>
      <c r="BF514" s="145">
        <v>13109011092</v>
      </c>
      <c r="BG514" s="104">
        <v>7.44</v>
      </c>
      <c r="BH514" s="104">
        <v>6.75</v>
      </c>
      <c r="BI514" s="104">
        <v>6.48</v>
      </c>
      <c r="BJ514" s="104">
        <v>7.21</v>
      </c>
      <c r="BK514" s="104">
        <v>7.39</v>
      </c>
      <c r="BL514" s="223">
        <f t="shared" si="47"/>
        <v>7.0540000000000003</v>
      </c>
      <c r="BM514" s="269"/>
      <c r="BN514" s="252"/>
      <c r="BO514" s="107" t="s">
        <v>982</v>
      </c>
      <c r="BP514" s="107"/>
      <c r="BQ514" s="108"/>
      <c r="BR514" s="100" t="s">
        <v>8958</v>
      </c>
      <c r="BS514" s="100" t="s">
        <v>127</v>
      </c>
      <c r="BX514" s="108"/>
      <c r="BY514" s="108"/>
      <c r="BZ514" s="100" t="s">
        <v>10956</v>
      </c>
      <c r="CB514" s="100" t="s">
        <v>10956</v>
      </c>
      <c r="CD514" s="100" t="s">
        <v>10957</v>
      </c>
      <c r="CE514" s="100" t="s">
        <v>288</v>
      </c>
      <c r="CF514" s="100" t="s">
        <v>10958</v>
      </c>
      <c r="CG514" s="100" t="s">
        <v>2433</v>
      </c>
      <c r="CH514" s="100" t="s">
        <v>10959</v>
      </c>
      <c r="CI514" s="100" t="s">
        <v>170</v>
      </c>
      <c r="CQ514" s="100" t="s">
        <v>10960</v>
      </c>
      <c r="CR514" s="100" t="s">
        <v>7506</v>
      </c>
      <c r="CS514" s="100" t="s">
        <v>1138</v>
      </c>
      <c r="CT514" s="100" t="s">
        <v>142</v>
      </c>
      <c r="CU514" s="100">
        <v>721128</v>
      </c>
      <c r="CV514" s="100" t="s">
        <v>10961</v>
      </c>
      <c r="CW514" s="100" t="s">
        <v>10961</v>
      </c>
      <c r="CX514" s="100" t="s">
        <v>10961</v>
      </c>
      <c r="CY514" s="100" t="s">
        <v>10961</v>
      </c>
      <c r="CZ514" s="100" t="s">
        <v>10961</v>
      </c>
    </row>
    <row r="515" spans="1:1026" s="115" customFormat="1" ht="15.95" customHeight="1">
      <c r="A515" s="39">
        <v>514</v>
      </c>
      <c r="B515" s="100">
        <v>1310904056</v>
      </c>
      <c r="C515" s="100" t="s">
        <v>8896</v>
      </c>
      <c r="D515" s="101" t="s">
        <v>10962</v>
      </c>
      <c r="E515" s="101" t="s">
        <v>10945</v>
      </c>
      <c r="F515" s="101"/>
      <c r="G515" s="101" t="s">
        <v>6668</v>
      </c>
      <c r="H515" s="100" t="s">
        <v>10963</v>
      </c>
      <c r="I515" s="100" t="s">
        <v>180</v>
      </c>
      <c r="J515" s="102" t="s">
        <v>1644</v>
      </c>
      <c r="K515" s="100">
        <v>20</v>
      </c>
      <c r="L515" s="100" t="s">
        <v>506</v>
      </c>
      <c r="M515" s="100" t="s">
        <v>107</v>
      </c>
      <c r="N515" s="100" t="s">
        <v>108</v>
      </c>
      <c r="O515" s="100" t="s">
        <v>109</v>
      </c>
      <c r="P515" s="101" t="s">
        <v>10964</v>
      </c>
      <c r="Q515" s="100"/>
      <c r="R515" s="103">
        <v>9091176799</v>
      </c>
      <c r="S515" s="103">
        <v>9474724433</v>
      </c>
      <c r="T515" s="318" t="s">
        <v>10965</v>
      </c>
      <c r="U515" s="101"/>
      <c r="V515" s="100" t="s">
        <v>1422</v>
      </c>
      <c r="W515" s="100" t="s">
        <v>191</v>
      </c>
      <c r="X515" s="100" t="s">
        <v>9963</v>
      </c>
      <c r="Y515" s="100" t="s">
        <v>10966</v>
      </c>
      <c r="Z515" s="100" t="s">
        <v>120</v>
      </c>
      <c r="AA515" s="100">
        <v>2011</v>
      </c>
      <c r="AB515" s="117" t="s">
        <v>10967</v>
      </c>
      <c r="AC515" s="117" t="s">
        <v>10968</v>
      </c>
      <c r="AD515" s="100">
        <v>9.33</v>
      </c>
      <c r="AE515" s="100" t="s">
        <v>10969</v>
      </c>
      <c r="AF515" s="100" t="s">
        <v>879</v>
      </c>
      <c r="AG515" s="100" t="s">
        <v>191</v>
      </c>
      <c r="AH515" s="100" t="s">
        <v>9963</v>
      </c>
      <c r="AI515" s="100" t="s">
        <v>10970</v>
      </c>
      <c r="AJ515" s="100" t="s">
        <v>120</v>
      </c>
      <c r="AK515" s="100">
        <v>2013</v>
      </c>
      <c r="AL515" s="104">
        <v>81.599999999999994</v>
      </c>
      <c r="AM515" s="104">
        <v>79.16</v>
      </c>
      <c r="AN515" s="100" t="s">
        <v>10971</v>
      </c>
      <c r="AO515" s="100">
        <v>500</v>
      </c>
      <c r="AP515" s="100"/>
      <c r="AQ515" s="100"/>
      <c r="AR515" s="100"/>
      <c r="AS515" s="100"/>
      <c r="AT515" s="100"/>
      <c r="AU515" s="104"/>
      <c r="AV515" s="100" t="s">
        <v>124</v>
      </c>
      <c r="AW515" s="100"/>
      <c r="AX515" s="100">
        <v>11834</v>
      </c>
      <c r="AY515" s="100"/>
      <c r="AZ515" s="100" t="s">
        <v>125</v>
      </c>
      <c r="BA515" s="100" t="s">
        <v>8896</v>
      </c>
      <c r="BB515" s="100">
        <v>2013</v>
      </c>
      <c r="BC515" s="100">
        <v>2017</v>
      </c>
      <c r="BD515" s="100" t="s">
        <v>120</v>
      </c>
      <c r="BE515" s="105">
        <v>10901613104</v>
      </c>
      <c r="BF515" s="106">
        <v>131090110593</v>
      </c>
      <c r="BG515" s="104">
        <v>7.67</v>
      </c>
      <c r="BH515" s="104">
        <v>7.37</v>
      </c>
      <c r="BI515" s="104">
        <v>7.11</v>
      </c>
      <c r="BJ515" s="104">
        <v>7.07</v>
      </c>
      <c r="BK515" s="104">
        <v>7.18</v>
      </c>
      <c r="BL515" s="223">
        <f t="shared" si="47"/>
        <v>7.2799999999999994</v>
      </c>
      <c r="BM515" s="269" t="s">
        <v>982</v>
      </c>
      <c r="BN515" s="252"/>
      <c r="BO515" s="107" t="s">
        <v>982</v>
      </c>
      <c r="BP515" s="107"/>
      <c r="BQ515" s="108">
        <v>0</v>
      </c>
      <c r="BR515" s="100" t="s">
        <v>10972</v>
      </c>
      <c r="BS515" s="100" t="s">
        <v>127</v>
      </c>
      <c r="BT515" s="100"/>
      <c r="BU515" s="100"/>
      <c r="BV515" s="100"/>
      <c r="BW515" s="100" t="s">
        <v>982</v>
      </c>
      <c r="BX515" s="108"/>
      <c r="BY515" s="108"/>
      <c r="BZ515" s="100" t="s">
        <v>10973</v>
      </c>
      <c r="CA515" s="100" t="s">
        <v>10974</v>
      </c>
      <c r="CB515" s="100" t="s">
        <v>10975</v>
      </c>
      <c r="CC515" s="100" t="s">
        <v>10976</v>
      </c>
      <c r="CD515" s="100" t="s">
        <v>10977</v>
      </c>
      <c r="CE515" s="100" t="s">
        <v>10978</v>
      </c>
      <c r="CF515" s="100" t="s">
        <v>10979</v>
      </c>
      <c r="CG515" s="100" t="s">
        <v>9595</v>
      </c>
      <c r="CH515" s="100" t="s">
        <v>10980</v>
      </c>
      <c r="CI515" s="100" t="s">
        <v>465</v>
      </c>
      <c r="CJ515" s="100" t="s">
        <v>10981</v>
      </c>
      <c r="CK515" s="100" t="s">
        <v>1161</v>
      </c>
      <c r="CL515" s="100"/>
      <c r="CM515" s="100"/>
      <c r="CN515" s="100"/>
      <c r="CO515" s="100"/>
      <c r="CP515" s="100"/>
      <c r="CQ515" s="100" t="s">
        <v>10982</v>
      </c>
      <c r="CR515" s="100" t="s">
        <v>10982</v>
      </c>
      <c r="CS515" s="100" t="s">
        <v>1536</v>
      </c>
      <c r="CT515" s="100" t="s">
        <v>142</v>
      </c>
      <c r="CU515" s="100">
        <v>722102</v>
      </c>
      <c r="CV515" s="100" t="s">
        <v>10982</v>
      </c>
      <c r="CW515" s="100" t="s">
        <v>10982</v>
      </c>
      <c r="CX515" s="100" t="s">
        <v>1536</v>
      </c>
      <c r="CY515" s="100" t="s">
        <v>142</v>
      </c>
      <c r="CZ515" s="100">
        <v>722102</v>
      </c>
      <c r="DA515" s="100"/>
      <c r="DB515" s="100"/>
      <c r="DC515" s="100"/>
      <c r="DD515" s="100"/>
      <c r="DE515" s="100"/>
      <c r="DF515" s="100"/>
      <c r="DG515" s="100"/>
      <c r="DH515" s="100"/>
      <c r="DI515" s="100"/>
      <c r="DJ515" s="100"/>
      <c r="DK515" s="100"/>
      <c r="DL515" s="100"/>
      <c r="DM515" s="100"/>
      <c r="DN515" s="100"/>
      <c r="DO515" s="100"/>
      <c r="DP515" s="100"/>
      <c r="DQ515" s="100"/>
      <c r="DR515" s="100"/>
      <c r="DS515" s="100"/>
      <c r="DT515" s="100"/>
      <c r="DU515" s="100"/>
      <c r="DV515" s="100"/>
      <c r="DW515" s="100"/>
      <c r="DX515" s="100"/>
      <c r="DY515" s="100"/>
      <c r="DZ515" s="100"/>
      <c r="EA515" s="100"/>
      <c r="EB515" s="100"/>
      <c r="EC515" s="100"/>
      <c r="ED515" s="100"/>
      <c r="EE515" s="100"/>
      <c r="EF515" s="100"/>
      <c r="EG515" s="100"/>
      <c r="EH515" s="100"/>
      <c r="EI515" s="100"/>
      <c r="EJ515" s="100"/>
      <c r="EK515" s="100"/>
      <c r="EL515" s="100"/>
      <c r="EM515" s="100"/>
      <c r="EN515" s="100"/>
      <c r="EO515" s="100"/>
      <c r="EP515" s="100"/>
      <c r="EQ515" s="100"/>
      <c r="ER515" s="100"/>
      <c r="ES515" s="100"/>
      <c r="ET515" s="100"/>
      <c r="EU515" s="100"/>
      <c r="EV515" s="100"/>
      <c r="EW515" s="100"/>
      <c r="EX515" s="100"/>
      <c r="EY515" s="100"/>
      <c r="EZ515" s="100"/>
      <c r="FA515" s="100"/>
      <c r="FB515" s="100"/>
      <c r="FC515" s="100"/>
      <c r="FD515" s="100"/>
      <c r="FE515" s="100"/>
      <c r="FF515" s="100"/>
      <c r="FG515" s="100"/>
      <c r="FH515" s="100"/>
      <c r="FI515" s="100"/>
      <c r="FJ515" s="100"/>
      <c r="FK515" s="100"/>
      <c r="FL515" s="100"/>
      <c r="FM515" s="100"/>
      <c r="FN515" s="100"/>
      <c r="FO515" s="100"/>
      <c r="FP515" s="100"/>
      <c r="FQ515" s="100"/>
      <c r="FR515" s="100"/>
      <c r="FS515" s="100"/>
      <c r="FT515" s="100"/>
      <c r="FU515" s="100"/>
      <c r="FV515" s="100"/>
      <c r="FW515" s="100"/>
      <c r="FX515" s="100"/>
      <c r="FY515" s="100"/>
      <c r="FZ515" s="100"/>
      <c r="GA515" s="100"/>
      <c r="GB515" s="100"/>
      <c r="GC515" s="100"/>
      <c r="GD515" s="100"/>
      <c r="GE515" s="100"/>
      <c r="GF515" s="100"/>
      <c r="GG515" s="100"/>
      <c r="GH515" s="100"/>
      <c r="GI515" s="100"/>
      <c r="GJ515" s="100"/>
      <c r="GK515" s="100"/>
      <c r="GL515" s="100"/>
      <c r="GM515" s="100"/>
      <c r="GN515" s="100"/>
      <c r="GO515" s="100"/>
      <c r="GP515" s="100"/>
      <c r="GQ515" s="100"/>
      <c r="GR515" s="100"/>
      <c r="GS515" s="100"/>
      <c r="GT515" s="100"/>
      <c r="GU515" s="100"/>
      <c r="GV515" s="100"/>
      <c r="GW515" s="100"/>
      <c r="GX515" s="100"/>
      <c r="GY515" s="100"/>
      <c r="GZ515" s="100"/>
      <c r="HA515" s="100"/>
      <c r="HB515" s="100"/>
      <c r="HC515" s="100"/>
      <c r="HD515" s="100"/>
      <c r="HE515" s="100"/>
      <c r="HF515" s="100"/>
      <c r="HG515" s="100"/>
      <c r="HH515" s="100"/>
      <c r="HI515" s="100"/>
      <c r="HJ515" s="100"/>
      <c r="HK515" s="100"/>
      <c r="HL515" s="100"/>
      <c r="HM515" s="100"/>
      <c r="HN515" s="100"/>
      <c r="HO515" s="100"/>
      <c r="HP515" s="100"/>
      <c r="HQ515" s="100"/>
      <c r="HR515" s="100"/>
      <c r="HS515" s="100"/>
      <c r="HT515" s="100"/>
      <c r="HU515" s="100"/>
      <c r="HV515" s="100"/>
      <c r="HW515" s="100"/>
      <c r="HX515" s="100"/>
      <c r="HY515" s="100"/>
      <c r="HZ515" s="100"/>
      <c r="IA515" s="100"/>
      <c r="IB515" s="100"/>
      <c r="IC515" s="100"/>
      <c r="ID515" s="100"/>
      <c r="IE515" s="100"/>
      <c r="IF515" s="100"/>
      <c r="IG515" s="100"/>
      <c r="IH515" s="100"/>
      <c r="II515" s="100"/>
      <c r="IJ515" s="100"/>
      <c r="IK515" s="100"/>
      <c r="IL515" s="100"/>
      <c r="IM515" s="100"/>
      <c r="IN515" s="100"/>
      <c r="IO515" s="100"/>
      <c r="IP515" s="100"/>
      <c r="IQ515" s="100"/>
      <c r="IR515" s="100"/>
      <c r="IS515" s="100"/>
      <c r="IT515" s="100"/>
      <c r="IU515" s="100"/>
      <c r="IV515" s="100"/>
      <c r="IW515" s="100"/>
      <c r="IX515" s="100"/>
      <c r="IY515" s="100"/>
      <c r="IZ515" s="100"/>
      <c r="JA515" s="100"/>
      <c r="JB515" s="100"/>
      <c r="JC515" s="100"/>
      <c r="JD515" s="100"/>
      <c r="JE515" s="100"/>
      <c r="JF515" s="100"/>
      <c r="JG515" s="100"/>
      <c r="JH515" s="100"/>
      <c r="JI515" s="100"/>
      <c r="JJ515" s="100"/>
      <c r="JK515" s="100"/>
      <c r="JL515" s="100"/>
      <c r="JM515" s="100"/>
      <c r="JN515" s="100"/>
      <c r="JO515" s="100"/>
      <c r="JP515" s="100"/>
      <c r="JQ515" s="100"/>
      <c r="JR515" s="100"/>
      <c r="JS515" s="100"/>
      <c r="JT515" s="100"/>
      <c r="JU515" s="100"/>
      <c r="JV515" s="100"/>
      <c r="JW515" s="100"/>
      <c r="JX515" s="100"/>
      <c r="JY515" s="100"/>
      <c r="JZ515" s="100"/>
      <c r="KA515" s="100"/>
      <c r="KB515" s="100"/>
      <c r="KC515" s="100"/>
      <c r="KD515" s="100"/>
      <c r="KE515" s="100"/>
      <c r="KF515" s="100"/>
      <c r="KG515" s="100"/>
      <c r="KH515" s="100"/>
      <c r="KI515" s="100"/>
      <c r="KJ515" s="100"/>
      <c r="KK515" s="100"/>
      <c r="KL515" s="100"/>
      <c r="KM515" s="100"/>
      <c r="KN515" s="100"/>
      <c r="KO515" s="100"/>
      <c r="KP515" s="100"/>
      <c r="KQ515" s="100"/>
      <c r="KR515" s="100"/>
      <c r="KS515" s="100"/>
      <c r="KT515" s="100"/>
      <c r="KU515" s="100"/>
      <c r="KV515" s="100"/>
      <c r="KW515" s="100"/>
      <c r="KX515" s="100"/>
      <c r="KY515" s="100"/>
      <c r="KZ515" s="100"/>
      <c r="LA515" s="100"/>
      <c r="LB515" s="100"/>
      <c r="LC515" s="100"/>
      <c r="LD515" s="100"/>
      <c r="LE515" s="100"/>
      <c r="LF515" s="100"/>
      <c r="LG515" s="100"/>
      <c r="LH515" s="100"/>
      <c r="LI515" s="100"/>
      <c r="LJ515" s="100"/>
      <c r="LK515" s="100"/>
      <c r="LL515" s="100"/>
      <c r="LM515" s="100"/>
      <c r="LN515" s="100"/>
      <c r="LO515" s="100"/>
      <c r="LP515" s="100"/>
      <c r="LQ515" s="100"/>
      <c r="LR515" s="100"/>
      <c r="LS515" s="100"/>
      <c r="LT515" s="100"/>
      <c r="LU515" s="100"/>
      <c r="LV515" s="100"/>
      <c r="LW515" s="100"/>
      <c r="LX515" s="100"/>
      <c r="LY515" s="100"/>
      <c r="LZ515" s="100"/>
      <c r="MA515" s="100"/>
      <c r="MB515" s="100"/>
      <c r="MC515" s="100"/>
      <c r="MD515" s="100"/>
      <c r="ME515" s="100"/>
      <c r="MF515" s="100"/>
      <c r="MG515" s="100"/>
      <c r="MH515" s="100"/>
      <c r="MI515" s="100"/>
      <c r="MJ515" s="100"/>
      <c r="MK515" s="100"/>
      <c r="ML515" s="100"/>
      <c r="MM515" s="100"/>
      <c r="MN515" s="100"/>
      <c r="MO515" s="100"/>
      <c r="MP515" s="100"/>
      <c r="MQ515" s="100"/>
      <c r="MR515" s="100"/>
      <c r="MS515" s="100"/>
      <c r="MT515" s="100"/>
      <c r="MU515" s="100"/>
      <c r="MV515" s="100"/>
      <c r="MW515" s="100"/>
      <c r="MX515" s="100"/>
      <c r="MY515" s="100"/>
      <c r="MZ515" s="100"/>
      <c r="NA515" s="100"/>
      <c r="NB515" s="100"/>
      <c r="NC515" s="100"/>
      <c r="ND515" s="100"/>
      <c r="NE515" s="100"/>
      <c r="NF515" s="100"/>
      <c r="NG515" s="100"/>
      <c r="NH515" s="100"/>
      <c r="NI515" s="100"/>
      <c r="NJ515" s="100"/>
      <c r="NK515" s="100"/>
      <c r="NL515" s="100"/>
      <c r="NM515" s="100"/>
      <c r="NN515" s="100"/>
      <c r="NO515" s="100"/>
      <c r="NP515" s="100"/>
      <c r="NQ515" s="100"/>
      <c r="NR515" s="100"/>
      <c r="NS515" s="100"/>
      <c r="NT515" s="100"/>
      <c r="NU515" s="100"/>
      <c r="NV515" s="100"/>
      <c r="NW515" s="100"/>
      <c r="NX515" s="100"/>
      <c r="NY515" s="100"/>
      <c r="NZ515" s="100"/>
      <c r="OA515" s="100"/>
      <c r="OB515" s="100"/>
      <c r="OC515" s="100"/>
      <c r="OD515" s="100"/>
      <c r="OE515" s="100"/>
      <c r="OF515" s="100"/>
      <c r="OG515" s="100"/>
    </row>
    <row r="516" spans="1:1026" s="100" customFormat="1" ht="15.95" customHeight="1">
      <c r="A516" s="39">
        <v>515</v>
      </c>
      <c r="B516" s="100">
        <v>1310904095</v>
      </c>
      <c r="C516" s="100" t="s">
        <v>8896</v>
      </c>
      <c r="D516" s="101" t="s">
        <v>10983</v>
      </c>
      <c r="E516" s="101" t="s">
        <v>10945</v>
      </c>
      <c r="F516" s="101"/>
      <c r="G516" s="101" t="s">
        <v>10984</v>
      </c>
      <c r="H516" s="100" t="s">
        <v>10985</v>
      </c>
      <c r="I516" s="100" t="s">
        <v>180</v>
      </c>
      <c r="J516" s="102" t="s">
        <v>10986</v>
      </c>
      <c r="K516" s="100">
        <v>20</v>
      </c>
      <c r="L516" s="100" t="s">
        <v>323</v>
      </c>
      <c r="M516" s="100" t="s">
        <v>107</v>
      </c>
      <c r="N516" s="100" t="s">
        <v>108</v>
      </c>
      <c r="O516" s="100" t="s">
        <v>109</v>
      </c>
      <c r="P516" s="101" t="s">
        <v>10987</v>
      </c>
      <c r="Q516" s="100" t="s">
        <v>10988</v>
      </c>
      <c r="R516" s="103" t="s">
        <v>10989</v>
      </c>
      <c r="S516" s="103"/>
      <c r="T516" s="318" t="s">
        <v>10990</v>
      </c>
      <c r="U516" s="101"/>
      <c r="V516" s="100" t="s">
        <v>222</v>
      </c>
      <c r="W516" s="100" t="s">
        <v>223</v>
      </c>
      <c r="X516" s="100" t="s">
        <v>10991</v>
      </c>
      <c r="Y516" s="100" t="s">
        <v>10636</v>
      </c>
      <c r="Z516" s="100" t="s">
        <v>333</v>
      </c>
      <c r="AA516" s="100">
        <v>2011</v>
      </c>
      <c r="AB516" s="104">
        <v>86</v>
      </c>
      <c r="AC516" s="104">
        <v>86</v>
      </c>
      <c r="AD516" s="100">
        <v>688</v>
      </c>
      <c r="AE516" s="100">
        <v>800</v>
      </c>
      <c r="AF516" s="100" t="s">
        <v>226</v>
      </c>
      <c r="AG516" s="100" t="s">
        <v>279</v>
      </c>
      <c r="AH516" s="100" t="s">
        <v>3038</v>
      </c>
      <c r="AI516" s="100" t="s">
        <v>10954</v>
      </c>
      <c r="AJ516" s="100" t="s">
        <v>333</v>
      </c>
      <c r="AK516" s="100">
        <v>2013</v>
      </c>
      <c r="AL516" s="104">
        <v>71.400000000000006</v>
      </c>
      <c r="AM516" s="104">
        <v>66.42</v>
      </c>
      <c r="AN516" s="100">
        <v>357</v>
      </c>
      <c r="AO516" s="100">
        <v>500</v>
      </c>
      <c r="AU516" s="104"/>
      <c r="AV516" s="100" t="s">
        <v>124</v>
      </c>
      <c r="AX516" s="100">
        <v>13302</v>
      </c>
      <c r="AY516" s="100">
        <v>2013</v>
      </c>
      <c r="AZ516" s="100" t="s">
        <v>1504</v>
      </c>
      <c r="BA516" s="100" t="s">
        <v>8896</v>
      </c>
      <c r="BB516" s="100">
        <v>2013</v>
      </c>
      <c r="BC516" s="100">
        <v>2017</v>
      </c>
      <c r="BD516" s="100" t="s">
        <v>120</v>
      </c>
      <c r="BE516" s="105">
        <v>10901613105</v>
      </c>
      <c r="BF516" s="106">
        <v>131090110594</v>
      </c>
      <c r="BG516" s="104">
        <v>6.93</v>
      </c>
      <c r="BH516" s="104">
        <v>6.55</v>
      </c>
      <c r="BI516" s="104">
        <v>6.04</v>
      </c>
      <c r="BJ516" s="104">
        <v>6.64</v>
      </c>
      <c r="BK516" s="104">
        <v>7.46</v>
      </c>
      <c r="BL516" s="223">
        <f t="shared" si="47"/>
        <v>6.7239999999999993</v>
      </c>
      <c r="BM516" s="269" t="s">
        <v>982</v>
      </c>
      <c r="BN516" s="252"/>
      <c r="BO516" s="107"/>
      <c r="BP516" s="107"/>
      <c r="BQ516" s="108"/>
      <c r="BR516" s="100" t="s">
        <v>10992</v>
      </c>
      <c r="BS516" s="100" t="s">
        <v>127</v>
      </c>
      <c r="BX516" s="108"/>
      <c r="BY516" s="108"/>
      <c r="CD516" s="100" t="s">
        <v>10993</v>
      </c>
      <c r="CE516" s="100" t="s">
        <v>2571</v>
      </c>
      <c r="CH516" s="100" t="s">
        <v>10994</v>
      </c>
      <c r="CI516" s="100" t="s">
        <v>170</v>
      </c>
      <c r="CQ516" s="100" t="s">
        <v>10995</v>
      </c>
      <c r="CR516" s="100" t="s">
        <v>10996</v>
      </c>
      <c r="CS516" s="100" t="s">
        <v>1138</v>
      </c>
      <c r="CT516" s="100" t="s">
        <v>142</v>
      </c>
      <c r="CU516" s="100">
        <v>721260</v>
      </c>
      <c r="CV516" s="100" t="s">
        <v>10678</v>
      </c>
      <c r="CW516" s="100" t="s">
        <v>5593</v>
      </c>
      <c r="CX516" s="100" t="s">
        <v>10662</v>
      </c>
      <c r="CY516" s="100" t="s">
        <v>142</v>
      </c>
      <c r="CZ516" s="100">
        <v>700152</v>
      </c>
    </row>
    <row r="517" spans="1:1026" s="59" customFormat="1" ht="15.95" customHeight="1">
      <c r="A517" s="39">
        <v>516</v>
      </c>
      <c r="B517" s="100">
        <v>1310904062</v>
      </c>
      <c r="C517" s="100" t="s">
        <v>8896</v>
      </c>
      <c r="D517" s="101" t="s">
        <v>10997</v>
      </c>
      <c r="E517" s="101" t="s">
        <v>8393</v>
      </c>
      <c r="F517" s="101"/>
      <c r="G517" s="101" t="s">
        <v>1344</v>
      </c>
      <c r="H517" s="100" t="s">
        <v>10998</v>
      </c>
      <c r="I517" s="100" t="s">
        <v>180</v>
      </c>
      <c r="J517" s="102" t="s">
        <v>10999</v>
      </c>
      <c r="K517" s="100">
        <v>21</v>
      </c>
      <c r="L517" s="100" t="s">
        <v>148</v>
      </c>
      <c r="M517" s="100" t="s">
        <v>107</v>
      </c>
      <c r="N517" s="100" t="s">
        <v>108</v>
      </c>
      <c r="O517" s="100" t="s">
        <v>109</v>
      </c>
      <c r="P517" s="101" t="s">
        <v>11000</v>
      </c>
      <c r="Q517" s="100">
        <v>3522270859</v>
      </c>
      <c r="R517" s="103">
        <v>9804340776</v>
      </c>
      <c r="S517" s="103">
        <v>7866823174</v>
      </c>
      <c r="T517" s="318" t="s">
        <v>11001</v>
      </c>
      <c r="U517" s="318" t="s">
        <v>11002</v>
      </c>
      <c r="V517" s="100" t="s">
        <v>1675</v>
      </c>
      <c r="W517" s="100" t="s">
        <v>223</v>
      </c>
      <c r="X517" s="100" t="s">
        <v>11003</v>
      </c>
      <c r="Y517" s="100" t="s">
        <v>853</v>
      </c>
      <c r="Z517" s="100" t="s">
        <v>333</v>
      </c>
      <c r="AA517" s="145">
        <v>2011</v>
      </c>
      <c r="AB517" s="104">
        <v>84.62</v>
      </c>
      <c r="AC517" s="100">
        <v>84.62</v>
      </c>
      <c r="AD517" s="100">
        <v>677</v>
      </c>
      <c r="AE517" s="100">
        <v>800</v>
      </c>
      <c r="AF517" s="100" t="s">
        <v>11004</v>
      </c>
      <c r="AG517" s="100" t="s">
        <v>334</v>
      </c>
      <c r="AH517" s="100" t="s">
        <v>11003</v>
      </c>
      <c r="AI517" s="100" t="s">
        <v>11005</v>
      </c>
      <c r="AJ517" s="100" t="s">
        <v>333</v>
      </c>
      <c r="AK517" s="145">
        <v>2013</v>
      </c>
      <c r="AL517" s="104">
        <v>79</v>
      </c>
      <c r="AM517" s="104">
        <v>77</v>
      </c>
      <c r="AN517" s="100">
        <v>395</v>
      </c>
      <c r="AO517" s="100">
        <v>500</v>
      </c>
      <c r="AP517" s="100"/>
      <c r="AQ517" s="100"/>
      <c r="AR517" s="100"/>
      <c r="AS517" s="100"/>
      <c r="AT517" s="104"/>
      <c r="AU517" s="100"/>
      <c r="AV517" s="100"/>
      <c r="AW517" s="100"/>
      <c r="AX517" s="100"/>
      <c r="AY517" s="100"/>
      <c r="AZ517" s="100"/>
      <c r="BA517" s="100"/>
      <c r="BB517" s="100"/>
      <c r="BC517" s="100"/>
      <c r="BD517" s="105"/>
      <c r="BE517" s="106"/>
      <c r="BF517" s="104"/>
      <c r="BG517" s="117"/>
      <c r="BH517" s="117"/>
      <c r="BI517" s="117"/>
      <c r="BJ517" s="117"/>
      <c r="BK517" s="118"/>
      <c r="BL517" s="118"/>
      <c r="BM517" s="252"/>
      <c r="BN517" s="178"/>
      <c r="BO517" s="107"/>
      <c r="BP517" s="108"/>
      <c r="BQ517" s="108"/>
      <c r="BR517" s="100"/>
      <c r="BS517" s="100"/>
      <c r="BT517" s="100"/>
      <c r="BU517" s="100"/>
      <c r="BV517" s="100"/>
      <c r="BW517" s="107"/>
      <c r="BX517" s="108"/>
      <c r="BY517" s="100"/>
      <c r="BZ517" s="100"/>
      <c r="CA517" s="100"/>
      <c r="CB517" s="100"/>
      <c r="CC517" s="100"/>
      <c r="CD517" s="100"/>
      <c r="CE517" s="100"/>
      <c r="CF517" s="100"/>
      <c r="CG517" s="100"/>
      <c r="CH517" s="100"/>
      <c r="CI517" s="100"/>
      <c r="CJ517" s="100"/>
      <c r="CK517" s="100"/>
      <c r="CL517" s="100"/>
      <c r="CM517" s="100"/>
      <c r="CN517" s="100"/>
      <c r="CO517" s="100"/>
      <c r="CP517" s="100"/>
      <c r="CQ517" s="100"/>
      <c r="CR517" s="100"/>
      <c r="CS517" s="100"/>
      <c r="CT517" s="100"/>
      <c r="CU517" s="100"/>
      <c r="CV517" s="100"/>
      <c r="CW517" s="100"/>
      <c r="CX517" s="100"/>
      <c r="CY517" s="100"/>
      <c r="CZ517" s="100"/>
      <c r="DA517" s="100"/>
      <c r="DB517" s="100"/>
      <c r="DC517" s="100"/>
      <c r="DD517" s="100"/>
      <c r="DE517" s="100"/>
      <c r="DF517" s="100"/>
      <c r="DG517" s="100"/>
      <c r="DH517" s="100"/>
      <c r="DI517" s="100"/>
      <c r="DJ517" s="100"/>
      <c r="DK517" s="100"/>
      <c r="DL517" s="100"/>
      <c r="DM517" s="100"/>
      <c r="DN517" s="100"/>
      <c r="DO517" s="100"/>
      <c r="DP517" s="100"/>
      <c r="DQ517" s="100"/>
      <c r="DR517" s="100"/>
      <c r="DS517" s="100"/>
      <c r="DT517" s="100"/>
      <c r="DU517" s="100"/>
      <c r="DV517" s="100"/>
      <c r="DW517" s="100"/>
      <c r="DX517" s="100"/>
      <c r="DY517" s="100"/>
      <c r="DZ517" s="100"/>
      <c r="EA517" s="100"/>
      <c r="EB517" s="100"/>
      <c r="EC517" s="100"/>
      <c r="ED517" s="100"/>
      <c r="EE517" s="100"/>
      <c r="EF517" s="100"/>
      <c r="EG517" s="100"/>
      <c r="EH517" s="100"/>
      <c r="EI517" s="100"/>
      <c r="EJ517" s="100"/>
      <c r="EK517" s="100"/>
      <c r="EL517" s="100"/>
      <c r="EM517" s="100"/>
      <c r="EN517" s="100"/>
      <c r="EO517" s="100"/>
      <c r="EP517" s="100"/>
      <c r="EQ517" s="100"/>
      <c r="ER517" s="100"/>
      <c r="ES517" s="100"/>
      <c r="ET517" s="100"/>
      <c r="EU517" s="100"/>
      <c r="EV517" s="100"/>
      <c r="EW517" s="100"/>
      <c r="EX517" s="100"/>
      <c r="EY517" s="100"/>
      <c r="EZ517" s="100"/>
      <c r="FA517" s="100"/>
      <c r="FB517" s="100"/>
      <c r="FC517" s="100"/>
      <c r="FD517" s="100"/>
      <c r="FE517" s="100"/>
      <c r="FF517" s="100"/>
      <c r="FG517" s="100"/>
      <c r="FH517" s="100"/>
      <c r="FI517" s="100"/>
      <c r="FJ517" s="100"/>
      <c r="FK517" s="100"/>
      <c r="FL517" s="100"/>
      <c r="FM517" s="100"/>
      <c r="FN517" s="100"/>
      <c r="FO517" s="100"/>
      <c r="FP517" s="100"/>
      <c r="FQ517" s="100"/>
      <c r="FR517" s="100"/>
      <c r="FS517" s="100"/>
      <c r="FT517" s="100"/>
      <c r="FU517" s="100"/>
      <c r="FV517" s="100"/>
      <c r="FW517" s="100"/>
      <c r="FX517" s="100"/>
      <c r="FY517" s="100"/>
      <c r="FZ517" s="100"/>
      <c r="GA517" s="100"/>
      <c r="GB517" s="100"/>
      <c r="GC517" s="100"/>
      <c r="GD517" s="100"/>
      <c r="GE517" s="100"/>
      <c r="GF517" s="100"/>
      <c r="GG517" s="100"/>
      <c r="GH517" s="100"/>
      <c r="GI517" s="100"/>
      <c r="GJ517" s="100"/>
      <c r="GK517" s="100"/>
      <c r="GL517" s="100"/>
      <c r="GM517" s="100"/>
      <c r="GN517" s="100"/>
      <c r="GO517" s="100"/>
      <c r="GP517" s="100"/>
      <c r="GQ517" s="100"/>
      <c r="GR517" s="100"/>
      <c r="GS517" s="100"/>
      <c r="GT517" s="100"/>
      <c r="GU517" s="100"/>
      <c r="GV517" s="100"/>
      <c r="GW517" s="100"/>
      <c r="GX517" s="100"/>
      <c r="GY517" s="100"/>
      <c r="GZ517" s="100"/>
      <c r="HA517" s="100"/>
      <c r="HB517" s="100"/>
      <c r="HC517" s="100"/>
      <c r="HD517" s="100"/>
      <c r="HE517" s="100"/>
      <c r="HF517" s="100"/>
      <c r="HG517" s="100"/>
      <c r="HH517" s="100"/>
      <c r="HI517" s="100"/>
      <c r="HJ517" s="100"/>
      <c r="HK517" s="100"/>
      <c r="HL517" s="100"/>
      <c r="HM517" s="100"/>
      <c r="HN517" s="100"/>
      <c r="HO517" s="100"/>
      <c r="HP517" s="100"/>
      <c r="HQ517" s="100"/>
      <c r="HR517" s="100"/>
      <c r="HS517" s="100"/>
      <c r="HT517" s="100"/>
      <c r="HU517" s="100"/>
      <c r="HV517" s="100"/>
      <c r="HW517" s="100"/>
      <c r="HX517" s="100"/>
      <c r="HY517" s="100"/>
      <c r="HZ517" s="100"/>
      <c r="IA517" s="100"/>
      <c r="IB517" s="100"/>
      <c r="IC517" s="100"/>
      <c r="ID517" s="100"/>
      <c r="IE517" s="100"/>
      <c r="IF517" s="100"/>
      <c r="IG517" s="100"/>
      <c r="IH517" s="100"/>
      <c r="II517" s="100"/>
      <c r="IJ517" s="100"/>
      <c r="IK517" s="100"/>
      <c r="IL517" s="100"/>
      <c r="IM517" s="100"/>
      <c r="IN517" s="100"/>
      <c r="IO517" s="100"/>
      <c r="IP517" s="100"/>
      <c r="IQ517" s="100"/>
      <c r="IR517" s="100"/>
      <c r="IS517" s="100"/>
      <c r="IT517" s="100"/>
      <c r="IU517" s="100"/>
      <c r="IV517" s="100"/>
      <c r="IW517" s="100"/>
      <c r="IX517" s="100"/>
      <c r="IY517" s="100"/>
      <c r="IZ517" s="100"/>
      <c r="JA517" s="100"/>
      <c r="JB517" s="100"/>
      <c r="JC517" s="100"/>
      <c r="JD517" s="100"/>
      <c r="JE517" s="100"/>
      <c r="JF517" s="100"/>
      <c r="JG517" s="100"/>
      <c r="JH517" s="100"/>
      <c r="JI517" s="100"/>
      <c r="JJ517" s="100"/>
      <c r="JK517" s="100"/>
      <c r="JL517" s="100"/>
      <c r="JM517" s="100"/>
      <c r="JN517" s="100"/>
      <c r="JO517" s="100"/>
      <c r="JP517" s="100"/>
      <c r="JQ517" s="100"/>
      <c r="JR517" s="100"/>
      <c r="JS517" s="100"/>
      <c r="JT517" s="100"/>
      <c r="JU517" s="100"/>
      <c r="JV517" s="100"/>
      <c r="JW517" s="100"/>
      <c r="JX517" s="100"/>
      <c r="JY517" s="100"/>
      <c r="JZ517" s="100"/>
      <c r="KA517" s="100"/>
      <c r="KB517" s="100"/>
      <c r="KC517" s="100"/>
      <c r="KD517" s="100"/>
      <c r="KE517" s="100"/>
      <c r="KF517" s="100"/>
      <c r="KG517" s="100"/>
      <c r="KH517" s="100"/>
      <c r="KI517" s="100"/>
      <c r="KJ517" s="100"/>
      <c r="KK517" s="100"/>
      <c r="KL517" s="100"/>
      <c r="KM517" s="100"/>
      <c r="KN517" s="100"/>
      <c r="KO517" s="100"/>
      <c r="KP517" s="100"/>
      <c r="KQ517" s="100"/>
      <c r="KR517" s="100"/>
      <c r="KS517" s="100"/>
      <c r="KT517" s="100"/>
      <c r="KU517" s="100"/>
      <c r="KV517" s="100"/>
      <c r="KW517" s="100"/>
      <c r="KX517" s="100"/>
      <c r="KY517" s="100"/>
      <c r="KZ517" s="100"/>
      <c r="LA517" s="100"/>
      <c r="LB517" s="100"/>
      <c r="LC517" s="100"/>
      <c r="LD517" s="100"/>
      <c r="LE517" s="100"/>
      <c r="LF517" s="100"/>
      <c r="LG517" s="100"/>
      <c r="LH517" s="100"/>
      <c r="LI517" s="100"/>
      <c r="LJ517" s="100"/>
      <c r="LK517" s="100"/>
      <c r="LL517" s="100"/>
      <c r="LM517" s="100"/>
      <c r="LN517" s="100"/>
      <c r="LO517" s="100"/>
      <c r="LP517" s="100"/>
      <c r="LQ517" s="100"/>
      <c r="LR517" s="100"/>
      <c r="LS517" s="100"/>
      <c r="LT517" s="100"/>
      <c r="LU517" s="100"/>
      <c r="LV517" s="100"/>
      <c r="LW517" s="100"/>
      <c r="LX517" s="100"/>
      <c r="LY517" s="100"/>
      <c r="LZ517" s="100"/>
      <c r="MA517" s="100"/>
      <c r="MB517" s="100"/>
      <c r="MC517" s="100"/>
      <c r="MD517" s="100"/>
      <c r="ME517" s="100"/>
      <c r="MF517" s="100"/>
      <c r="MG517" s="100"/>
      <c r="MH517" s="100"/>
      <c r="MI517" s="100"/>
      <c r="MJ517" s="100"/>
      <c r="MK517" s="100"/>
      <c r="ML517" s="100"/>
      <c r="MM517" s="100"/>
      <c r="MN517" s="100"/>
      <c r="MO517" s="100"/>
      <c r="MP517" s="100"/>
      <c r="MQ517" s="100"/>
      <c r="MR517" s="100"/>
      <c r="MS517" s="100"/>
      <c r="MT517" s="100"/>
      <c r="MU517" s="100"/>
      <c r="MV517" s="100"/>
      <c r="MW517" s="100"/>
      <c r="MX517" s="100"/>
      <c r="MY517" s="100"/>
      <c r="MZ517" s="100"/>
      <c r="NA517" s="100"/>
      <c r="NB517" s="100"/>
      <c r="NC517" s="100"/>
      <c r="ND517" s="100"/>
      <c r="NE517" s="100"/>
      <c r="NF517" s="100"/>
      <c r="NG517" s="100"/>
      <c r="NH517" s="100"/>
      <c r="NI517" s="100"/>
      <c r="NJ517" s="100"/>
      <c r="NK517" s="100"/>
      <c r="NL517" s="100"/>
      <c r="NM517" s="100"/>
      <c r="NN517" s="100"/>
      <c r="NO517" s="100"/>
      <c r="NP517" s="100"/>
      <c r="NQ517" s="100"/>
      <c r="NR517" s="100"/>
      <c r="NS517" s="100"/>
      <c r="NT517" s="100"/>
      <c r="NU517" s="100"/>
      <c r="NV517" s="100"/>
      <c r="NW517" s="100"/>
      <c r="NX517" s="100"/>
      <c r="NY517" s="100"/>
      <c r="NZ517" s="100"/>
      <c r="OA517" s="100"/>
      <c r="OB517" s="100"/>
      <c r="OC517" s="100"/>
      <c r="OD517" s="100"/>
      <c r="OE517" s="100"/>
      <c r="OF517" s="100"/>
      <c r="OG517" s="100"/>
      <c r="OH517" s="100"/>
      <c r="OI517" s="100"/>
      <c r="OJ517" s="100"/>
      <c r="OK517" s="100"/>
      <c r="OL517" s="100"/>
      <c r="OM517" s="100"/>
      <c r="ON517" s="100"/>
      <c r="OO517" s="100"/>
      <c r="OP517" s="100"/>
      <c r="OQ517" s="100"/>
      <c r="OR517" s="100"/>
      <c r="OS517" s="100"/>
      <c r="OT517" s="100"/>
      <c r="OU517" s="100"/>
      <c r="OV517" s="100"/>
      <c r="OW517" s="100"/>
      <c r="OX517" s="100"/>
      <c r="OY517" s="100"/>
      <c r="OZ517" s="100"/>
      <c r="PA517" s="100"/>
      <c r="PB517" s="100"/>
      <c r="PC517" s="100"/>
      <c r="PD517" s="100"/>
      <c r="PE517" s="100"/>
      <c r="PF517" s="100"/>
      <c r="PG517" s="100"/>
      <c r="PH517" s="100"/>
      <c r="PI517" s="100"/>
      <c r="PJ517" s="100"/>
      <c r="PK517" s="100"/>
      <c r="PL517" s="100"/>
      <c r="PM517" s="100"/>
      <c r="PN517" s="100"/>
      <c r="PO517" s="100"/>
      <c r="PP517" s="100"/>
      <c r="PQ517" s="100"/>
      <c r="PR517" s="100"/>
      <c r="PS517" s="100"/>
      <c r="PT517" s="100"/>
      <c r="PU517" s="100"/>
      <c r="PV517" s="100"/>
      <c r="PW517" s="100"/>
      <c r="PX517" s="100"/>
      <c r="PY517" s="100"/>
      <c r="PZ517" s="100"/>
      <c r="QA517" s="100"/>
      <c r="QB517" s="100"/>
      <c r="QC517" s="100"/>
      <c r="QD517" s="100"/>
      <c r="QE517" s="100"/>
      <c r="QF517" s="100"/>
      <c r="QG517" s="100"/>
      <c r="QH517" s="100"/>
      <c r="QI517" s="100"/>
      <c r="QJ517" s="100"/>
      <c r="QK517" s="100"/>
      <c r="QL517" s="100"/>
      <c r="QM517" s="100"/>
      <c r="QN517" s="100"/>
      <c r="QO517" s="100"/>
      <c r="QP517" s="100"/>
      <c r="QQ517" s="100"/>
      <c r="QR517" s="100"/>
      <c r="QS517" s="100"/>
      <c r="QT517" s="100"/>
      <c r="QU517" s="100"/>
      <c r="QV517" s="100"/>
      <c r="QW517" s="100"/>
      <c r="QX517" s="100"/>
      <c r="QY517" s="100"/>
      <c r="QZ517" s="100"/>
      <c r="RA517" s="100"/>
      <c r="RB517" s="100"/>
      <c r="RC517" s="100"/>
      <c r="RD517" s="100"/>
      <c r="RE517" s="100"/>
      <c r="RF517" s="100"/>
      <c r="RG517" s="100"/>
      <c r="RH517" s="100"/>
      <c r="RI517" s="100"/>
      <c r="RJ517" s="100"/>
      <c r="RK517" s="100"/>
      <c r="RL517" s="100"/>
      <c r="RM517" s="100"/>
      <c r="RN517" s="100"/>
      <c r="RO517" s="100"/>
      <c r="RP517" s="100"/>
      <c r="RQ517" s="100"/>
      <c r="RR517" s="100"/>
      <c r="RS517" s="100"/>
      <c r="RT517" s="100"/>
      <c r="RU517" s="100"/>
      <c r="RV517" s="100"/>
      <c r="RW517" s="100"/>
      <c r="RX517" s="100"/>
      <c r="RY517" s="100"/>
      <c r="RZ517" s="100"/>
      <c r="SA517" s="100"/>
      <c r="SB517" s="100"/>
      <c r="SC517" s="100"/>
      <c r="SD517" s="100"/>
      <c r="SE517" s="100"/>
      <c r="SF517" s="100"/>
      <c r="SG517" s="100"/>
      <c r="SH517" s="100"/>
      <c r="SI517" s="100"/>
      <c r="SJ517" s="100"/>
      <c r="SK517" s="100"/>
      <c r="SL517" s="100"/>
      <c r="SM517" s="100"/>
      <c r="SN517" s="100"/>
      <c r="SO517" s="100"/>
      <c r="SP517" s="100"/>
      <c r="SQ517" s="100"/>
      <c r="SR517" s="100"/>
      <c r="SS517" s="100"/>
      <c r="ST517" s="100"/>
      <c r="SU517" s="100"/>
      <c r="SV517" s="100"/>
      <c r="SW517" s="100"/>
      <c r="SX517" s="100"/>
      <c r="SY517" s="100"/>
      <c r="SZ517" s="100"/>
      <c r="TA517" s="100"/>
      <c r="TB517" s="100"/>
      <c r="TC517" s="100"/>
      <c r="TD517" s="100"/>
      <c r="TE517" s="100"/>
      <c r="TF517" s="100"/>
      <c r="TG517" s="100"/>
      <c r="TH517" s="100"/>
      <c r="TI517" s="100"/>
      <c r="TJ517" s="100"/>
      <c r="TK517" s="100"/>
      <c r="TL517" s="100"/>
      <c r="TM517" s="100"/>
      <c r="TN517" s="100"/>
      <c r="TO517" s="100"/>
      <c r="TP517" s="100"/>
      <c r="TQ517" s="100"/>
      <c r="TR517" s="100"/>
      <c r="TS517" s="100"/>
      <c r="TT517" s="100"/>
      <c r="TU517" s="100"/>
      <c r="TV517" s="100"/>
      <c r="TW517" s="100"/>
      <c r="TX517" s="100"/>
      <c r="TY517" s="100"/>
      <c r="TZ517" s="100"/>
      <c r="UA517" s="100"/>
      <c r="UB517" s="100"/>
      <c r="UC517" s="100"/>
      <c r="UD517" s="100"/>
      <c r="UE517" s="100"/>
      <c r="UF517" s="100"/>
      <c r="UG517" s="100"/>
      <c r="UH517" s="100"/>
      <c r="UI517" s="100"/>
      <c r="UJ517" s="100"/>
      <c r="UK517" s="100"/>
      <c r="UL517" s="100"/>
      <c r="UM517" s="100"/>
      <c r="UN517" s="100"/>
      <c r="UO517" s="100"/>
      <c r="UP517" s="100"/>
      <c r="UQ517" s="100"/>
      <c r="UR517" s="100"/>
      <c r="US517" s="100"/>
      <c r="UT517" s="100"/>
      <c r="UU517" s="100"/>
      <c r="UV517" s="100"/>
      <c r="UW517" s="100"/>
      <c r="UX517" s="100"/>
      <c r="UY517" s="100"/>
      <c r="UZ517" s="100"/>
      <c r="VA517" s="100"/>
      <c r="VB517" s="100"/>
      <c r="VC517" s="100"/>
      <c r="VD517" s="100"/>
      <c r="VE517" s="100"/>
      <c r="VF517" s="100"/>
      <c r="VG517" s="100"/>
      <c r="VH517" s="100"/>
      <c r="VI517" s="100"/>
      <c r="VJ517" s="100"/>
      <c r="VK517" s="100"/>
      <c r="VL517" s="100"/>
      <c r="VM517" s="100"/>
      <c r="VN517" s="100"/>
      <c r="VO517" s="100"/>
      <c r="VP517" s="100"/>
      <c r="VQ517" s="100"/>
      <c r="VR517" s="100"/>
      <c r="VS517" s="100"/>
      <c r="VT517" s="100"/>
      <c r="VU517" s="100"/>
      <c r="VV517" s="100"/>
      <c r="VW517" s="100"/>
      <c r="VX517" s="100"/>
      <c r="VY517" s="100"/>
      <c r="VZ517" s="100"/>
      <c r="WA517" s="100"/>
      <c r="WB517" s="100"/>
      <c r="WC517" s="100"/>
      <c r="WD517" s="100"/>
      <c r="WE517" s="100"/>
      <c r="WF517" s="100"/>
      <c r="WG517" s="100"/>
      <c r="WH517" s="100"/>
      <c r="WI517" s="100"/>
      <c r="WJ517" s="100"/>
      <c r="WK517" s="100"/>
      <c r="WL517" s="100"/>
      <c r="WM517" s="100"/>
      <c r="WN517" s="100"/>
      <c r="WO517" s="100"/>
      <c r="WP517" s="100"/>
      <c r="WQ517" s="100"/>
      <c r="WR517" s="100"/>
      <c r="WS517" s="100"/>
      <c r="WT517" s="100"/>
      <c r="WU517" s="100"/>
      <c r="WV517" s="100"/>
      <c r="WW517" s="100"/>
      <c r="WX517" s="100"/>
      <c r="WY517" s="100"/>
      <c r="WZ517" s="100"/>
      <c r="XA517" s="100"/>
      <c r="XB517" s="100"/>
      <c r="XC517" s="100"/>
      <c r="XD517" s="100"/>
      <c r="XE517" s="100"/>
      <c r="XF517" s="100"/>
      <c r="XG517" s="100"/>
      <c r="XH517" s="100"/>
      <c r="XI517" s="100"/>
      <c r="XJ517" s="100"/>
      <c r="XK517" s="100"/>
      <c r="XL517" s="100"/>
      <c r="XM517" s="100"/>
      <c r="XN517" s="100"/>
      <c r="XO517" s="100"/>
      <c r="XP517" s="100"/>
      <c r="XQ517" s="100"/>
      <c r="XR517" s="100"/>
      <c r="XS517" s="100"/>
      <c r="XT517" s="100"/>
      <c r="XU517" s="100"/>
      <c r="XV517" s="100"/>
      <c r="XW517" s="100"/>
      <c r="XX517" s="100"/>
      <c r="XY517" s="100"/>
      <c r="XZ517" s="100"/>
      <c r="YA517" s="100"/>
      <c r="YB517" s="100"/>
      <c r="YC517" s="100"/>
      <c r="YD517" s="100"/>
      <c r="YE517" s="100"/>
      <c r="YF517" s="100"/>
      <c r="YG517" s="100"/>
      <c r="YH517" s="100"/>
      <c r="YI517" s="100"/>
      <c r="YJ517" s="100"/>
      <c r="YK517" s="100"/>
      <c r="YL517" s="100"/>
      <c r="YM517" s="100"/>
      <c r="YN517" s="100"/>
      <c r="YO517" s="100"/>
      <c r="YP517" s="100"/>
      <c r="YQ517" s="100"/>
      <c r="YR517" s="100"/>
      <c r="YS517" s="100"/>
      <c r="YT517" s="100"/>
      <c r="YU517" s="100"/>
      <c r="YV517" s="100"/>
      <c r="YW517" s="100"/>
      <c r="YX517" s="100"/>
      <c r="YY517" s="100"/>
      <c r="YZ517" s="100"/>
      <c r="ZA517" s="100"/>
      <c r="ZB517" s="100"/>
      <c r="ZC517" s="100"/>
      <c r="ZD517" s="100"/>
      <c r="ZE517" s="100"/>
      <c r="ZF517" s="100"/>
      <c r="ZG517" s="100"/>
      <c r="ZH517" s="100"/>
      <c r="ZI517" s="100"/>
      <c r="ZJ517" s="100"/>
      <c r="ZK517" s="100"/>
      <c r="ZL517" s="100"/>
      <c r="ZM517" s="100"/>
      <c r="ZN517" s="100"/>
      <c r="ZO517" s="100"/>
      <c r="ZP517" s="100"/>
      <c r="ZQ517" s="100"/>
      <c r="ZR517" s="100"/>
      <c r="ZS517" s="100"/>
      <c r="ZT517" s="100"/>
      <c r="ZU517" s="100"/>
      <c r="ZV517" s="100"/>
      <c r="ZW517" s="100"/>
      <c r="ZX517" s="100"/>
      <c r="ZY517" s="100"/>
      <c r="ZZ517" s="100"/>
      <c r="AAA517" s="100"/>
      <c r="AAB517" s="100"/>
      <c r="AAC517" s="100"/>
      <c r="AAD517" s="100"/>
      <c r="AAE517" s="100"/>
      <c r="AAF517" s="100"/>
      <c r="AAG517" s="100"/>
      <c r="AAH517" s="100"/>
      <c r="AAI517" s="100"/>
      <c r="AAJ517" s="100"/>
      <c r="AAK517" s="100"/>
      <c r="AAL517" s="100"/>
      <c r="AAM517" s="100"/>
      <c r="AAN517" s="100"/>
      <c r="AAO517" s="100"/>
      <c r="AAP517" s="100"/>
      <c r="AAQ517" s="100"/>
      <c r="AAR517" s="100"/>
      <c r="AAS517" s="100"/>
      <c r="AAT517" s="100"/>
      <c r="AAU517" s="100"/>
      <c r="AAV517" s="100"/>
      <c r="AAW517" s="100"/>
      <c r="AAX517" s="100"/>
      <c r="AAY517" s="100"/>
      <c r="AAZ517" s="100"/>
      <c r="ABA517" s="100"/>
      <c r="ABB517" s="100"/>
      <c r="ABC517" s="100"/>
      <c r="ABD517" s="100"/>
      <c r="ABE517" s="100"/>
      <c r="ABF517" s="100"/>
      <c r="ABG517" s="100"/>
      <c r="ABH517" s="100"/>
      <c r="ABI517" s="100"/>
      <c r="ABJ517" s="100"/>
      <c r="ABK517" s="100"/>
      <c r="ABL517" s="100"/>
      <c r="ABM517" s="100"/>
      <c r="ABN517" s="100"/>
      <c r="ABO517" s="100"/>
      <c r="ABP517" s="100"/>
      <c r="ABQ517" s="100"/>
      <c r="ABR517" s="100"/>
      <c r="ABS517" s="100"/>
      <c r="ABT517" s="100"/>
      <c r="ABU517" s="100"/>
      <c r="ABV517" s="100"/>
      <c r="ABW517" s="100"/>
      <c r="ABX517" s="100"/>
      <c r="ABY517" s="100"/>
      <c r="ABZ517" s="100"/>
      <c r="ACA517" s="100"/>
      <c r="ACB517" s="100"/>
      <c r="ACC517" s="100"/>
      <c r="ACD517" s="100"/>
      <c r="ACE517" s="100"/>
      <c r="ACF517" s="100"/>
      <c r="ACG517" s="100"/>
      <c r="ACH517" s="100"/>
      <c r="ACI517" s="100"/>
      <c r="ACJ517" s="100"/>
      <c r="ACK517" s="100"/>
      <c r="ACL517" s="100"/>
      <c r="ACM517" s="100"/>
      <c r="ACN517" s="100"/>
      <c r="ACO517" s="100"/>
      <c r="ACP517" s="100"/>
      <c r="ACQ517" s="100"/>
      <c r="ACR517" s="100"/>
      <c r="ACS517" s="100"/>
      <c r="ACT517" s="100"/>
      <c r="ACU517" s="100"/>
      <c r="ACV517" s="100"/>
      <c r="ACW517" s="100"/>
      <c r="ACX517" s="100"/>
      <c r="ACY517" s="100"/>
      <c r="ACZ517" s="100"/>
      <c r="ADA517" s="100"/>
      <c r="ADB517" s="100"/>
      <c r="ADC517" s="100"/>
      <c r="ADD517" s="100"/>
      <c r="ADE517" s="100"/>
      <c r="ADF517" s="100"/>
      <c r="ADG517" s="100"/>
      <c r="ADH517" s="100"/>
      <c r="ADI517" s="100"/>
      <c r="ADJ517" s="100"/>
      <c r="ADK517" s="100"/>
      <c r="ADL517" s="100"/>
      <c r="ADM517" s="100"/>
      <c r="ADN517" s="100"/>
      <c r="ADO517" s="100"/>
      <c r="ADP517" s="100"/>
      <c r="ADQ517" s="100"/>
      <c r="ADR517" s="100"/>
      <c r="ADS517" s="100"/>
      <c r="ADT517" s="100"/>
      <c r="ADU517" s="100"/>
      <c r="ADV517" s="100"/>
      <c r="ADW517" s="100"/>
      <c r="ADX517" s="100"/>
      <c r="ADY517" s="100"/>
      <c r="ADZ517" s="100"/>
      <c r="AEA517" s="100"/>
      <c r="AEB517" s="100"/>
      <c r="AEC517" s="100"/>
      <c r="AED517" s="100"/>
      <c r="AEE517" s="100"/>
      <c r="AEF517" s="100"/>
      <c r="AEG517" s="100"/>
      <c r="AEH517" s="100"/>
      <c r="AEI517" s="100"/>
      <c r="AEJ517" s="100"/>
      <c r="AEK517" s="100"/>
      <c r="AEL517" s="100"/>
      <c r="AEM517" s="100"/>
      <c r="AEN517" s="100"/>
      <c r="AEO517" s="100"/>
      <c r="AEP517" s="100"/>
      <c r="AEQ517" s="100"/>
      <c r="AER517" s="100"/>
      <c r="AES517" s="100"/>
      <c r="AET517" s="100"/>
      <c r="AEU517" s="100"/>
      <c r="AEV517" s="100"/>
      <c r="AEW517" s="100"/>
      <c r="AEX517" s="100"/>
      <c r="AEY517" s="100"/>
      <c r="AEZ517" s="100"/>
      <c r="AFA517" s="100"/>
      <c r="AFB517" s="100"/>
      <c r="AFC517" s="100"/>
      <c r="AFD517" s="100"/>
      <c r="AFE517" s="100"/>
      <c r="AFF517" s="100"/>
      <c r="AFG517" s="100"/>
      <c r="AFH517" s="100"/>
      <c r="AFI517" s="100"/>
      <c r="AFJ517" s="100"/>
      <c r="AFK517" s="100"/>
      <c r="AFL517" s="100"/>
      <c r="AFM517" s="100"/>
      <c r="AFN517" s="100"/>
      <c r="AFO517" s="100"/>
      <c r="AFP517" s="100"/>
      <c r="AFQ517" s="100"/>
      <c r="AFR517" s="100"/>
      <c r="AFS517" s="100"/>
      <c r="AFT517" s="100"/>
      <c r="AFU517" s="100"/>
      <c r="AFV517" s="100"/>
      <c r="AFW517" s="100"/>
      <c r="AFX517" s="100"/>
      <c r="AFY517" s="100"/>
      <c r="AFZ517" s="100"/>
      <c r="AGA517" s="100"/>
      <c r="AGB517" s="100"/>
      <c r="AGC517" s="100"/>
      <c r="AGD517" s="100"/>
      <c r="AGE517" s="100"/>
      <c r="AGF517" s="100"/>
      <c r="AGG517" s="100"/>
      <c r="AGH517" s="100"/>
      <c r="AGI517" s="100"/>
      <c r="AGJ517" s="100"/>
      <c r="AGK517" s="100"/>
      <c r="AGL517" s="100"/>
      <c r="AGM517" s="100"/>
      <c r="AGN517" s="100"/>
      <c r="AGO517" s="100"/>
      <c r="AGP517" s="100"/>
      <c r="AGQ517" s="100"/>
      <c r="AGR517" s="100"/>
      <c r="AGS517" s="100"/>
      <c r="AGT517" s="100"/>
      <c r="AGU517" s="100"/>
      <c r="AGV517" s="100"/>
      <c r="AGW517" s="100"/>
      <c r="AGX517" s="100"/>
      <c r="AGY517" s="100"/>
      <c r="AGZ517" s="100"/>
      <c r="AHA517" s="100"/>
      <c r="AHB517" s="100"/>
      <c r="AHC517" s="100"/>
      <c r="AHD517" s="100"/>
      <c r="AHE517" s="100"/>
      <c r="AHF517" s="100"/>
      <c r="AHG517" s="100"/>
      <c r="AHH517" s="100"/>
      <c r="AHI517" s="100"/>
      <c r="AHJ517" s="100"/>
      <c r="AHK517" s="100"/>
      <c r="AHL517" s="100"/>
      <c r="AHM517" s="100"/>
      <c r="AHN517" s="100"/>
      <c r="AHO517" s="100"/>
      <c r="AHP517" s="100"/>
      <c r="AHQ517" s="100"/>
      <c r="AHR517" s="100"/>
      <c r="AHS517" s="100"/>
      <c r="AHT517" s="100"/>
      <c r="AHU517" s="100"/>
      <c r="AHV517" s="100"/>
      <c r="AHW517" s="100"/>
      <c r="AHX517" s="100"/>
      <c r="AHY517" s="100"/>
      <c r="AHZ517" s="100"/>
      <c r="AIA517" s="100"/>
      <c r="AIB517" s="100"/>
      <c r="AIC517" s="100"/>
      <c r="AID517" s="100"/>
      <c r="AIE517" s="100"/>
      <c r="AIF517" s="100"/>
      <c r="AIG517" s="100"/>
      <c r="AIH517" s="100"/>
      <c r="AII517" s="100"/>
      <c r="AIJ517" s="100"/>
      <c r="AIK517" s="100"/>
      <c r="AIL517" s="100"/>
      <c r="AIM517" s="100"/>
      <c r="AIN517" s="100"/>
      <c r="AIO517" s="100"/>
      <c r="AIP517" s="100"/>
      <c r="AIQ517" s="100"/>
      <c r="AIR517" s="100"/>
      <c r="AIS517" s="100"/>
      <c r="AIT517" s="100"/>
      <c r="AIU517" s="100"/>
      <c r="AIV517" s="100"/>
      <c r="AIW517" s="100"/>
      <c r="AIX517" s="100"/>
      <c r="AIY517" s="100"/>
      <c r="AIZ517" s="100"/>
      <c r="AJA517" s="100"/>
      <c r="AJB517" s="100"/>
      <c r="AJC517" s="100"/>
      <c r="AJD517" s="100"/>
      <c r="AJE517" s="100"/>
      <c r="AJF517" s="100"/>
      <c r="AJG517" s="100"/>
      <c r="AJH517" s="100"/>
      <c r="AJI517" s="100"/>
      <c r="AJJ517" s="100"/>
      <c r="AJK517" s="100"/>
      <c r="AJL517" s="100"/>
      <c r="AJM517" s="100"/>
      <c r="AJN517" s="100"/>
      <c r="AJO517" s="100"/>
      <c r="AJP517" s="100"/>
      <c r="AJQ517" s="100"/>
      <c r="AJR517" s="100"/>
      <c r="AJS517" s="100"/>
      <c r="AJT517" s="100"/>
      <c r="AJU517" s="100"/>
      <c r="AJV517" s="100"/>
      <c r="AJW517" s="100"/>
      <c r="AJX517" s="100"/>
      <c r="AJY517" s="100"/>
      <c r="AJZ517" s="100"/>
      <c r="AKA517" s="100"/>
      <c r="AKB517" s="100"/>
      <c r="AKC517" s="100"/>
      <c r="AKD517" s="100"/>
      <c r="AKE517" s="100"/>
      <c r="AKF517" s="100"/>
      <c r="AKG517" s="100"/>
      <c r="AKH517" s="100"/>
      <c r="AKI517" s="100"/>
      <c r="AKJ517" s="100"/>
      <c r="AKK517" s="100"/>
      <c r="AKL517" s="100"/>
      <c r="AKM517" s="100"/>
      <c r="AKN517" s="100"/>
      <c r="AKO517" s="100"/>
      <c r="AKP517" s="100"/>
      <c r="AKQ517" s="100"/>
      <c r="AKR517" s="100"/>
      <c r="AKS517" s="100"/>
      <c r="AKT517" s="100"/>
      <c r="AKU517" s="100"/>
      <c r="AKV517" s="100"/>
      <c r="AKW517" s="100"/>
      <c r="AKX517" s="100"/>
      <c r="AKY517" s="100"/>
      <c r="AKZ517" s="100"/>
      <c r="ALA517" s="100"/>
      <c r="ALB517" s="100"/>
      <c r="ALC517" s="100"/>
      <c r="ALD517" s="100"/>
      <c r="ALE517" s="100"/>
      <c r="ALF517" s="100"/>
      <c r="ALG517" s="100"/>
      <c r="ALH517" s="100"/>
      <c r="ALI517" s="100"/>
      <c r="ALJ517" s="100"/>
      <c r="ALK517" s="100"/>
      <c r="ALL517" s="100"/>
      <c r="ALM517" s="100"/>
      <c r="ALN517" s="100"/>
      <c r="ALO517" s="100"/>
      <c r="ALP517" s="100"/>
      <c r="ALQ517" s="100"/>
      <c r="ALR517" s="100"/>
      <c r="ALS517" s="100"/>
      <c r="ALT517" s="100"/>
      <c r="ALU517" s="100"/>
      <c r="ALV517" s="100"/>
      <c r="ALW517" s="100"/>
      <c r="ALX517" s="100"/>
      <c r="ALY517" s="100"/>
      <c r="ALZ517" s="100"/>
      <c r="AMA517" s="100"/>
      <c r="AMB517" s="100"/>
      <c r="AMC517" s="100"/>
      <c r="AMD517" s="100"/>
      <c r="AME517" s="100"/>
      <c r="AMF517" s="100"/>
      <c r="AMG517" s="100"/>
      <c r="AMH517" s="100"/>
      <c r="AMI517" s="100"/>
      <c r="AMJ517" s="100"/>
      <c r="AMK517" s="100"/>
      <c r="AML517" s="100"/>
    </row>
    <row r="518" spans="1:1026" s="100" customFormat="1" ht="15.95" customHeight="1">
      <c r="A518" s="39">
        <v>517</v>
      </c>
      <c r="B518" s="100">
        <v>1310904046</v>
      </c>
      <c r="C518" s="100" t="s">
        <v>8896</v>
      </c>
      <c r="D518" s="101" t="s">
        <v>11006</v>
      </c>
      <c r="E518" s="101" t="s">
        <v>1171</v>
      </c>
      <c r="F518" s="101"/>
      <c r="G518" s="101" t="s">
        <v>3632</v>
      </c>
      <c r="H518" s="100" t="s">
        <v>11007</v>
      </c>
      <c r="I518" s="100" t="s">
        <v>180</v>
      </c>
      <c r="J518" s="102" t="s">
        <v>11008</v>
      </c>
      <c r="K518" s="100">
        <v>20</v>
      </c>
      <c r="L518" s="100" t="s">
        <v>323</v>
      </c>
      <c r="M518" s="100" t="s">
        <v>107</v>
      </c>
      <c r="N518" s="100" t="s">
        <v>108</v>
      </c>
      <c r="O518" s="100" t="s">
        <v>109</v>
      </c>
      <c r="P518" s="101" t="s">
        <v>11009</v>
      </c>
      <c r="Q518" s="100" t="s">
        <v>11010</v>
      </c>
      <c r="R518" s="103" t="s">
        <v>11011</v>
      </c>
      <c r="S518" s="103" t="s">
        <v>11012</v>
      </c>
      <c r="T518" s="318" t="s">
        <v>11013</v>
      </c>
      <c r="U518" s="318" t="s">
        <v>11014</v>
      </c>
      <c r="V518" s="100" t="s">
        <v>222</v>
      </c>
      <c r="W518" s="100" t="s">
        <v>223</v>
      </c>
      <c r="X518" s="100" t="s">
        <v>11015</v>
      </c>
      <c r="Y518" s="100" t="s">
        <v>6489</v>
      </c>
      <c r="Z518" s="100" t="s">
        <v>333</v>
      </c>
      <c r="AA518" s="100">
        <v>2011</v>
      </c>
      <c r="AB518" s="104">
        <v>74.5</v>
      </c>
      <c r="AC518" s="104">
        <v>74.5</v>
      </c>
      <c r="AD518" s="100" t="s">
        <v>11016</v>
      </c>
      <c r="AE518" s="100">
        <v>800</v>
      </c>
      <c r="AF518" s="100" t="s">
        <v>356</v>
      </c>
      <c r="AG518" s="100" t="s">
        <v>279</v>
      </c>
      <c r="AH518" s="100" t="s">
        <v>11017</v>
      </c>
      <c r="AI518" s="100" t="s">
        <v>10954</v>
      </c>
      <c r="AJ518" s="100" t="s">
        <v>333</v>
      </c>
      <c r="AK518" s="100">
        <v>2013</v>
      </c>
      <c r="AL518" s="104">
        <v>72.599999999999994</v>
      </c>
      <c r="AM518" s="104">
        <v>70.430000000000007</v>
      </c>
      <c r="AN518" s="100" t="s">
        <v>11018</v>
      </c>
      <c r="AO518" s="100">
        <v>700</v>
      </c>
      <c r="AU518" s="104"/>
      <c r="AV518" s="100" t="s">
        <v>124</v>
      </c>
      <c r="AX518" s="100">
        <v>13103</v>
      </c>
      <c r="AY518" s="100">
        <v>2013</v>
      </c>
      <c r="AZ518" s="100" t="s">
        <v>1504</v>
      </c>
      <c r="BA518" s="100" t="s">
        <v>8896</v>
      </c>
      <c r="BB518" s="100">
        <v>2013</v>
      </c>
      <c r="BC518" s="100">
        <v>2017</v>
      </c>
      <c r="BD518" s="100" t="s">
        <v>120</v>
      </c>
      <c r="BE518" s="105">
        <v>10901613107</v>
      </c>
      <c r="BF518" s="106">
        <v>131090110596</v>
      </c>
      <c r="BG518" s="104">
        <v>7.3</v>
      </c>
      <c r="BH518" s="104">
        <v>8.07</v>
      </c>
      <c r="BI518" s="104">
        <v>8.19</v>
      </c>
      <c r="BJ518" s="104">
        <v>8.4600000000000009</v>
      </c>
      <c r="BK518" s="104">
        <v>7.89</v>
      </c>
      <c r="BL518" s="223">
        <f t="shared" si="47"/>
        <v>7.9820000000000011</v>
      </c>
      <c r="BM518" s="269" t="s">
        <v>982</v>
      </c>
      <c r="BN518" s="252"/>
      <c r="BO518" s="107" t="s">
        <v>982</v>
      </c>
      <c r="BP518" s="107"/>
      <c r="BQ518" s="108"/>
      <c r="BR518" s="100" t="s">
        <v>11019</v>
      </c>
      <c r="BS518" s="100" t="s">
        <v>127</v>
      </c>
      <c r="BX518" s="108"/>
      <c r="BY518" s="108"/>
      <c r="BZ518" s="100" t="s">
        <v>11020</v>
      </c>
      <c r="CD518" s="100" t="s">
        <v>11021</v>
      </c>
      <c r="CE518" s="100" t="s">
        <v>465</v>
      </c>
      <c r="CF518" s="100" t="s">
        <v>465</v>
      </c>
      <c r="CG518" s="100" t="s">
        <v>11022</v>
      </c>
      <c r="CH518" s="100" t="s">
        <v>11023</v>
      </c>
      <c r="CI518" s="100" t="s">
        <v>170</v>
      </c>
      <c r="CQ518" s="100" t="s">
        <v>11024</v>
      </c>
      <c r="CR518" s="100" t="s">
        <v>11024</v>
      </c>
      <c r="CS518" s="100" t="s">
        <v>1536</v>
      </c>
      <c r="CT518" s="100" t="s">
        <v>142</v>
      </c>
      <c r="CU518" s="100">
        <v>722140</v>
      </c>
      <c r="CV518" s="100" t="s">
        <v>11025</v>
      </c>
      <c r="CW518" s="100" t="s">
        <v>10961</v>
      </c>
      <c r="CX518" s="100" t="s">
        <v>10961</v>
      </c>
      <c r="CY518" s="100" t="s">
        <v>10961</v>
      </c>
      <c r="CZ518" s="100">
        <v>700040</v>
      </c>
    </row>
    <row r="519" spans="1:1026" s="100" customFormat="1" ht="15.95" customHeight="1">
      <c r="A519" s="39">
        <v>518</v>
      </c>
      <c r="B519" s="100">
        <v>1310904113</v>
      </c>
      <c r="C519" s="100" t="s">
        <v>8896</v>
      </c>
      <c r="D519" s="101" t="s">
        <v>11026</v>
      </c>
      <c r="E519" s="101" t="s">
        <v>11027</v>
      </c>
      <c r="F519" s="101"/>
      <c r="G519" s="101" t="s">
        <v>1344</v>
      </c>
      <c r="H519" s="100" t="s">
        <v>11028</v>
      </c>
      <c r="I519" s="100" t="s">
        <v>180</v>
      </c>
      <c r="J519" s="102" t="s">
        <v>11029</v>
      </c>
      <c r="K519" s="100">
        <v>20</v>
      </c>
      <c r="L519" s="100" t="s">
        <v>323</v>
      </c>
      <c r="M519" s="100" t="s">
        <v>107</v>
      </c>
      <c r="N519" s="100" t="s">
        <v>108</v>
      </c>
      <c r="O519" s="100" t="s">
        <v>109</v>
      </c>
      <c r="P519" s="101" t="s">
        <v>4600</v>
      </c>
      <c r="Q519" s="100" t="s">
        <v>11030</v>
      </c>
      <c r="R519" s="103">
        <v>7278226135</v>
      </c>
      <c r="S519" s="103"/>
      <c r="T519" s="318" t="s">
        <v>11031</v>
      </c>
      <c r="U519" s="101"/>
      <c r="V519" s="100" t="s">
        <v>222</v>
      </c>
      <c r="W519" s="100" t="s">
        <v>223</v>
      </c>
      <c r="X519" s="100" t="s">
        <v>11032</v>
      </c>
      <c r="Y519" s="100" t="s">
        <v>10636</v>
      </c>
      <c r="Z519" s="100" t="s">
        <v>333</v>
      </c>
      <c r="AA519" s="100">
        <v>2011</v>
      </c>
      <c r="AB519" s="104">
        <v>81.5</v>
      </c>
      <c r="AC519" s="104">
        <v>81.5</v>
      </c>
      <c r="AD519" s="100" t="s">
        <v>11033</v>
      </c>
      <c r="AE519" s="100">
        <v>800</v>
      </c>
      <c r="AF519" s="100" t="s">
        <v>226</v>
      </c>
      <c r="AG519" s="100" t="s">
        <v>279</v>
      </c>
      <c r="AH519" s="100" t="s">
        <v>11032</v>
      </c>
      <c r="AI519" s="100" t="s">
        <v>10954</v>
      </c>
      <c r="AJ519" s="100" t="s">
        <v>333</v>
      </c>
      <c r="AK519" s="100">
        <v>2013</v>
      </c>
      <c r="AL519" s="104">
        <v>61</v>
      </c>
      <c r="AM519" s="104">
        <v>62.86</v>
      </c>
      <c r="AN519" s="100" t="s">
        <v>11034</v>
      </c>
      <c r="AO519" s="100">
        <v>700</v>
      </c>
      <c r="AU519" s="104"/>
      <c r="AV519" s="100" t="s">
        <v>124</v>
      </c>
      <c r="AX519" s="100">
        <v>52600</v>
      </c>
      <c r="AY519" s="100">
        <v>2013</v>
      </c>
      <c r="AZ519" s="100" t="s">
        <v>1504</v>
      </c>
      <c r="BA519" s="100" t="s">
        <v>8896</v>
      </c>
      <c r="BB519" s="100">
        <v>2013</v>
      </c>
      <c r="BC519" s="100">
        <v>2017</v>
      </c>
      <c r="BD519" s="100" t="s">
        <v>120</v>
      </c>
      <c r="BE519" s="105">
        <v>10901613109</v>
      </c>
      <c r="BF519" s="106">
        <v>131090110598</v>
      </c>
      <c r="BG519" s="104">
        <v>7.3</v>
      </c>
      <c r="BH519" s="104">
        <v>7.1</v>
      </c>
      <c r="BI519" s="104">
        <v>7.3</v>
      </c>
      <c r="BJ519" s="104">
        <v>7.18</v>
      </c>
      <c r="BK519" s="104">
        <v>7.68</v>
      </c>
      <c r="BL519" s="223">
        <f t="shared" si="47"/>
        <v>7.3120000000000003</v>
      </c>
      <c r="BM519" s="269" t="s">
        <v>982</v>
      </c>
      <c r="BN519" s="252"/>
      <c r="BO519" s="107" t="s">
        <v>982</v>
      </c>
      <c r="BP519" s="107"/>
      <c r="BQ519" s="108"/>
      <c r="BR519" s="100" t="s">
        <v>11035</v>
      </c>
      <c r="BS519" s="100" t="s">
        <v>127</v>
      </c>
      <c r="BX519" s="108"/>
      <c r="BY519" s="108"/>
      <c r="BZ519" s="100" t="s">
        <v>11036</v>
      </c>
      <c r="CD519" s="100" t="s">
        <v>11037</v>
      </c>
      <c r="CE519" s="100" t="s">
        <v>288</v>
      </c>
      <c r="CF519" s="100" t="s">
        <v>11038</v>
      </c>
      <c r="CG519" s="100" t="s">
        <v>2433</v>
      </c>
      <c r="CH519" s="100" t="s">
        <v>11039</v>
      </c>
      <c r="CI519" s="100" t="s">
        <v>170</v>
      </c>
      <c r="CQ519" s="100" t="s">
        <v>11040</v>
      </c>
      <c r="CR519" s="100" t="s">
        <v>8218</v>
      </c>
      <c r="CS519" s="100" t="s">
        <v>140</v>
      </c>
      <c r="CT519" s="100" t="s">
        <v>142</v>
      </c>
      <c r="CU519" s="100">
        <v>700047</v>
      </c>
      <c r="CV519" s="100" t="s">
        <v>10961</v>
      </c>
      <c r="CW519" s="100" t="s">
        <v>10961</v>
      </c>
      <c r="CX519" s="100" t="s">
        <v>10961</v>
      </c>
      <c r="CY519" s="100" t="s">
        <v>10961</v>
      </c>
      <c r="CZ519" s="100" t="s">
        <v>10961</v>
      </c>
    </row>
    <row r="520" spans="1:1026" s="100" customFormat="1" ht="15.95" customHeight="1">
      <c r="A520" s="39">
        <v>519</v>
      </c>
      <c r="B520" s="100">
        <v>1310904070</v>
      </c>
      <c r="C520" s="100" t="s">
        <v>8896</v>
      </c>
      <c r="D520" s="101" t="s">
        <v>11041</v>
      </c>
      <c r="E520" s="101" t="s">
        <v>11042</v>
      </c>
      <c r="F520" s="101"/>
      <c r="G520" s="101" t="s">
        <v>556</v>
      </c>
      <c r="H520" s="100" t="s">
        <v>11043</v>
      </c>
      <c r="I520" s="100" t="s">
        <v>180</v>
      </c>
      <c r="J520" s="102" t="s">
        <v>5356</v>
      </c>
      <c r="K520" s="100">
        <v>21</v>
      </c>
      <c r="L520" s="100" t="s">
        <v>323</v>
      </c>
      <c r="M520" s="100" t="s">
        <v>149</v>
      </c>
      <c r="N520" s="100" t="s">
        <v>967</v>
      </c>
      <c r="O520" s="100" t="s">
        <v>109</v>
      </c>
      <c r="P520" s="101" t="s">
        <v>3384</v>
      </c>
      <c r="Q520" s="100" t="s">
        <v>11044</v>
      </c>
      <c r="R520" s="100" t="s">
        <v>11045</v>
      </c>
      <c r="S520" s="103"/>
      <c r="T520" s="318" t="s">
        <v>11046</v>
      </c>
      <c r="U520" s="101"/>
      <c r="V520" s="100" t="s">
        <v>276</v>
      </c>
      <c r="W520" s="100" t="s">
        <v>223</v>
      </c>
      <c r="X520" s="100" t="s">
        <v>6676</v>
      </c>
      <c r="Y520" s="100" t="s">
        <v>10636</v>
      </c>
      <c r="Z520" s="100" t="s">
        <v>333</v>
      </c>
      <c r="AA520" s="100">
        <v>2011</v>
      </c>
      <c r="AB520" s="104">
        <v>85.5</v>
      </c>
      <c r="AC520" s="104">
        <v>85.5</v>
      </c>
      <c r="AD520" s="100" t="s">
        <v>11047</v>
      </c>
      <c r="AE520" s="100">
        <v>800</v>
      </c>
      <c r="AF520" s="100" t="s">
        <v>226</v>
      </c>
      <c r="AG520" s="100" t="s">
        <v>279</v>
      </c>
      <c r="AH520" s="100" t="s">
        <v>6676</v>
      </c>
      <c r="AI520" s="100" t="s">
        <v>1183</v>
      </c>
      <c r="AJ520" s="100" t="s">
        <v>333</v>
      </c>
      <c r="AK520" s="100">
        <v>2013</v>
      </c>
      <c r="AL520" s="104">
        <v>76.599999999999994</v>
      </c>
      <c r="AM520" s="104">
        <v>71.709999999999994</v>
      </c>
      <c r="AN520" s="100" t="s">
        <v>11048</v>
      </c>
      <c r="AO520" s="100">
        <v>700</v>
      </c>
      <c r="AU520" s="104"/>
      <c r="AV520" s="100" t="s">
        <v>124</v>
      </c>
      <c r="AX520" s="100">
        <v>8482</v>
      </c>
      <c r="AY520" s="100">
        <v>2013</v>
      </c>
      <c r="AZ520" s="100" t="s">
        <v>1504</v>
      </c>
      <c r="BA520" s="100" t="s">
        <v>8896</v>
      </c>
      <c r="BB520" s="100">
        <v>2013</v>
      </c>
      <c r="BC520" s="100">
        <v>2017</v>
      </c>
      <c r="BD520" s="100" t="s">
        <v>120</v>
      </c>
      <c r="BE520" s="105">
        <v>10901613110</v>
      </c>
      <c r="BF520" s="106">
        <v>131090110599</v>
      </c>
      <c r="BG520" s="104">
        <v>8.33</v>
      </c>
      <c r="BH520" s="104">
        <v>8.86</v>
      </c>
      <c r="BI520" s="104">
        <v>8.33</v>
      </c>
      <c r="BJ520" s="104">
        <v>8.25</v>
      </c>
      <c r="BK520" s="104">
        <v>8.18</v>
      </c>
      <c r="BL520" s="223">
        <f t="shared" si="47"/>
        <v>8.3899999999999988</v>
      </c>
      <c r="BM520" s="269" t="s">
        <v>11049</v>
      </c>
      <c r="BN520" s="252"/>
      <c r="BO520" s="107" t="s">
        <v>982</v>
      </c>
      <c r="BP520" s="107"/>
      <c r="BQ520" s="108"/>
      <c r="BR520" s="100" t="s">
        <v>11050</v>
      </c>
      <c r="BS520" s="100" t="s">
        <v>127</v>
      </c>
      <c r="BW520" s="100" t="s">
        <v>1133</v>
      </c>
      <c r="BX520" s="108"/>
      <c r="BY520" s="108"/>
      <c r="CD520" s="100" t="s">
        <v>11051</v>
      </c>
      <c r="CE520" s="100" t="s">
        <v>134</v>
      </c>
      <c r="CF520" s="100" t="s">
        <v>11052</v>
      </c>
      <c r="CH520" s="100" t="s">
        <v>11053</v>
      </c>
      <c r="CI520" s="100" t="s">
        <v>170</v>
      </c>
      <c r="CQ520" s="100" t="s">
        <v>11054</v>
      </c>
      <c r="CR520" s="100" t="s">
        <v>11055</v>
      </c>
      <c r="CS520" s="100" t="s">
        <v>140</v>
      </c>
      <c r="CT520" s="100" t="s">
        <v>142</v>
      </c>
      <c r="CU520" s="100">
        <v>700008</v>
      </c>
      <c r="CV520" s="100" t="s">
        <v>11054</v>
      </c>
      <c r="CW520" s="100" t="s">
        <v>10495</v>
      </c>
      <c r="CX520" s="100" t="s">
        <v>10662</v>
      </c>
      <c r="CY520" s="100" t="s">
        <v>142</v>
      </c>
      <c r="CZ520" s="100">
        <v>700008</v>
      </c>
    </row>
    <row r="521" spans="1:1026" s="100" customFormat="1" ht="15.95" customHeight="1">
      <c r="A521" s="39">
        <v>520</v>
      </c>
      <c r="B521" s="100">
        <v>1310904143</v>
      </c>
      <c r="C521" s="100" t="s">
        <v>8896</v>
      </c>
      <c r="D521" s="101" t="s">
        <v>11056</v>
      </c>
      <c r="E521" s="101" t="s">
        <v>1967</v>
      </c>
      <c r="F521" s="101"/>
      <c r="G521" s="101" t="s">
        <v>994</v>
      </c>
      <c r="H521" s="100" t="s">
        <v>11057</v>
      </c>
      <c r="I521" s="100" t="s">
        <v>180</v>
      </c>
      <c r="J521" s="102" t="s">
        <v>11058</v>
      </c>
      <c r="K521" s="100">
        <v>21</v>
      </c>
      <c r="L521" s="100" t="s">
        <v>215</v>
      </c>
      <c r="M521" s="100" t="s">
        <v>107</v>
      </c>
      <c r="N521" s="100" t="s">
        <v>967</v>
      </c>
      <c r="O521" s="100" t="s">
        <v>109</v>
      </c>
      <c r="P521" s="101" t="s">
        <v>10532</v>
      </c>
      <c r="Q521" s="100">
        <v>9775034409</v>
      </c>
      <c r="R521" s="103">
        <v>9851418158</v>
      </c>
      <c r="S521" s="103">
        <v>8768852108</v>
      </c>
      <c r="T521" s="101" t="s">
        <v>11059</v>
      </c>
      <c r="U521" s="101" t="s">
        <v>11059</v>
      </c>
      <c r="V521" s="100" t="s">
        <v>1675</v>
      </c>
      <c r="W521" s="100" t="s">
        <v>223</v>
      </c>
      <c r="X521" s="100" t="s">
        <v>6220</v>
      </c>
      <c r="Y521" s="100" t="s">
        <v>853</v>
      </c>
      <c r="Z521" s="100" t="s">
        <v>333</v>
      </c>
      <c r="AA521" s="100">
        <v>2011</v>
      </c>
      <c r="AB521" s="104">
        <v>79</v>
      </c>
      <c r="AC521" s="104">
        <v>79</v>
      </c>
      <c r="AD521" s="100">
        <v>632</v>
      </c>
      <c r="AE521" s="100">
        <v>800</v>
      </c>
      <c r="AF521" s="100" t="s">
        <v>226</v>
      </c>
      <c r="AG521" s="100" t="s">
        <v>334</v>
      </c>
      <c r="AH521" s="100" t="s">
        <v>6220</v>
      </c>
      <c r="AI521" s="100" t="s">
        <v>1920</v>
      </c>
      <c r="AJ521" s="100" t="s">
        <v>333</v>
      </c>
      <c r="AK521" s="100">
        <v>2013</v>
      </c>
      <c r="AL521" s="104">
        <v>78.2</v>
      </c>
      <c r="AM521" s="104">
        <v>78.142799999999994</v>
      </c>
      <c r="AN521" s="100" t="s">
        <v>11060</v>
      </c>
      <c r="AO521" s="100">
        <v>500</v>
      </c>
      <c r="AU521" s="104"/>
      <c r="AV521" s="100" t="s">
        <v>124</v>
      </c>
      <c r="AX521" s="100">
        <v>15361</v>
      </c>
      <c r="AY521" s="100">
        <v>2013</v>
      </c>
      <c r="AZ521" s="100" t="s">
        <v>125</v>
      </c>
      <c r="BA521" s="100" t="s">
        <v>8896</v>
      </c>
      <c r="BB521" s="100">
        <v>2013</v>
      </c>
      <c r="BC521" s="100">
        <v>2017</v>
      </c>
      <c r="BD521" s="100" t="s">
        <v>120</v>
      </c>
      <c r="BE521" s="105">
        <v>10901613111</v>
      </c>
      <c r="BF521" s="106"/>
      <c r="BG521" s="104">
        <v>6.52</v>
      </c>
      <c r="BH521" s="104">
        <v>7.03</v>
      </c>
      <c r="BI521" s="104">
        <v>7.41</v>
      </c>
      <c r="BJ521" s="104">
        <v>8.11</v>
      </c>
      <c r="BK521" s="104">
        <v>8.0399999999999991</v>
      </c>
      <c r="BL521" s="223">
        <f t="shared" si="47"/>
        <v>7.4219999999999997</v>
      </c>
      <c r="BM521" s="269" t="s">
        <v>982</v>
      </c>
      <c r="BN521" s="252"/>
      <c r="BO521" s="107" t="s">
        <v>982</v>
      </c>
      <c r="BP521" s="107"/>
      <c r="BQ521" s="108"/>
      <c r="BR521" s="100" t="s">
        <v>11061</v>
      </c>
      <c r="BS521" s="100" t="s">
        <v>2179</v>
      </c>
      <c r="BX521" s="108"/>
      <c r="BY521" s="108"/>
      <c r="BZ521" s="100" t="s">
        <v>11062</v>
      </c>
      <c r="CA521" s="100" t="s">
        <v>11063</v>
      </c>
      <c r="CC521" s="114" t="s">
        <v>11064</v>
      </c>
      <c r="CD521" s="100" t="s">
        <v>11065</v>
      </c>
      <c r="CE521" s="100" t="s">
        <v>288</v>
      </c>
      <c r="CH521" s="100" t="s">
        <v>11066</v>
      </c>
      <c r="CI521" s="100" t="s">
        <v>170</v>
      </c>
      <c r="CQ521" s="100" t="s">
        <v>11067</v>
      </c>
      <c r="CR521" s="100" t="s">
        <v>11068</v>
      </c>
      <c r="CS521" s="100" t="s">
        <v>344</v>
      </c>
      <c r="CT521" s="100" t="s">
        <v>142</v>
      </c>
      <c r="CU521" s="100">
        <v>712601</v>
      </c>
      <c r="CV521" s="100" t="s">
        <v>11069</v>
      </c>
      <c r="CW521" s="100" t="s">
        <v>11068</v>
      </c>
      <c r="CX521" s="100" t="s">
        <v>344</v>
      </c>
      <c r="CY521" s="100" t="s">
        <v>142</v>
      </c>
      <c r="CZ521" s="100">
        <v>712601</v>
      </c>
    </row>
    <row r="522" spans="1:1026" s="100" customFormat="1" ht="15.95" customHeight="1">
      <c r="A522" s="39">
        <v>521</v>
      </c>
      <c r="B522" s="100">
        <v>1310904090</v>
      </c>
      <c r="C522" s="100" t="s">
        <v>8896</v>
      </c>
      <c r="D522" s="101" t="s">
        <v>11070</v>
      </c>
      <c r="E522" s="101" t="s">
        <v>11071</v>
      </c>
      <c r="F522" s="101"/>
      <c r="G522" s="101" t="s">
        <v>11072</v>
      </c>
      <c r="H522" s="100" t="s">
        <v>11073</v>
      </c>
      <c r="I522" s="100" t="s">
        <v>180</v>
      </c>
      <c r="J522" s="102" t="s">
        <v>5120</v>
      </c>
      <c r="K522" s="100">
        <v>20</v>
      </c>
      <c r="L522" s="100" t="s">
        <v>323</v>
      </c>
      <c r="M522" s="100" t="s">
        <v>107</v>
      </c>
      <c r="N522" s="100" t="s">
        <v>108</v>
      </c>
      <c r="O522" s="100" t="s">
        <v>109</v>
      </c>
      <c r="P522" s="101" t="s">
        <v>11074</v>
      </c>
      <c r="Q522" s="100" t="s">
        <v>11075</v>
      </c>
      <c r="R522" s="103">
        <v>7384563510</v>
      </c>
      <c r="S522" s="103">
        <v>7384563510</v>
      </c>
      <c r="T522" s="318" t="s">
        <v>11076</v>
      </c>
      <c r="U522" s="101"/>
      <c r="V522" s="100" t="s">
        <v>222</v>
      </c>
      <c r="W522" s="100" t="s">
        <v>223</v>
      </c>
      <c r="X522" s="100" t="s">
        <v>11077</v>
      </c>
      <c r="Y522" s="100" t="s">
        <v>10636</v>
      </c>
      <c r="Z522" s="100" t="s">
        <v>333</v>
      </c>
      <c r="AA522" s="100">
        <v>2011</v>
      </c>
      <c r="AB522" s="104">
        <v>85.12</v>
      </c>
      <c r="AC522" s="104">
        <v>85.12</v>
      </c>
      <c r="AD522" s="100" t="s">
        <v>11078</v>
      </c>
      <c r="AE522" s="100">
        <v>800</v>
      </c>
      <c r="AF522" s="100" t="s">
        <v>226</v>
      </c>
      <c r="AH522" s="100" t="s">
        <v>11079</v>
      </c>
      <c r="AI522" s="100" t="s">
        <v>10954</v>
      </c>
      <c r="AJ522" s="100" t="s">
        <v>333</v>
      </c>
      <c r="AK522" s="100">
        <v>2013</v>
      </c>
      <c r="AL522" s="104">
        <v>78.400000000000006</v>
      </c>
      <c r="AM522" s="104">
        <v>75</v>
      </c>
      <c r="AN522" s="100" t="s">
        <v>11080</v>
      </c>
      <c r="AO522" s="100">
        <v>500</v>
      </c>
      <c r="AU522" s="104"/>
      <c r="AV522" s="100" t="s">
        <v>124</v>
      </c>
      <c r="AX522" s="100">
        <v>9485</v>
      </c>
      <c r="AZ522" s="100" t="s">
        <v>1504</v>
      </c>
      <c r="BA522" s="100" t="s">
        <v>8896</v>
      </c>
      <c r="BB522" s="100">
        <v>2013</v>
      </c>
      <c r="BC522" s="100">
        <v>2017</v>
      </c>
      <c r="BD522" s="100" t="s">
        <v>120</v>
      </c>
      <c r="BE522" s="105">
        <v>10901613112</v>
      </c>
      <c r="BF522" s="106">
        <v>131090110601</v>
      </c>
      <c r="BG522" s="104">
        <v>6.85</v>
      </c>
      <c r="BH522" s="104">
        <v>6.59</v>
      </c>
      <c r="BI522" s="104">
        <v>7.11</v>
      </c>
      <c r="BJ522" s="104">
        <v>7.39</v>
      </c>
      <c r="BK522" s="104">
        <v>7.43</v>
      </c>
      <c r="BL522" s="223">
        <f t="shared" si="47"/>
        <v>7.0740000000000007</v>
      </c>
      <c r="BM522" s="269"/>
      <c r="BN522" s="252"/>
      <c r="BO522" s="107"/>
      <c r="BP522" s="107"/>
      <c r="BQ522" s="108"/>
      <c r="BR522" s="100" t="s">
        <v>10992</v>
      </c>
      <c r="BS522" s="100" t="s">
        <v>127</v>
      </c>
      <c r="BX522" s="108"/>
      <c r="BY522" s="108"/>
      <c r="CD522" s="100" t="s">
        <v>11081</v>
      </c>
      <c r="CE522" s="100" t="s">
        <v>2571</v>
      </c>
      <c r="CH522" s="100" t="s">
        <v>11082</v>
      </c>
      <c r="CI522" s="100" t="s">
        <v>170</v>
      </c>
      <c r="CQ522" s="100" t="s">
        <v>11083</v>
      </c>
      <c r="CR522" s="100" t="s">
        <v>11084</v>
      </c>
      <c r="CS522" s="100" t="s">
        <v>1138</v>
      </c>
      <c r="CT522" s="100" t="s">
        <v>142</v>
      </c>
      <c r="CU522" s="100">
        <v>721140</v>
      </c>
      <c r="CV522" s="100" t="s">
        <v>10678</v>
      </c>
      <c r="CW522" s="100" t="s">
        <v>5593</v>
      </c>
      <c r="CX522" s="100" t="s">
        <v>10662</v>
      </c>
      <c r="CY522" s="100" t="s">
        <v>142</v>
      </c>
      <c r="CZ522" s="100">
        <v>700152</v>
      </c>
    </row>
    <row r="523" spans="1:1026" s="59" customFormat="1" ht="15.95" customHeight="1">
      <c r="A523" s="39">
        <v>522</v>
      </c>
      <c r="B523" s="100">
        <v>1310904026</v>
      </c>
      <c r="C523" s="100" t="s">
        <v>8896</v>
      </c>
      <c r="D523" s="101" t="s">
        <v>11085</v>
      </c>
      <c r="E523" s="101" t="s">
        <v>11086</v>
      </c>
      <c r="F523" s="101"/>
      <c r="G523" s="101" t="s">
        <v>1413</v>
      </c>
      <c r="H523" s="100" t="s">
        <v>11087</v>
      </c>
      <c r="I523" s="100" t="s">
        <v>180</v>
      </c>
      <c r="J523" s="102" t="s">
        <v>11088</v>
      </c>
      <c r="K523" s="100">
        <v>20</v>
      </c>
      <c r="L523" s="100" t="s">
        <v>323</v>
      </c>
      <c r="M523" s="100" t="s">
        <v>107</v>
      </c>
      <c r="N523" s="100" t="s">
        <v>967</v>
      </c>
      <c r="O523" s="100" t="s">
        <v>109</v>
      </c>
      <c r="P523" s="101" t="s">
        <v>11089</v>
      </c>
      <c r="Q523" s="100" t="s">
        <v>11090</v>
      </c>
      <c r="R523" s="100" t="s">
        <v>11091</v>
      </c>
      <c r="S523" s="103"/>
      <c r="T523" s="318" t="s">
        <v>11092</v>
      </c>
      <c r="U523" s="101"/>
      <c r="V523" s="100" t="s">
        <v>1626</v>
      </c>
      <c r="W523" s="100" t="s">
        <v>1498</v>
      </c>
      <c r="X523" s="100" t="s">
        <v>11093</v>
      </c>
      <c r="Y523" s="100" t="s">
        <v>11094</v>
      </c>
      <c r="Z523" s="100" t="s">
        <v>120</v>
      </c>
      <c r="AA523" s="100">
        <v>2011</v>
      </c>
      <c r="AB523" s="104">
        <v>95.2</v>
      </c>
      <c r="AC523" s="104">
        <v>93.71</v>
      </c>
      <c r="AD523" s="100" t="s">
        <v>11095</v>
      </c>
      <c r="AE523" s="100">
        <v>700</v>
      </c>
      <c r="AF523" s="100" t="s">
        <v>1497</v>
      </c>
      <c r="AG523" s="100" t="s">
        <v>1498</v>
      </c>
      <c r="AH523" s="100" t="s">
        <v>11093</v>
      </c>
      <c r="AI523" s="100" t="s">
        <v>923</v>
      </c>
      <c r="AJ523" s="100" t="s">
        <v>120</v>
      </c>
      <c r="AK523" s="100">
        <v>2013</v>
      </c>
      <c r="AL523" s="104">
        <v>96</v>
      </c>
      <c r="AM523" s="104">
        <v>93.67</v>
      </c>
      <c r="AN523" s="100" t="s">
        <v>11096</v>
      </c>
      <c r="AO523" s="100">
        <v>600</v>
      </c>
      <c r="AP523" s="100"/>
      <c r="AQ523" s="100"/>
      <c r="AR523" s="100"/>
      <c r="AS523" s="100"/>
      <c r="AT523" s="100"/>
      <c r="AU523" s="104"/>
      <c r="AV523" s="100" t="s">
        <v>124</v>
      </c>
      <c r="AW523" s="100"/>
      <c r="AX523" s="100">
        <v>11769</v>
      </c>
      <c r="AY523" s="100">
        <v>2013</v>
      </c>
      <c r="AZ523" s="100" t="s">
        <v>1504</v>
      </c>
      <c r="BA523" s="100" t="s">
        <v>8896</v>
      </c>
      <c r="BB523" s="100">
        <v>2013</v>
      </c>
      <c r="BC523" s="100">
        <v>2017</v>
      </c>
      <c r="BD523" s="100" t="s">
        <v>120</v>
      </c>
      <c r="BE523" s="105">
        <v>10901613113</v>
      </c>
      <c r="BF523" s="106">
        <v>131090110602</v>
      </c>
      <c r="BG523" s="104">
        <v>7.93</v>
      </c>
      <c r="BH523" s="104">
        <v>8.69</v>
      </c>
      <c r="BI523" s="104">
        <v>8.85</v>
      </c>
      <c r="BJ523" s="104">
        <v>8.5399999999999991</v>
      </c>
      <c r="BK523" s="104">
        <v>8.57</v>
      </c>
      <c r="BL523" s="223">
        <f t="shared" si="47"/>
        <v>8.516</v>
      </c>
      <c r="BM523" s="269" t="s">
        <v>982</v>
      </c>
      <c r="BN523" s="252"/>
      <c r="BO523" s="107" t="s">
        <v>982</v>
      </c>
      <c r="BP523" s="107"/>
      <c r="BQ523" s="108"/>
      <c r="BR523" s="100" t="s">
        <v>11097</v>
      </c>
      <c r="BS523" s="100" t="s">
        <v>6240</v>
      </c>
      <c r="BT523" s="100"/>
      <c r="BU523" s="100"/>
      <c r="BV523" s="100"/>
      <c r="BW523" s="100" t="s">
        <v>11098</v>
      </c>
      <c r="BX523" s="108"/>
      <c r="BY523" s="108"/>
      <c r="BZ523" s="100" t="s">
        <v>11099</v>
      </c>
      <c r="CA523" s="100" t="s">
        <v>11100</v>
      </c>
      <c r="CB523" s="100" t="s">
        <v>11101</v>
      </c>
      <c r="CC523" s="100" t="s">
        <v>11102</v>
      </c>
      <c r="CD523" s="100" t="s">
        <v>11103</v>
      </c>
      <c r="CE523" s="100"/>
      <c r="CF523" s="100"/>
      <c r="CG523" s="100"/>
      <c r="CH523" s="100" t="s">
        <v>11104</v>
      </c>
      <c r="CI523" s="100" t="s">
        <v>138</v>
      </c>
      <c r="CJ523" s="100"/>
      <c r="CK523" s="100"/>
      <c r="CL523" s="100" t="s">
        <v>11105</v>
      </c>
      <c r="CM523" s="100" t="s">
        <v>235</v>
      </c>
      <c r="CN523" s="100" t="s">
        <v>11106</v>
      </c>
      <c r="CO523" s="100" t="s">
        <v>3353</v>
      </c>
      <c r="CP523" s="100" t="s">
        <v>11107</v>
      </c>
      <c r="CQ523" s="100" t="s">
        <v>11108</v>
      </c>
      <c r="CR523" s="100" t="s">
        <v>11109</v>
      </c>
      <c r="CS523" s="100" t="s">
        <v>472</v>
      </c>
      <c r="CT523" s="100" t="s">
        <v>142</v>
      </c>
      <c r="CU523" s="100">
        <v>700059</v>
      </c>
      <c r="CV523" s="100" t="s">
        <v>11108</v>
      </c>
      <c r="CW523" s="100" t="s">
        <v>11109</v>
      </c>
      <c r="CX523" s="100" t="s">
        <v>1340</v>
      </c>
      <c r="CY523" s="100" t="s">
        <v>142</v>
      </c>
      <c r="CZ523" s="100">
        <v>700059</v>
      </c>
      <c r="DA523" s="100"/>
      <c r="DB523" s="100"/>
      <c r="DC523" s="100"/>
      <c r="DD523" s="100"/>
      <c r="DE523" s="100"/>
      <c r="DF523" s="100"/>
      <c r="DG523" s="100"/>
      <c r="DH523" s="100"/>
      <c r="DI523" s="100"/>
      <c r="DJ523" s="100"/>
      <c r="DK523" s="100"/>
      <c r="DL523" s="100"/>
      <c r="DM523" s="100"/>
      <c r="DN523" s="100"/>
      <c r="DO523" s="100"/>
      <c r="DP523" s="100"/>
      <c r="DQ523" s="100"/>
      <c r="DR523" s="100"/>
      <c r="DS523" s="100"/>
      <c r="DT523" s="100"/>
      <c r="DU523" s="100"/>
      <c r="DV523" s="100"/>
      <c r="DW523" s="100"/>
      <c r="DX523" s="100"/>
      <c r="DY523" s="100"/>
      <c r="DZ523" s="100"/>
      <c r="EA523" s="100"/>
      <c r="EB523" s="100"/>
      <c r="EC523" s="100"/>
      <c r="ED523" s="100"/>
      <c r="EE523" s="100"/>
      <c r="EF523" s="100"/>
      <c r="EG523" s="100"/>
      <c r="EH523" s="100"/>
      <c r="EI523" s="100"/>
      <c r="EJ523" s="100"/>
      <c r="EK523" s="100"/>
      <c r="EL523" s="100"/>
      <c r="EM523" s="100"/>
      <c r="EN523" s="100"/>
      <c r="EO523" s="100"/>
      <c r="EP523" s="100"/>
      <c r="EQ523" s="100"/>
      <c r="ER523" s="100"/>
      <c r="ES523" s="100"/>
      <c r="ET523" s="100"/>
      <c r="EU523" s="100"/>
      <c r="EV523" s="100"/>
      <c r="EW523" s="100"/>
      <c r="EX523" s="100"/>
      <c r="EY523" s="100"/>
      <c r="EZ523" s="100"/>
      <c r="FA523" s="100"/>
      <c r="FB523" s="100"/>
      <c r="FC523" s="100"/>
      <c r="FD523" s="100"/>
      <c r="FE523" s="100"/>
      <c r="FF523" s="100"/>
      <c r="FG523" s="100"/>
      <c r="FH523" s="100"/>
      <c r="FI523" s="100"/>
      <c r="FJ523" s="100"/>
      <c r="FK523" s="100"/>
      <c r="FL523" s="100"/>
      <c r="FM523" s="100"/>
      <c r="FN523" s="100"/>
      <c r="FO523" s="100"/>
      <c r="FP523" s="100"/>
      <c r="FQ523" s="100"/>
      <c r="FR523" s="100"/>
      <c r="FS523" s="100"/>
      <c r="FT523" s="100"/>
      <c r="FU523" s="100"/>
      <c r="FV523" s="100"/>
      <c r="FW523" s="100"/>
      <c r="FX523" s="100"/>
      <c r="FY523" s="100"/>
      <c r="FZ523" s="100"/>
      <c r="GA523" s="100"/>
      <c r="GB523" s="100"/>
      <c r="GC523" s="100"/>
      <c r="GD523" s="100"/>
      <c r="GE523" s="100"/>
      <c r="GF523" s="100"/>
      <c r="GG523" s="100"/>
      <c r="GH523" s="100"/>
      <c r="GI523" s="100"/>
      <c r="GJ523" s="100"/>
      <c r="GK523" s="100"/>
      <c r="GL523" s="100"/>
      <c r="GM523" s="100"/>
      <c r="GN523" s="100"/>
      <c r="GO523" s="100"/>
      <c r="GP523" s="100"/>
      <c r="GQ523" s="100"/>
      <c r="GR523" s="100"/>
      <c r="GS523" s="100"/>
      <c r="GT523" s="100"/>
      <c r="GU523" s="100"/>
      <c r="GV523" s="100"/>
      <c r="GW523" s="100"/>
      <c r="GX523" s="100"/>
      <c r="GY523" s="100"/>
      <c r="GZ523" s="100"/>
      <c r="HA523" s="100"/>
      <c r="HB523" s="100"/>
      <c r="HC523" s="100"/>
      <c r="HD523" s="100"/>
      <c r="HE523" s="100"/>
      <c r="HF523" s="100"/>
      <c r="HG523" s="100"/>
      <c r="HH523" s="100"/>
      <c r="HI523" s="100"/>
      <c r="HJ523" s="100"/>
      <c r="HK523" s="100"/>
      <c r="HL523" s="100"/>
      <c r="HM523" s="100"/>
      <c r="HN523" s="100"/>
      <c r="HO523" s="100"/>
      <c r="HP523" s="100"/>
      <c r="HQ523" s="100"/>
      <c r="HR523" s="100"/>
      <c r="HS523" s="100"/>
      <c r="HT523" s="100"/>
      <c r="HU523" s="100"/>
      <c r="HV523" s="100"/>
      <c r="HW523" s="100"/>
      <c r="HX523" s="100"/>
      <c r="HY523" s="100"/>
      <c r="HZ523" s="100"/>
      <c r="IA523" s="100"/>
      <c r="IB523" s="100"/>
      <c r="IC523" s="100"/>
      <c r="ID523" s="100"/>
      <c r="IE523" s="100"/>
      <c r="IF523" s="100"/>
      <c r="IG523" s="100"/>
      <c r="IH523" s="100"/>
      <c r="II523" s="100"/>
      <c r="IJ523" s="100"/>
      <c r="IK523" s="100"/>
      <c r="IL523" s="100"/>
      <c r="IM523" s="100"/>
      <c r="IN523" s="100"/>
      <c r="IO523" s="100"/>
      <c r="IP523" s="100"/>
      <c r="IQ523" s="100"/>
      <c r="IR523" s="100"/>
      <c r="IS523" s="100"/>
      <c r="IT523" s="100"/>
      <c r="IU523" s="100"/>
      <c r="IV523" s="100"/>
      <c r="IW523" s="100"/>
      <c r="IX523" s="100"/>
      <c r="IY523" s="100"/>
      <c r="IZ523" s="100"/>
      <c r="JA523" s="100"/>
      <c r="JB523" s="100"/>
      <c r="JC523" s="100"/>
      <c r="JD523" s="100"/>
      <c r="JE523" s="100"/>
      <c r="JF523" s="100"/>
      <c r="JG523" s="100"/>
      <c r="JH523" s="100"/>
      <c r="JI523" s="100"/>
      <c r="JJ523" s="100"/>
      <c r="JK523" s="100"/>
      <c r="JL523" s="100"/>
      <c r="JM523" s="100"/>
      <c r="JN523" s="100"/>
      <c r="JO523" s="100"/>
      <c r="JP523" s="100"/>
      <c r="JQ523" s="100"/>
      <c r="JR523" s="100"/>
      <c r="JS523" s="100"/>
      <c r="JT523" s="100"/>
      <c r="JU523" s="100"/>
      <c r="JV523" s="100"/>
      <c r="JW523" s="100"/>
      <c r="JX523" s="100"/>
      <c r="JY523" s="100"/>
      <c r="JZ523" s="100"/>
      <c r="KA523" s="100"/>
      <c r="KB523" s="100"/>
      <c r="KC523" s="100"/>
      <c r="KD523" s="100"/>
      <c r="KE523" s="100"/>
      <c r="KF523" s="100"/>
      <c r="KG523" s="100"/>
      <c r="KH523" s="100"/>
      <c r="KI523" s="100"/>
      <c r="KJ523" s="100"/>
      <c r="KK523" s="100"/>
      <c r="KL523" s="100"/>
      <c r="KM523" s="100"/>
      <c r="KN523" s="100"/>
      <c r="KO523" s="100"/>
      <c r="KP523" s="100"/>
      <c r="KQ523" s="100"/>
      <c r="KR523" s="100"/>
      <c r="KS523" s="100"/>
      <c r="KT523" s="100"/>
      <c r="KU523" s="100"/>
      <c r="KV523" s="100"/>
      <c r="KW523" s="100"/>
      <c r="KX523" s="100"/>
      <c r="KY523" s="100"/>
      <c r="KZ523" s="100"/>
      <c r="LA523" s="100"/>
      <c r="LB523" s="100"/>
      <c r="LC523" s="100"/>
      <c r="LD523" s="100"/>
      <c r="LE523" s="100"/>
      <c r="LF523" s="100"/>
      <c r="LG523" s="100"/>
      <c r="LH523" s="100"/>
      <c r="LI523" s="100"/>
      <c r="LJ523" s="100"/>
      <c r="LK523" s="100"/>
      <c r="LL523" s="100"/>
      <c r="LM523" s="100"/>
      <c r="LN523" s="100"/>
      <c r="LO523" s="100"/>
      <c r="LP523" s="100"/>
      <c r="LQ523" s="100"/>
      <c r="LR523" s="100"/>
      <c r="LS523" s="100"/>
      <c r="LT523" s="100"/>
      <c r="LU523" s="100"/>
      <c r="LV523" s="100"/>
      <c r="LW523" s="100"/>
      <c r="LX523" s="100"/>
      <c r="LY523" s="100"/>
      <c r="LZ523" s="100"/>
      <c r="MA523" s="100"/>
      <c r="MB523" s="100"/>
      <c r="MC523" s="100"/>
      <c r="MD523" s="100"/>
      <c r="ME523" s="100"/>
      <c r="MF523" s="100"/>
      <c r="MG523" s="100"/>
      <c r="MH523" s="100"/>
      <c r="MI523" s="100"/>
      <c r="MJ523" s="100"/>
      <c r="MK523" s="100"/>
      <c r="ML523" s="100"/>
      <c r="MM523" s="100"/>
      <c r="MN523" s="100"/>
      <c r="MO523" s="100"/>
      <c r="MP523" s="100"/>
      <c r="MQ523" s="100"/>
      <c r="MR523" s="100"/>
      <c r="MS523" s="100"/>
      <c r="MT523" s="100"/>
      <c r="MU523" s="100"/>
      <c r="MV523" s="100"/>
      <c r="MW523" s="100"/>
      <c r="MX523" s="100"/>
      <c r="MY523" s="100"/>
      <c r="MZ523" s="100"/>
      <c r="NA523" s="100"/>
      <c r="NB523" s="100"/>
      <c r="NC523" s="100"/>
      <c r="ND523" s="100"/>
      <c r="NE523" s="100"/>
      <c r="NF523" s="100"/>
      <c r="NG523" s="100"/>
      <c r="NH523" s="100"/>
      <c r="NI523" s="100"/>
      <c r="NJ523" s="100"/>
      <c r="NK523" s="100"/>
      <c r="NL523" s="100"/>
      <c r="NM523" s="100"/>
      <c r="NN523" s="100"/>
      <c r="NO523" s="100"/>
      <c r="NP523" s="100"/>
      <c r="NQ523" s="100"/>
      <c r="NR523" s="100"/>
      <c r="NS523" s="100"/>
      <c r="NT523" s="100"/>
      <c r="NU523" s="100"/>
      <c r="NV523" s="100"/>
      <c r="NW523" s="100"/>
      <c r="NX523" s="100"/>
      <c r="NY523" s="100"/>
      <c r="NZ523" s="100"/>
      <c r="OA523" s="100"/>
      <c r="OB523" s="100"/>
      <c r="OC523" s="100"/>
      <c r="OD523" s="100"/>
      <c r="OE523" s="100"/>
      <c r="OF523" s="100"/>
      <c r="OG523" s="100"/>
      <c r="OH523" s="100"/>
      <c r="OI523" s="100"/>
      <c r="OJ523" s="100"/>
      <c r="OK523" s="100"/>
      <c r="OL523" s="100"/>
      <c r="OM523" s="100"/>
      <c r="ON523" s="100"/>
      <c r="OO523" s="100"/>
      <c r="OP523" s="100"/>
      <c r="OQ523" s="100"/>
      <c r="OR523" s="100"/>
      <c r="OS523" s="100"/>
      <c r="OT523" s="100"/>
      <c r="OU523" s="100"/>
      <c r="OV523" s="100"/>
      <c r="OW523" s="100"/>
      <c r="OX523" s="100"/>
      <c r="OY523" s="100"/>
      <c r="OZ523" s="100"/>
      <c r="PA523" s="100"/>
      <c r="PB523" s="100"/>
      <c r="PC523" s="100"/>
      <c r="PD523" s="100"/>
      <c r="PE523" s="100"/>
      <c r="PF523" s="100"/>
      <c r="PG523" s="100"/>
      <c r="PH523" s="100"/>
      <c r="PI523" s="100"/>
      <c r="PJ523" s="100"/>
      <c r="PK523" s="100"/>
      <c r="PL523" s="100"/>
      <c r="PM523" s="100"/>
      <c r="PN523" s="100"/>
      <c r="PO523" s="100"/>
      <c r="PP523" s="100"/>
      <c r="PQ523" s="100"/>
      <c r="PR523" s="100"/>
      <c r="PS523" s="100"/>
      <c r="PT523" s="100"/>
      <c r="PU523" s="100"/>
      <c r="PV523" s="100"/>
      <c r="PW523" s="100"/>
      <c r="PX523" s="100"/>
      <c r="PY523" s="100"/>
      <c r="PZ523" s="100"/>
      <c r="QA523" s="100"/>
      <c r="QB523" s="100"/>
      <c r="QC523" s="100"/>
      <c r="QD523" s="100"/>
      <c r="QE523" s="100"/>
      <c r="QF523" s="100"/>
      <c r="QG523" s="100"/>
      <c r="QH523" s="100"/>
      <c r="QI523" s="100"/>
      <c r="QJ523" s="100"/>
      <c r="QK523" s="100"/>
      <c r="QL523" s="100"/>
      <c r="QM523" s="100"/>
      <c r="QN523" s="100"/>
      <c r="QO523" s="100"/>
      <c r="QP523" s="100"/>
      <c r="QQ523" s="100"/>
      <c r="QR523" s="100"/>
      <c r="QS523" s="100"/>
      <c r="QT523" s="100"/>
      <c r="QU523" s="100"/>
      <c r="QV523" s="100"/>
      <c r="QW523" s="100"/>
      <c r="QX523" s="100"/>
      <c r="QY523" s="100"/>
      <c r="QZ523" s="100"/>
      <c r="RA523" s="100"/>
      <c r="RB523" s="100"/>
      <c r="RC523" s="100"/>
      <c r="RD523" s="100"/>
      <c r="RE523" s="100"/>
      <c r="RF523" s="100"/>
      <c r="RG523" s="100"/>
      <c r="RH523" s="100"/>
      <c r="RI523" s="100"/>
      <c r="RJ523" s="100"/>
      <c r="RK523" s="100"/>
      <c r="RL523" s="100"/>
      <c r="RM523" s="100"/>
      <c r="RN523" s="100"/>
      <c r="RO523" s="100"/>
      <c r="RP523" s="100"/>
      <c r="RQ523" s="100"/>
      <c r="RR523" s="100"/>
      <c r="RS523" s="100"/>
      <c r="RT523" s="100"/>
      <c r="RU523" s="100"/>
      <c r="RV523" s="100"/>
      <c r="RW523" s="100"/>
      <c r="RX523" s="100"/>
      <c r="RY523" s="100"/>
      <c r="RZ523" s="100"/>
      <c r="SA523" s="100"/>
      <c r="SB523" s="100"/>
      <c r="SC523" s="100"/>
      <c r="SD523" s="100"/>
      <c r="SE523" s="100"/>
      <c r="SF523" s="100"/>
      <c r="SG523" s="100"/>
      <c r="SH523" s="100"/>
      <c r="SI523" s="100"/>
      <c r="SJ523" s="100"/>
      <c r="SK523" s="100"/>
      <c r="SL523" s="100"/>
      <c r="SM523" s="100"/>
      <c r="SN523" s="100"/>
      <c r="SO523" s="100"/>
      <c r="SP523" s="100"/>
      <c r="SQ523" s="100"/>
      <c r="SR523" s="100"/>
      <c r="SS523" s="100"/>
      <c r="ST523" s="100"/>
      <c r="SU523" s="100"/>
      <c r="SV523" s="100"/>
      <c r="SW523" s="100"/>
      <c r="SX523" s="100"/>
      <c r="SY523" s="100"/>
      <c r="SZ523" s="100"/>
      <c r="TA523" s="100"/>
      <c r="TB523" s="100"/>
      <c r="TC523" s="100"/>
      <c r="TD523" s="100"/>
      <c r="TE523" s="100"/>
      <c r="TF523" s="100"/>
      <c r="TG523" s="100"/>
      <c r="TH523" s="100"/>
      <c r="TI523" s="100"/>
      <c r="TJ523" s="100"/>
      <c r="TK523" s="100"/>
      <c r="TL523" s="100"/>
      <c r="TM523" s="100"/>
      <c r="TN523" s="100"/>
      <c r="TO523" s="100"/>
      <c r="TP523" s="100"/>
      <c r="TQ523" s="100"/>
      <c r="TR523" s="100"/>
      <c r="TS523" s="100"/>
      <c r="TT523" s="100"/>
      <c r="TU523" s="100"/>
      <c r="TV523" s="100"/>
      <c r="TW523" s="100"/>
      <c r="TX523" s="100"/>
      <c r="TY523" s="100"/>
      <c r="TZ523" s="100"/>
      <c r="UA523" s="100"/>
      <c r="UB523" s="100"/>
      <c r="UC523" s="100"/>
      <c r="UD523" s="100"/>
      <c r="UE523" s="100"/>
      <c r="UF523" s="100"/>
      <c r="UG523" s="100"/>
      <c r="UH523" s="100"/>
      <c r="UI523" s="100"/>
      <c r="UJ523" s="100"/>
      <c r="UK523" s="100"/>
      <c r="UL523" s="100"/>
      <c r="UM523" s="100"/>
      <c r="UN523" s="100"/>
      <c r="UO523" s="100"/>
      <c r="UP523" s="100"/>
      <c r="UQ523" s="100"/>
      <c r="UR523" s="100"/>
      <c r="US523" s="100"/>
      <c r="UT523" s="100"/>
      <c r="UU523" s="100"/>
      <c r="UV523" s="100"/>
      <c r="UW523" s="100"/>
      <c r="UX523" s="100"/>
      <c r="UY523" s="100"/>
      <c r="UZ523" s="100"/>
      <c r="VA523" s="100"/>
      <c r="VB523" s="100"/>
      <c r="VC523" s="100"/>
      <c r="VD523" s="100"/>
      <c r="VE523" s="100"/>
      <c r="VF523" s="100"/>
      <c r="VG523" s="100"/>
      <c r="VH523" s="100"/>
      <c r="VI523" s="100"/>
      <c r="VJ523" s="100"/>
      <c r="VK523" s="100"/>
      <c r="VL523" s="100"/>
      <c r="VM523" s="100"/>
      <c r="VN523" s="100"/>
      <c r="VO523" s="100"/>
      <c r="VP523" s="100"/>
      <c r="VQ523" s="100"/>
      <c r="VR523" s="100"/>
      <c r="VS523" s="100"/>
      <c r="VT523" s="100"/>
      <c r="VU523" s="100"/>
      <c r="VV523" s="100"/>
      <c r="VW523" s="100"/>
      <c r="VX523" s="100"/>
      <c r="VY523" s="100"/>
      <c r="VZ523" s="100"/>
      <c r="WA523" s="100"/>
      <c r="WB523" s="100"/>
      <c r="WC523" s="100"/>
      <c r="WD523" s="100"/>
      <c r="WE523" s="100"/>
      <c r="WF523" s="100"/>
      <c r="WG523" s="100"/>
      <c r="WH523" s="100"/>
      <c r="WI523" s="100"/>
      <c r="WJ523" s="100"/>
      <c r="WK523" s="100"/>
      <c r="WL523" s="100"/>
      <c r="WM523" s="100"/>
      <c r="WN523" s="100"/>
      <c r="WO523" s="100"/>
      <c r="WP523" s="100"/>
      <c r="WQ523" s="100"/>
      <c r="WR523" s="100"/>
      <c r="WS523" s="100"/>
      <c r="WT523" s="100"/>
      <c r="WU523" s="100"/>
      <c r="WV523" s="100"/>
      <c r="WW523" s="100"/>
      <c r="WX523" s="100"/>
      <c r="WY523" s="100"/>
      <c r="WZ523" s="100"/>
      <c r="XA523" s="100"/>
      <c r="XB523" s="100"/>
      <c r="XC523" s="100"/>
      <c r="XD523" s="100"/>
      <c r="XE523" s="100"/>
      <c r="XF523" s="100"/>
      <c r="XG523" s="100"/>
      <c r="XH523" s="100"/>
      <c r="XI523" s="100"/>
      <c r="XJ523" s="100"/>
      <c r="XK523" s="100"/>
      <c r="XL523" s="100"/>
      <c r="XM523" s="100"/>
      <c r="XN523" s="100"/>
      <c r="XO523" s="100"/>
      <c r="XP523" s="100"/>
      <c r="XQ523" s="100"/>
      <c r="XR523" s="100"/>
      <c r="XS523" s="100"/>
      <c r="XT523" s="100"/>
      <c r="XU523" s="100"/>
      <c r="XV523" s="100"/>
      <c r="XW523" s="100"/>
      <c r="XX523" s="100"/>
      <c r="XY523" s="100"/>
      <c r="XZ523" s="100"/>
      <c r="YA523" s="100"/>
      <c r="YB523" s="100"/>
      <c r="YC523" s="100"/>
      <c r="YD523" s="100"/>
      <c r="YE523" s="100"/>
      <c r="YF523" s="100"/>
      <c r="YG523" s="100"/>
      <c r="YH523" s="100"/>
      <c r="YI523" s="100"/>
      <c r="YJ523" s="100"/>
      <c r="YK523" s="100"/>
      <c r="YL523" s="100"/>
      <c r="YM523" s="100"/>
      <c r="YN523" s="100"/>
      <c r="YO523" s="100"/>
      <c r="YP523" s="100"/>
      <c r="YQ523" s="100"/>
      <c r="YR523" s="100"/>
      <c r="YS523" s="100"/>
      <c r="YT523" s="100"/>
      <c r="YU523" s="100"/>
      <c r="YV523" s="100"/>
      <c r="YW523" s="100"/>
      <c r="YX523" s="100"/>
      <c r="YY523" s="100"/>
      <c r="YZ523" s="100"/>
      <c r="ZA523" s="100"/>
      <c r="ZB523" s="100"/>
      <c r="ZC523" s="100"/>
      <c r="ZD523" s="100"/>
      <c r="ZE523" s="100"/>
      <c r="ZF523" s="100"/>
      <c r="ZG523" s="100"/>
      <c r="ZH523" s="100"/>
      <c r="ZI523" s="100"/>
      <c r="ZJ523" s="100"/>
      <c r="ZK523" s="100"/>
      <c r="ZL523" s="100"/>
      <c r="ZM523" s="100"/>
      <c r="ZN523" s="100"/>
      <c r="ZO523" s="100"/>
      <c r="ZP523" s="100"/>
      <c r="ZQ523" s="100"/>
      <c r="ZR523" s="100"/>
      <c r="ZS523" s="100"/>
      <c r="ZT523" s="100"/>
      <c r="ZU523" s="100"/>
      <c r="ZV523" s="100"/>
      <c r="ZW523" s="100"/>
      <c r="ZX523" s="100"/>
      <c r="ZY523" s="100"/>
      <c r="ZZ523" s="100"/>
      <c r="AAA523" s="100"/>
      <c r="AAB523" s="100"/>
      <c r="AAC523" s="100"/>
      <c r="AAD523" s="100"/>
      <c r="AAE523" s="100"/>
      <c r="AAF523" s="100"/>
      <c r="AAG523" s="100"/>
      <c r="AAH523" s="100"/>
      <c r="AAI523" s="100"/>
      <c r="AAJ523" s="100"/>
      <c r="AAK523" s="100"/>
      <c r="AAL523" s="100"/>
      <c r="AAM523" s="100"/>
      <c r="AAN523" s="100"/>
      <c r="AAO523" s="100"/>
      <c r="AAP523" s="100"/>
      <c r="AAQ523" s="100"/>
      <c r="AAR523" s="100"/>
      <c r="AAS523" s="100"/>
      <c r="AAT523" s="100"/>
      <c r="AAU523" s="100"/>
      <c r="AAV523" s="100"/>
      <c r="AAW523" s="100"/>
      <c r="AAX523" s="100"/>
      <c r="AAY523" s="100"/>
      <c r="AAZ523" s="100"/>
      <c r="ABA523" s="100"/>
      <c r="ABB523" s="100"/>
      <c r="ABC523" s="100"/>
      <c r="ABD523" s="100"/>
      <c r="ABE523" s="100"/>
      <c r="ABF523" s="100"/>
      <c r="ABG523" s="100"/>
      <c r="ABH523" s="100"/>
      <c r="ABI523" s="100"/>
      <c r="ABJ523" s="100"/>
      <c r="ABK523" s="100"/>
      <c r="ABL523" s="100"/>
      <c r="ABM523" s="100"/>
      <c r="ABN523" s="100"/>
      <c r="ABO523" s="100"/>
      <c r="ABP523" s="100"/>
      <c r="ABQ523" s="100"/>
      <c r="ABR523" s="100"/>
      <c r="ABS523" s="100"/>
      <c r="ABT523" s="100"/>
      <c r="ABU523" s="100"/>
      <c r="ABV523" s="100"/>
      <c r="ABW523" s="100"/>
      <c r="ABX523" s="100"/>
      <c r="ABY523" s="100"/>
      <c r="ABZ523" s="100"/>
      <c r="ACA523" s="100"/>
      <c r="ACB523" s="100"/>
      <c r="ACC523" s="100"/>
      <c r="ACD523" s="100"/>
      <c r="ACE523" s="100"/>
      <c r="ACF523" s="100"/>
      <c r="ACG523" s="100"/>
      <c r="ACH523" s="100"/>
      <c r="ACI523" s="100"/>
      <c r="ACJ523" s="100"/>
      <c r="ACK523" s="100"/>
      <c r="ACL523" s="100"/>
      <c r="ACM523" s="100"/>
      <c r="ACN523" s="100"/>
      <c r="ACO523" s="100"/>
      <c r="ACP523" s="100"/>
      <c r="ACQ523" s="100"/>
      <c r="ACR523" s="100"/>
      <c r="ACS523" s="100"/>
      <c r="ACT523" s="100"/>
      <c r="ACU523" s="100"/>
      <c r="ACV523" s="100"/>
      <c r="ACW523" s="100"/>
      <c r="ACX523" s="100"/>
      <c r="ACY523" s="100"/>
      <c r="ACZ523" s="100"/>
      <c r="ADA523" s="100"/>
      <c r="ADB523" s="100"/>
      <c r="ADC523" s="100"/>
      <c r="ADD523" s="100"/>
      <c r="ADE523" s="100"/>
      <c r="ADF523" s="100"/>
      <c r="ADG523" s="100"/>
      <c r="ADH523" s="100"/>
      <c r="ADI523" s="100"/>
      <c r="ADJ523" s="100"/>
      <c r="ADK523" s="100"/>
      <c r="ADL523" s="100"/>
      <c r="ADM523" s="100"/>
      <c r="ADN523" s="100"/>
      <c r="ADO523" s="100"/>
      <c r="ADP523" s="100"/>
      <c r="ADQ523" s="100"/>
      <c r="ADR523" s="100"/>
      <c r="ADS523" s="100"/>
      <c r="ADT523" s="100"/>
      <c r="ADU523" s="100"/>
      <c r="ADV523" s="100"/>
      <c r="ADW523" s="100"/>
      <c r="ADX523" s="100"/>
      <c r="ADY523" s="100"/>
      <c r="ADZ523" s="100"/>
      <c r="AEA523" s="100"/>
      <c r="AEB523" s="100"/>
      <c r="AEC523" s="100"/>
      <c r="AED523" s="100"/>
      <c r="AEE523" s="100"/>
      <c r="AEF523" s="100"/>
      <c r="AEG523" s="100"/>
      <c r="AEH523" s="100"/>
      <c r="AEI523" s="100"/>
      <c r="AEJ523" s="100"/>
      <c r="AEK523" s="100"/>
      <c r="AEL523" s="100"/>
      <c r="AEM523" s="100"/>
      <c r="AEN523" s="100"/>
      <c r="AEO523" s="100"/>
      <c r="AEP523" s="100"/>
      <c r="AEQ523" s="100"/>
      <c r="AER523" s="100"/>
      <c r="AES523" s="100"/>
      <c r="AET523" s="100"/>
      <c r="AEU523" s="100"/>
      <c r="AEV523" s="100"/>
      <c r="AEW523" s="100"/>
      <c r="AEX523" s="100"/>
      <c r="AEY523" s="100"/>
      <c r="AEZ523" s="100"/>
      <c r="AFA523" s="100"/>
      <c r="AFB523" s="100"/>
      <c r="AFC523" s="100"/>
      <c r="AFD523" s="100"/>
      <c r="AFE523" s="100"/>
      <c r="AFF523" s="100"/>
      <c r="AFG523" s="100"/>
      <c r="AFH523" s="100"/>
      <c r="AFI523" s="100"/>
      <c r="AFJ523" s="100"/>
      <c r="AFK523" s="100"/>
      <c r="AFL523" s="100"/>
      <c r="AFM523" s="100"/>
      <c r="AFN523" s="100"/>
      <c r="AFO523" s="100"/>
      <c r="AFP523" s="100"/>
      <c r="AFQ523" s="100"/>
      <c r="AFR523" s="100"/>
      <c r="AFS523" s="100"/>
      <c r="AFT523" s="100"/>
      <c r="AFU523" s="100"/>
      <c r="AFV523" s="100"/>
      <c r="AFW523" s="100"/>
      <c r="AFX523" s="100"/>
      <c r="AFY523" s="100"/>
      <c r="AFZ523" s="100"/>
      <c r="AGA523" s="100"/>
      <c r="AGB523" s="100"/>
      <c r="AGC523" s="100"/>
      <c r="AGD523" s="100"/>
      <c r="AGE523" s="100"/>
      <c r="AGF523" s="100"/>
      <c r="AGG523" s="100"/>
      <c r="AGH523" s="100"/>
      <c r="AGI523" s="100"/>
      <c r="AGJ523" s="100"/>
      <c r="AGK523" s="100"/>
      <c r="AGL523" s="100"/>
      <c r="AGM523" s="100"/>
      <c r="AGN523" s="100"/>
      <c r="AGO523" s="100"/>
      <c r="AGP523" s="100"/>
      <c r="AGQ523" s="100"/>
      <c r="AGR523" s="100"/>
      <c r="AGS523" s="100"/>
      <c r="AGT523" s="100"/>
      <c r="AGU523" s="100"/>
      <c r="AGV523" s="100"/>
      <c r="AGW523" s="100"/>
      <c r="AGX523" s="100"/>
      <c r="AGY523" s="100"/>
      <c r="AGZ523" s="100"/>
      <c r="AHA523" s="100"/>
      <c r="AHB523" s="100"/>
      <c r="AHC523" s="100"/>
      <c r="AHD523" s="100"/>
      <c r="AHE523" s="100"/>
      <c r="AHF523" s="100"/>
      <c r="AHG523" s="100"/>
      <c r="AHH523" s="100"/>
      <c r="AHI523" s="100"/>
      <c r="AHJ523" s="100"/>
      <c r="AHK523" s="100"/>
      <c r="AHL523" s="100"/>
      <c r="AHM523" s="100"/>
      <c r="AHN523" s="100"/>
      <c r="AHO523" s="100"/>
      <c r="AHP523" s="100"/>
      <c r="AHQ523" s="100"/>
      <c r="AHR523" s="100"/>
      <c r="AHS523" s="100"/>
      <c r="AHT523" s="100"/>
      <c r="AHU523" s="100"/>
      <c r="AHV523" s="100"/>
      <c r="AHW523" s="100"/>
      <c r="AHX523" s="100"/>
      <c r="AHY523" s="100"/>
      <c r="AHZ523" s="100"/>
      <c r="AIA523" s="100"/>
      <c r="AIB523" s="100"/>
      <c r="AIC523" s="100"/>
      <c r="AID523" s="100"/>
      <c r="AIE523" s="100"/>
      <c r="AIF523" s="100"/>
      <c r="AIG523" s="100"/>
      <c r="AIH523" s="100"/>
      <c r="AII523" s="100"/>
      <c r="AIJ523" s="100"/>
      <c r="AIK523" s="100"/>
      <c r="AIL523" s="100"/>
      <c r="AIM523" s="100"/>
      <c r="AIN523" s="100"/>
      <c r="AIO523" s="100"/>
      <c r="AIP523" s="100"/>
      <c r="AIQ523" s="100"/>
      <c r="AIR523" s="100"/>
      <c r="AIS523" s="100"/>
      <c r="AIT523" s="100"/>
      <c r="AIU523" s="100"/>
      <c r="AIV523" s="100"/>
      <c r="AIW523" s="100"/>
      <c r="AIX523" s="100"/>
      <c r="AIY523" s="100"/>
      <c r="AIZ523" s="100"/>
      <c r="AJA523" s="100"/>
      <c r="AJB523" s="100"/>
      <c r="AJC523" s="100"/>
      <c r="AJD523" s="100"/>
      <c r="AJE523" s="100"/>
      <c r="AJF523" s="100"/>
      <c r="AJG523" s="100"/>
      <c r="AJH523" s="100"/>
      <c r="AJI523" s="100"/>
      <c r="AJJ523" s="100"/>
      <c r="AJK523" s="100"/>
      <c r="AJL523" s="100"/>
      <c r="AJM523" s="100"/>
      <c r="AJN523" s="100"/>
      <c r="AJO523" s="100"/>
      <c r="AJP523" s="100"/>
      <c r="AJQ523" s="100"/>
      <c r="AJR523" s="100"/>
      <c r="AJS523" s="100"/>
      <c r="AJT523" s="100"/>
      <c r="AJU523" s="100"/>
      <c r="AJV523" s="100"/>
      <c r="AJW523" s="100"/>
      <c r="AJX523" s="100"/>
      <c r="AJY523" s="100"/>
      <c r="AJZ523" s="100"/>
      <c r="AKA523" s="100"/>
      <c r="AKB523" s="100"/>
      <c r="AKC523" s="100"/>
      <c r="AKD523" s="100"/>
      <c r="AKE523" s="100"/>
      <c r="AKF523" s="100"/>
      <c r="AKG523" s="100"/>
      <c r="AKH523" s="100"/>
      <c r="AKI523" s="100"/>
      <c r="AKJ523" s="100"/>
      <c r="AKK523" s="100"/>
      <c r="AKL523" s="100"/>
      <c r="AKM523" s="100"/>
      <c r="AKN523" s="100"/>
      <c r="AKO523" s="100"/>
      <c r="AKP523" s="100"/>
      <c r="AKQ523" s="100"/>
      <c r="AKR523" s="100"/>
      <c r="AKS523" s="100"/>
      <c r="AKT523" s="100"/>
      <c r="AKU523" s="100"/>
      <c r="AKV523" s="100"/>
      <c r="AKW523" s="100"/>
      <c r="AKX523" s="100"/>
      <c r="AKY523" s="100"/>
      <c r="AKZ523" s="100"/>
      <c r="ALA523" s="100"/>
      <c r="ALB523" s="100"/>
      <c r="ALC523" s="100"/>
      <c r="ALD523" s="100"/>
      <c r="ALE523" s="100"/>
      <c r="ALF523" s="100"/>
      <c r="ALG523" s="100"/>
      <c r="ALH523" s="100"/>
      <c r="ALI523" s="100"/>
      <c r="ALJ523" s="100"/>
      <c r="ALK523" s="100"/>
      <c r="ALL523" s="100"/>
      <c r="ALM523" s="100"/>
      <c r="ALN523" s="100"/>
      <c r="ALO523" s="100"/>
      <c r="ALP523" s="100"/>
      <c r="ALQ523" s="100"/>
      <c r="ALR523" s="100"/>
      <c r="ALS523" s="100"/>
      <c r="ALT523" s="100"/>
      <c r="ALU523" s="100"/>
      <c r="ALV523" s="100"/>
      <c r="ALW523" s="100"/>
      <c r="ALX523" s="100"/>
      <c r="ALY523" s="100"/>
      <c r="ALZ523" s="100"/>
      <c r="AMA523" s="100"/>
      <c r="AMB523" s="100"/>
      <c r="AMC523" s="100"/>
      <c r="AMD523" s="100"/>
      <c r="AME523" s="100"/>
      <c r="AMF523" s="100"/>
      <c r="AMG523" s="100"/>
      <c r="AMH523" s="100"/>
      <c r="AMI523" s="100"/>
      <c r="AMJ523" s="100"/>
      <c r="AMK523" s="100"/>
      <c r="AML523" s="100"/>
    </row>
    <row r="524" spans="1:1026" s="100" customFormat="1" ht="15.95" customHeight="1">
      <c r="A524" s="39">
        <v>523</v>
      </c>
      <c r="B524" s="100">
        <v>1410904132</v>
      </c>
      <c r="C524" s="100" t="s">
        <v>8896</v>
      </c>
      <c r="D524" s="101" t="s">
        <v>11110</v>
      </c>
      <c r="E524" s="101" t="s">
        <v>1472</v>
      </c>
      <c r="F524" s="101"/>
      <c r="G524" s="101" t="s">
        <v>476</v>
      </c>
      <c r="H524" s="100" t="s">
        <v>11111</v>
      </c>
      <c r="I524" s="100" t="s">
        <v>104</v>
      </c>
      <c r="J524" s="102" t="s">
        <v>3191</v>
      </c>
      <c r="K524" s="100">
        <v>21</v>
      </c>
      <c r="L524" s="100" t="s">
        <v>106</v>
      </c>
      <c r="M524" s="100" t="s">
        <v>107</v>
      </c>
      <c r="N524" s="100" t="s">
        <v>967</v>
      </c>
      <c r="O524" s="100" t="s">
        <v>109</v>
      </c>
      <c r="P524" s="101" t="s">
        <v>11112</v>
      </c>
      <c r="Q524" s="100">
        <v>9800843861</v>
      </c>
      <c r="R524" s="103">
        <v>8906583158</v>
      </c>
      <c r="S524" s="103"/>
      <c r="T524" s="318" t="s">
        <v>11113</v>
      </c>
      <c r="U524" s="101"/>
      <c r="V524" s="100" t="s">
        <v>1675</v>
      </c>
      <c r="W524" s="100" t="s">
        <v>223</v>
      </c>
      <c r="X524" s="100" t="s">
        <v>11114</v>
      </c>
      <c r="Y524" s="100" t="s">
        <v>10487</v>
      </c>
      <c r="Z524" s="100" t="s">
        <v>333</v>
      </c>
      <c r="AA524" s="100">
        <v>2011</v>
      </c>
      <c r="AB524" s="104">
        <v>73.75</v>
      </c>
      <c r="AC524" s="104">
        <v>73.75</v>
      </c>
      <c r="AD524" s="100">
        <v>590</v>
      </c>
      <c r="AE524" s="100">
        <v>800</v>
      </c>
      <c r="AG524" s="100" t="s">
        <v>830</v>
      </c>
      <c r="AH524" s="100" t="s">
        <v>830</v>
      </c>
      <c r="AI524" s="100" t="s">
        <v>830</v>
      </c>
      <c r="AJ524" s="100" t="s">
        <v>830</v>
      </c>
      <c r="AK524" s="100" t="s">
        <v>830</v>
      </c>
      <c r="AL524" s="104" t="s">
        <v>830</v>
      </c>
      <c r="AM524" s="104" t="s">
        <v>830</v>
      </c>
      <c r="AN524" s="100" t="s">
        <v>830</v>
      </c>
      <c r="AO524" s="100" t="s">
        <v>830</v>
      </c>
      <c r="AP524" s="100" t="s">
        <v>10784</v>
      </c>
      <c r="AQ524" s="100" t="s">
        <v>3275</v>
      </c>
      <c r="AR524" s="100" t="s">
        <v>11115</v>
      </c>
      <c r="AS524" s="100" t="s">
        <v>120</v>
      </c>
      <c r="AT524" s="100">
        <v>2014</v>
      </c>
      <c r="AU524" s="104">
        <v>72.2</v>
      </c>
      <c r="AV524" s="100" t="s">
        <v>1356</v>
      </c>
      <c r="AX524" s="100">
        <v>1813</v>
      </c>
      <c r="AY524" s="100">
        <v>2014</v>
      </c>
      <c r="AZ524" s="100" t="s">
        <v>1504</v>
      </c>
      <c r="BA524" s="100" t="s">
        <v>8896</v>
      </c>
      <c r="BB524" s="100">
        <v>2014</v>
      </c>
      <c r="BC524" s="100">
        <v>2017</v>
      </c>
      <c r="BD524" s="100" t="s">
        <v>120</v>
      </c>
      <c r="BE524" s="105">
        <v>10901614141</v>
      </c>
      <c r="BF524" s="106">
        <v>141090120085</v>
      </c>
      <c r="BG524" s="152" t="s">
        <v>1963</v>
      </c>
      <c r="BH524" s="152" t="s">
        <v>1963</v>
      </c>
      <c r="BI524" s="104">
        <v>6.52</v>
      </c>
      <c r="BJ524" s="104">
        <v>6.96</v>
      </c>
      <c r="BK524" s="104">
        <v>7.25</v>
      </c>
      <c r="BL524" s="223">
        <f t="shared" ref="BL524" si="49">SUM(BI524:BK524)/3</f>
        <v>6.91</v>
      </c>
      <c r="BM524" s="269" t="s">
        <v>196</v>
      </c>
      <c r="BN524" s="252">
        <v>1</v>
      </c>
      <c r="BO524" s="107" t="s">
        <v>982</v>
      </c>
      <c r="BP524" s="107"/>
      <c r="BQ524" s="108"/>
      <c r="BR524" s="100" t="s">
        <v>11116</v>
      </c>
      <c r="BS524" s="100" t="s">
        <v>127</v>
      </c>
      <c r="BX524" s="108"/>
      <c r="BY524" s="108"/>
      <c r="CD524" s="100" t="s">
        <v>11117</v>
      </c>
      <c r="CE524" s="100" t="s">
        <v>288</v>
      </c>
      <c r="CG524" s="100" t="s">
        <v>6099</v>
      </c>
      <c r="CH524" s="100" t="s">
        <v>11118</v>
      </c>
      <c r="CI524" s="100" t="s">
        <v>170</v>
      </c>
      <c r="CQ524" s="100" t="s">
        <v>11119</v>
      </c>
      <c r="CR524" s="100" t="s">
        <v>11120</v>
      </c>
      <c r="CS524" s="100" t="s">
        <v>990</v>
      </c>
      <c r="CT524" s="100" t="s">
        <v>142</v>
      </c>
      <c r="CU524" s="100">
        <v>732101</v>
      </c>
      <c r="CV524" s="100" t="s">
        <v>11121</v>
      </c>
      <c r="CW524" s="100" t="s">
        <v>1539</v>
      </c>
      <c r="CX524" s="100" t="s">
        <v>1712</v>
      </c>
      <c r="CY524" s="100" t="s">
        <v>142</v>
      </c>
      <c r="CZ524" s="100">
        <v>700152</v>
      </c>
    </row>
    <row r="525" spans="1:1026" s="59" customFormat="1" ht="15.95" customHeight="1">
      <c r="A525" s="39">
        <v>524</v>
      </c>
      <c r="B525" s="100">
        <v>1310904106</v>
      </c>
      <c r="C525" s="100" t="s">
        <v>8896</v>
      </c>
      <c r="D525" s="101" t="s">
        <v>11122</v>
      </c>
      <c r="E525" s="101" t="s">
        <v>11123</v>
      </c>
      <c r="F525" s="101"/>
      <c r="G525" s="101" t="s">
        <v>5960</v>
      </c>
      <c r="H525" s="100" t="s">
        <v>11124</v>
      </c>
      <c r="I525" s="100" t="s">
        <v>180</v>
      </c>
      <c r="J525" s="102" t="s">
        <v>2719</v>
      </c>
      <c r="K525" s="100">
        <v>20</v>
      </c>
      <c r="L525" s="100" t="s">
        <v>323</v>
      </c>
      <c r="M525" s="100" t="s">
        <v>107</v>
      </c>
      <c r="N525" s="100" t="s">
        <v>967</v>
      </c>
      <c r="O525" s="100" t="s">
        <v>109</v>
      </c>
      <c r="P525" s="101" t="s">
        <v>11125</v>
      </c>
      <c r="Q525" s="100" t="s">
        <v>11126</v>
      </c>
      <c r="R525" s="103" t="s">
        <v>11127</v>
      </c>
      <c r="S525" s="103" t="s">
        <v>11128</v>
      </c>
      <c r="T525" s="318" t="s">
        <v>11129</v>
      </c>
      <c r="U525" s="101"/>
      <c r="V525" s="100" t="s">
        <v>222</v>
      </c>
      <c r="W525" s="100" t="s">
        <v>223</v>
      </c>
      <c r="X525" s="100" t="s">
        <v>11130</v>
      </c>
      <c r="Y525" s="100" t="s">
        <v>10636</v>
      </c>
      <c r="Z525" s="100" t="s">
        <v>333</v>
      </c>
      <c r="AA525" s="100">
        <v>2011</v>
      </c>
      <c r="AB525" s="104">
        <v>74.62</v>
      </c>
      <c r="AC525" s="104">
        <v>74.62</v>
      </c>
      <c r="AD525" s="100" t="s">
        <v>11131</v>
      </c>
      <c r="AE525" s="100">
        <v>800</v>
      </c>
      <c r="AF525" s="100" t="s">
        <v>226</v>
      </c>
      <c r="AG525" s="100" t="s">
        <v>279</v>
      </c>
      <c r="AH525" s="100" t="s">
        <v>11132</v>
      </c>
      <c r="AI525" s="100" t="s">
        <v>10954</v>
      </c>
      <c r="AJ525" s="100" t="s">
        <v>333</v>
      </c>
      <c r="AK525" s="100">
        <v>2013</v>
      </c>
      <c r="AL525" s="104">
        <v>71</v>
      </c>
      <c r="AM525" s="104">
        <v>71.569999999999993</v>
      </c>
      <c r="AN525" s="100" t="s">
        <v>11133</v>
      </c>
      <c r="AO525" s="100">
        <v>700</v>
      </c>
      <c r="AP525" s="100"/>
      <c r="AQ525" s="100"/>
      <c r="AR525" s="100"/>
      <c r="AS525" s="100"/>
      <c r="AT525" s="100"/>
      <c r="AU525" s="104"/>
      <c r="AV525" s="100" t="s">
        <v>124</v>
      </c>
      <c r="AW525" s="100"/>
      <c r="AX525" s="100">
        <v>12320</v>
      </c>
      <c r="AY525" s="100">
        <v>2013</v>
      </c>
      <c r="AZ525" s="100" t="s">
        <v>125</v>
      </c>
      <c r="BA525" s="100" t="s">
        <v>8896</v>
      </c>
      <c r="BB525" s="100">
        <v>2013</v>
      </c>
      <c r="BC525" s="100">
        <v>2017</v>
      </c>
      <c r="BD525" s="100" t="s">
        <v>120</v>
      </c>
      <c r="BE525" s="105">
        <v>10901613114</v>
      </c>
      <c r="BF525" s="106">
        <v>131090110603</v>
      </c>
      <c r="BG525" s="104">
        <v>7.11</v>
      </c>
      <c r="BH525" s="104">
        <v>7.07</v>
      </c>
      <c r="BI525" s="104">
        <v>7.7</v>
      </c>
      <c r="BJ525" s="104">
        <v>7.43</v>
      </c>
      <c r="BK525" s="104">
        <v>7.89</v>
      </c>
      <c r="BL525" s="223">
        <f t="shared" si="47"/>
        <v>7.4399999999999995</v>
      </c>
      <c r="BM525" s="269" t="s">
        <v>982</v>
      </c>
      <c r="BN525" s="252"/>
      <c r="BO525" s="107" t="s">
        <v>982</v>
      </c>
      <c r="BP525" s="107"/>
      <c r="BQ525" s="108"/>
      <c r="BR525" s="100" t="s">
        <v>10992</v>
      </c>
      <c r="BS525" s="100" t="s">
        <v>127</v>
      </c>
      <c r="BT525" s="100"/>
      <c r="BU525" s="100"/>
      <c r="BV525" s="100"/>
      <c r="BW525" s="100"/>
      <c r="BX525" s="108"/>
      <c r="BY525" s="108"/>
      <c r="BZ525" s="100"/>
      <c r="CA525" s="100"/>
      <c r="CB525" s="100"/>
      <c r="CC525" s="100"/>
      <c r="CD525" s="100" t="s">
        <v>11134</v>
      </c>
      <c r="CE525" s="100" t="s">
        <v>2571</v>
      </c>
      <c r="CF525" s="100"/>
      <c r="CG525" s="100"/>
      <c r="CH525" s="100" t="s">
        <v>11135</v>
      </c>
      <c r="CI525" s="100" t="s">
        <v>170</v>
      </c>
      <c r="CJ525" s="100"/>
      <c r="CK525" s="100"/>
      <c r="CL525" s="100"/>
      <c r="CM525" s="100"/>
      <c r="CN525" s="100"/>
      <c r="CO525" s="100"/>
      <c r="CP525" s="100"/>
      <c r="CQ525" s="100" t="s">
        <v>11136</v>
      </c>
      <c r="CR525" s="100" t="s">
        <v>11137</v>
      </c>
      <c r="CS525" s="100" t="s">
        <v>573</v>
      </c>
      <c r="CT525" s="100" t="s">
        <v>142</v>
      </c>
      <c r="CU525" s="100">
        <v>743373</v>
      </c>
      <c r="CV525" s="100" t="s">
        <v>11138</v>
      </c>
      <c r="CW525" s="100" t="s">
        <v>11139</v>
      </c>
      <c r="CX525" s="100" t="s">
        <v>573</v>
      </c>
      <c r="CY525" s="100" t="s">
        <v>142</v>
      </c>
      <c r="CZ525" s="100">
        <v>700150</v>
      </c>
      <c r="DA525" s="100"/>
      <c r="DB525" s="100"/>
      <c r="DC525" s="100"/>
      <c r="DD525" s="100"/>
      <c r="DE525" s="100"/>
      <c r="DF525" s="100"/>
      <c r="DG525" s="100"/>
      <c r="DH525" s="100"/>
      <c r="DI525" s="100"/>
      <c r="DJ525" s="100"/>
      <c r="DK525" s="100"/>
      <c r="DL525" s="100"/>
      <c r="DM525" s="100"/>
      <c r="DN525" s="100"/>
      <c r="DO525" s="100"/>
      <c r="DP525" s="100"/>
      <c r="DQ525" s="100"/>
      <c r="DR525" s="100"/>
      <c r="DS525" s="100"/>
      <c r="DT525" s="100"/>
      <c r="DU525" s="100"/>
      <c r="DV525" s="100"/>
      <c r="DW525" s="100"/>
      <c r="DX525" s="100"/>
      <c r="DY525" s="100"/>
      <c r="DZ525" s="100"/>
      <c r="EA525" s="100"/>
      <c r="EB525" s="100"/>
      <c r="EC525" s="100"/>
      <c r="ED525" s="100"/>
      <c r="EE525" s="100"/>
      <c r="EF525" s="100"/>
      <c r="EG525" s="100"/>
      <c r="EH525" s="100"/>
      <c r="EI525" s="100"/>
      <c r="EJ525" s="100"/>
      <c r="EK525" s="100"/>
      <c r="EL525" s="100"/>
      <c r="EM525" s="100"/>
      <c r="EN525" s="100"/>
      <c r="EO525" s="100"/>
      <c r="EP525" s="100"/>
      <c r="EQ525" s="100"/>
      <c r="ER525" s="100"/>
      <c r="ES525" s="100"/>
      <c r="ET525" s="100"/>
      <c r="EU525" s="100"/>
      <c r="EV525" s="100"/>
      <c r="EW525" s="100"/>
      <c r="EX525" s="100"/>
      <c r="EY525" s="100"/>
      <c r="EZ525" s="100"/>
      <c r="FA525" s="100"/>
      <c r="FB525" s="100"/>
      <c r="FC525" s="100"/>
      <c r="FD525" s="100"/>
      <c r="FE525" s="100"/>
      <c r="FF525" s="100"/>
      <c r="FG525" s="100"/>
      <c r="FH525" s="100"/>
      <c r="FI525" s="100"/>
      <c r="FJ525" s="100"/>
      <c r="FK525" s="100"/>
      <c r="FL525" s="100"/>
      <c r="FM525" s="100"/>
      <c r="FN525" s="100"/>
      <c r="FO525" s="100"/>
      <c r="FP525" s="100"/>
      <c r="FQ525" s="100"/>
      <c r="FR525" s="100"/>
      <c r="FS525" s="100"/>
      <c r="FT525" s="100"/>
      <c r="FU525" s="100"/>
      <c r="FV525" s="100"/>
      <c r="FW525" s="100"/>
      <c r="FX525" s="100"/>
      <c r="FY525" s="100"/>
      <c r="FZ525" s="100"/>
      <c r="GA525" s="100"/>
      <c r="GB525" s="100"/>
      <c r="GC525" s="100"/>
      <c r="GD525" s="100"/>
      <c r="GE525" s="100"/>
      <c r="GF525" s="100"/>
      <c r="GG525" s="100"/>
      <c r="GH525" s="100"/>
      <c r="GI525" s="100"/>
      <c r="GJ525" s="100"/>
      <c r="GK525" s="100"/>
      <c r="GL525" s="100"/>
      <c r="GM525" s="100"/>
      <c r="GN525" s="100"/>
      <c r="GO525" s="100"/>
      <c r="GP525" s="100"/>
      <c r="GQ525" s="100"/>
      <c r="GR525" s="100"/>
      <c r="GS525" s="100"/>
      <c r="GT525" s="100"/>
      <c r="GU525" s="100"/>
      <c r="GV525" s="100"/>
      <c r="GW525" s="100"/>
      <c r="GX525" s="100"/>
      <c r="GY525" s="100"/>
      <c r="GZ525" s="100"/>
      <c r="HA525" s="100"/>
      <c r="HB525" s="100"/>
      <c r="HC525" s="100"/>
      <c r="HD525" s="100"/>
      <c r="HE525" s="100"/>
      <c r="HF525" s="100"/>
      <c r="HG525" s="100"/>
      <c r="HH525" s="100"/>
      <c r="HI525" s="100"/>
      <c r="HJ525" s="100"/>
      <c r="HK525" s="100"/>
      <c r="HL525" s="100"/>
      <c r="HM525" s="100"/>
      <c r="HN525" s="100"/>
      <c r="HO525" s="100"/>
      <c r="HP525" s="100"/>
      <c r="HQ525" s="100"/>
      <c r="HR525" s="100"/>
      <c r="HS525" s="100"/>
      <c r="HT525" s="100"/>
      <c r="HU525" s="100"/>
      <c r="HV525" s="100"/>
      <c r="HW525" s="100"/>
      <c r="HX525" s="100"/>
      <c r="HY525" s="100"/>
      <c r="HZ525" s="100"/>
      <c r="IA525" s="100"/>
      <c r="IB525" s="100"/>
      <c r="IC525" s="100"/>
      <c r="ID525" s="100"/>
      <c r="IE525" s="100"/>
      <c r="IF525" s="100"/>
      <c r="IG525" s="100"/>
      <c r="IH525" s="100"/>
      <c r="II525" s="100"/>
      <c r="IJ525" s="100"/>
      <c r="IK525" s="100"/>
      <c r="IL525" s="100"/>
      <c r="IM525" s="100"/>
      <c r="IN525" s="100"/>
      <c r="IO525" s="100"/>
      <c r="IP525" s="100"/>
      <c r="IQ525" s="100"/>
      <c r="IR525" s="100"/>
      <c r="IS525" s="100"/>
      <c r="IT525" s="100"/>
      <c r="IU525" s="100"/>
      <c r="IV525" s="100"/>
      <c r="IW525" s="100"/>
      <c r="IX525" s="100"/>
      <c r="IY525" s="100"/>
      <c r="IZ525" s="100"/>
      <c r="JA525" s="100"/>
      <c r="JB525" s="100"/>
      <c r="JC525" s="100"/>
      <c r="JD525" s="100"/>
      <c r="JE525" s="100"/>
      <c r="JF525" s="100"/>
      <c r="JG525" s="100"/>
      <c r="JH525" s="100"/>
      <c r="JI525" s="100"/>
      <c r="JJ525" s="100"/>
      <c r="JK525" s="100"/>
      <c r="JL525" s="100"/>
      <c r="JM525" s="100"/>
      <c r="JN525" s="100"/>
      <c r="JO525" s="100"/>
      <c r="JP525" s="100"/>
      <c r="JQ525" s="100"/>
      <c r="JR525" s="100"/>
      <c r="JS525" s="100"/>
      <c r="JT525" s="100"/>
      <c r="JU525" s="100"/>
      <c r="JV525" s="100"/>
      <c r="JW525" s="100"/>
      <c r="JX525" s="100"/>
      <c r="JY525" s="100"/>
      <c r="JZ525" s="100"/>
      <c r="KA525" s="100"/>
      <c r="KB525" s="100"/>
      <c r="KC525" s="100"/>
      <c r="KD525" s="100"/>
      <c r="KE525" s="100"/>
      <c r="KF525" s="100"/>
      <c r="KG525" s="100"/>
      <c r="KH525" s="100"/>
      <c r="KI525" s="100"/>
      <c r="KJ525" s="100"/>
      <c r="KK525" s="100"/>
      <c r="KL525" s="100"/>
      <c r="KM525" s="100"/>
      <c r="KN525" s="100"/>
      <c r="KO525" s="100"/>
      <c r="KP525" s="100"/>
      <c r="KQ525" s="100"/>
      <c r="KR525" s="100"/>
      <c r="KS525" s="100"/>
      <c r="KT525" s="100"/>
      <c r="KU525" s="100"/>
      <c r="KV525" s="100"/>
      <c r="KW525" s="100"/>
      <c r="KX525" s="100"/>
      <c r="KY525" s="100"/>
      <c r="KZ525" s="100"/>
      <c r="LA525" s="100"/>
      <c r="LB525" s="100"/>
      <c r="LC525" s="100"/>
      <c r="LD525" s="100"/>
      <c r="LE525" s="100"/>
      <c r="LF525" s="100"/>
      <c r="LG525" s="100"/>
      <c r="LH525" s="100"/>
      <c r="LI525" s="100"/>
      <c r="LJ525" s="100"/>
      <c r="LK525" s="100"/>
      <c r="LL525" s="100"/>
      <c r="LM525" s="100"/>
      <c r="LN525" s="100"/>
      <c r="LO525" s="100"/>
      <c r="LP525" s="100"/>
      <c r="LQ525" s="100"/>
      <c r="LR525" s="100"/>
      <c r="LS525" s="100"/>
      <c r="LT525" s="100"/>
      <c r="LU525" s="100"/>
      <c r="LV525" s="100"/>
      <c r="LW525" s="100"/>
      <c r="LX525" s="100"/>
      <c r="LY525" s="100"/>
      <c r="LZ525" s="100"/>
      <c r="MA525" s="100"/>
      <c r="MB525" s="100"/>
      <c r="MC525" s="100"/>
      <c r="MD525" s="100"/>
      <c r="ME525" s="100"/>
      <c r="MF525" s="100"/>
      <c r="MG525" s="100"/>
      <c r="MH525" s="100"/>
      <c r="MI525" s="100"/>
      <c r="MJ525" s="100"/>
      <c r="MK525" s="100"/>
      <c r="ML525" s="100"/>
      <c r="MM525" s="100"/>
      <c r="MN525" s="100"/>
      <c r="MO525" s="100"/>
      <c r="MP525" s="100"/>
      <c r="MQ525" s="100"/>
      <c r="MR525" s="100"/>
      <c r="MS525" s="100"/>
      <c r="MT525" s="100"/>
      <c r="MU525" s="100"/>
      <c r="MV525" s="100"/>
      <c r="MW525" s="100"/>
      <c r="MX525" s="100"/>
      <c r="MY525" s="100"/>
      <c r="MZ525" s="100"/>
      <c r="NA525" s="100"/>
      <c r="NB525" s="100"/>
      <c r="NC525" s="100"/>
      <c r="ND525" s="100"/>
      <c r="NE525" s="100"/>
      <c r="NF525" s="100"/>
      <c r="NG525" s="100"/>
      <c r="NH525" s="100"/>
      <c r="NI525" s="100"/>
      <c r="NJ525" s="100"/>
      <c r="NK525" s="100"/>
      <c r="NL525" s="100"/>
      <c r="NM525" s="100"/>
      <c r="NN525" s="100"/>
      <c r="NO525" s="100"/>
      <c r="NP525" s="100"/>
      <c r="NQ525" s="100"/>
      <c r="NR525" s="100"/>
      <c r="NS525" s="100"/>
      <c r="NT525" s="100"/>
      <c r="NU525" s="100"/>
      <c r="NV525" s="100"/>
      <c r="NW525" s="100"/>
      <c r="NX525" s="100"/>
      <c r="NY525" s="100"/>
      <c r="NZ525" s="100"/>
      <c r="OA525" s="100"/>
      <c r="OB525" s="100"/>
      <c r="OC525" s="100"/>
      <c r="OD525" s="100"/>
      <c r="OE525" s="100"/>
      <c r="OF525" s="100"/>
      <c r="OG525" s="100"/>
      <c r="OH525" s="100"/>
      <c r="OI525" s="100"/>
      <c r="OJ525" s="100"/>
      <c r="OK525" s="100"/>
      <c r="OL525" s="100"/>
      <c r="OM525" s="100"/>
      <c r="ON525" s="100"/>
      <c r="OO525" s="100"/>
      <c r="OP525" s="100"/>
      <c r="OQ525" s="100"/>
      <c r="OR525" s="100"/>
      <c r="OS525" s="100"/>
      <c r="OT525" s="100"/>
      <c r="OU525" s="100"/>
      <c r="OV525" s="100"/>
      <c r="OW525" s="100"/>
      <c r="OX525" s="100"/>
      <c r="OY525" s="100"/>
      <c r="OZ525" s="100"/>
      <c r="PA525" s="100"/>
      <c r="PB525" s="100"/>
      <c r="PC525" s="100"/>
      <c r="PD525" s="100"/>
      <c r="PE525" s="100"/>
      <c r="PF525" s="100"/>
      <c r="PG525" s="100"/>
      <c r="PH525" s="100"/>
      <c r="PI525" s="100"/>
      <c r="PJ525" s="100"/>
      <c r="PK525" s="100"/>
      <c r="PL525" s="100"/>
      <c r="PM525" s="100"/>
      <c r="PN525" s="100"/>
      <c r="PO525" s="100"/>
      <c r="PP525" s="100"/>
      <c r="PQ525" s="100"/>
      <c r="PR525" s="100"/>
      <c r="PS525" s="100"/>
      <c r="PT525" s="100"/>
      <c r="PU525" s="100"/>
      <c r="PV525" s="100"/>
      <c r="PW525" s="100"/>
      <c r="PX525" s="100"/>
      <c r="PY525" s="100"/>
      <c r="PZ525" s="100"/>
      <c r="QA525" s="100"/>
      <c r="QB525" s="100"/>
      <c r="QC525" s="100"/>
      <c r="QD525" s="100"/>
      <c r="QE525" s="100"/>
      <c r="QF525" s="100"/>
      <c r="QG525" s="100"/>
      <c r="QH525" s="100"/>
      <c r="QI525" s="100"/>
      <c r="QJ525" s="100"/>
      <c r="QK525" s="100"/>
      <c r="QL525" s="100"/>
      <c r="QM525" s="100"/>
      <c r="QN525" s="100"/>
      <c r="QO525" s="100"/>
      <c r="QP525" s="100"/>
      <c r="QQ525" s="100"/>
      <c r="QR525" s="100"/>
      <c r="QS525" s="100"/>
      <c r="QT525" s="100"/>
      <c r="QU525" s="100"/>
      <c r="QV525" s="100"/>
      <c r="QW525" s="100"/>
      <c r="QX525" s="100"/>
      <c r="QY525" s="100"/>
      <c r="QZ525" s="100"/>
      <c r="RA525" s="100"/>
      <c r="RB525" s="100"/>
      <c r="RC525" s="100"/>
      <c r="RD525" s="100"/>
      <c r="RE525" s="100"/>
      <c r="RF525" s="100"/>
      <c r="RG525" s="100"/>
      <c r="RH525" s="100"/>
      <c r="RI525" s="100"/>
      <c r="RJ525" s="100"/>
      <c r="RK525" s="100"/>
      <c r="RL525" s="100"/>
      <c r="RM525" s="100"/>
      <c r="RN525" s="100"/>
      <c r="RO525" s="100"/>
      <c r="RP525" s="100"/>
      <c r="RQ525" s="100"/>
      <c r="RR525" s="100"/>
      <c r="RS525" s="100"/>
      <c r="RT525" s="100"/>
      <c r="RU525" s="100"/>
      <c r="RV525" s="100"/>
      <c r="RW525" s="100"/>
      <c r="RX525" s="100"/>
      <c r="RY525" s="100"/>
      <c r="RZ525" s="100"/>
      <c r="SA525" s="100"/>
      <c r="SB525" s="100"/>
      <c r="SC525" s="100"/>
      <c r="SD525" s="100"/>
      <c r="SE525" s="100"/>
      <c r="SF525" s="100"/>
      <c r="SG525" s="100"/>
      <c r="SH525" s="100"/>
      <c r="SI525" s="100"/>
      <c r="SJ525" s="100"/>
      <c r="SK525" s="100"/>
      <c r="SL525" s="100"/>
      <c r="SM525" s="100"/>
      <c r="SN525" s="100"/>
      <c r="SO525" s="100"/>
      <c r="SP525" s="100"/>
      <c r="SQ525" s="100"/>
      <c r="SR525" s="100"/>
      <c r="SS525" s="100"/>
      <c r="ST525" s="100"/>
      <c r="SU525" s="100"/>
      <c r="SV525" s="100"/>
      <c r="SW525" s="100"/>
      <c r="SX525" s="100"/>
      <c r="SY525" s="100"/>
      <c r="SZ525" s="100"/>
      <c r="TA525" s="100"/>
      <c r="TB525" s="100"/>
      <c r="TC525" s="100"/>
      <c r="TD525" s="100"/>
      <c r="TE525" s="100"/>
      <c r="TF525" s="100"/>
      <c r="TG525" s="100"/>
      <c r="TH525" s="100"/>
      <c r="TI525" s="100"/>
      <c r="TJ525" s="100"/>
      <c r="TK525" s="100"/>
      <c r="TL525" s="100"/>
      <c r="TM525" s="100"/>
      <c r="TN525" s="100"/>
      <c r="TO525" s="100"/>
      <c r="TP525" s="100"/>
      <c r="TQ525" s="100"/>
      <c r="TR525" s="100"/>
      <c r="TS525" s="100"/>
      <c r="TT525" s="100"/>
      <c r="TU525" s="100"/>
      <c r="TV525" s="100"/>
      <c r="TW525" s="100"/>
      <c r="TX525" s="100"/>
      <c r="TY525" s="100"/>
      <c r="TZ525" s="100"/>
      <c r="UA525" s="100"/>
      <c r="UB525" s="100"/>
      <c r="UC525" s="100"/>
      <c r="UD525" s="100"/>
      <c r="UE525" s="100"/>
      <c r="UF525" s="100"/>
      <c r="UG525" s="100"/>
      <c r="UH525" s="100"/>
      <c r="UI525" s="100"/>
      <c r="UJ525" s="100"/>
      <c r="UK525" s="100"/>
      <c r="UL525" s="100"/>
      <c r="UM525" s="100"/>
      <c r="UN525" s="100"/>
      <c r="UO525" s="100"/>
      <c r="UP525" s="100"/>
      <c r="UQ525" s="100"/>
      <c r="UR525" s="100"/>
      <c r="US525" s="100"/>
      <c r="UT525" s="100"/>
      <c r="UU525" s="100"/>
      <c r="UV525" s="100"/>
      <c r="UW525" s="100"/>
      <c r="UX525" s="100"/>
      <c r="UY525" s="100"/>
      <c r="UZ525" s="100"/>
      <c r="VA525" s="100"/>
      <c r="VB525" s="100"/>
      <c r="VC525" s="100"/>
      <c r="VD525" s="100"/>
      <c r="VE525" s="100"/>
      <c r="VF525" s="100"/>
      <c r="VG525" s="100"/>
      <c r="VH525" s="100"/>
      <c r="VI525" s="100"/>
      <c r="VJ525" s="100"/>
      <c r="VK525" s="100"/>
      <c r="VL525" s="100"/>
      <c r="VM525" s="100"/>
      <c r="VN525" s="100"/>
      <c r="VO525" s="100"/>
      <c r="VP525" s="100"/>
      <c r="VQ525" s="100"/>
      <c r="VR525" s="100"/>
      <c r="VS525" s="100"/>
      <c r="VT525" s="100"/>
      <c r="VU525" s="100"/>
      <c r="VV525" s="100"/>
      <c r="VW525" s="100"/>
      <c r="VX525" s="100"/>
      <c r="VY525" s="100"/>
      <c r="VZ525" s="100"/>
      <c r="WA525" s="100"/>
      <c r="WB525" s="100"/>
      <c r="WC525" s="100"/>
      <c r="WD525" s="100"/>
      <c r="WE525" s="100"/>
      <c r="WF525" s="100"/>
      <c r="WG525" s="100"/>
      <c r="WH525" s="100"/>
      <c r="WI525" s="100"/>
      <c r="WJ525" s="100"/>
      <c r="WK525" s="100"/>
      <c r="WL525" s="100"/>
      <c r="WM525" s="100"/>
      <c r="WN525" s="100"/>
      <c r="WO525" s="100"/>
      <c r="WP525" s="100"/>
      <c r="WQ525" s="100"/>
      <c r="WR525" s="100"/>
      <c r="WS525" s="100"/>
      <c r="WT525" s="100"/>
      <c r="WU525" s="100"/>
      <c r="WV525" s="100"/>
      <c r="WW525" s="100"/>
      <c r="WX525" s="100"/>
      <c r="WY525" s="100"/>
      <c r="WZ525" s="100"/>
      <c r="XA525" s="100"/>
      <c r="XB525" s="100"/>
      <c r="XC525" s="100"/>
      <c r="XD525" s="100"/>
      <c r="XE525" s="100"/>
      <c r="XF525" s="100"/>
      <c r="XG525" s="100"/>
      <c r="XH525" s="100"/>
      <c r="XI525" s="100"/>
      <c r="XJ525" s="100"/>
      <c r="XK525" s="100"/>
      <c r="XL525" s="100"/>
      <c r="XM525" s="100"/>
      <c r="XN525" s="100"/>
      <c r="XO525" s="100"/>
      <c r="XP525" s="100"/>
      <c r="XQ525" s="100"/>
      <c r="XR525" s="100"/>
      <c r="XS525" s="100"/>
      <c r="XT525" s="100"/>
      <c r="XU525" s="100"/>
      <c r="XV525" s="100"/>
      <c r="XW525" s="100"/>
      <c r="XX525" s="100"/>
      <c r="XY525" s="100"/>
      <c r="XZ525" s="100"/>
      <c r="YA525" s="100"/>
      <c r="YB525" s="100"/>
      <c r="YC525" s="100"/>
      <c r="YD525" s="100"/>
      <c r="YE525" s="100"/>
      <c r="YF525" s="100"/>
      <c r="YG525" s="100"/>
      <c r="YH525" s="100"/>
      <c r="YI525" s="100"/>
      <c r="YJ525" s="100"/>
      <c r="YK525" s="100"/>
      <c r="YL525" s="100"/>
      <c r="YM525" s="100"/>
      <c r="YN525" s="100"/>
      <c r="YO525" s="100"/>
      <c r="YP525" s="100"/>
      <c r="YQ525" s="100"/>
      <c r="YR525" s="100"/>
      <c r="YS525" s="100"/>
      <c r="YT525" s="100"/>
      <c r="YU525" s="100"/>
      <c r="YV525" s="100"/>
      <c r="YW525" s="100"/>
      <c r="YX525" s="100"/>
      <c r="YY525" s="100"/>
      <c r="YZ525" s="100"/>
      <c r="ZA525" s="100"/>
      <c r="ZB525" s="100"/>
      <c r="ZC525" s="100"/>
      <c r="ZD525" s="100"/>
      <c r="ZE525" s="100"/>
      <c r="ZF525" s="100"/>
      <c r="ZG525" s="100"/>
      <c r="ZH525" s="100"/>
      <c r="ZI525" s="100"/>
      <c r="ZJ525" s="100"/>
      <c r="ZK525" s="100"/>
      <c r="ZL525" s="100"/>
      <c r="ZM525" s="100"/>
      <c r="ZN525" s="100"/>
      <c r="ZO525" s="100"/>
      <c r="ZP525" s="100"/>
      <c r="ZQ525" s="100"/>
      <c r="ZR525" s="100"/>
      <c r="ZS525" s="100"/>
      <c r="ZT525" s="100"/>
      <c r="ZU525" s="100"/>
      <c r="ZV525" s="100"/>
      <c r="ZW525" s="100"/>
      <c r="ZX525" s="100"/>
      <c r="ZY525" s="100"/>
      <c r="ZZ525" s="100"/>
      <c r="AAA525" s="100"/>
      <c r="AAB525" s="100"/>
      <c r="AAC525" s="100"/>
      <c r="AAD525" s="100"/>
      <c r="AAE525" s="100"/>
      <c r="AAF525" s="100"/>
      <c r="AAG525" s="100"/>
      <c r="AAH525" s="100"/>
      <c r="AAI525" s="100"/>
      <c r="AAJ525" s="100"/>
      <c r="AAK525" s="100"/>
      <c r="AAL525" s="100"/>
      <c r="AAM525" s="100"/>
      <c r="AAN525" s="100"/>
      <c r="AAO525" s="100"/>
      <c r="AAP525" s="100"/>
      <c r="AAQ525" s="100"/>
      <c r="AAR525" s="100"/>
      <c r="AAS525" s="100"/>
      <c r="AAT525" s="100"/>
      <c r="AAU525" s="100"/>
      <c r="AAV525" s="100"/>
      <c r="AAW525" s="100"/>
      <c r="AAX525" s="100"/>
      <c r="AAY525" s="100"/>
      <c r="AAZ525" s="100"/>
      <c r="ABA525" s="100"/>
      <c r="ABB525" s="100"/>
      <c r="ABC525" s="100"/>
      <c r="ABD525" s="100"/>
      <c r="ABE525" s="100"/>
      <c r="ABF525" s="100"/>
      <c r="ABG525" s="100"/>
      <c r="ABH525" s="100"/>
      <c r="ABI525" s="100"/>
      <c r="ABJ525" s="100"/>
      <c r="ABK525" s="100"/>
      <c r="ABL525" s="100"/>
      <c r="ABM525" s="100"/>
      <c r="ABN525" s="100"/>
      <c r="ABO525" s="100"/>
      <c r="ABP525" s="100"/>
      <c r="ABQ525" s="100"/>
      <c r="ABR525" s="100"/>
      <c r="ABS525" s="100"/>
      <c r="ABT525" s="100"/>
      <c r="ABU525" s="100"/>
      <c r="ABV525" s="100"/>
      <c r="ABW525" s="100"/>
      <c r="ABX525" s="100"/>
      <c r="ABY525" s="100"/>
      <c r="ABZ525" s="100"/>
      <c r="ACA525" s="100"/>
      <c r="ACB525" s="100"/>
      <c r="ACC525" s="100"/>
      <c r="ACD525" s="100"/>
      <c r="ACE525" s="100"/>
      <c r="ACF525" s="100"/>
      <c r="ACG525" s="100"/>
      <c r="ACH525" s="100"/>
      <c r="ACI525" s="100"/>
      <c r="ACJ525" s="100"/>
      <c r="ACK525" s="100"/>
      <c r="ACL525" s="100"/>
      <c r="ACM525" s="100"/>
      <c r="ACN525" s="100"/>
      <c r="ACO525" s="100"/>
      <c r="ACP525" s="100"/>
      <c r="ACQ525" s="100"/>
      <c r="ACR525" s="100"/>
      <c r="ACS525" s="100"/>
      <c r="ACT525" s="100"/>
      <c r="ACU525" s="100"/>
      <c r="ACV525" s="100"/>
      <c r="ACW525" s="100"/>
      <c r="ACX525" s="100"/>
      <c r="ACY525" s="100"/>
      <c r="ACZ525" s="100"/>
      <c r="ADA525" s="100"/>
      <c r="ADB525" s="100"/>
      <c r="ADC525" s="100"/>
      <c r="ADD525" s="100"/>
      <c r="ADE525" s="100"/>
      <c r="ADF525" s="100"/>
      <c r="ADG525" s="100"/>
      <c r="ADH525" s="100"/>
      <c r="ADI525" s="100"/>
      <c r="ADJ525" s="100"/>
      <c r="ADK525" s="100"/>
      <c r="ADL525" s="100"/>
      <c r="ADM525" s="100"/>
      <c r="ADN525" s="100"/>
      <c r="ADO525" s="100"/>
      <c r="ADP525" s="100"/>
      <c r="ADQ525" s="100"/>
      <c r="ADR525" s="100"/>
      <c r="ADS525" s="100"/>
      <c r="ADT525" s="100"/>
      <c r="ADU525" s="100"/>
      <c r="ADV525" s="100"/>
      <c r="ADW525" s="100"/>
      <c r="ADX525" s="100"/>
      <c r="ADY525" s="100"/>
      <c r="ADZ525" s="100"/>
      <c r="AEA525" s="100"/>
      <c r="AEB525" s="100"/>
      <c r="AEC525" s="100"/>
      <c r="AED525" s="100"/>
      <c r="AEE525" s="100"/>
      <c r="AEF525" s="100"/>
      <c r="AEG525" s="100"/>
      <c r="AEH525" s="100"/>
      <c r="AEI525" s="100"/>
      <c r="AEJ525" s="100"/>
      <c r="AEK525" s="100"/>
      <c r="AEL525" s="100"/>
      <c r="AEM525" s="100"/>
      <c r="AEN525" s="100"/>
      <c r="AEO525" s="100"/>
      <c r="AEP525" s="100"/>
      <c r="AEQ525" s="100"/>
      <c r="AER525" s="100"/>
      <c r="AES525" s="100"/>
      <c r="AET525" s="100"/>
      <c r="AEU525" s="100"/>
      <c r="AEV525" s="100"/>
      <c r="AEW525" s="100"/>
      <c r="AEX525" s="100"/>
      <c r="AEY525" s="100"/>
      <c r="AEZ525" s="100"/>
      <c r="AFA525" s="100"/>
      <c r="AFB525" s="100"/>
      <c r="AFC525" s="100"/>
      <c r="AFD525" s="100"/>
      <c r="AFE525" s="100"/>
      <c r="AFF525" s="100"/>
      <c r="AFG525" s="100"/>
      <c r="AFH525" s="100"/>
      <c r="AFI525" s="100"/>
      <c r="AFJ525" s="100"/>
      <c r="AFK525" s="100"/>
      <c r="AFL525" s="100"/>
      <c r="AFM525" s="100"/>
      <c r="AFN525" s="100"/>
      <c r="AFO525" s="100"/>
      <c r="AFP525" s="100"/>
      <c r="AFQ525" s="100"/>
      <c r="AFR525" s="100"/>
      <c r="AFS525" s="100"/>
      <c r="AFT525" s="100"/>
      <c r="AFU525" s="100"/>
      <c r="AFV525" s="100"/>
      <c r="AFW525" s="100"/>
      <c r="AFX525" s="100"/>
      <c r="AFY525" s="100"/>
      <c r="AFZ525" s="100"/>
      <c r="AGA525" s="100"/>
      <c r="AGB525" s="100"/>
      <c r="AGC525" s="100"/>
      <c r="AGD525" s="100"/>
      <c r="AGE525" s="100"/>
      <c r="AGF525" s="100"/>
      <c r="AGG525" s="100"/>
      <c r="AGH525" s="100"/>
      <c r="AGI525" s="100"/>
      <c r="AGJ525" s="100"/>
      <c r="AGK525" s="100"/>
      <c r="AGL525" s="100"/>
      <c r="AGM525" s="100"/>
      <c r="AGN525" s="100"/>
      <c r="AGO525" s="100"/>
      <c r="AGP525" s="100"/>
      <c r="AGQ525" s="100"/>
      <c r="AGR525" s="100"/>
      <c r="AGS525" s="100"/>
      <c r="AGT525" s="100"/>
      <c r="AGU525" s="100"/>
      <c r="AGV525" s="100"/>
      <c r="AGW525" s="100"/>
      <c r="AGX525" s="100"/>
      <c r="AGY525" s="100"/>
      <c r="AGZ525" s="100"/>
      <c r="AHA525" s="100"/>
      <c r="AHB525" s="100"/>
      <c r="AHC525" s="100"/>
      <c r="AHD525" s="100"/>
      <c r="AHE525" s="100"/>
      <c r="AHF525" s="100"/>
      <c r="AHG525" s="100"/>
      <c r="AHH525" s="100"/>
      <c r="AHI525" s="100"/>
      <c r="AHJ525" s="100"/>
      <c r="AHK525" s="100"/>
      <c r="AHL525" s="100"/>
      <c r="AHM525" s="100"/>
      <c r="AHN525" s="100"/>
      <c r="AHO525" s="100"/>
      <c r="AHP525" s="100"/>
      <c r="AHQ525" s="100"/>
      <c r="AHR525" s="100"/>
      <c r="AHS525" s="100"/>
      <c r="AHT525" s="100"/>
      <c r="AHU525" s="100"/>
      <c r="AHV525" s="100"/>
      <c r="AHW525" s="100"/>
      <c r="AHX525" s="100"/>
      <c r="AHY525" s="100"/>
      <c r="AHZ525" s="100"/>
      <c r="AIA525" s="100"/>
      <c r="AIB525" s="100"/>
      <c r="AIC525" s="100"/>
      <c r="AID525" s="100"/>
      <c r="AIE525" s="100"/>
      <c r="AIF525" s="100"/>
      <c r="AIG525" s="100"/>
      <c r="AIH525" s="100"/>
      <c r="AII525" s="100"/>
      <c r="AIJ525" s="100"/>
      <c r="AIK525" s="100"/>
      <c r="AIL525" s="100"/>
      <c r="AIM525" s="100"/>
      <c r="AIN525" s="100"/>
      <c r="AIO525" s="100"/>
      <c r="AIP525" s="100"/>
      <c r="AIQ525" s="100"/>
      <c r="AIR525" s="100"/>
      <c r="AIS525" s="100"/>
      <c r="AIT525" s="100"/>
      <c r="AIU525" s="100"/>
      <c r="AIV525" s="100"/>
      <c r="AIW525" s="100"/>
      <c r="AIX525" s="100"/>
      <c r="AIY525" s="100"/>
      <c r="AIZ525" s="100"/>
      <c r="AJA525" s="100"/>
      <c r="AJB525" s="100"/>
      <c r="AJC525" s="100"/>
      <c r="AJD525" s="100"/>
      <c r="AJE525" s="100"/>
      <c r="AJF525" s="100"/>
      <c r="AJG525" s="100"/>
      <c r="AJH525" s="100"/>
      <c r="AJI525" s="100"/>
      <c r="AJJ525" s="100"/>
      <c r="AJK525" s="100"/>
      <c r="AJL525" s="100"/>
      <c r="AJM525" s="100"/>
      <c r="AJN525" s="100"/>
      <c r="AJO525" s="100"/>
      <c r="AJP525" s="100"/>
      <c r="AJQ525" s="100"/>
      <c r="AJR525" s="100"/>
      <c r="AJS525" s="100"/>
      <c r="AJT525" s="100"/>
      <c r="AJU525" s="100"/>
      <c r="AJV525" s="100"/>
      <c r="AJW525" s="100"/>
      <c r="AJX525" s="100"/>
      <c r="AJY525" s="100"/>
      <c r="AJZ525" s="100"/>
      <c r="AKA525" s="100"/>
      <c r="AKB525" s="100"/>
      <c r="AKC525" s="100"/>
      <c r="AKD525" s="100"/>
      <c r="AKE525" s="100"/>
      <c r="AKF525" s="100"/>
      <c r="AKG525" s="100"/>
      <c r="AKH525" s="100"/>
      <c r="AKI525" s="100"/>
      <c r="AKJ525" s="100"/>
      <c r="AKK525" s="100"/>
      <c r="AKL525" s="100"/>
      <c r="AKM525" s="100"/>
      <c r="AKN525" s="100"/>
      <c r="AKO525" s="100"/>
      <c r="AKP525" s="100"/>
      <c r="AKQ525" s="100"/>
      <c r="AKR525" s="100"/>
      <c r="AKS525" s="100"/>
      <c r="AKT525" s="100"/>
      <c r="AKU525" s="100"/>
      <c r="AKV525" s="100"/>
      <c r="AKW525" s="100"/>
      <c r="AKX525" s="100"/>
      <c r="AKY525" s="100"/>
      <c r="AKZ525" s="100"/>
      <c r="ALA525" s="100"/>
      <c r="ALB525" s="100"/>
      <c r="ALC525" s="100"/>
      <c r="ALD525" s="100"/>
      <c r="ALE525" s="100"/>
      <c r="ALF525" s="100"/>
      <c r="ALG525" s="100"/>
      <c r="ALH525" s="100"/>
      <c r="ALI525" s="100"/>
      <c r="ALJ525" s="100"/>
      <c r="ALK525" s="100"/>
      <c r="ALL525" s="100"/>
      <c r="ALM525" s="100"/>
      <c r="ALN525" s="100"/>
      <c r="ALO525" s="100"/>
      <c r="ALP525" s="100"/>
      <c r="ALQ525" s="100"/>
      <c r="ALR525" s="100"/>
      <c r="ALS525" s="100"/>
      <c r="ALT525" s="100"/>
      <c r="ALU525" s="100"/>
      <c r="ALV525" s="100"/>
      <c r="ALW525" s="100"/>
      <c r="ALX525" s="100"/>
      <c r="ALY525" s="100"/>
      <c r="ALZ525" s="100"/>
      <c r="AMA525" s="100"/>
      <c r="AMB525" s="100"/>
      <c r="AMC525" s="100"/>
      <c r="AMD525" s="100"/>
      <c r="AME525" s="100"/>
      <c r="AMF525" s="100"/>
      <c r="AMG525" s="100"/>
      <c r="AMH525" s="100"/>
      <c r="AMI525" s="100"/>
      <c r="AMJ525" s="100"/>
      <c r="AMK525" s="100"/>
      <c r="AML525" s="100"/>
    </row>
    <row r="526" spans="1:1026" s="100" customFormat="1" ht="15.95" customHeight="1">
      <c r="A526" s="39">
        <v>525</v>
      </c>
      <c r="B526" s="100">
        <v>1310904016</v>
      </c>
      <c r="C526" s="100" t="s">
        <v>8896</v>
      </c>
      <c r="D526" s="101" t="s">
        <v>11140</v>
      </c>
      <c r="E526" s="101" t="s">
        <v>11141</v>
      </c>
      <c r="F526" s="101"/>
      <c r="G526" s="101" t="s">
        <v>212</v>
      </c>
      <c r="H526" s="100" t="s">
        <v>11142</v>
      </c>
      <c r="I526" s="100" t="s">
        <v>180</v>
      </c>
      <c r="J526" s="102" t="s">
        <v>11143</v>
      </c>
      <c r="K526" s="100" t="s">
        <v>1938</v>
      </c>
      <c r="L526" s="100" t="s">
        <v>323</v>
      </c>
      <c r="M526" s="100" t="s">
        <v>11144</v>
      </c>
      <c r="N526" s="100" t="s">
        <v>108</v>
      </c>
      <c r="O526" s="100" t="s">
        <v>109</v>
      </c>
      <c r="P526" s="101" t="s">
        <v>11145</v>
      </c>
      <c r="Q526" s="100">
        <v>9474795406</v>
      </c>
      <c r="R526" s="103">
        <v>9091837112</v>
      </c>
      <c r="S526" s="103">
        <v>8620889212</v>
      </c>
      <c r="T526" s="318" t="s">
        <v>11146</v>
      </c>
      <c r="U526" s="318" t="s">
        <v>11146</v>
      </c>
      <c r="V526" s="100" t="s">
        <v>726</v>
      </c>
      <c r="W526" s="100" t="s">
        <v>11147</v>
      </c>
      <c r="X526" s="100" t="s">
        <v>11148</v>
      </c>
      <c r="Y526" s="100" t="s">
        <v>11149</v>
      </c>
      <c r="Z526" s="100" t="s">
        <v>333</v>
      </c>
      <c r="AA526" s="100">
        <v>2011</v>
      </c>
      <c r="AB526" s="145">
        <v>75.87</v>
      </c>
      <c r="AC526" s="104">
        <v>77</v>
      </c>
      <c r="AD526" s="100" t="s">
        <v>11150</v>
      </c>
      <c r="AE526" s="100">
        <v>900</v>
      </c>
      <c r="AF526" s="100" t="s">
        <v>356</v>
      </c>
      <c r="AG526" s="100" t="s">
        <v>227</v>
      </c>
      <c r="AH526" s="100" t="s">
        <v>11151</v>
      </c>
      <c r="AI526" s="100" t="s">
        <v>11152</v>
      </c>
      <c r="AJ526" s="100" t="s">
        <v>333</v>
      </c>
      <c r="AK526" s="100">
        <v>2013</v>
      </c>
      <c r="AL526" s="104">
        <v>60.6</v>
      </c>
      <c r="AM526" s="145">
        <v>59.57</v>
      </c>
      <c r="AN526" s="100" t="s">
        <v>11153</v>
      </c>
      <c r="AO526" s="100">
        <v>700</v>
      </c>
      <c r="AV526" s="100" t="s">
        <v>124</v>
      </c>
      <c r="AX526" s="100">
        <v>13061</v>
      </c>
      <c r="AY526" s="100">
        <v>2011</v>
      </c>
      <c r="AZ526" s="100" t="s">
        <v>125</v>
      </c>
      <c r="BA526" s="100" t="s">
        <v>8896</v>
      </c>
      <c r="BB526" s="100">
        <v>2013</v>
      </c>
      <c r="BC526" s="100">
        <v>2017</v>
      </c>
      <c r="BD526" s="100" t="s">
        <v>120</v>
      </c>
      <c r="BE526" s="105">
        <v>10901613115</v>
      </c>
      <c r="BF526" s="106">
        <v>131090110604</v>
      </c>
      <c r="BG526" s="104">
        <v>6.19</v>
      </c>
      <c r="BH526" s="104">
        <v>6.03</v>
      </c>
      <c r="BI526" s="104">
        <v>6.3</v>
      </c>
      <c r="BJ526" s="117"/>
      <c r="BK526" s="104">
        <v>6.29</v>
      </c>
      <c r="BL526" s="117"/>
      <c r="BM526" s="269" t="s">
        <v>196</v>
      </c>
      <c r="BN526" s="252">
        <v>1</v>
      </c>
      <c r="BO526" s="107" t="s">
        <v>982</v>
      </c>
      <c r="BP526" s="107"/>
      <c r="BQ526" s="108"/>
      <c r="BR526" s="100" t="s">
        <v>11154</v>
      </c>
      <c r="BS526" s="100" t="s">
        <v>1812</v>
      </c>
      <c r="BX526" s="108"/>
      <c r="BY526" s="108"/>
      <c r="BZ526" s="100" t="s">
        <v>11155</v>
      </c>
      <c r="CB526" s="100" t="s">
        <v>11156</v>
      </c>
      <c r="CD526" s="100" t="s">
        <v>11157</v>
      </c>
      <c r="CE526" s="100" t="s">
        <v>288</v>
      </c>
      <c r="CH526" s="100" t="s">
        <v>11158</v>
      </c>
      <c r="CI526" s="100" t="s">
        <v>203</v>
      </c>
      <c r="CQ526" s="100" t="s">
        <v>11159</v>
      </c>
      <c r="CR526" s="100" t="s">
        <v>2814</v>
      </c>
      <c r="CS526" s="100" t="s">
        <v>990</v>
      </c>
      <c r="CT526" s="100" t="s">
        <v>142</v>
      </c>
      <c r="CU526" s="100">
        <v>732101</v>
      </c>
      <c r="CV526" s="100" t="s">
        <v>11159</v>
      </c>
      <c r="CW526" s="100" t="s">
        <v>11160</v>
      </c>
      <c r="CX526" s="100" t="s">
        <v>990</v>
      </c>
      <c r="CY526" s="100" t="s">
        <v>142</v>
      </c>
      <c r="CZ526" s="100">
        <v>732101</v>
      </c>
    </row>
    <row r="527" spans="1:1026" s="100" customFormat="1" ht="15.95" customHeight="1">
      <c r="A527" s="39">
        <v>526</v>
      </c>
      <c r="B527" s="100">
        <v>1310904001</v>
      </c>
      <c r="C527" s="100" t="s">
        <v>8896</v>
      </c>
      <c r="D527" s="101" t="s">
        <v>11161</v>
      </c>
      <c r="E527" s="101" t="s">
        <v>8741</v>
      </c>
      <c r="F527" s="101"/>
      <c r="G527" s="101" t="s">
        <v>1092</v>
      </c>
      <c r="H527" s="100" t="s">
        <v>11162</v>
      </c>
      <c r="I527" s="100" t="s">
        <v>180</v>
      </c>
      <c r="J527" s="102" t="s">
        <v>11163</v>
      </c>
      <c r="K527" s="100">
        <v>21</v>
      </c>
      <c r="L527" s="100" t="s">
        <v>323</v>
      </c>
      <c r="M527" s="100" t="s">
        <v>107</v>
      </c>
      <c r="N527" s="100" t="s">
        <v>967</v>
      </c>
      <c r="O527" s="100" t="s">
        <v>109</v>
      </c>
      <c r="P527" s="101" t="s">
        <v>11164</v>
      </c>
      <c r="Q527" s="100" t="s">
        <v>11165</v>
      </c>
      <c r="R527" s="103">
        <v>9804838854</v>
      </c>
      <c r="S527" s="103">
        <v>8902338873</v>
      </c>
      <c r="T527" s="318" t="s">
        <v>11166</v>
      </c>
      <c r="U527" s="318" t="s">
        <v>11167</v>
      </c>
      <c r="V527" s="100" t="s">
        <v>1626</v>
      </c>
      <c r="W527" s="100" t="s">
        <v>1498</v>
      </c>
      <c r="X527" s="100" t="s">
        <v>11168</v>
      </c>
      <c r="Y527" s="100" t="s">
        <v>11169</v>
      </c>
      <c r="Z527" s="100" t="s">
        <v>120</v>
      </c>
      <c r="AA527" s="100">
        <v>2011</v>
      </c>
      <c r="AB527" s="104">
        <v>76.599999999999994</v>
      </c>
      <c r="AC527" s="104">
        <v>74.14</v>
      </c>
      <c r="AD527" s="100" t="s">
        <v>11170</v>
      </c>
      <c r="AE527" s="100">
        <v>700</v>
      </c>
      <c r="AF527" s="100" t="s">
        <v>1497</v>
      </c>
      <c r="AG527" s="100" t="s">
        <v>1498</v>
      </c>
      <c r="AH527" s="100" t="s">
        <v>11168</v>
      </c>
      <c r="AI527" s="100" t="s">
        <v>4656</v>
      </c>
      <c r="AJ527" s="100" t="s">
        <v>120</v>
      </c>
      <c r="AK527" s="100">
        <v>2013</v>
      </c>
      <c r="AL527" s="104">
        <v>67.5</v>
      </c>
      <c r="AM527" s="104">
        <v>61.2</v>
      </c>
      <c r="AN527" s="100" t="s">
        <v>11171</v>
      </c>
      <c r="AO527" s="100">
        <v>600</v>
      </c>
      <c r="AU527" s="104"/>
      <c r="AV527" s="100" t="s">
        <v>124</v>
      </c>
      <c r="AX527" s="100">
        <v>14010</v>
      </c>
      <c r="AY527" s="100">
        <v>2013</v>
      </c>
      <c r="AZ527" s="100" t="s">
        <v>125</v>
      </c>
      <c r="BA527" s="100" t="s">
        <v>8896</v>
      </c>
      <c r="BB527" s="100">
        <v>2013</v>
      </c>
      <c r="BC527" s="100">
        <v>2017</v>
      </c>
      <c r="BD527" s="100" t="s">
        <v>120</v>
      </c>
      <c r="BE527" s="105">
        <v>10901613116</v>
      </c>
      <c r="BF527" s="106">
        <v>131090110605</v>
      </c>
      <c r="BG527" s="104">
        <v>5.74</v>
      </c>
      <c r="BH527" s="104">
        <v>6.1</v>
      </c>
      <c r="BI527" s="104">
        <v>5.98</v>
      </c>
      <c r="BJ527" s="104">
        <v>5.57</v>
      </c>
      <c r="BK527" s="104">
        <v>4.4800000000000004</v>
      </c>
      <c r="BL527" s="223">
        <f t="shared" si="47"/>
        <v>5.5739999999999998</v>
      </c>
      <c r="BM527" s="269" t="s">
        <v>196</v>
      </c>
      <c r="BN527" s="252">
        <v>6</v>
      </c>
      <c r="BO527" s="107" t="s">
        <v>982</v>
      </c>
      <c r="BP527" s="107"/>
      <c r="BQ527" s="108"/>
      <c r="BR527" s="100" t="s">
        <v>8958</v>
      </c>
      <c r="BS527" s="100" t="s">
        <v>3786</v>
      </c>
      <c r="BX527" s="108"/>
      <c r="BY527" s="108"/>
      <c r="BZ527" s="100" t="s">
        <v>11172</v>
      </c>
      <c r="CB527" s="100" t="s">
        <v>11173</v>
      </c>
      <c r="CD527" s="100" t="s">
        <v>11174</v>
      </c>
      <c r="CE527" s="100" t="s">
        <v>2220</v>
      </c>
      <c r="CF527" s="100" t="s">
        <v>11175</v>
      </c>
      <c r="CG527" s="100" t="s">
        <v>1061</v>
      </c>
      <c r="CH527" s="100" t="s">
        <v>11176</v>
      </c>
      <c r="CI527" s="100" t="s">
        <v>170</v>
      </c>
      <c r="CK527" s="100" t="s">
        <v>11177</v>
      </c>
      <c r="CL527" s="100" t="s">
        <v>11178</v>
      </c>
      <c r="CM527" s="100" t="s">
        <v>8068</v>
      </c>
      <c r="CN527" s="100" t="s">
        <v>2883</v>
      </c>
      <c r="CO527" s="100" t="s">
        <v>8068</v>
      </c>
      <c r="CP527" s="100" t="s">
        <v>838</v>
      </c>
      <c r="CQ527" s="100" t="s">
        <v>11179</v>
      </c>
      <c r="CR527" s="100" t="s">
        <v>11180</v>
      </c>
      <c r="CS527" s="100" t="s">
        <v>140</v>
      </c>
      <c r="CT527" s="100" t="s">
        <v>142</v>
      </c>
      <c r="CU527" s="100">
        <v>700041</v>
      </c>
      <c r="CV527" s="100" t="s">
        <v>11179</v>
      </c>
      <c r="CW527" s="100" t="s">
        <v>11181</v>
      </c>
      <c r="CX527" s="100" t="s">
        <v>140</v>
      </c>
      <c r="CY527" s="100" t="s">
        <v>142</v>
      </c>
      <c r="CZ527" s="100">
        <v>700041</v>
      </c>
    </row>
    <row r="528" spans="1:1026" s="100" customFormat="1" ht="15.95" customHeight="1">
      <c r="A528" s="39">
        <v>527</v>
      </c>
      <c r="B528" s="100">
        <v>1310904031</v>
      </c>
      <c r="C528" s="100" t="s">
        <v>8896</v>
      </c>
      <c r="D528" s="101" t="s">
        <v>11182</v>
      </c>
      <c r="E528" s="101" t="s">
        <v>8753</v>
      </c>
      <c r="F528" s="101"/>
      <c r="G528" s="101" t="s">
        <v>4033</v>
      </c>
      <c r="H528" s="100" t="s">
        <v>11183</v>
      </c>
      <c r="I528" s="100" t="s">
        <v>180</v>
      </c>
      <c r="J528" s="102" t="s">
        <v>271</v>
      </c>
      <c r="K528" s="100">
        <v>21</v>
      </c>
      <c r="L528" s="100" t="s">
        <v>506</v>
      </c>
      <c r="M528" s="100" t="s">
        <v>107</v>
      </c>
      <c r="N528" s="100" t="s">
        <v>108</v>
      </c>
      <c r="O528" s="100" t="s">
        <v>109</v>
      </c>
      <c r="P528" s="101" t="s">
        <v>11184</v>
      </c>
      <c r="R528" s="103">
        <v>8001188961</v>
      </c>
      <c r="S528" s="103">
        <v>8001188961</v>
      </c>
      <c r="T528" s="318" t="s">
        <v>11185</v>
      </c>
      <c r="U528" s="101"/>
      <c r="V528" s="100" t="s">
        <v>4042</v>
      </c>
      <c r="W528" s="100" t="s">
        <v>223</v>
      </c>
      <c r="X528" s="100" t="s">
        <v>11186</v>
      </c>
      <c r="Y528" s="100" t="s">
        <v>11187</v>
      </c>
      <c r="Z528" s="100" t="s">
        <v>333</v>
      </c>
      <c r="AA528" s="100">
        <v>2011</v>
      </c>
      <c r="AB528" s="104">
        <v>81.87</v>
      </c>
      <c r="AC528" s="104">
        <v>77.77</v>
      </c>
      <c r="AD528" s="100" t="s">
        <v>11188</v>
      </c>
      <c r="AE528" s="100">
        <v>800</v>
      </c>
      <c r="AF528" s="100" t="s">
        <v>4045</v>
      </c>
      <c r="AG528" s="100" t="s">
        <v>334</v>
      </c>
      <c r="AH528" s="100" t="s">
        <v>11186</v>
      </c>
      <c r="AI528" s="100" t="s">
        <v>11189</v>
      </c>
      <c r="AJ528" s="100" t="s">
        <v>333</v>
      </c>
      <c r="AK528" s="100">
        <v>2013</v>
      </c>
      <c r="AL528" s="104">
        <v>67.599999999999994</v>
      </c>
      <c r="AM528" s="104">
        <v>67</v>
      </c>
      <c r="AN528" s="100" t="s">
        <v>11190</v>
      </c>
      <c r="AO528" s="100">
        <v>500</v>
      </c>
      <c r="AU528" s="104"/>
      <c r="AV528" s="100" t="s">
        <v>124</v>
      </c>
      <c r="AX528" s="100">
        <v>4942</v>
      </c>
      <c r="AY528" s="100">
        <v>2013</v>
      </c>
      <c r="AZ528" s="100" t="s">
        <v>125</v>
      </c>
      <c r="BA528" s="100" t="s">
        <v>8896</v>
      </c>
      <c r="BB528" s="100">
        <v>2013</v>
      </c>
      <c r="BC528" s="100">
        <v>2017</v>
      </c>
      <c r="BD528" s="100" t="s">
        <v>120</v>
      </c>
      <c r="BE528" s="105">
        <v>10901613117</v>
      </c>
      <c r="BF528" s="106">
        <v>131090110606</v>
      </c>
      <c r="BG528" s="104">
        <v>6.33</v>
      </c>
      <c r="BH528" s="104">
        <v>6.13</v>
      </c>
      <c r="BI528" s="104">
        <v>6.7</v>
      </c>
      <c r="BJ528" s="117"/>
      <c r="BK528" s="117"/>
      <c r="BL528" s="117"/>
      <c r="BM528" s="269" t="s">
        <v>196</v>
      </c>
      <c r="BN528" s="252">
        <v>2</v>
      </c>
      <c r="BO528" s="107"/>
      <c r="BP528" s="107"/>
      <c r="BQ528" s="108"/>
      <c r="BR528" s="100" t="s">
        <v>8958</v>
      </c>
      <c r="BS528" s="100" t="s">
        <v>127</v>
      </c>
      <c r="BX528" s="108"/>
      <c r="BY528" s="108"/>
      <c r="CA528" s="100" t="s">
        <v>11191</v>
      </c>
      <c r="CC528" s="100" t="s">
        <v>10976</v>
      </c>
      <c r="CD528" s="100" t="s">
        <v>11192</v>
      </c>
      <c r="CE528" s="100" t="s">
        <v>7948</v>
      </c>
      <c r="CH528" s="100" t="s">
        <v>11193</v>
      </c>
      <c r="CI528" s="100" t="s">
        <v>203</v>
      </c>
      <c r="CQ528" s="100" t="s">
        <v>11194</v>
      </c>
      <c r="CR528" s="100" t="s">
        <v>11194</v>
      </c>
      <c r="CS528" s="100" t="s">
        <v>11195</v>
      </c>
      <c r="CT528" s="100" t="s">
        <v>142</v>
      </c>
      <c r="CU528" s="100">
        <v>721201</v>
      </c>
      <c r="CV528" s="100" t="s">
        <v>11194</v>
      </c>
      <c r="CW528" s="100" t="s">
        <v>11194</v>
      </c>
      <c r="CX528" s="100" t="s">
        <v>11195</v>
      </c>
      <c r="CY528" s="100" t="s">
        <v>142</v>
      </c>
      <c r="CZ528" s="100">
        <v>721201</v>
      </c>
    </row>
    <row r="529" spans="1:397" s="100" customFormat="1" ht="15.95" customHeight="1">
      <c r="A529" s="39">
        <v>528</v>
      </c>
      <c r="B529" s="100">
        <v>1310904032</v>
      </c>
      <c r="C529" s="100" t="s">
        <v>8896</v>
      </c>
      <c r="D529" s="101" t="s">
        <v>11196</v>
      </c>
      <c r="E529" s="101" t="s">
        <v>8753</v>
      </c>
      <c r="F529" s="101"/>
      <c r="G529" s="101" t="s">
        <v>102</v>
      </c>
      <c r="H529" s="100" t="s">
        <v>11197</v>
      </c>
      <c r="I529" s="100" t="s">
        <v>180</v>
      </c>
      <c r="J529" s="102" t="s">
        <v>11198</v>
      </c>
      <c r="K529" s="100">
        <v>20</v>
      </c>
      <c r="M529" s="100" t="s">
        <v>107</v>
      </c>
      <c r="N529" s="100" t="s">
        <v>967</v>
      </c>
      <c r="O529" s="100" t="s">
        <v>109</v>
      </c>
      <c r="P529" s="101" t="s">
        <v>11199</v>
      </c>
      <c r="R529" s="103">
        <v>9051610132</v>
      </c>
      <c r="S529" s="103">
        <v>9804280787</v>
      </c>
      <c r="T529" s="318" t="s">
        <v>11200</v>
      </c>
      <c r="U529" s="318" t="s">
        <v>11201</v>
      </c>
      <c r="V529" s="100" t="s">
        <v>726</v>
      </c>
      <c r="W529" s="100" t="s">
        <v>223</v>
      </c>
      <c r="X529" s="100" t="s">
        <v>5603</v>
      </c>
      <c r="Y529" s="100" t="s">
        <v>11202</v>
      </c>
      <c r="Z529" s="100" t="s">
        <v>333</v>
      </c>
      <c r="AA529" s="100">
        <v>2011</v>
      </c>
      <c r="AB529" s="104">
        <v>77</v>
      </c>
      <c r="AC529" s="104">
        <v>73.5</v>
      </c>
      <c r="AD529" s="100" t="s">
        <v>11203</v>
      </c>
      <c r="AE529" s="100">
        <v>800</v>
      </c>
      <c r="AF529" s="100" t="s">
        <v>2373</v>
      </c>
      <c r="AG529" s="100" t="s">
        <v>5345</v>
      </c>
      <c r="AH529" s="100" t="s">
        <v>5603</v>
      </c>
      <c r="AI529" s="100" t="s">
        <v>11204</v>
      </c>
      <c r="AJ529" s="100" t="s">
        <v>333</v>
      </c>
      <c r="AK529" s="100">
        <v>2013</v>
      </c>
      <c r="AL529" s="104">
        <v>69.400000000000006</v>
      </c>
      <c r="AM529" s="104">
        <v>65</v>
      </c>
      <c r="AN529" s="100" t="s">
        <v>11205</v>
      </c>
      <c r="AO529" s="100">
        <v>700</v>
      </c>
      <c r="AU529" s="104"/>
      <c r="AV529" s="100" t="s">
        <v>124</v>
      </c>
      <c r="AX529" s="100">
        <v>13426</v>
      </c>
      <c r="AY529" s="100">
        <v>2013</v>
      </c>
      <c r="AZ529" s="100" t="s">
        <v>125</v>
      </c>
      <c r="BA529" s="100" t="s">
        <v>8896</v>
      </c>
      <c r="BB529" s="100">
        <v>2013</v>
      </c>
      <c r="BC529" s="100">
        <v>2017</v>
      </c>
      <c r="BD529" s="100" t="s">
        <v>120</v>
      </c>
      <c r="BE529" s="105">
        <v>10901613118</v>
      </c>
      <c r="BF529" s="106">
        <v>131090110607</v>
      </c>
      <c r="BG529" s="104">
        <v>6.81</v>
      </c>
      <c r="BH529" s="104">
        <v>7.14</v>
      </c>
      <c r="BI529" s="104">
        <v>7</v>
      </c>
      <c r="BJ529" s="104">
        <v>7.5</v>
      </c>
      <c r="BK529" s="104">
        <v>7.39</v>
      </c>
      <c r="BL529" s="223">
        <f t="shared" si="47"/>
        <v>7.1679999999999993</v>
      </c>
      <c r="BM529" s="269" t="s">
        <v>982</v>
      </c>
      <c r="BN529" s="252"/>
      <c r="BO529" s="107" t="s">
        <v>982</v>
      </c>
      <c r="BP529" s="107"/>
      <c r="BQ529" s="108"/>
      <c r="BR529" s="100" t="s">
        <v>9202</v>
      </c>
      <c r="BX529" s="108"/>
      <c r="BY529" s="108"/>
      <c r="CD529" s="100" t="s">
        <v>11206</v>
      </c>
      <c r="CE529" s="100" t="s">
        <v>11207</v>
      </c>
      <c r="CF529" s="100" t="s">
        <v>11208</v>
      </c>
      <c r="CG529" s="100" t="s">
        <v>11209</v>
      </c>
      <c r="CH529" s="100" t="s">
        <v>11210</v>
      </c>
      <c r="CI529" s="100" t="s">
        <v>170</v>
      </c>
      <c r="CQ529" s="100" t="s">
        <v>11211</v>
      </c>
      <c r="CR529" s="100" t="s">
        <v>11212</v>
      </c>
      <c r="CS529" s="100" t="s">
        <v>140</v>
      </c>
      <c r="CT529" s="100" t="s">
        <v>142</v>
      </c>
      <c r="CU529" s="100">
        <v>700074</v>
      </c>
      <c r="CV529" s="100" t="s">
        <v>11211</v>
      </c>
      <c r="CW529" s="100" t="s">
        <v>11212</v>
      </c>
      <c r="CX529" s="100" t="s">
        <v>11212</v>
      </c>
      <c r="CY529" s="100" t="s">
        <v>142</v>
      </c>
      <c r="CZ529" s="100">
        <v>700074</v>
      </c>
    </row>
    <row r="530" spans="1:397" s="100" customFormat="1" ht="15.95" customHeight="1">
      <c r="A530" s="39">
        <v>529</v>
      </c>
      <c r="B530" s="100">
        <v>1310904096</v>
      </c>
      <c r="C530" s="100" t="s">
        <v>8896</v>
      </c>
      <c r="D530" s="101" t="s">
        <v>11213</v>
      </c>
      <c r="E530" s="101" t="s">
        <v>8753</v>
      </c>
      <c r="F530" s="101"/>
      <c r="G530" s="101" t="s">
        <v>1172</v>
      </c>
      <c r="H530" s="100" t="s">
        <v>11214</v>
      </c>
      <c r="I530" s="100" t="s">
        <v>180</v>
      </c>
      <c r="J530" s="102" t="s">
        <v>11215</v>
      </c>
      <c r="K530" s="100">
        <v>21</v>
      </c>
      <c r="L530" s="100" t="s">
        <v>106</v>
      </c>
      <c r="M530" s="100" t="s">
        <v>107</v>
      </c>
      <c r="N530" s="100" t="s">
        <v>967</v>
      </c>
      <c r="O530" s="100" t="s">
        <v>109</v>
      </c>
      <c r="P530" s="101" t="s">
        <v>11216</v>
      </c>
      <c r="Q530" s="100" t="s">
        <v>11217</v>
      </c>
      <c r="R530" s="103" t="s">
        <v>11218</v>
      </c>
      <c r="S530" s="103" t="s">
        <v>11219</v>
      </c>
      <c r="T530" s="318" t="s">
        <v>11220</v>
      </c>
      <c r="U530" s="318" t="s">
        <v>11221</v>
      </c>
      <c r="V530" s="100" t="s">
        <v>276</v>
      </c>
      <c r="W530" s="100" t="s">
        <v>223</v>
      </c>
      <c r="X530" s="100" t="s">
        <v>8484</v>
      </c>
      <c r="Y530" s="100" t="s">
        <v>11222</v>
      </c>
      <c r="Z530" s="100" t="s">
        <v>120</v>
      </c>
      <c r="AA530" s="100">
        <v>2011</v>
      </c>
      <c r="AB530" s="104">
        <v>70.88</v>
      </c>
      <c r="AC530" s="104">
        <v>69.78</v>
      </c>
      <c r="AD530" s="100" t="s">
        <v>11223</v>
      </c>
      <c r="AE530" s="100">
        <v>900</v>
      </c>
      <c r="AF530" s="100" t="s">
        <v>226</v>
      </c>
      <c r="AG530" s="100" t="s">
        <v>279</v>
      </c>
      <c r="AH530" s="100" t="s">
        <v>11224</v>
      </c>
      <c r="AI530" s="100" t="s">
        <v>11225</v>
      </c>
      <c r="AJ530" s="100" t="s">
        <v>120</v>
      </c>
      <c r="AK530" s="100">
        <v>2013</v>
      </c>
      <c r="AL530" s="104">
        <v>72.2</v>
      </c>
      <c r="AM530" s="104">
        <v>71.849999999999994</v>
      </c>
      <c r="AN530" s="100" t="s">
        <v>11226</v>
      </c>
      <c r="AO530" s="100">
        <v>700</v>
      </c>
      <c r="AU530" s="104"/>
      <c r="AV530" s="100" t="s">
        <v>124</v>
      </c>
      <c r="AX530" s="100">
        <v>12156</v>
      </c>
      <c r="AY530" s="100">
        <v>2013</v>
      </c>
      <c r="AZ530" s="100" t="s">
        <v>1504</v>
      </c>
      <c r="BA530" s="100" t="s">
        <v>8896</v>
      </c>
      <c r="BB530" s="100">
        <v>2013</v>
      </c>
      <c r="BC530" s="100">
        <v>2017</v>
      </c>
      <c r="BD530" s="100" t="s">
        <v>120</v>
      </c>
      <c r="BE530" s="105">
        <v>10901613119</v>
      </c>
      <c r="BF530" s="106">
        <v>131090110608</v>
      </c>
      <c r="BG530" s="104">
        <v>8.07</v>
      </c>
      <c r="BH530" s="104">
        <v>8.07</v>
      </c>
      <c r="BI530" s="104">
        <v>8.26</v>
      </c>
      <c r="BJ530" s="104">
        <v>8.89</v>
      </c>
      <c r="BK530" s="104">
        <v>8.64</v>
      </c>
      <c r="BL530" s="223">
        <f t="shared" si="47"/>
        <v>8.3859999999999992</v>
      </c>
      <c r="BM530" s="269" t="s">
        <v>982</v>
      </c>
      <c r="BN530" s="252"/>
      <c r="BO530" s="107" t="s">
        <v>982</v>
      </c>
      <c r="BP530" s="107"/>
      <c r="BQ530" s="108"/>
      <c r="BR530" s="100" t="s">
        <v>11227</v>
      </c>
      <c r="BS530" s="100" t="s">
        <v>127</v>
      </c>
      <c r="BW530" s="100" t="s">
        <v>1133</v>
      </c>
      <c r="BX530" s="108"/>
      <c r="BY530" s="108"/>
      <c r="CA530" s="100" t="s">
        <v>11228</v>
      </c>
      <c r="CC530" s="100" t="s">
        <v>11229</v>
      </c>
      <c r="CD530" s="100" t="s">
        <v>11230</v>
      </c>
      <c r="CE530" s="100" t="s">
        <v>288</v>
      </c>
      <c r="CH530" s="100" t="s">
        <v>11231</v>
      </c>
      <c r="CI530" s="100" t="s">
        <v>170</v>
      </c>
      <c r="CQ530" s="100" t="s">
        <v>11232</v>
      </c>
      <c r="CR530" s="100" t="s">
        <v>11233</v>
      </c>
      <c r="CS530" s="100" t="s">
        <v>140</v>
      </c>
      <c r="CT530" s="100" t="s">
        <v>142</v>
      </c>
      <c r="CU530" s="100">
        <v>700019</v>
      </c>
      <c r="CV530" s="100" t="s">
        <v>11232</v>
      </c>
      <c r="CW530" s="100" t="s">
        <v>11234</v>
      </c>
      <c r="CX530" s="100" t="s">
        <v>140</v>
      </c>
      <c r="CY530" s="100" t="s">
        <v>142</v>
      </c>
      <c r="CZ530" s="100">
        <v>700019</v>
      </c>
    </row>
    <row r="531" spans="1:397" s="100" customFormat="1" ht="15.95" customHeight="1">
      <c r="A531" s="39">
        <v>530</v>
      </c>
      <c r="B531" s="100">
        <v>1310904091</v>
      </c>
      <c r="C531" s="100" t="s">
        <v>8896</v>
      </c>
      <c r="D531" s="101" t="s">
        <v>11235</v>
      </c>
      <c r="E531" s="101" t="s">
        <v>11236</v>
      </c>
      <c r="F531" s="101"/>
      <c r="G531" s="101" t="s">
        <v>446</v>
      </c>
      <c r="H531" s="100" t="s">
        <v>11237</v>
      </c>
      <c r="I531" s="100" t="s">
        <v>180</v>
      </c>
      <c r="J531" s="102" t="s">
        <v>11238</v>
      </c>
      <c r="K531" s="100">
        <v>20</v>
      </c>
      <c r="L531" s="100" t="s">
        <v>148</v>
      </c>
      <c r="M531" s="100" t="s">
        <v>107</v>
      </c>
      <c r="N531" s="100" t="s">
        <v>967</v>
      </c>
      <c r="O531" s="100" t="s">
        <v>109</v>
      </c>
      <c r="P531" s="101" t="s">
        <v>11239</v>
      </c>
      <c r="Q531" s="100" t="s">
        <v>11240</v>
      </c>
      <c r="R531" s="103" t="s">
        <v>11241</v>
      </c>
      <c r="S531" s="103" t="s">
        <v>11242</v>
      </c>
      <c r="T531" s="318" t="s">
        <v>11243</v>
      </c>
      <c r="U531" s="318" t="s">
        <v>11244</v>
      </c>
      <c r="V531" s="100" t="s">
        <v>276</v>
      </c>
      <c r="W531" s="100" t="s">
        <v>223</v>
      </c>
      <c r="X531" s="100" t="s">
        <v>9367</v>
      </c>
      <c r="Y531" s="100" t="s">
        <v>10636</v>
      </c>
      <c r="Z531" s="100" t="s">
        <v>120</v>
      </c>
      <c r="AA531" s="100">
        <v>2011</v>
      </c>
      <c r="AB531" s="104">
        <v>84</v>
      </c>
      <c r="AC531" s="104">
        <v>84</v>
      </c>
      <c r="AD531" s="100" t="s">
        <v>11245</v>
      </c>
      <c r="AE531" s="100">
        <v>800</v>
      </c>
      <c r="AF531" s="100" t="s">
        <v>226</v>
      </c>
      <c r="AG531" s="100" t="s">
        <v>279</v>
      </c>
      <c r="AH531" s="100" t="s">
        <v>7072</v>
      </c>
      <c r="AI531" s="100" t="s">
        <v>1183</v>
      </c>
      <c r="AJ531" s="100" t="s">
        <v>120</v>
      </c>
      <c r="AK531" s="100">
        <v>2013</v>
      </c>
      <c r="AL531" s="104">
        <v>68.2</v>
      </c>
      <c r="AM531" s="104">
        <v>67.14</v>
      </c>
      <c r="AN531" s="100" t="s">
        <v>11246</v>
      </c>
      <c r="AO531" s="100">
        <v>700</v>
      </c>
      <c r="AU531" s="104"/>
      <c r="AV531" s="100" t="s">
        <v>124</v>
      </c>
      <c r="AX531" s="100">
        <v>9420</v>
      </c>
      <c r="AY531" s="100">
        <v>2013</v>
      </c>
      <c r="AZ531" s="100" t="s">
        <v>1504</v>
      </c>
      <c r="BA531" s="100" t="s">
        <v>8896</v>
      </c>
      <c r="BB531" s="100">
        <v>2013</v>
      </c>
      <c r="BC531" s="100">
        <v>2017</v>
      </c>
      <c r="BD531" s="100" t="s">
        <v>120</v>
      </c>
      <c r="BE531" s="105">
        <v>10901613120</v>
      </c>
      <c r="BF531" s="106">
        <v>131090110609</v>
      </c>
      <c r="BG531" s="104">
        <v>7.22</v>
      </c>
      <c r="BH531" s="104">
        <v>7.45</v>
      </c>
      <c r="BI531" s="104">
        <v>7.85</v>
      </c>
      <c r="BJ531" s="104">
        <v>8.2100000000000009</v>
      </c>
      <c r="BK531" s="104">
        <v>7.54</v>
      </c>
      <c r="BL531" s="223">
        <f t="shared" si="47"/>
        <v>7.6540000000000008</v>
      </c>
      <c r="BM531" s="269" t="s">
        <v>982</v>
      </c>
      <c r="BN531" s="252"/>
      <c r="BO531" s="107" t="s">
        <v>982</v>
      </c>
      <c r="BP531" s="107"/>
      <c r="BQ531" s="108"/>
      <c r="BR531" s="100" t="s">
        <v>11247</v>
      </c>
      <c r="BS531" s="100" t="s">
        <v>127</v>
      </c>
      <c r="BX531" s="108"/>
      <c r="BY531" s="108"/>
      <c r="CD531" s="100" t="s">
        <v>11248</v>
      </c>
      <c r="CE531" s="100" t="s">
        <v>235</v>
      </c>
      <c r="CF531" s="100" t="s">
        <v>11249</v>
      </c>
      <c r="CG531" s="100" t="s">
        <v>11250</v>
      </c>
      <c r="CH531" s="100" t="s">
        <v>11251</v>
      </c>
      <c r="CI531" s="100" t="s">
        <v>235</v>
      </c>
      <c r="CJ531" s="100" t="s">
        <v>11252</v>
      </c>
      <c r="CK531" s="100" t="s">
        <v>11253</v>
      </c>
      <c r="CQ531" s="114" t="s">
        <v>11254</v>
      </c>
      <c r="CR531" s="100" t="s">
        <v>11255</v>
      </c>
      <c r="CS531" s="100" t="s">
        <v>1340</v>
      </c>
      <c r="CT531" s="100" t="s">
        <v>142</v>
      </c>
      <c r="CU531" s="100">
        <v>700102</v>
      </c>
      <c r="CV531" s="114" t="s">
        <v>11254</v>
      </c>
      <c r="CW531" s="100" t="s">
        <v>11255</v>
      </c>
      <c r="CX531" s="100" t="s">
        <v>1340</v>
      </c>
      <c r="CY531" s="100" t="s">
        <v>142</v>
      </c>
      <c r="CZ531" s="100">
        <v>700102</v>
      </c>
    </row>
    <row r="532" spans="1:397" s="100" customFormat="1" ht="15.95" customHeight="1">
      <c r="A532" s="39">
        <v>531</v>
      </c>
      <c r="B532" s="100">
        <v>1410904126</v>
      </c>
      <c r="C532" s="100" t="s">
        <v>8896</v>
      </c>
      <c r="D532" s="101" t="s">
        <v>11256</v>
      </c>
      <c r="E532" s="101" t="s">
        <v>11257</v>
      </c>
      <c r="F532" s="101"/>
      <c r="G532" s="101" t="s">
        <v>1297</v>
      </c>
      <c r="H532" s="100" t="s">
        <v>11258</v>
      </c>
      <c r="I532" s="100" t="s">
        <v>104</v>
      </c>
      <c r="J532" s="102" t="s">
        <v>9160</v>
      </c>
      <c r="K532" s="100">
        <v>21</v>
      </c>
      <c r="M532" s="100" t="s">
        <v>107</v>
      </c>
      <c r="N532" s="100" t="s">
        <v>967</v>
      </c>
      <c r="O532" s="100" t="s">
        <v>109</v>
      </c>
      <c r="P532" s="101" t="s">
        <v>11259</v>
      </c>
      <c r="R532" s="103" t="s">
        <v>11260</v>
      </c>
      <c r="S532" s="103" t="s">
        <v>11261</v>
      </c>
      <c r="T532" s="318" t="s">
        <v>11262</v>
      </c>
      <c r="U532" s="101"/>
      <c r="V532" s="100" t="s">
        <v>1675</v>
      </c>
      <c r="W532" s="100" t="s">
        <v>2821</v>
      </c>
      <c r="X532" s="100" t="s">
        <v>11263</v>
      </c>
      <c r="Y532" s="100" t="s">
        <v>9454</v>
      </c>
      <c r="Z532" s="100" t="s">
        <v>158</v>
      </c>
      <c r="AA532" s="100">
        <v>2010</v>
      </c>
      <c r="AB532" s="104">
        <v>70.599999999999994</v>
      </c>
      <c r="AC532" s="104">
        <v>70.33</v>
      </c>
      <c r="AD532" s="100">
        <v>422</v>
      </c>
      <c r="AE532" s="100">
        <v>600</v>
      </c>
      <c r="AF532" s="100" t="s">
        <v>1963</v>
      </c>
      <c r="AG532" s="100" t="s">
        <v>1963</v>
      </c>
      <c r="AH532" s="100" t="s">
        <v>1963</v>
      </c>
      <c r="AI532" s="100" t="s">
        <v>1963</v>
      </c>
      <c r="AJ532" s="100" t="s">
        <v>1963</v>
      </c>
      <c r="AK532" s="100" t="s">
        <v>1963</v>
      </c>
      <c r="AL532" s="100" t="s">
        <v>1963</v>
      </c>
      <c r="AM532" s="100" t="s">
        <v>1963</v>
      </c>
      <c r="AN532" s="100" t="s">
        <v>1963</v>
      </c>
      <c r="AO532" s="100" t="s">
        <v>1963</v>
      </c>
      <c r="AP532" s="100" t="s">
        <v>10784</v>
      </c>
      <c r="AQ532" s="100" t="s">
        <v>11264</v>
      </c>
      <c r="AR532" s="100" t="s">
        <v>11265</v>
      </c>
      <c r="AS532" s="100" t="s">
        <v>120</v>
      </c>
      <c r="AT532" s="100">
        <v>2014</v>
      </c>
      <c r="AU532" s="104">
        <v>66.239999999999995</v>
      </c>
      <c r="AV532" s="100" t="s">
        <v>1356</v>
      </c>
      <c r="AX532" s="100">
        <v>833</v>
      </c>
      <c r="AY532" s="100">
        <v>2014</v>
      </c>
      <c r="AZ532" s="100" t="s">
        <v>1504</v>
      </c>
      <c r="BA532" s="100" t="s">
        <v>8896</v>
      </c>
      <c r="BB532" s="100">
        <v>2014</v>
      </c>
      <c r="BC532" s="100">
        <v>2017</v>
      </c>
      <c r="BD532" s="100" t="s">
        <v>120</v>
      </c>
      <c r="BE532" s="105">
        <v>10901614142</v>
      </c>
      <c r="BF532" s="106">
        <v>141090120086</v>
      </c>
      <c r="BG532" s="152" t="s">
        <v>1963</v>
      </c>
      <c r="BH532" s="152" t="s">
        <v>1963</v>
      </c>
      <c r="BI532" s="104">
        <v>7</v>
      </c>
      <c r="BJ532" s="104">
        <v>7.57</v>
      </c>
      <c r="BK532" s="104">
        <v>7.89</v>
      </c>
      <c r="BL532" s="223">
        <f t="shared" ref="BL532" si="50">SUM(BI532:BK532)/3</f>
        <v>7.4866666666666672</v>
      </c>
      <c r="BM532" s="269" t="s">
        <v>982</v>
      </c>
      <c r="BN532" s="252"/>
      <c r="BO532" s="107" t="s">
        <v>196</v>
      </c>
      <c r="BP532" s="107" t="s">
        <v>387</v>
      </c>
      <c r="BQ532" s="108">
        <v>1</v>
      </c>
      <c r="BR532" s="100" t="s">
        <v>11266</v>
      </c>
      <c r="BX532" s="108"/>
      <c r="BY532" s="108"/>
      <c r="CD532" s="100" t="s">
        <v>11267</v>
      </c>
      <c r="CE532" s="100" t="s">
        <v>235</v>
      </c>
      <c r="CF532" s="100" t="s">
        <v>11268</v>
      </c>
      <c r="CG532" s="100" t="s">
        <v>11269</v>
      </c>
      <c r="CH532" s="100" t="s">
        <v>11270</v>
      </c>
      <c r="CI532" s="100" t="s">
        <v>170</v>
      </c>
      <c r="CQ532" s="100" t="s">
        <v>11271</v>
      </c>
      <c r="CR532" s="100" t="s">
        <v>11272</v>
      </c>
      <c r="CS532" s="100" t="s">
        <v>9614</v>
      </c>
      <c r="CT532" s="100" t="s">
        <v>174</v>
      </c>
      <c r="CU532" s="100">
        <v>824120</v>
      </c>
      <c r="CV532" s="100" t="s">
        <v>11273</v>
      </c>
      <c r="CW532" s="100" t="s">
        <v>11274</v>
      </c>
      <c r="CX532" s="100" t="s">
        <v>140</v>
      </c>
      <c r="CY532" s="100" t="s">
        <v>142</v>
      </c>
      <c r="CZ532" s="100">
        <v>700082</v>
      </c>
    </row>
    <row r="533" spans="1:397" s="100" customFormat="1" ht="15.95" customHeight="1">
      <c r="A533" s="39">
        <v>532</v>
      </c>
      <c r="B533" s="100">
        <v>1310904025</v>
      </c>
      <c r="C533" s="100" t="s">
        <v>8896</v>
      </c>
      <c r="D533" s="101" t="s">
        <v>11275</v>
      </c>
      <c r="E533" s="101" t="s">
        <v>11276</v>
      </c>
      <c r="F533" s="101"/>
      <c r="G533" s="101" t="s">
        <v>4184</v>
      </c>
      <c r="H533" s="100" t="s">
        <v>11277</v>
      </c>
      <c r="I533" s="100" t="s">
        <v>180</v>
      </c>
      <c r="J533" s="102" t="s">
        <v>7971</v>
      </c>
      <c r="K533" s="100">
        <v>21</v>
      </c>
      <c r="M533" s="100" t="s">
        <v>107</v>
      </c>
      <c r="N533" s="100" t="s">
        <v>579</v>
      </c>
      <c r="O533" s="100" t="s">
        <v>109</v>
      </c>
      <c r="P533" s="101" t="s">
        <v>11278</v>
      </c>
      <c r="Q533" s="100" t="s">
        <v>11279</v>
      </c>
      <c r="R533" s="103" t="s">
        <v>11280</v>
      </c>
      <c r="S533" s="103" t="s">
        <v>11281</v>
      </c>
      <c r="T533" s="318" t="s">
        <v>11282</v>
      </c>
      <c r="U533" s="318" t="s">
        <v>11282</v>
      </c>
      <c r="V533" s="100" t="s">
        <v>2513</v>
      </c>
      <c r="W533" s="100" t="s">
        <v>11283</v>
      </c>
      <c r="X533" s="100" t="s">
        <v>7392</v>
      </c>
      <c r="Y533" s="100" t="s">
        <v>11284</v>
      </c>
      <c r="Z533" s="100" t="s">
        <v>120</v>
      </c>
      <c r="AA533" s="100">
        <v>2010</v>
      </c>
      <c r="AB533" s="104">
        <v>83.6</v>
      </c>
      <c r="AC533" s="104">
        <v>83.6</v>
      </c>
      <c r="AD533" s="100" t="s">
        <v>11285</v>
      </c>
      <c r="AE533" s="100">
        <v>500</v>
      </c>
      <c r="AF533" s="100" t="s">
        <v>381</v>
      </c>
      <c r="AG533" s="100" t="s">
        <v>11286</v>
      </c>
      <c r="AH533" s="100" t="s">
        <v>11287</v>
      </c>
      <c r="AI533" s="100" t="s">
        <v>11288</v>
      </c>
      <c r="AJ533" s="100" t="s">
        <v>120</v>
      </c>
      <c r="AK533" s="100">
        <v>2012</v>
      </c>
      <c r="AL533" s="104">
        <v>87.2</v>
      </c>
      <c r="AM533" s="104">
        <v>87.2</v>
      </c>
      <c r="AN533" s="100" t="s">
        <v>11289</v>
      </c>
      <c r="AO533" s="100">
        <v>500</v>
      </c>
      <c r="AU533" s="104"/>
      <c r="AV533" s="100" t="s">
        <v>124</v>
      </c>
      <c r="AX533" s="100">
        <v>7647</v>
      </c>
      <c r="AY533" s="100">
        <v>2013</v>
      </c>
      <c r="AZ533" s="100" t="s">
        <v>1504</v>
      </c>
      <c r="BA533" s="100" t="s">
        <v>8896</v>
      </c>
      <c r="BB533" s="100">
        <v>2013</v>
      </c>
      <c r="BC533" s="100">
        <v>2017</v>
      </c>
      <c r="BD533" s="100" t="s">
        <v>120</v>
      </c>
      <c r="BE533" s="105">
        <v>10901613121</v>
      </c>
      <c r="BF533" s="106">
        <v>131090110610</v>
      </c>
      <c r="BG533" s="104">
        <v>8.6300000000000008</v>
      </c>
      <c r="BH533" s="104">
        <v>8.07</v>
      </c>
      <c r="BI533" s="104">
        <v>7.81</v>
      </c>
      <c r="BJ533" s="104">
        <v>8.61</v>
      </c>
      <c r="BK533" s="104">
        <v>8</v>
      </c>
      <c r="BL533" s="223">
        <f t="shared" si="47"/>
        <v>8.2240000000000002</v>
      </c>
      <c r="BM533" s="269" t="s">
        <v>982</v>
      </c>
      <c r="BN533" s="252"/>
      <c r="BO533" s="107" t="s">
        <v>196</v>
      </c>
      <c r="BP533" s="107" t="s">
        <v>197</v>
      </c>
      <c r="BQ533" s="108">
        <v>1</v>
      </c>
      <c r="BR533" s="100" t="s">
        <v>9182</v>
      </c>
      <c r="BS533" s="100" t="s">
        <v>882</v>
      </c>
      <c r="BW533" s="100" t="s">
        <v>11290</v>
      </c>
      <c r="BX533" s="108"/>
      <c r="BY533" s="108"/>
      <c r="BZ533" s="100" t="s">
        <v>11291</v>
      </c>
      <c r="CB533" s="100" t="s">
        <v>11291</v>
      </c>
      <c r="CD533" s="100" t="s">
        <v>11292</v>
      </c>
      <c r="CE533" s="100" t="s">
        <v>11293</v>
      </c>
      <c r="CF533" s="100" t="s">
        <v>11294</v>
      </c>
      <c r="CG533" s="100" t="s">
        <v>11295</v>
      </c>
      <c r="CH533" s="100" t="s">
        <v>11296</v>
      </c>
      <c r="CI533" s="100" t="s">
        <v>203</v>
      </c>
      <c r="CQ533" s="100" t="s">
        <v>11297</v>
      </c>
      <c r="CR533" s="100" t="s">
        <v>11298</v>
      </c>
      <c r="CS533" s="100" t="s">
        <v>2475</v>
      </c>
      <c r="CT533" s="100" t="s">
        <v>174</v>
      </c>
      <c r="CU533" s="100">
        <v>801505</v>
      </c>
      <c r="CV533" s="100" t="s">
        <v>11299</v>
      </c>
      <c r="CW533" s="100" t="s">
        <v>5593</v>
      </c>
      <c r="CX533" s="100" t="s">
        <v>573</v>
      </c>
      <c r="CY533" s="100" t="s">
        <v>142</v>
      </c>
      <c r="CZ533" s="100">
        <v>700152</v>
      </c>
    </row>
    <row r="534" spans="1:397" s="36" customFormat="1" ht="15.95" customHeight="1">
      <c r="A534" s="39">
        <v>533</v>
      </c>
      <c r="B534" s="207">
        <v>1310902018</v>
      </c>
      <c r="C534" s="207" t="s">
        <v>11300</v>
      </c>
      <c r="D534" s="191" t="s">
        <v>11301</v>
      </c>
      <c r="E534" s="191" t="s">
        <v>11302</v>
      </c>
      <c r="F534" s="191"/>
      <c r="G534" s="191" t="s">
        <v>178</v>
      </c>
      <c r="H534" s="207" t="s">
        <v>11303</v>
      </c>
      <c r="I534" s="207" t="s">
        <v>180</v>
      </c>
      <c r="J534" s="208" t="s">
        <v>11304</v>
      </c>
      <c r="K534" s="207">
        <v>19</v>
      </c>
      <c r="L534" s="207" t="s">
        <v>106</v>
      </c>
      <c r="M534" s="207" t="s">
        <v>149</v>
      </c>
      <c r="N534" s="207" t="s">
        <v>967</v>
      </c>
      <c r="O534" s="207" t="s">
        <v>109</v>
      </c>
      <c r="P534" s="191" t="s">
        <v>11305</v>
      </c>
      <c r="Q534" s="207"/>
      <c r="R534" s="209">
        <v>7739366411</v>
      </c>
      <c r="S534" s="209">
        <v>9934610251</v>
      </c>
      <c r="T534" s="335" t="s">
        <v>11306</v>
      </c>
      <c r="U534" s="335" t="s">
        <v>11307</v>
      </c>
      <c r="V534" s="207" t="s">
        <v>11308</v>
      </c>
      <c r="W534" s="207" t="s">
        <v>187</v>
      </c>
      <c r="X534" s="207" t="s">
        <v>11309</v>
      </c>
      <c r="Y534" s="207" t="s">
        <v>11310</v>
      </c>
      <c r="Z534" s="207" t="s">
        <v>120</v>
      </c>
      <c r="AA534" s="207">
        <v>2011</v>
      </c>
      <c r="AB534" s="146">
        <v>95</v>
      </c>
      <c r="AC534" s="146">
        <v>95</v>
      </c>
      <c r="AD534" s="207">
        <v>475</v>
      </c>
      <c r="AE534" s="207">
        <v>500</v>
      </c>
      <c r="AF534" s="207" t="s">
        <v>11311</v>
      </c>
      <c r="AG534" s="207" t="s">
        <v>2463</v>
      </c>
      <c r="AH534" s="207" t="s">
        <v>11312</v>
      </c>
      <c r="AI534" s="207" t="s">
        <v>11313</v>
      </c>
      <c r="AJ534" s="207" t="s">
        <v>120</v>
      </c>
      <c r="AK534" s="207">
        <v>2013</v>
      </c>
      <c r="AL534" s="146">
        <v>70.599999999999994</v>
      </c>
      <c r="AM534" s="146">
        <v>70.599999999999994</v>
      </c>
      <c r="AN534" s="207">
        <v>353</v>
      </c>
      <c r="AO534" s="207">
        <v>500</v>
      </c>
      <c r="AP534" s="207"/>
      <c r="AQ534" s="207"/>
      <c r="AR534" s="207"/>
      <c r="AS534" s="207"/>
      <c r="AT534" s="207"/>
      <c r="AU534" s="207"/>
      <c r="AV534" s="207" t="s">
        <v>124</v>
      </c>
      <c r="AW534" s="207">
        <v>24587</v>
      </c>
      <c r="AX534" s="207">
        <v>24587</v>
      </c>
      <c r="AY534" s="207">
        <v>2013</v>
      </c>
      <c r="AZ534" s="33" t="s">
        <v>125</v>
      </c>
      <c r="BA534" s="33" t="s">
        <v>11314</v>
      </c>
      <c r="BB534" s="207">
        <v>2013</v>
      </c>
      <c r="BC534" s="207">
        <v>2017</v>
      </c>
      <c r="BD534" s="207" t="s">
        <v>120</v>
      </c>
      <c r="BE534" s="241">
        <v>10900213001</v>
      </c>
      <c r="BF534" s="242">
        <v>131090110119</v>
      </c>
      <c r="BG534" s="243">
        <v>6.37</v>
      </c>
      <c r="BH534" s="243">
        <v>6.97</v>
      </c>
      <c r="BI534" s="243">
        <v>6.9</v>
      </c>
      <c r="BJ534" s="243">
        <v>7.69</v>
      </c>
      <c r="BK534" s="243">
        <v>7.73</v>
      </c>
      <c r="BL534" s="223">
        <f t="shared" si="47"/>
        <v>7.1320000000000006</v>
      </c>
      <c r="BM534" s="285" t="s">
        <v>982</v>
      </c>
      <c r="BN534" s="257"/>
      <c r="BO534" s="244" t="s">
        <v>982</v>
      </c>
      <c r="BP534" s="207"/>
      <c r="BQ534" s="207"/>
      <c r="BR534" s="207" t="s">
        <v>11315</v>
      </c>
      <c r="BS534" s="207" t="s">
        <v>11316</v>
      </c>
      <c r="BT534" s="207"/>
      <c r="BU534" s="207"/>
      <c r="BV534" s="207"/>
      <c r="BW534" s="207"/>
      <c r="BX534" s="207"/>
      <c r="BY534" s="207"/>
      <c r="BZ534" s="207"/>
      <c r="CA534" s="207"/>
      <c r="CB534" s="207"/>
      <c r="CC534" s="207"/>
      <c r="CD534" s="207" t="s">
        <v>11317</v>
      </c>
      <c r="CE534" s="207" t="s">
        <v>11318</v>
      </c>
      <c r="CF534" s="207" t="s">
        <v>830</v>
      </c>
      <c r="CG534" s="207" t="s">
        <v>830</v>
      </c>
      <c r="CH534" s="207" t="s">
        <v>11319</v>
      </c>
      <c r="CI534" s="207" t="s">
        <v>203</v>
      </c>
      <c r="CJ534" s="207" t="s">
        <v>830</v>
      </c>
      <c r="CK534" s="207" t="s">
        <v>830</v>
      </c>
      <c r="CL534" s="207" t="s">
        <v>11320</v>
      </c>
      <c r="CM534" s="207" t="s">
        <v>11321</v>
      </c>
      <c r="CN534" s="207" t="s">
        <v>11322</v>
      </c>
      <c r="CO534" s="207" t="s">
        <v>11323</v>
      </c>
      <c r="CP534" s="207" t="s">
        <v>838</v>
      </c>
      <c r="CQ534" s="207" t="s">
        <v>11324</v>
      </c>
      <c r="CR534" s="207" t="s">
        <v>11325</v>
      </c>
      <c r="CS534" s="207" t="s">
        <v>2302</v>
      </c>
      <c r="CT534" s="207" t="s">
        <v>174</v>
      </c>
      <c r="CU534" s="207">
        <v>823003</v>
      </c>
      <c r="CV534" s="207" t="s">
        <v>11326</v>
      </c>
      <c r="CW534" s="207" t="s">
        <v>443</v>
      </c>
      <c r="CX534" s="207" t="s">
        <v>140</v>
      </c>
      <c r="CY534" s="207" t="s">
        <v>142</v>
      </c>
      <c r="CZ534" s="207">
        <v>700152</v>
      </c>
    </row>
    <row r="535" spans="1:397" s="61" customFormat="1" ht="15.95" customHeight="1">
      <c r="A535" s="39">
        <v>534</v>
      </c>
      <c r="B535" s="33">
        <v>1310902044</v>
      </c>
      <c r="C535" s="207" t="s">
        <v>11300</v>
      </c>
      <c r="D535" s="147" t="s">
        <v>11327</v>
      </c>
      <c r="E535" s="147" t="s">
        <v>2113</v>
      </c>
      <c r="F535" s="147"/>
      <c r="G535" s="147" t="s">
        <v>476</v>
      </c>
      <c r="H535" s="33" t="s">
        <v>11328</v>
      </c>
      <c r="I535" s="33" t="s">
        <v>180</v>
      </c>
      <c r="J535" s="148" t="s">
        <v>11329</v>
      </c>
      <c r="K535" s="33">
        <v>22</v>
      </c>
      <c r="L535" s="33" t="s">
        <v>323</v>
      </c>
      <c r="M535" s="33" t="s">
        <v>107</v>
      </c>
      <c r="N535" s="33" t="s">
        <v>967</v>
      </c>
      <c r="O535" s="33" t="s">
        <v>109</v>
      </c>
      <c r="P535" s="147" t="s">
        <v>11330</v>
      </c>
      <c r="Q535" s="33">
        <v>3323513868</v>
      </c>
      <c r="R535" s="149">
        <v>7890382815</v>
      </c>
      <c r="S535" s="149">
        <v>8420145214</v>
      </c>
      <c r="T535" s="336" t="s">
        <v>11331</v>
      </c>
      <c r="U535" s="336" t="s">
        <v>11332</v>
      </c>
      <c r="V535" s="33" t="s">
        <v>1600</v>
      </c>
      <c r="W535" s="33" t="s">
        <v>641</v>
      </c>
      <c r="X535" s="33" t="s">
        <v>11333</v>
      </c>
      <c r="Y535" s="33" t="s">
        <v>11334</v>
      </c>
      <c r="Z535" s="33" t="s">
        <v>120</v>
      </c>
      <c r="AA535" s="33">
        <v>2010</v>
      </c>
      <c r="AB535" s="150">
        <v>85.8</v>
      </c>
      <c r="AC535" s="150">
        <v>81.709999999999994</v>
      </c>
      <c r="AD535" s="33">
        <v>572</v>
      </c>
      <c r="AE535" s="33">
        <v>700</v>
      </c>
      <c r="AF535" s="33" t="s">
        <v>921</v>
      </c>
      <c r="AG535" s="33" t="s">
        <v>641</v>
      </c>
      <c r="AH535" s="33" t="s">
        <v>11335</v>
      </c>
      <c r="AI535" s="33" t="s">
        <v>10164</v>
      </c>
      <c r="AJ535" s="33" t="s">
        <v>120</v>
      </c>
      <c r="AK535" s="33">
        <v>2012</v>
      </c>
      <c r="AL535" s="150">
        <v>82.5</v>
      </c>
      <c r="AM535" s="150">
        <v>70</v>
      </c>
      <c r="AN535" s="33">
        <v>490</v>
      </c>
      <c r="AO535" s="33">
        <v>700</v>
      </c>
      <c r="AP535" s="33"/>
      <c r="AQ535" s="33"/>
      <c r="AR535" s="33"/>
      <c r="AS535" s="33"/>
      <c r="AT535" s="33"/>
      <c r="AU535" s="33"/>
      <c r="AV535" s="33" t="s">
        <v>124</v>
      </c>
      <c r="AW535" s="33">
        <v>29514</v>
      </c>
      <c r="AX535" s="33">
        <v>29514</v>
      </c>
      <c r="AY535" s="33">
        <v>2013</v>
      </c>
      <c r="AZ535" s="33" t="s">
        <v>125</v>
      </c>
      <c r="BA535" s="33" t="s">
        <v>11314</v>
      </c>
      <c r="BB535" s="33">
        <v>2013</v>
      </c>
      <c r="BC535" s="33">
        <v>2017</v>
      </c>
      <c r="BD535" s="33" t="s">
        <v>120</v>
      </c>
      <c r="BE535" s="151">
        <v>10900213002</v>
      </c>
      <c r="BF535" s="34">
        <v>131090110120</v>
      </c>
      <c r="BG535" s="152">
        <v>6.37</v>
      </c>
      <c r="BH535" s="152">
        <v>5.52</v>
      </c>
      <c r="BI535" s="152">
        <v>6.93</v>
      </c>
      <c r="BJ535" s="152">
        <v>7.62</v>
      </c>
      <c r="BK535" s="152">
        <v>7.69</v>
      </c>
      <c r="BL535" s="223">
        <f t="shared" si="47"/>
        <v>6.8260000000000005</v>
      </c>
      <c r="BM535" s="282" t="s">
        <v>1264</v>
      </c>
      <c r="BN535" s="253">
        <v>2</v>
      </c>
      <c r="BO535" s="153" t="s">
        <v>196</v>
      </c>
      <c r="BP535" s="153" t="s">
        <v>3604</v>
      </c>
      <c r="BQ535" s="154">
        <v>1</v>
      </c>
      <c r="BR535" s="124" t="s">
        <v>11336</v>
      </c>
      <c r="BS535" s="61" t="s">
        <v>4865</v>
      </c>
      <c r="BT535" s="124" t="s">
        <v>11337</v>
      </c>
      <c r="BU535" s="124" t="s">
        <v>11338</v>
      </c>
      <c r="BV535" s="124" t="s">
        <v>11339</v>
      </c>
      <c r="BW535" s="124" t="s">
        <v>11340</v>
      </c>
      <c r="BX535" s="154"/>
      <c r="BY535" s="154"/>
      <c r="BZ535" s="155" t="s">
        <v>11341</v>
      </c>
      <c r="CA535" s="124" t="s">
        <v>11342</v>
      </c>
      <c r="CB535" s="124" t="s">
        <v>11343</v>
      </c>
      <c r="CC535" s="124" t="s">
        <v>11344</v>
      </c>
      <c r="CD535" s="33" t="s">
        <v>11345</v>
      </c>
      <c r="CE535" s="33" t="s">
        <v>235</v>
      </c>
      <c r="CF535" s="33" t="s">
        <v>958</v>
      </c>
      <c r="CG535" s="33" t="s">
        <v>11346</v>
      </c>
      <c r="CH535" s="33" t="s">
        <v>11347</v>
      </c>
      <c r="CI535" s="33" t="s">
        <v>203</v>
      </c>
      <c r="CJ535" s="33" t="s">
        <v>3564</v>
      </c>
      <c r="CK535" s="33" t="s">
        <v>3564</v>
      </c>
      <c r="CL535" s="33"/>
      <c r="CM535" s="33"/>
      <c r="CN535" s="33"/>
      <c r="CO535" s="33"/>
      <c r="CP535" s="33"/>
      <c r="CQ535" s="33" t="s">
        <v>11348</v>
      </c>
      <c r="CR535" s="33" t="s">
        <v>140</v>
      </c>
      <c r="CS535" s="33" t="s">
        <v>140</v>
      </c>
      <c r="CT535" s="33" t="s">
        <v>142</v>
      </c>
      <c r="CU535" s="33">
        <v>700009</v>
      </c>
      <c r="CV535" s="33" t="s">
        <v>11348</v>
      </c>
      <c r="CW535" s="33" t="s">
        <v>140</v>
      </c>
      <c r="CX535" s="33" t="s">
        <v>140</v>
      </c>
      <c r="CY535" s="33" t="s">
        <v>142</v>
      </c>
      <c r="CZ535" s="33">
        <v>700009</v>
      </c>
    </row>
    <row r="536" spans="1:397" s="100" customFormat="1" ht="15.95" customHeight="1">
      <c r="A536" s="39">
        <v>535</v>
      </c>
      <c r="B536" s="100">
        <v>1310902077</v>
      </c>
      <c r="C536" s="207" t="s">
        <v>11300</v>
      </c>
      <c r="D536" s="101" t="s">
        <v>11349</v>
      </c>
      <c r="E536" s="101" t="s">
        <v>11350</v>
      </c>
      <c r="F536" s="101"/>
      <c r="G536" s="101" t="s">
        <v>2171</v>
      </c>
      <c r="H536" s="100" t="s">
        <v>11351</v>
      </c>
      <c r="I536" s="100" t="s">
        <v>104</v>
      </c>
      <c r="J536" s="102" t="s">
        <v>105</v>
      </c>
      <c r="K536" s="100">
        <v>21</v>
      </c>
      <c r="L536" s="100" t="s">
        <v>323</v>
      </c>
      <c r="M536" s="100" t="s">
        <v>107</v>
      </c>
      <c r="N536" s="100" t="s">
        <v>967</v>
      </c>
      <c r="O536" s="100" t="s">
        <v>109</v>
      </c>
      <c r="P536" s="101" t="s">
        <v>3384</v>
      </c>
      <c r="Q536" s="100" t="s">
        <v>11352</v>
      </c>
      <c r="R536" s="103" t="s">
        <v>11353</v>
      </c>
      <c r="S536" s="103" t="s">
        <v>11354</v>
      </c>
      <c r="T536" s="318" t="s">
        <v>11355</v>
      </c>
      <c r="U536" s="318" t="s">
        <v>11356</v>
      </c>
      <c r="V536" s="100" t="s">
        <v>276</v>
      </c>
      <c r="W536" s="100" t="s">
        <v>223</v>
      </c>
      <c r="X536" s="100" t="s">
        <v>11357</v>
      </c>
      <c r="Y536" s="100" t="s">
        <v>11358</v>
      </c>
      <c r="Z536" s="100" t="s">
        <v>120</v>
      </c>
      <c r="AA536" s="100">
        <v>2011</v>
      </c>
      <c r="AB536" s="104">
        <v>83.5</v>
      </c>
      <c r="AC536" s="104">
        <v>83.11</v>
      </c>
      <c r="AD536" s="100">
        <v>748</v>
      </c>
      <c r="AE536" s="100">
        <v>900</v>
      </c>
      <c r="AF536" s="100" t="s">
        <v>226</v>
      </c>
      <c r="AG536" s="100" t="s">
        <v>279</v>
      </c>
      <c r="AH536" s="100" t="s">
        <v>11357</v>
      </c>
      <c r="AI536" s="100" t="s">
        <v>1920</v>
      </c>
      <c r="AJ536" s="100" t="s">
        <v>120</v>
      </c>
      <c r="AK536" s="100">
        <v>2013</v>
      </c>
      <c r="AL536" s="104">
        <v>64.8</v>
      </c>
      <c r="AM536" s="104">
        <v>66</v>
      </c>
      <c r="AN536" s="100">
        <v>462</v>
      </c>
      <c r="AO536" s="100">
        <v>700</v>
      </c>
      <c r="AU536" s="104"/>
      <c r="AV536" s="100" t="s">
        <v>124</v>
      </c>
      <c r="AX536" s="100">
        <v>44415</v>
      </c>
      <c r="AY536" s="100">
        <v>2013</v>
      </c>
      <c r="AZ536" s="100" t="s">
        <v>125</v>
      </c>
      <c r="BA536" s="100" t="s">
        <v>11314</v>
      </c>
      <c r="BB536" s="100">
        <v>2013</v>
      </c>
      <c r="BC536" s="100">
        <v>2017</v>
      </c>
      <c r="BD536" s="100" t="s">
        <v>120</v>
      </c>
      <c r="BE536" s="105">
        <v>10900213003</v>
      </c>
      <c r="BF536" s="106">
        <v>131090110122</v>
      </c>
      <c r="BG536" s="104">
        <v>6.85</v>
      </c>
      <c r="BH536" s="104">
        <v>8.17</v>
      </c>
      <c r="BI536" s="104">
        <v>7.83</v>
      </c>
      <c r="BJ536" s="104">
        <v>8.81</v>
      </c>
      <c r="BK536" s="104">
        <v>8.5399999999999991</v>
      </c>
      <c r="BL536" s="223">
        <f t="shared" si="47"/>
        <v>8.0400000000000009</v>
      </c>
      <c r="BM536" s="269" t="s">
        <v>982</v>
      </c>
      <c r="BN536" s="252"/>
      <c r="BO536" s="107" t="s">
        <v>982</v>
      </c>
      <c r="BP536" s="107"/>
      <c r="BQ536" s="108"/>
      <c r="BR536" s="100" t="s">
        <v>11359</v>
      </c>
      <c r="BS536" s="100" t="s">
        <v>11360</v>
      </c>
      <c r="BT536" s="100" t="s">
        <v>11361</v>
      </c>
      <c r="BU536" s="100" t="s">
        <v>3371</v>
      </c>
      <c r="BV536" s="100" t="s">
        <v>4587</v>
      </c>
      <c r="BX536" s="108"/>
      <c r="BY536" s="108"/>
      <c r="BZ536" s="100" t="s">
        <v>11362</v>
      </c>
      <c r="CA536" s="100" t="s">
        <v>11363</v>
      </c>
      <c r="CB536" s="100" t="s">
        <v>11364</v>
      </c>
      <c r="CC536" s="100" t="s">
        <v>11365</v>
      </c>
      <c r="CD536" s="100" t="s">
        <v>11366</v>
      </c>
      <c r="CE536" s="100" t="s">
        <v>11367</v>
      </c>
      <c r="CF536" s="100" t="s">
        <v>11368</v>
      </c>
      <c r="CG536" s="100" t="s">
        <v>11369</v>
      </c>
      <c r="CH536" s="100" t="s">
        <v>11370</v>
      </c>
      <c r="CI536" s="100" t="s">
        <v>203</v>
      </c>
      <c r="CQ536" s="100" t="s">
        <v>11371</v>
      </c>
      <c r="CR536" s="100" t="s">
        <v>2525</v>
      </c>
      <c r="CS536" s="100" t="s">
        <v>140</v>
      </c>
      <c r="CT536" s="100" t="s">
        <v>142</v>
      </c>
      <c r="CU536" s="100">
        <v>700082</v>
      </c>
      <c r="CV536" s="100" t="s">
        <v>11371</v>
      </c>
      <c r="CW536" s="100" t="s">
        <v>2525</v>
      </c>
      <c r="CX536" s="100" t="s">
        <v>140</v>
      </c>
      <c r="CY536" s="100" t="s">
        <v>142</v>
      </c>
      <c r="CZ536" s="100">
        <v>700082</v>
      </c>
    </row>
    <row r="537" spans="1:397" s="36" customFormat="1" ht="15.95" customHeight="1">
      <c r="A537" s="39">
        <v>536</v>
      </c>
      <c r="B537" s="33">
        <v>1310902076</v>
      </c>
      <c r="C537" s="207" t="s">
        <v>11300</v>
      </c>
      <c r="D537" s="147" t="s">
        <v>11372</v>
      </c>
      <c r="E537" s="147" t="s">
        <v>11373</v>
      </c>
      <c r="F537" s="147"/>
      <c r="G537" s="147" t="s">
        <v>2739</v>
      </c>
      <c r="H537" s="33" t="s">
        <v>11374</v>
      </c>
      <c r="I537" s="33" t="s">
        <v>180</v>
      </c>
      <c r="J537" s="148" t="s">
        <v>11375</v>
      </c>
      <c r="K537" s="33">
        <v>21</v>
      </c>
      <c r="L537" s="33" t="s">
        <v>148</v>
      </c>
      <c r="M537" s="33" t="s">
        <v>107</v>
      </c>
      <c r="N537" s="33" t="s">
        <v>967</v>
      </c>
      <c r="O537" s="33" t="s">
        <v>109</v>
      </c>
      <c r="P537" s="147" t="s">
        <v>140</v>
      </c>
      <c r="Q537" s="33" t="s">
        <v>11376</v>
      </c>
      <c r="R537" s="149">
        <v>9051346967</v>
      </c>
      <c r="S537" s="149">
        <v>8420621246</v>
      </c>
      <c r="T537" s="336" t="s">
        <v>11377</v>
      </c>
      <c r="U537" s="336" t="s">
        <v>11378</v>
      </c>
      <c r="V537" s="33" t="s">
        <v>116</v>
      </c>
      <c r="W537" s="33" t="s">
        <v>116</v>
      </c>
      <c r="X537" s="33" t="s">
        <v>122</v>
      </c>
      <c r="Y537" s="33" t="s">
        <v>11379</v>
      </c>
      <c r="Z537" s="33" t="s">
        <v>120</v>
      </c>
      <c r="AA537" s="33">
        <v>2011</v>
      </c>
      <c r="AB537" s="150">
        <v>90.06</v>
      </c>
      <c r="AC537" s="150">
        <v>86.14</v>
      </c>
      <c r="AD537" s="33">
        <v>603</v>
      </c>
      <c r="AE537" s="33">
        <v>700</v>
      </c>
      <c r="AF537" s="33" t="s">
        <v>121</v>
      </c>
      <c r="AG537" s="33" t="s">
        <v>116</v>
      </c>
      <c r="AH537" s="33" t="s">
        <v>122</v>
      </c>
      <c r="AI537" s="33" t="s">
        <v>11380</v>
      </c>
      <c r="AJ537" s="33" t="s">
        <v>120</v>
      </c>
      <c r="AK537" s="33">
        <v>2013</v>
      </c>
      <c r="AL537" s="150">
        <v>82</v>
      </c>
      <c r="AM537" s="150">
        <v>77</v>
      </c>
      <c r="AN537" s="33">
        <v>462</v>
      </c>
      <c r="AO537" s="33">
        <v>600</v>
      </c>
      <c r="AP537" s="33"/>
      <c r="AQ537" s="33"/>
      <c r="AR537" s="33"/>
      <c r="AS537" s="33"/>
      <c r="AT537" s="33"/>
      <c r="AU537" s="33"/>
      <c r="AV537" s="33" t="s">
        <v>567</v>
      </c>
      <c r="AW537" s="33">
        <v>487488</v>
      </c>
      <c r="AX537" s="33">
        <v>14844</v>
      </c>
      <c r="AY537" s="33">
        <v>2013</v>
      </c>
      <c r="AZ537" s="33" t="s">
        <v>125</v>
      </c>
      <c r="BA537" s="33" t="s">
        <v>11314</v>
      </c>
      <c r="BB537" s="33">
        <v>2013</v>
      </c>
      <c r="BC537" s="33">
        <v>2017</v>
      </c>
      <c r="BD537" s="33" t="s">
        <v>120</v>
      </c>
      <c r="BE537" s="151">
        <v>10900213004</v>
      </c>
      <c r="BF537" s="34">
        <v>131090110123</v>
      </c>
      <c r="BG537" s="150">
        <v>6.36</v>
      </c>
      <c r="BH537" s="150">
        <v>6.72</v>
      </c>
      <c r="BI537" s="150">
        <v>6.59</v>
      </c>
      <c r="BJ537" s="150">
        <v>6.96</v>
      </c>
      <c r="BK537" s="150">
        <v>6.42</v>
      </c>
      <c r="BL537" s="223">
        <f t="shared" si="47"/>
        <v>6.6100000000000012</v>
      </c>
      <c r="BM537" s="286" t="s">
        <v>982</v>
      </c>
      <c r="BN537" s="258"/>
      <c r="BO537" s="156" t="s">
        <v>982</v>
      </c>
      <c r="BP537" s="33"/>
      <c r="BQ537" s="33"/>
      <c r="BR537" s="33" t="s">
        <v>11381</v>
      </c>
      <c r="BS537" s="33" t="s">
        <v>2467</v>
      </c>
      <c r="BT537" s="33"/>
      <c r="BU537" s="33"/>
      <c r="BV537" s="33"/>
      <c r="BW537" s="33"/>
      <c r="BX537" s="33"/>
      <c r="BY537" s="33"/>
      <c r="BZ537" s="33"/>
      <c r="CA537" s="33"/>
      <c r="CB537" s="33"/>
      <c r="CC537" s="33"/>
      <c r="CD537" s="33" t="s">
        <v>11382</v>
      </c>
      <c r="CE537" s="33" t="s">
        <v>235</v>
      </c>
      <c r="CF537" s="33" t="s">
        <v>4204</v>
      </c>
      <c r="CG537" s="33" t="s">
        <v>3936</v>
      </c>
      <c r="CH537" s="33" t="s">
        <v>11383</v>
      </c>
      <c r="CI537" s="33" t="s">
        <v>235</v>
      </c>
      <c r="CJ537" s="33" t="s">
        <v>4204</v>
      </c>
      <c r="CK537" s="33" t="s">
        <v>1161</v>
      </c>
      <c r="CL537" s="33"/>
      <c r="CM537" s="33"/>
      <c r="CN537" s="33"/>
      <c r="CO537" s="33"/>
      <c r="CP537" s="33"/>
      <c r="CQ537" s="33" t="s">
        <v>11384</v>
      </c>
      <c r="CR537" s="33" t="s">
        <v>140</v>
      </c>
      <c r="CS537" s="33" t="s">
        <v>140</v>
      </c>
      <c r="CT537" s="33" t="s">
        <v>142</v>
      </c>
      <c r="CU537" s="33">
        <v>700092</v>
      </c>
      <c r="CV537" s="33" t="s">
        <v>11385</v>
      </c>
      <c r="CW537" s="33" t="s">
        <v>140</v>
      </c>
      <c r="CX537" s="33" t="s">
        <v>140</v>
      </c>
      <c r="CY537" s="33" t="s">
        <v>142</v>
      </c>
      <c r="CZ537" s="33">
        <v>700092</v>
      </c>
    </row>
    <row r="538" spans="1:397" s="61" customFormat="1" ht="15.95" customHeight="1">
      <c r="A538" s="39">
        <v>537</v>
      </c>
      <c r="B538" s="33">
        <v>1310902079</v>
      </c>
      <c r="C538" s="207" t="s">
        <v>11300</v>
      </c>
      <c r="D538" s="147" t="s">
        <v>11386</v>
      </c>
      <c r="E538" s="147" t="s">
        <v>11387</v>
      </c>
      <c r="F538" s="124"/>
      <c r="G538" s="147" t="s">
        <v>994</v>
      </c>
      <c r="H538" s="61" t="s">
        <v>11388</v>
      </c>
      <c r="I538" s="33" t="s">
        <v>104</v>
      </c>
      <c r="J538" s="148" t="s">
        <v>11389</v>
      </c>
      <c r="K538" s="33">
        <v>20</v>
      </c>
      <c r="L538" s="210" t="s">
        <v>506</v>
      </c>
      <c r="M538" s="33" t="s">
        <v>107</v>
      </c>
      <c r="N538" s="33" t="s">
        <v>967</v>
      </c>
      <c r="O538" s="33" t="s">
        <v>109</v>
      </c>
      <c r="P538" s="147" t="s">
        <v>820</v>
      </c>
      <c r="R538" s="149">
        <v>7278240336</v>
      </c>
      <c r="S538" s="149">
        <v>9830505005</v>
      </c>
      <c r="T538" s="336" t="s">
        <v>11390</v>
      </c>
      <c r="U538" s="336" t="s">
        <v>11391</v>
      </c>
      <c r="V538" s="33" t="s">
        <v>222</v>
      </c>
      <c r="W538" s="33" t="s">
        <v>223</v>
      </c>
      <c r="X538" s="33" t="s">
        <v>944</v>
      </c>
      <c r="Y538" s="33" t="s">
        <v>7189</v>
      </c>
      <c r="Z538" s="33" t="s">
        <v>120</v>
      </c>
      <c r="AA538" s="33">
        <v>2011</v>
      </c>
      <c r="AB538" s="150">
        <v>78</v>
      </c>
      <c r="AC538" s="150">
        <v>78</v>
      </c>
      <c r="AD538" s="33">
        <v>624</v>
      </c>
      <c r="AE538" s="33">
        <v>800</v>
      </c>
      <c r="AF538" s="33" t="s">
        <v>8143</v>
      </c>
      <c r="AG538" s="33" t="s">
        <v>279</v>
      </c>
      <c r="AH538" s="33" t="s">
        <v>944</v>
      </c>
      <c r="AI538" s="33" t="s">
        <v>11392</v>
      </c>
      <c r="AJ538" s="33" t="s">
        <v>120</v>
      </c>
      <c r="AK538" s="33">
        <v>2013</v>
      </c>
      <c r="AL538" s="150">
        <v>71</v>
      </c>
      <c r="AM538" s="150">
        <v>70</v>
      </c>
      <c r="AN538" s="33">
        <v>490</v>
      </c>
      <c r="AO538" s="33">
        <v>700</v>
      </c>
      <c r="AU538" s="152"/>
      <c r="AV538" s="33" t="s">
        <v>2296</v>
      </c>
      <c r="AW538" s="33">
        <v>366463</v>
      </c>
      <c r="AX538" s="33">
        <v>11372</v>
      </c>
      <c r="AY538" s="33">
        <v>2013</v>
      </c>
      <c r="AZ538" s="33" t="s">
        <v>125</v>
      </c>
      <c r="BA538" s="33" t="s">
        <v>11314</v>
      </c>
      <c r="BB538" s="33">
        <v>2013</v>
      </c>
      <c r="BC538" s="33">
        <v>2017</v>
      </c>
      <c r="BD538" s="33" t="s">
        <v>120</v>
      </c>
      <c r="BE538" s="151">
        <v>10900213005</v>
      </c>
      <c r="BF538" s="34" t="s">
        <v>11393</v>
      </c>
      <c r="BG538" s="150">
        <v>6.63</v>
      </c>
      <c r="BH538" s="150">
        <v>7.03</v>
      </c>
      <c r="BI538" s="150">
        <v>7.48</v>
      </c>
      <c r="BJ538" s="150">
        <v>8.08</v>
      </c>
      <c r="BK538" s="150">
        <v>8.69</v>
      </c>
      <c r="BL538" s="223">
        <f t="shared" si="47"/>
        <v>7.581999999999999</v>
      </c>
      <c r="BM538" s="286" t="s">
        <v>982</v>
      </c>
      <c r="BN538" s="253"/>
      <c r="BO538" s="156" t="s">
        <v>982</v>
      </c>
      <c r="BP538" s="153"/>
      <c r="BQ538" s="154"/>
      <c r="BR538" s="33" t="s">
        <v>11394</v>
      </c>
      <c r="BS538" s="33" t="s">
        <v>11395</v>
      </c>
      <c r="BT538" s="61" t="s">
        <v>11396</v>
      </c>
      <c r="BU538" s="61" t="s">
        <v>11397</v>
      </c>
      <c r="BV538" s="61" t="s">
        <v>11398</v>
      </c>
      <c r="BW538" s="33" t="s">
        <v>196</v>
      </c>
      <c r="BX538" s="154"/>
      <c r="BY538" s="154"/>
      <c r="BZ538" s="61" t="s">
        <v>11399</v>
      </c>
      <c r="CA538" s="33" t="s">
        <v>11400</v>
      </c>
      <c r="CB538" s="61" t="s">
        <v>11401</v>
      </c>
      <c r="CC538" s="33" t="s">
        <v>11402</v>
      </c>
      <c r="CD538" s="33" t="s">
        <v>11403</v>
      </c>
      <c r="CE538" s="33" t="s">
        <v>235</v>
      </c>
      <c r="CF538" s="33" t="s">
        <v>11404</v>
      </c>
      <c r="CG538" s="33" t="s">
        <v>11405</v>
      </c>
      <c r="CH538" s="33" t="s">
        <v>11406</v>
      </c>
      <c r="CI538" s="33" t="s">
        <v>496</v>
      </c>
      <c r="CQ538" s="33" t="s">
        <v>11407</v>
      </c>
      <c r="CR538" s="33" t="s">
        <v>10496</v>
      </c>
      <c r="CS538" s="33" t="s">
        <v>499</v>
      </c>
      <c r="CT538" s="33" t="s">
        <v>142</v>
      </c>
      <c r="CU538" s="33">
        <v>700008</v>
      </c>
      <c r="CV538" s="33" t="s">
        <v>11407</v>
      </c>
      <c r="CW538" s="33" t="s">
        <v>10496</v>
      </c>
      <c r="CX538" s="33" t="s">
        <v>499</v>
      </c>
      <c r="CY538" s="33" t="s">
        <v>142</v>
      </c>
      <c r="CZ538" s="33">
        <v>700008</v>
      </c>
    </row>
    <row r="539" spans="1:397" s="36" customFormat="1" ht="15.95" customHeight="1">
      <c r="A539" s="39">
        <v>538</v>
      </c>
      <c r="B539" s="33">
        <v>1310902001</v>
      </c>
      <c r="C539" s="207" t="s">
        <v>11300</v>
      </c>
      <c r="D539" s="147" t="s">
        <v>11408</v>
      </c>
      <c r="E539" s="147" t="s">
        <v>2193</v>
      </c>
      <c r="F539" s="147"/>
      <c r="G539" s="147" t="s">
        <v>11409</v>
      </c>
      <c r="H539" s="33" t="s">
        <v>11410</v>
      </c>
      <c r="I539" s="33" t="s">
        <v>180</v>
      </c>
      <c r="J539" s="148" t="s">
        <v>11411</v>
      </c>
      <c r="K539" s="33">
        <v>21</v>
      </c>
      <c r="L539" s="33" t="s">
        <v>215</v>
      </c>
      <c r="M539" s="33" t="s">
        <v>107</v>
      </c>
      <c r="N539" s="33" t="s">
        <v>967</v>
      </c>
      <c r="O539" s="33" t="s">
        <v>109</v>
      </c>
      <c r="P539" s="147" t="s">
        <v>11412</v>
      </c>
      <c r="Q539" s="33"/>
      <c r="R539" s="149">
        <v>9593929177</v>
      </c>
      <c r="S539" s="149">
        <v>9564492990</v>
      </c>
      <c r="T539" s="336" t="s">
        <v>11413</v>
      </c>
      <c r="U539" s="336" t="s">
        <v>11414</v>
      </c>
      <c r="V539" s="33" t="s">
        <v>222</v>
      </c>
      <c r="W539" s="33" t="s">
        <v>223</v>
      </c>
      <c r="X539" s="33" t="s">
        <v>11415</v>
      </c>
      <c r="Y539" s="33" t="s">
        <v>11416</v>
      </c>
      <c r="Z539" s="33" t="s">
        <v>333</v>
      </c>
      <c r="AA539" s="33">
        <v>2011</v>
      </c>
      <c r="AB539" s="150">
        <v>83.75</v>
      </c>
      <c r="AC539" s="150">
        <v>83.75</v>
      </c>
      <c r="AD539" s="33">
        <v>670</v>
      </c>
      <c r="AE539" s="33">
        <v>800</v>
      </c>
      <c r="AF539" s="33" t="s">
        <v>356</v>
      </c>
      <c r="AG539" s="33" t="s">
        <v>279</v>
      </c>
      <c r="AH539" s="33" t="s">
        <v>11415</v>
      </c>
      <c r="AI539" s="33" t="s">
        <v>7782</v>
      </c>
      <c r="AJ539" s="33" t="s">
        <v>333</v>
      </c>
      <c r="AK539" s="33">
        <v>2013</v>
      </c>
      <c r="AL539" s="150">
        <v>75.599999999999994</v>
      </c>
      <c r="AM539" s="150">
        <v>74</v>
      </c>
      <c r="AN539" s="33">
        <v>518</v>
      </c>
      <c r="AO539" s="33">
        <v>700</v>
      </c>
      <c r="AP539" s="33"/>
      <c r="AQ539" s="33"/>
      <c r="AR539" s="33"/>
      <c r="AS539" s="33"/>
      <c r="AT539" s="33"/>
      <c r="AU539" s="150"/>
      <c r="AV539" s="33" t="s">
        <v>124</v>
      </c>
      <c r="AW539" s="33"/>
      <c r="AX539" s="33">
        <v>23776</v>
      </c>
      <c r="AY539" s="33">
        <v>2013</v>
      </c>
      <c r="AZ539" s="33" t="s">
        <v>125</v>
      </c>
      <c r="BA539" s="33" t="s">
        <v>11314</v>
      </c>
      <c r="BB539" s="33">
        <v>2013</v>
      </c>
      <c r="BC539" s="33">
        <v>2017</v>
      </c>
      <c r="BD539" s="33" t="s">
        <v>120</v>
      </c>
      <c r="BE539" s="151">
        <v>10900213006</v>
      </c>
      <c r="BF539" s="34">
        <v>131090110125</v>
      </c>
      <c r="BG539" s="150">
        <v>6.59</v>
      </c>
      <c r="BH539" s="150">
        <v>7</v>
      </c>
      <c r="BI539" s="150">
        <v>7.21</v>
      </c>
      <c r="BJ539" s="150">
        <v>7.56</v>
      </c>
      <c r="BK539" s="150">
        <v>7.33</v>
      </c>
      <c r="BL539" s="223">
        <f t="shared" si="47"/>
        <v>7.1379999999999999</v>
      </c>
      <c r="BM539" s="286" t="s">
        <v>982</v>
      </c>
      <c r="BN539" s="287"/>
      <c r="BO539" s="156" t="s">
        <v>982</v>
      </c>
      <c r="BP539" s="156"/>
      <c r="BQ539" s="35"/>
      <c r="BR539" s="33" t="s">
        <v>11417</v>
      </c>
      <c r="BS539" s="33" t="s">
        <v>11418</v>
      </c>
      <c r="BT539" s="33" t="s">
        <v>11419</v>
      </c>
      <c r="BU539" s="33" t="s">
        <v>4757</v>
      </c>
      <c r="BV539" s="33" t="s">
        <v>11339</v>
      </c>
      <c r="BW539" s="33" t="s">
        <v>196</v>
      </c>
      <c r="BX539" s="35"/>
      <c r="BY539" s="35"/>
      <c r="BZ539" s="33"/>
      <c r="CA539" s="33"/>
      <c r="CB539" s="33" t="s">
        <v>11420</v>
      </c>
      <c r="CC539" s="33"/>
      <c r="CD539" s="33" t="s">
        <v>11421</v>
      </c>
      <c r="CE539" s="33" t="s">
        <v>263</v>
      </c>
      <c r="CF539" s="33"/>
      <c r="CG539" s="33"/>
      <c r="CH539" s="33" t="s">
        <v>11422</v>
      </c>
      <c r="CI539" s="33" t="s">
        <v>203</v>
      </c>
      <c r="CJ539" s="33"/>
      <c r="CK539" s="33"/>
      <c r="CL539" s="33"/>
      <c r="CM539" s="33"/>
      <c r="CN539" s="33"/>
      <c r="CO539" s="33"/>
      <c r="CP539" s="33" t="s">
        <v>2382</v>
      </c>
      <c r="CQ539" s="33" t="s">
        <v>11423</v>
      </c>
      <c r="CR539" s="33" t="s">
        <v>11424</v>
      </c>
      <c r="CS539" s="33" t="s">
        <v>11425</v>
      </c>
      <c r="CT539" s="33" t="s">
        <v>142</v>
      </c>
      <c r="CU539" s="33">
        <v>743287</v>
      </c>
      <c r="CV539" s="33" t="s">
        <v>11423</v>
      </c>
      <c r="CW539" s="33" t="s">
        <v>11424</v>
      </c>
      <c r="CX539" s="33" t="s">
        <v>11425</v>
      </c>
      <c r="CY539" s="33" t="s">
        <v>142</v>
      </c>
      <c r="CZ539" s="33">
        <v>743287</v>
      </c>
    </row>
    <row r="540" spans="1:397" s="36" customFormat="1" ht="15.95" customHeight="1">
      <c r="A540" s="39">
        <v>539</v>
      </c>
      <c r="B540" s="33">
        <v>1310902078</v>
      </c>
      <c r="C540" s="207" t="s">
        <v>11300</v>
      </c>
      <c r="D540" s="147" t="s">
        <v>11426</v>
      </c>
      <c r="E540" s="147" t="s">
        <v>11427</v>
      </c>
      <c r="F540" s="147" t="s">
        <v>178</v>
      </c>
      <c r="G540" s="147" t="s">
        <v>11428</v>
      </c>
      <c r="H540" s="33" t="s">
        <v>11429</v>
      </c>
      <c r="I540" s="33" t="s">
        <v>180</v>
      </c>
      <c r="J540" s="148" t="s">
        <v>11430</v>
      </c>
      <c r="K540" s="33">
        <v>19</v>
      </c>
      <c r="L540" s="33" t="s">
        <v>148</v>
      </c>
      <c r="M540" s="33" t="s">
        <v>107</v>
      </c>
      <c r="N540" s="33" t="s">
        <v>967</v>
      </c>
      <c r="O540" s="33" t="s">
        <v>109</v>
      </c>
      <c r="P540" s="147" t="s">
        <v>11431</v>
      </c>
      <c r="Q540" s="33"/>
      <c r="R540" s="149" t="s">
        <v>11432</v>
      </c>
      <c r="S540" s="149" t="s">
        <v>11433</v>
      </c>
      <c r="T540" s="336" t="s">
        <v>11434</v>
      </c>
      <c r="U540" s="147"/>
      <c r="V540" s="33" t="s">
        <v>11435</v>
      </c>
      <c r="W540" s="33" t="s">
        <v>11436</v>
      </c>
      <c r="X540" s="33" t="s">
        <v>11437</v>
      </c>
      <c r="Y540" s="33" t="s">
        <v>11438</v>
      </c>
      <c r="Z540" s="33" t="s">
        <v>158</v>
      </c>
      <c r="AA540" s="33">
        <v>2011</v>
      </c>
      <c r="AB540" s="150">
        <v>78</v>
      </c>
      <c r="AC540" s="150">
        <v>73.83</v>
      </c>
      <c r="AD540" s="33">
        <v>443</v>
      </c>
      <c r="AE540" s="33">
        <v>600</v>
      </c>
      <c r="AF540" s="33" t="s">
        <v>11439</v>
      </c>
      <c r="AG540" s="33" t="s">
        <v>11436</v>
      </c>
      <c r="AH540" s="33" t="s">
        <v>11440</v>
      </c>
      <c r="AI540" s="33" t="s">
        <v>11441</v>
      </c>
      <c r="AJ540" s="33" t="s">
        <v>158</v>
      </c>
      <c r="AK540" s="33">
        <v>2013</v>
      </c>
      <c r="AL540" s="150">
        <v>69.8</v>
      </c>
      <c r="AM540" s="150">
        <v>69.8</v>
      </c>
      <c r="AN540" s="33">
        <v>349</v>
      </c>
      <c r="AO540" s="33">
        <v>500</v>
      </c>
      <c r="AP540" s="33"/>
      <c r="AQ540" s="33"/>
      <c r="AR540" s="33"/>
      <c r="AS540" s="33"/>
      <c r="AT540" s="33"/>
      <c r="AU540" s="150"/>
      <c r="AV540" s="33" t="s">
        <v>567</v>
      </c>
      <c r="AW540" s="33" t="s">
        <v>11442</v>
      </c>
      <c r="AX540" s="33" t="s">
        <v>1963</v>
      </c>
      <c r="AY540" s="33">
        <v>2013</v>
      </c>
      <c r="AZ540" s="33" t="s">
        <v>125</v>
      </c>
      <c r="BA540" s="33" t="s">
        <v>11314</v>
      </c>
      <c r="BB540" s="33">
        <v>2013</v>
      </c>
      <c r="BC540" s="33">
        <v>2017</v>
      </c>
      <c r="BD540" s="33" t="s">
        <v>120</v>
      </c>
      <c r="BE540" s="151" t="s">
        <v>11443</v>
      </c>
      <c r="BF540" s="34">
        <v>131090110126</v>
      </c>
      <c r="BG540" s="150">
        <v>5.93</v>
      </c>
      <c r="BH540" s="150">
        <v>6.9</v>
      </c>
      <c r="BI540" s="150">
        <v>6.97</v>
      </c>
      <c r="BJ540" s="150">
        <v>6.54</v>
      </c>
      <c r="BK540" s="150">
        <v>7.27</v>
      </c>
      <c r="BL540" s="223">
        <f t="shared" si="47"/>
        <v>6.7219999999999995</v>
      </c>
      <c r="BM540" s="286" t="s">
        <v>196</v>
      </c>
      <c r="BN540" s="287">
        <v>1</v>
      </c>
      <c r="BO540" s="156"/>
      <c r="BP540" s="156"/>
      <c r="BQ540" s="35"/>
      <c r="BR540" s="33" t="s">
        <v>11444</v>
      </c>
      <c r="BS540" s="33" t="s">
        <v>11445</v>
      </c>
      <c r="BT540" s="33"/>
      <c r="BU540" s="33"/>
      <c r="BV540" s="33"/>
      <c r="BW540" s="33"/>
      <c r="BX540" s="35"/>
      <c r="BY540" s="35"/>
      <c r="BZ540" s="33"/>
      <c r="CA540" s="33"/>
      <c r="CB540" s="33"/>
      <c r="CC540" s="33"/>
      <c r="CD540" s="33" t="s">
        <v>11446</v>
      </c>
      <c r="CE540" s="33" t="s">
        <v>712</v>
      </c>
      <c r="CF540" s="33" t="s">
        <v>1963</v>
      </c>
      <c r="CG540" s="33" t="s">
        <v>830</v>
      </c>
      <c r="CH540" s="33" t="s">
        <v>11447</v>
      </c>
      <c r="CI540" s="33" t="s">
        <v>170</v>
      </c>
      <c r="CJ540" s="33" t="s">
        <v>1963</v>
      </c>
      <c r="CK540" s="33" t="s">
        <v>1963</v>
      </c>
      <c r="CL540" s="33" t="s">
        <v>11448</v>
      </c>
      <c r="CM540" s="33" t="s">
        <v>11449</v>
      </c>
      <c r="CN540" s="33" t="s">
        <v>11450</v>
      </c>
      <c r="CO540" s="33" t="s">
        <v>4235</v>
      </c>
      <c r="CP540" s="33" t="s">
        <v>838</v>
      </c>
      <c r="CQ540" s="33" t="s">
        <v>11451</v>
      </c>
      <c r="CR540" s="33" t="s">
        <v>11451</v>
      </c>
      <c r="CS540" s="33" t="s">
        <v>2830</v>
      </c>
      <c r="CT540" s="33" t="s">
        <v>174</v>
      </c>
      <c r="CU540" s="33">
        <v>841422</v>
      </c>
      <c r="CV540" s="33" t="s">
        <v>11452</v>
      </c>
      <c r="CW540" s="33" t="s">
        <v>11453</v>
      </c>
      <c r="CX540" s="33" t="s">
        <v>573</v>
      </c>
      <c r="CY540" s="33" t="s">
        <v>142</v>
      </c>
      <c r="CZ540" s="33">
        <v>700152</v>
      </c>
    </row>
    <row r="541" spans="1:397" s="36" customFormat="1" ht="15.95" customHeight="1">
      <c r="A541" s="39">
        <v>540</v>
      </c>
      <c r="B541" s="100">
        <v>1310902075</v>
      </c>
      <c r="C541" s="207" t="s">
        <v>11300</v>
      </c>
      <c r="D541" s="101" t="s">
        <v>11454</v>
      </c>
      <c r="E541" s="101" t="s">
        <v>11455</v>
      </c>
      <c r="F541" s="6"/>
      <c r="G541" s="101" t="s">
        <v>6551</v>
      </c>
      <c r="H541" s="100" t="s">
        <v>11456</v>
      </c>
      <c r="I541" s="100" t="s">
        <v>180</v>
      </c>
      <c r="J541" s="102" t="s">
        <v>11457</v>
      </c>
      <c r="K541" s="100" t="s">
        <v>741</v>
      </c>
      <c r="L541" s="100" t="s">
        <v>148</v>
      </c>
      <c r="M541" s="100" t="s">
        <v>846</v>
      </c>
      <c r="N541" s="100" t="s">
        <v>967</v>
      </c>
      <c r="O541" s="100" t="s">
        <v>109</v>
      </c>
      <c r="P541" s="101" t="s">
        <v>11458</v>
      </c>
      <c r="Q541" s="16"/>
      <c r="R541" s="103">
        <v>7278803886</v>
      </c>
      <c r="S541" s="103">
        <v>7686813881</v>
      </c>
      <c r="T541" s="337" t="s">
        <v>11459</v>
      </c>
      <c r="U541" s="6"/>
      <c r="V541" s="100" t="s">
        <v>222</v>
      </c>
      <c r="W541" s="100" t="s">
        <v>330</v>
      </c>
      <c r="X541" s="100" t="s">
        <v>11460</v>
      </c>
      <c r="Y541" s="100" t="s">
        <v>6641</v>
      </c>
      <c r="Z541" s="100" t="s">
        <v>333</v>
      </c>
      <c r="AA541" s="100">
        <v>2011</v>
      </c>
      <c r="AB541" s="104">
        <v>76.75</v>
      </c>
      <c r="AC541" s="104">
        <v>76.75</v>
      </c>
      <c r="AD541" s="100">
        <v>614</v>
      </c>
      <c r="AE541" s="100">
        <v>800</v>
      </c>
      <c r="AF541" s="100" t="s">
        <v>226</v>
      </c>
      <c r="AG541" s="100" t="s">
        <v>334</v>
      </c>
      <c r="AH541" s="100" t="s">
        <v>11461</v>
      </c>
      <c r="AI541" s="100" t="s">
        <v>11462</v>
      </c>
      <c r="AJ541" s="100" t="s">
        <v>120</v>
      </c>
      <c r="AK541" s="100">
        <v>2013</v>
      </c>
      <c r="AL541" s="104">
        <v>68.400000000000006</v>
      </c>
      <c r="AM541" s="104">
        <v>65.709999999999994</v>
      </c>
      <c r="AN541" s="100">
        <v>460</v>
      </c>
      <c r="AO541" s="100">
        <v>700</v>
      </c>
      <c r="AP541" s="16"/>
      <c r="AQ541" s="16"/>
      <c r="AR541" s="16"/>
      <c r="AS541" s="16"/>
      <c r="AT541" s="16"/>
      <c r="AU541" s="16"/>
      <c r="AV541" s="100" t="s">
        <v>124</v>
      </c>
      <c r="AW541" s="16"/>
      <c r="AX541" s="100">
        <v>22258</v>
      </c>
      <c r="AY541" s="100">
        <v>2013</v>
      </c>
      <c r="AZ541" s="100" t="s">
        <v>125</v>
      </c>
      <c r="BA541" s="100" t="s">
        <v>11300</v>
      </c>
      <c r="BB541" s="100">
        <v>2013</v>
      </c>
      <c r="BC541" s="100">
        <v>2017</v>
      </c>
      <c r="BD541" s="100" t="s">
        <v>120</v>
      </c>
      <c r="BE541" s="105">
        <v>10900213008</v>
      </c>
      <c r="BF541" s="106">
        <v>131090110127</v>
      </c>
      <c r="BG541" s="104">
        <v>7.07</v>
      </c>
      <c r="BH541" s="104">
        <v>6.83</v>
      </c>
      <c r="BI541" s="104">
        <v>7.24</v>
      </c>
      <c r="BJ541" s="104">
        <v>7.85</v>
      </c>
      <c r="BK541" s="104">
        <v>7.77</v>
      </c>
      <c r="BL541" s="223">
        <f t="shared" si="47"/>
        <v>7.3520000000000012</v>
      </c>
      <c r="BM541" s="269" t="s">
        <v>982</v>
      </c>
      <c r="BN541" s="50"/>
      <c r="BO541" s="107" t="s">
        <v>982</v>
      </c>
      <c r="BP541" s="16"/>
      <c r="BQ541" s="16"/>
      <c r="BR541" s="100" t="s">
        <v>11463</v>
      </c>
      <c r="BS541" s="100" t="s">
        <v>11395</v>
      </c>
      <c r="BT541" s="100" t="s">
        <v>5481</v>
      </c>
      <c r="BU541" s="100" t="s">
        <v>11464</v>
      </c>
      <c r="BV541" s="100" t="s">
        <v>11465</v>
      </c>
      <c r="BW541" s="100" t="s">
        <v>196</v>
      </c>
      <c r="BX541" s="16"/>
      <c r="BY541" s="16"/>
      <c r="BZ541" s="100" t="s">
        <v>11466</v>
      </c>
      <c r="CA541" s="16"/>
      <c r="CB541" s="16"/>
      <c r="CC541" s="16"/>
      <c r="CD541" s="100" t="s">
        <v>11467</v>
      </c>
      <c r="CE541" s="100" t="s">
        <v>288</v>
      </c>
      <c r="CF541" s="16"/>
      <c r="CG541" s="100" t="s">
        <v>11468</v>
      </c>
      <c r="CH541" s="100" t="s">
        <v>11469</v>
      </c>
      <c r="CI541" s="100" t="s">
        <v>170</v>
      </c>
      <c r="CJ541" s="16"/>
      <c r="CK541" s="100" t="s">
        <v>11468</v>
      </c>
      <c r="CL541" s="100" t="s">
        <v>11470</v>
      </c>
      <c r="CM541" s="100" t="s">
        <v>170</v>
      </c>
      <c r="CN541" s="16"/>
      <c r="CO541" s="100" t="s">
        <v>11471</v>
      </c>
      <c r="CP541" s="100" t="s">
        <v>11472</v>
      </c>
      <c r="CQ541" s="100" t="s">
        <v>11473</v>
      </c>
      <c r="CR541" s="100" t="s">
        <v>11474</v>
      </c>
      <c r="CS541" s="100" t="s">
        <v>1340</v>
      </c>
      <c r="CT541" s="100" t="s">
        <v>142</v>
      </c>
      <c r="CU541" s="100">
        <v>743165</v>
      </c>
      <c r="CV541" s="100" t="s">
        <v>11473</v>
      </c>
      <c r="CW541" s="100" t="s">
        <v>11474</v>
      </c>
      <c r="CX541" s="100" t="s">
        <v>1340</v>
      </c>
      <c r="CY541" s="100" t="s">
        <v>142</v>
      </c>
      <c r="CZ541" s="100">
        <v>743165</v>
      </c>
      <c r="DA541" s="16"/>
      <c r="DB541" s="16"/>
      <c r="DC541" s="16"/>
      <c r="DD541" s="16"/>
      <c r="DE541" s="16"/>
      <c r="DF541" s="16"/>
      <c r="DG541" s="16"/>
      <c r="DH541" s="16"/>
      <c r="DI541" s="16"/>
      <c r="DJ541" s="16"/>
      <c r="DK541" s="16"/>
      <c r="DL541" s="16"/>
      <c r="DM541" s="16"/>
      <c r="DN541" s="16"/>
      <c r="DO541" s="16"/>
      <c r="DP541" s="16"/>
    </row>
    <row r="542" spans="1:397" ht="15.95" customHeight="1">
      <c r="A542" s="39">
        <v>541</v>
      </c>
      <c r="B542" s="3">
        <v>1310902008</v>
      </c>
      <c r="C542" s="207" t="s">
        <v>11300</v>
      </c>
      <c r="D542" s="5" t="s">
        <v>11475</v>
      </c>
      <c r="E542" s="5" t="s">
        <v>11476</v>
      </c>
      <c r="F542" s="5"/>
      <c r="G542" s="5" t="s">
        <v>178</v>
      </c>
      <c r="H542" s="3" t="s">
        <v>11477</v>
      </c>
      <c r="I542" s="3" t="s">
        <v>180</v>
      </c>
      <c r="J542" s="40" t="s">
        <v>11478</v>
      </c>
      <c r="K542" s="3">
        <v>22</v>
      </c>
      <c r="L542" s="3" t="s">
        <v>5005</v>
      </c>
      <c r="M542" s="3" t="s">
        <v>11479</v>
      </c>
      <c r="N542" s="3" t="s">
        <v>967</v>
      </c>
      <c r="O542" s="3" t="s">
        <v>109</v>
      </c>
      <c r="P542" s="5" t="s">
        <v>11480</v>
      </c>
      <c r="Q542" s="3">
        <v>8809202357</v>
      </c>
      <c r="R542" s="42">
        <v>9163679177</v>
      </c>
      <c r="S542" s="42">
        <v>8100755570</v>
      </c>
      <c r="T542" s="330" t="str">
        <f>HYPERLINK("mailto:anil91620@gmail.com","anil91620@gmail.com")</f>
        <v>anil91620@gmail.com</v>
      </c>
      <c r="U542" s="330" t="str">
        <f>HYPERLINK("mailto:anilk08it03@gmail.com","anilk08it03@gmail.com")</f>
        <v>anilk08it03@gmail.com</v>
      </c>
      <c r="V542" s="3" t="s">
        <v>378</v>
      </c>
      <c r="W542" s="3" t="s">
        <v>7050</v>
      </c>
      <c r="X542" s="3" t="s">
        <v>11481</v>
      </c>
      <c r="Y542" s="3" t="s">
        <v>157</v>
      </c>
      <c r="Z542" s="3" t="s">
        <v>158</v>
      </c>
      <c r="AA542" s="3">
        <v>2010</v>
      </c>
      <c r="AB542" s="30">
        <v>66.8</v>
      </c>
      <c r="AC542" s="30">
        <v>66.5</v>
      </c>
      <c r="AD542" s="3">
        <v>399</v>
      </c>
      <c r="AE542" s="3">
        <v>600</v>
      </c>
      <c r="AF542" s="3" t="s">
        <v>688</v>
      </c>
      <c r="AG542" s="3" t="s">
        <v>7050</v>
      </c>
      <c r="AH542" s="3" t="s">
        <v>11482</v>
      </c>
      <c r="AI542" s="3" t="s">
        <v>11483</v>
      </c>
      <c r="AJ542" s="3" t="s">
        <v>120</v>
      </c>
      <c r="AK542" s="3">
        <v>2012</v>
      </c>
      <c r="AL542" s="30">
        <v>75</v>
      </c>
      <c r="AM542" s="30">
        <v>75</v>
      </c>
      <c r="AN542" s="3">
        <v>375</v>
      </c>
      <c r="AO542" s="3">
        <v>500</v>
      </c>
      <c r="AP542" s="3" t="s">
        <v>1963</v>
      </c>
      <c r="AQ542" s="3" t="s">
        <v>1963</v>
      </c>
      <c r="AR542" s="3" t="s">
        <v>1963</v>
      </c>
      <c r="AS542" s="3" t="s">
        <v>1963</v>
      </c>
      <c r="AT542" s="3" t="s">
        <v>1963</v>
      </c>
      <c r="AU542" s="43" t="s">
        <v>1963</v>
      </c>
      <c r="AV542" s="3" t="s">
        <v>124</v>
      </c>
      <c r="AW542" s="3">
        <v>21560</v>
      </c>
      <c r="AX542" s="3" t="s">
        <v>1963</v>
      </c>
      <c r="AY542" s="3">
        <v>2013</v>
      </c>
      <c r="AZ542" s="3" t="s">
        <v>125</v>
      </c>
      <c r="BA542" s="3" t="s">
        <v>11300</v>
      </c>
      <c r="BB542" s="3">
        <v>2013</v>
      </c>
      <c r="BC542" s="3">
        <v>2017</v>
      </c>
      <c r="BD542" s="3" t="s">
        <v>120</v>
      </c>
      <c r="BE542" s="44">
        <v>10900213009</v>
      </c>
      <c r="BF542" s="45">
        <v>131090110128</v>
      </c>
      <c r="BG542" s="43">
        <v>7.59</v>
      </c>
      <c r="BH542" s="43">
        <v>7.9</v>
      </c>
      <c r="BI542" s="43">
        <v>6.55</v>
      </c>
      <c r="BJ542" s="43">
        <v>7.73</v>
      </c>
      <c r="BK542" s="43">
        <v>7.65</v>
      </c>
      <c r="BL542" s="223">
        <f t="shared" si="47"/>
        <v>7.484</v>
      </c>
      <c r="BM542" s="270" t="s">
        <v>982</v>
      </c>
      <c r="BN542" s="255" t="s">
        <v>1963</v>
      </c>
      <c r="BO542" s="1" t="s">
        <v>196</v>
      </c>
      <c r="BP542" s="1" t="s">
        <v>197</v>
      </c>
      <c r="BQ542" s="46">
        <v>1</v>
      </c>
      <c r="BR542" s="5" t="s">
        <v>11484</v>
      </c>
      <c r="BS542" s="3" t="s">
        <v>11485</v>
      </c>
      <c r="BT542" s="5" t="s">
        <v>5481</v>
      </c>
      <c r="BU542" s="5" t="s">
        <v>4727</v>
      </c>
      <c r="BV542" s="5" t="s">
        <v>11486</v>
      </c>
      <c r="BW542" s="5"/>
      <c r="BX542" s="46" t="s">
        <v>1963</v>
      </c>
      <c r="BY542" s="46" t="s">
        <v>1963</v>
      </c>
      <c r="BZ542" s="41" t="s">
        <v>1963</v>
      </c>
      <c r="CA542" s="5" t="s">
        <v>1963</v>
      </c>
      <c r="CB542" s="5" t="s">
        <v>1963</v>
      </c>
      <c r="CC542" s="5" t="s">
        <v>1963</v>
      </c>
      <c r="CD542" s="5" t="s">
        <v>11487</v>
      </c>
      <c r="CE542" s="5" t="s">
        <v>288</v>
      </c>
      <c r="CF542" s="5" t="s">
        <v>1824</v>
      </c>
      <c r="CG542" s="5" t="s">
        <v>2433</v>
      </c>
      <c r="CH542" s="5" t="s">
        <v>7118</v>
      </c>
      <c r="CI542" s="5" t="s">
        <v>170</v>
      </c>
      <c r="CJ542" s="5" t="s">
        <v>1963</v>
      </c>
      <c r="CK542" s="5" t="s">
        <v>1963</v>
      </c>
      <c r="CL542" s="5" t="s">
        <v>1963</v>
      </c>
      <c r="CM542" s="5" t="s">
        <v>1963</v>
      </c>
      <c r="CN542" s="5" t="s">
        <v>1963</v>
      </c>
      <c r="CO542" s="5" t="s">
        <v>1963</v>
      </c>
      <c r="CP542" s="5" t="s">
        <v>1963</v>
      </c>
      <c r="CQ542" s="5" t="s">
        <v>11488</v>
      </c>
      <c r="CR542" s="5" t="s">
        <v>11489</v>
      </c>
      <c r="CS542" s="5" t="s">
        <v>2475</v>
      </c>
      <c r="CT542" s="5" t="s">
        <v>174</v>
      </c>
      <c r="CU542" s="5">
        <v>800001</v>
      </c>
      <c r="CV542" s="5" t="s">
        <v>11490</v>
      </c>
      <c r="CW542" s="5" t="s">
        <v>417</v>
      </c>
      <c r="CX542" s="5" t="s">
        <v>140</v>
      </c>
      <c r="CY542" s="3" t="s">
        <v>142</v>
      </c>
      <c r="CZ542" s="3">
        <v>700152</v>
      </c>
      <c r="DA542" s="3"/>
      <c r="DB542" s="41"/>
      <c r="DC542" s="41"/>
      <c r="DD542" s="41"/>
      <c r="DE542" s="41"/>
      <c r="DF542" s="41"/>
      <c r="DG542" s="41"/>
      <c r="DH542" s="41"/>
      <c r="DI542" s="41"/>
      <c r="DJ542" s="41"/>
      <c r="DK542" s="41"/>
      <c r="DL542" s="41"/>
      <c r="DM542" s="41"/>
      <c r="DN542" s="41"/>
      <c r="DO542" s="41"/>
      <c r="DP542" s="41"/>
      <c r="DQ542" s="41"/>
      <c r="DR542" s="41"/>
      <c r="DS542" s="41"/>
      <c r="DT542" s="41"/>
      <c r="DU542" s="41"/>
      <c r="DV542" s="41"/>
      <c r="DW542" s="41"/>
      <c r="DX542" s="41"/>
      <c r="DY542" s="41"/>
      <c r="DZ542" s="41"/>
      <c r="EA542" s="41"/>
      <c r="EB542" s="41"/>
      <c r="EC542" s="41"/>
      <c r="ED542" s="41"/>
      <c r="EE542" s="41"/>
      <c r="EF542" s="41"/>
      <c r="EG542" s="41"/>
      <c r="EH542" s="41"/>
      <c r="EI542" s="41"/>
      <c r="EJ542" s="41"/>
      <c r="EK542" s="41"/>
      <c r="EL542" s="41"/>
      <c r="EM542" s="41"/>
      <c r="EN542" s="41"/>
      <c r="EO542" s="41"/>
      <c r="EP542" s="41"/>
      <c r="EQ542" s="41"/>
      <c r="ER542" s="41"/>
      <c r="ES542" s="41"/>
      <c r="ET542" s="41"/>
      <c r="EU542" s="41"/>
      <c r="EV542" s="41"/>
      <c r="EW542" s="41"/>
      <c r="EX542" s="41"/>
      <c r="EY542" s="41"/>
      <c r="EZ542" s="41"/>
      <c r="FA542" s="41"/>
      <c r="FB542" s="41"/>
      <c r="FC542" s="41"/>
      <c r="FD542" s="41"/>
      <c r="FE542" s="41"/>
      <c r="FF542" s="41"/>
      <c r="FG542" s="41"/>
      <c r="FH542" s="41"/>
      <c r="FI542" s="41"/>
      <c r="FJ542" s="41"/>
      <c r="FK542" s="41"/>
      <c r="FL542" s="41"/>
      <c r="FM542" s="41"/>
      <c r="FN542" s="41"/>
      <c r="FO542" s="41"/>
      <c r="FP542" s="41"/>
      <c r="FQ542" s="41"/>
      <c r="FR542" s="41"/>
      <c r="FS542" s="41"/>
      <c r="FT542" s="41"/>
      <c r="FU542" s="41"/>
      <c r="FV542" s="41"/>
      <c r="FW542" s="41"/>
      <c r="FX542" s="41"/>
      <c r="FY542" s="41"/>
      <c r="FZ542" s="41"/>
      <c r="GA542" s="41"/>
      <c r="GB542" s="41"/>
      <c r="GC542" s="41"/>
      <c r="GD542" s="41"/>
      <c r="GE542" s="41"/>
      <c r="GF542" s="41"/>
      <c r="GG542" s="41"/>
      <c r="GH542" s="41"/>
      <c r="GI542" s="41"/>
      <c r="GJ542" s="41"/>
      <c r="GK542" s="41"/>
      <c r="GL542" s="41"/>
      <c r="GM542" s="41"/>
      <c r="GN542" s="41"/>
      <c r="GO542" s="41"/>
      <c r="GP542" s="41"/>
      <c r="GQ542" s="41"/>
      <c r="GR542" s="41"/>
      <c r="GS542" s="41"/>
      <c r="GT542" s="41"/>
      <c r="GU542" s="41"/>
      <c r="GV542" s="41"/>
      <c r="GW542" s="41"/>
      <c r="GX542" s="41"/>
      <c r="GY542" s="41"/>
      <c r="GZ542" s="41"/>
      <c r="HA542" s="41"/>
      <c r="HB542" s="41"/>
      <c r="HC542" s="41"/>
      <c r="HD542" s="41"/>
      <c r="HE542" s="41"/>
      <c r="HF542" s="41"/>
      <c r="HG542" s="41"/>
      <c r="HH542" s="41"/>
      <c r="HI542" s="41"/>
      <c r="HJ542" s="41"/>
      <c r="HK542" s="41"/>
      <c r="HL542" s="41"/>
      <c r="HM542" s="41"/>
      <c r="HN542" s="41"/>
      <c r="HO542" s="41"/>
      <c r="HP542" s="41"/>
      <c r="HQ542" s="41"/>
      <c r="HR542" s="41"/>
      <c r="HS542" s="41"/>
      <c r="HT542" s="41"/>
      <c r="HU542" s="41"/>
      <c r="HV542" s="41"/>
      <c r="HW542" s="41"/>
      <c r="HX542" s="41"/>
      <c r="HY542" s="41"/>
      <c r="HZ542" s="41"/>
      <c r="IA542" s="41"/>
      <c r="IB542" s="41"/>
      <c r="IC542" s="41"/>
      <c r="ID542" s="41"/>
      <c r="IE542" s="41"/>
      <c r="IF542" s="41"/>
      <c r="IG542" s="41"/>
      <c r="IH542" s="41"/>
      <c r="II542" s="41"/>
      <c r="IJ542" s="41"/>
      <c r="IK542" s="41"/>
      <c r="IL542" s="41"/>
      <c r="IM542" s="41"/>
      <c r="IN542" s="41"/>
      <c r="IO542" s="41"/>
      <c r="IP542" s="41"/>
      <c r="IQ542" s="41"/>
      <c r="IR542" s="41"/>
      <c r="IS542" s="41"/>
      <c r="IT542" s="41"/>
      <c r="IU542" s="41"/>
      <c r="IV542" s="41"/>
      <c r="IW542" s="41"/>
      <c r="IX542" s="41"/>
      <c r="IY542" s="41"/>
      <c r="IZ542" s="41"/>
      <c r="JA542" s="41"/>
      <c r="JB542" s="41"/>
      <c r="JC542" s="41"/>
      <c r="JD542" s="41"/>
      <c r="JE542" s="41"/>
      <c r="JF542" s="41"/>
      <c r="JG542" s="41"/>
      <c r="JH542" s="41"/>
      <c r="JI542" s="41"/>
      <c r="JJ542" s="41"/>
      <c r="JK542" s="41"/>
      <c r="JL542" s="41"/>
      <c r="JM542" s="41"/>
      <c r="JN542" s="41"/>
      <c r="JO542" s="41"/>
      <c r="JP542" s="41"/>
      <c r="JQ542" s="41"/>
      <c r="JR542" s="41"/>
      <c r="JS542" s="41"/>
      <c r="JT542" s="41"/>
      <c r="JU542" s="41"/>
      <c r="JV542" s="41"/>
      <c r="JW542" s="41"/>
      <c r="JX542" s="41"/>
      <c r="JY542" s="41"/>
      <c r="JZ542" s="41"/>
      <c r="KA542" s="41"/>
      <c r="KB542" s="41"/>
      <c r="KC542" s="41"/>
      <c r="KD542" s="41"/>
      <c r="KE542" s="41"/>
      <c r="KF542" s="41"/>
      <c r="KG542" s="41"/>
      <c r="KH542" s="41"/>
      <c r="KI542" s="41"/>
      <c r="KJ542" s="41"/>
      <c r="KK542" s="41"/>
      <c r="KL542" s="41"/>
      <c r="KM542" s="41"/>
      <c r="KN542" s="41"/>
      <c r="KO542" s="41"/>
      <c r="KP542" s="41"/>
      <c r="KQ542" s="41"/>
      <c r="KR542" s="41"/>
      <c r="KS542" s="41"/>
      <c r="KT542" s="41"/>
      <c r="KU542" s="41"/>
      <c r="KV542" s="41"/>
      <c r="KW542" s="41"/>
      <c r="KX542" s="41"/>
      <c r="KY542" s="41"/>
      <c r="KZ542" s="41"/>
      <c r="LA542" s="41"/>
      <c r="LB542" s="41"/>
      <c r="LC542" s="41"/>
      <c r="LD542" s="41"/>
      <c r="LE542" s="41"/>
      <c r="LF542" s="41"/>
      <c r="LG542" s="41"/>
      <c r="LH542" s="41"/>
      <c r="LI542" s="41"/>
      <c r="LJ542" s="41"/>
      <c r="LK542" s="41"/>
      <c r="LL542" s="41"/>
      <c r="LM542" s="41"/>
      <c r="LN542" s="41"/>
      <c r="LO542" s="41"/>
      <c r="LP542" s="41"/>
      <c r="LQ542" s="41"/>
      <c r="LR542" s="41"/>
      <c r="LS542" s="41"/>
      <c r="LT542" s="41"/>
      <c r="LU542" s="41"/>
      <c r="LV542" s="41"/>
      <c r="LW542" s="41"/>
      <c r="LX542" s="41"/>
      <c r="LY542" s="41"/>
      <c r="LZ542" s="41"/>
      <c r="MA542" s="41"/>
      <c r="MB542" s="41"/>
      <c r="MC542" s="41"/>
      <c r="MD542" s="41"/>
      <c r="ME542" s="41"/>
      <c r="MF542" s="41"/>
      <c r="MG542" s="41"/>
      <c r="MH542" s="41"/>
      <c r="MI542" s="41"/>
      <c r="MJ542" s="41"/>
      <c r="MK542" s="41"/>
      <c r="ML542" s="41"/>
      <c r="MM542" s="41"/>
      <c r="MN542" s="41"/>
      <c r="MO542" s="41"/>
      <c r="MP542" s="41"/>
      <c r="MQ542" s="41"/>
      <c r="MR542" s="41"/>
      <c r="MS542" s="41"/>
      <c r="MT542" s="41"/>
      <c r="MU542" s="41"/>
      <c r="MV542" s="41"/>
      <c r="MW542" s="41"/>
      <c r="MX542" s="41"/>
      <c r="MY542" s="41"/>
      <c r="MZ542" s="41"/>
      <c r="NA542" s="41"/>
      <c r="NB542" s="41"/>
      <c r="NC542" s="41"/>
      <c r="ND542" s="41"/>
      <c r="NE542" s="41"/>
      <c r="NF542" s="41"/>
      <c r="NG542" s="41"/>
      <c r="NH542" s="41"/>
      <c r="NI542" s="41"/>
      <c r="NJ542" s="41"/>
      <c r="NK542" s="41"/>
      <c r="NL542" s="41"/>
      <c r="NM542" s="41"/>
      <c r="NN542" s="41"/>
      <c r="NO542" s="41"/>
      <c r="NP542" s="41"/>
      <c r="NQ542" s="41"/>
      <c r="NR542" s="41"/>
      <c r="NS542" s="41"/>
      <c r="NT542" s="41"/>
      <c r="NU542" s="41"/>
      <c r="NV542" s="41"/>
      <c r="NW542" s="41"/>
      <c r="NX542" s="41"/>
      <c r="NY542" s="41"/>
      <c r="NZ542" s="41"/>
      <c r="OA542" s="41"/>
      <c r="OB542" s="41"/>
      <c r="OC542" s="41"/>
      <c r="OD542" s="41"/>
      <c r="OE542" s="41"/>
      <c r="OF542" s="41"/>
      <c r="OG542" s="41"/>
    </row>
    <row r="543" spans="1:397" s="36" customFormat="1" ht="15.95" customHeight="1">
      <c r="A543" s="39">
        <v>542</v>
      </c>
      <c r="B543" s="33">
        <v>1310902053</v>
      </c>
      <c r="C543" s="207" t="s">
        <v>11300</v>
      </c>
      <c r="D543" s="147" t="s">
        <v>11491</v>
      </c>
      <c r="E543" s="147" t="s">
        <v>11492</v>
      </c>
      <c r="F543" s="147"/>
      <c r="G543" s="147" t="s">
        <v>1172</v>
      </c>
      <c r="H543" s="33" t="s">
        <v>11493</v>
      </c>
      <c r="I543" s="33" t="s">
        <v>180</v>
      </c>
      <c r="J543" s="148" t="s">
        <v>11494</v>
      </c>
      <c r="K543" s="33">
        <v>21</v>
      </c>
      <c r="L543" s="33" t="s">
        <v>323</v>
      </c>
      <c r="M543" s="33"/>
      <c r="N543" s="33" t="s">
        <v>967</v>
      </c>
      <c r="O543" s="33" t="s">
        <v>109</v>
      </c>
      <c r="P543" s="147" t="s">
        <v>11495</v>
      </c>
      <c r="Q543" s="33"/>
      <c r="R543" s="149">
        <v>7407289735</v>
      </c>
      <c r="S543" s="33"/>
      <c r="T543" s="336" t="s">
        <v>11496</v>
      </c>
      <c r="U543" s="147"/>
      <c r="V543" s="33" t="s">
        <v>222</v>
      </c>
      <c r="W543" s="33" t="s">
        <v>1914</v>
      </c>
      <c r="X543" s="33" t="s">
        <v>11497</v>
      </c>
      <c r="Y543" s="33"/>
      <c r="Z543" s="33"/>
      <c r="AA543" s="33">
        <v>2010</v>
      </c>
      <c r="AB543" s="150">
        <v>70</v>
      </c>
      <c r="AC543" s="150">
        <v>70</v>
      </c>
      <c r="AD543" s="33">
        <v>567</v>
      </c>
      <c r="AE543" s="33">
        <v>800</v>
      </c>
      <c r="AF543" s="33" t="s">
        <v>535</v>
      </c>
      <c r="AG543" s="33" t="s">
        <v>279</v>
      </c>
      <c r="AH543" s="33" t="s">
        <v>11498</v>
      </c>
      <c r="AI543" s="33" t="s">
        <v>11499</v>
      </c>
      <c r="AJ543" s="33" t="s">
        <v>333</v>
      </c>
      <c r="AK543" s="33">
        <v>2012</v>
      </c>
      <c r="AL543" s="150">
        <v>63.8</v>
      </c>
      <c r="AM543" s="150">
        <v>63.8</v>
      </c>
      <c r="AN543" s="33">
        <v>319</v>
      </c>
      <c r="AO543" s="33">
        <v>500</v>
      </c>
      <c r="AP543" s="33"/>
      <c r="AQ543" s="33"/>
      <c r="AR543" s="33"/>
      <c r="AS543" s="33"/>
      <c r="AT543" s="33"/>
      <c r="AU543" s="33"/>
      <c r="AV543" s="33" t="s">
        <v>124</v>
      </c>
      <c r="AW543" s="33">
        <v>25579</v>
      </c>
      <c r="AX543" s="33">
        <v>25579</v>
      </c>
      <c r="AY543" s="33">
        <v>2013</v>
      </c>
      <c r="AZ543" s="33" t="s">
        <v>125</v>
      </c>
      <c r="BA543" s="33" t="s">
        <v>11314</v>
      </c>
      <c r="BB543" s="33">
        <v>2013</v>
      </c>
      <c r="BC543" s="33">
        <v>2017</v>
      </c>
      <c r="BD543" s="33" t="s">
        <v>120</v>
      </c>
      <c r="BE543" s="151">
        <v>10900213010</v>
      </c>
      <c r="BF543" s="34">
        <v>131090110129</v>
      </c>
      <c r="BG543" s="150">
        <v>6.59</v>
      </c>
      <c r="BH543" s="150">
        <v>6.42</v>
      </c>
      <c r="BI543" s="150">
        <v>6.68</v>
      </c>
      <c r="BJ543" s="150">
        <v>5.41</v>
      </c>
      <c r="BK543" s="150">
        <v>6.69</v>
      </c>
      <c r="BL543" s="223">
        <f t="shared" si="47"/>
        <v>6.3579999999999997</v>
      </c>
      <c r="BM543" s="286" t="s">
        <v>196</v>
      </c>
      <c r="BN543" s="287">
        <v>1</v>
      </c>
      <c r="BO543" s="156" t="s">
        <v>196</v>
      </c>
      <c r="BP543" s="156" t="s">
        <v>197</v>
      </c>
      <c r="BQ543" s="35">
        <v>1</v>
      </c>
      <c r="BR543" s="33" t="s">
        <v>11500</v>
      </c>
      <c r="BS543" s="33" t="s">
        <v>11501</v>
      </c>
      <c r="BT543" s="33"/>
      <c r="BU543" s="33"/>
      <c r="BV543" s="33"/>
      <c r="BW543" s="33"/>
      <c r="BX543" s="33"/>
      <c r="BY543" s="33"/>
      <c r="BZ543" s="33"/>
      <c r="CA543" s="33"/>
      <c r="CB543" s="33"/>
      <c r="CC543" s="33"/>
      <c r="CD543" s="33" t="s">
        <v>11502</v>
      </c>
      <c r="CE543" s="33" t="s">
        <v>2571</v>
      </c>
      <c r="CF543" s="33"/>
      <c r="CG543" s="33"/>
      <c r="CH543" s="33" t="s">
        <v>11503</v>
      </c>
      <c r="CI543" s="33" t="s">
        <v>170</v>
      </c>
      <c r="CJ543" s="33" t="s">
        <v>170</v>
      </c>
      <c r="CK543" s="33" t="s">
        <v>170</v>
      </c>
      <c r="CL543" s="33" t="s">
        <v>11504</v>
      </c>
      <c r="CM543" s="33" t="s">
        <v>2571</v>
      </c>
      <c r="CN543" s="33"/>
      <c r="CO543" s="33"/>
      <c r="CP543" s="33" t="s">
        <v>626</v>
      </c>
      <c r="CQ543" s="33" t="s">
        <v>11505</v>
      </c>
      <c r="CR543" s="33" t="s">
        <v>11506</v>
      </c>
      <c r="CS543" s="33" t="s">
        <v>550</v>
      </c>
      <c r="CT543" s="33" t="s">
        <v>735</v>
      </c>
      <c r="CU543" s="33">
        <v>713150</v>
      </c>
      <c r="CV543" s="33" t="s">
        <v>11505</v>
      </c>
      <c r="CW543" s="33" t="s">
        <v>11506</v>
      </c>
      <c r="CX543" s="33" t="s">
        <v>550</v>
      </c>
      <c r="CY543" s="33" t="s">
        <v>735</v>
      </c>
      <c r="CZ543" s="33">
        <v>713150</v>
      </c>
    </row>
    <row r="544" spans="1:397" s="36" customFormat="1" ht="15.95" customHeight="1">
      <c r="A544" s="39">
        <v>543</v>
      </c>
      <c r="B544" s="33">
        <v>1410902099</v>
      </c>
      <c r="C544" s="207" t="s">
        <v>11300</v>
      </c>
      <c r="D544" s="147" t="s">
        <v>11507</v>
      </c>
      <c r="E544" s="147" t="s">
        <v>11508</v>
      </c>
      <c r="F544" s="147"/>
      <c r="G544" s="147" t="s">
        <v>11509</v>
      </c>
      <c r="H544" s="33" t="s">
        <v>11510</v>
      </c>
      <c r="I544" s="33" t="s">
        <v>104</v>
      </c>
      <c r="J544" s="148" t="s">
        <v>11511</v>
      </c>
      <c r="K544" s="33">
        <v>22</v>
      </c>
      <c r="L544" s="33" t="s">
        <v>323</v>
      </c>
      <c r="M544" s="33" t="s">
        <v>107</v>
      </c>
      <c r="N544" s="33" t="s">
        <v>967</v>
      </c>
      <c r="O544" s="33" t="s">
        <v>109</v>
      </c>
      <c r="P544" s="147" t="s">
        <v>11512</v>
      </c>
      <c r="Q544" s="33"/>
      <c r="R544" s="149">
        <v>8014779274</v>
      </c>
      <c r="S544" s="149">
        <v>8820119198</v>
      </c>
      <c r="T544" s="336" t="s">
        <v>11513</v>
      </c>
      <c r="U544" s="147"/>
      <c r="V544" s="33" t="s">
        <v>222</v>
      </c>
      <c r="W544" s="33" t="s">
        <v>11514</v>
      </c>
      <c r="X544" s="33" t="s">
        <v>11515</v>
      </c>
      <c r="Y544" s="33" t="s">
        <v>11516</v>
      </c>
      <c r="Z544" s="33" t="s">
        <v>333</v>
      </c>
      <c r="AA544" s="180"/>
      <c r="AB544" s="180"/>
      <c r="AC544" s="150">
        <v>55</v>
      </c>
      <c r="AD544" s="33">
        <v>385</v>
      </c>
      <c r="AE544" s="33">
        <v>700</v>
      </c>
      <c r="AF544" s="100" t="s">
        <v>1963</v>
      </c>
      <c r="AG544" s="100" t="s">
        <v>1963</v>
      </c>
      <c r="AH544" s="100" t="s">
        <v>1963</v>
      </c>
      <c r="AI544" s="100" t="s">
        <v>1963</v>
      </c>
      <c r="AJ544" s="100" t="s">
        <v>1963</v>
      </c>
      <c r="AK544" s="100" t="s">
        <v>1963</v>
      </c>
      <c r="AL544" s="100" t="s">
        <v>1963</v>
      </c>
      <c r="AM544" s="100" t="s">
        <v>1963</v>
      </c>
      <c r="AN544" s="100" t="s">
        <v>1963</v>
      </c>
      <c r="AO544" s="100" t="s">
        <v>1963</v>
      </c>
      <c r="AP544" s="33" t="s">
        <v>11300</v>
      </c>
      <c r="AQ544" s="33" t="s">
        <v>4676</v>
      </c>
      <c r="AR544" s="33" t="s">
        <v>11517</v>
      </c>
      <c r="AS544" s="33" t="s">
        <v>120</v>
      </c>
      <c r="AT544" s="33"/>
      <c r="AU544" s="150">
        <v>62</v>
      </c>
      <c r="AV544" s="33" t="s">
        <v>1356</v>
      </c>
      <c r="AW544" s="33"/>
      <c r="AX544" s="33">
        <v>6999</v>
      </c>
      <c r="AY544" s="33">
        <v>2014</v>
      </c>
      <c r="AZ544" s="33" t="s">
        <v>125</v>
      </c>
      <c r="BA544" s="33" t="s">
        <v>11314</v>
      </c>
      <c r="BB544" s="33">
        <v>2014</v>
      </c>
      <c r="BC544" s="33">
        <v>2017</v>
      </c>
      <c r="BD544" s="33" t="s">
        <v>120</v>
      </c>
      <c r="BE544" s="151">
        <v>10900214095</v>
      </c>
      <c r="BF544" s="34">
        <v>141090120022</v>
      </c>
      <c r="BG544" s="152" t="s">
        <v>1963</v>
      </c>
      <c r="BH544" s="152" t="s">
        <v>1963</v>
      </c>
      <c r="BI544" s="150">
        <v>5.86</v>
      </c>
      <c r="BJ544" s="150">
        <v>6.19</v>
      </c>
      <c r="BK544" s="150">
        <v>6.85</v>
      </c>
      <c r="BL544" s="223">
        <f t="shared" ref="BL544" si="51">SUM(BI544:BK544)/3</f>
        <v>6.3</v>
      </c>
      <c r="BM544" s="258"/>
      <c r="BN544" s="258"/>
      <c r="BO544" s="33"/>
      <c r="BP544" s="33"/>
      <c r="BQ544" s="33"/>
      <c r="BR544" s="33"/>
      <c r="BS544" s="33"/>
      <c r="BT544" s="33"/>
      <c r="BU544" s="33"/>
      <c r="BV544" s="33"/>
      <c r="BW544" s="33" t="s">
        <v>196</v>
      </c>
      <c r="BX544" s="33"/>
      <c r="BY544" s="33"/>
      <c r="BZ544" s="33"/>
      <c r="CA544" s="33"/>
      <c r="CB544" s="33"/>
      <c r="CC544" s="33"/>
      <c r="CD544" s="33" t="s">
        <v>11518</v>
      </c>
      <c r="CE544" s="33" t="s">
        <v>288</v>
      </c>
      <c r="CF544" s="33"/>
      <c r="CG544" s="33" t="s">
        <v>1442</v>
      </c>
      <c r="CH544" s="33" t="s">
        <v>11519</v>
      </c>
      <c r="CI544" s="33" t="s">
        <v>170</v>
      </c>
      <c r="CJ544" s="33"/>
      <c r="CK544" s="33" t="s">
        <v>1442</v>
      </c>
      <c r="CL544" s="33"/>
      <c r="CM544" s="33"/>
      <c r="CN544" s="33"/>
      <c r="CO544" s="33"/>
      <c r="CP544" s="33"/>
      <c r="CQ544" s="33" t="s">
        <v>11520</v>
      </c>
      <c r="CR544" s="33" t="s">
        <v>11521</v>
      </c>
      <c r="CS544" s="33" t="s">
        <v>11522</v>
      </c>
      <c r="CT544" s="33" t="s">
        <v>1442</v>
      </c>
      <c r="CU544" s="33">
        <v>799002</v>
      </c>
      <c r="CV544" s="33" t="s">
        <v>11523</v>
      </c>
      <c r="CW544" s="33" t="s">
        <v>11524</v>
      </c>
      <c r="CX544" s="33" t="s">
        <v>368</v>
      </c>
      <c r="CY544" s="33" t="s">
        <v>142</v>
      </c>
      <c r="CZ544" s="33">
        <v>700152</v>
      </c>
    </row>
    <row r="545" spans="1:397" s="61" customFormat="1" ht="15.95" customHeight="1">
      <c r="A545" s="39">
        <v>544</v>
      </c>
      <c r="B545" s="61">
        <v>1310902041</v>
      </c>
      <c r="C545" s="207" t="s">
        <v>11300</v>
      </c>
      <c r="D545" s="124" t="s">
        <v>11525</v>
      </c>
      <c r="E545" s="124" t="s">
        <v>11526</v>
      </c>
      <c r="F545" s="124"/>
      <c r="G545" s="124" t="s">
        <v>9689</v>
      </c>
      <c r="H545" s="61" t="s">
        <v>11527</v>
      </c>
      <c r="I545" s="61" t="s">
        <v>104</v>
      </c>
      <c r="J545" s="157" t="s">
        <v>2456</v>
      </c>
      <c r="K545" s="61" t="s">
        <v>741</v>
      </c>
      <c r="L545" s="61" t="s">
        <v>323</v>
      </c>
      <c r="M545" s="61" t="s">
        <v>1622</v>
      </c>
      <c r="N545" s="61" t="s">
        <v>1623</v>
      </c>
      <c r="O545" s="61" t="s">
        <v>3070</v>
      </c>
      <c r="P545" s="124" t="s">
        <v>3384</v>
      </c>
      <c r="Q545" s="61" t="s">
        <v>11528</v>
      </c>
      <c r="R545" s="158">
        <v>9038128994</v>
      </c>
      <c r="S545" s="158">
        <v>9051634994</v>
      </c>
      <c r="T545" s="326" t="s">
        <v>11529</v>
      </c>
      <c r="U545" s="326" t="s">
        <v>11530</v>
      </c>
      <c r="V545" s="61" t="s">
        <v>4009</v>
      </c>
      <c r="W545" s="61" t="s">
        <v>223</v>
      </c>
      <c r="X545" s="61" t="s">
        <v>11531</v>
      </c>
      <c r="Y545" s="61" t="s">
        <v>11532</v>
      </c>
      <c r="Z545" s="61" t="s">
        <v>333</v>
      </c>
      <c r="AA545" s="61">
        <v>2011</v>
      </c>
      <c r="AB545" s="152">
        <v>89.62</v>
      </c>
      <c r="AC545" s="152">
        <v>89.62</v>
      </c>
      <c r="AD545" s="61">
        <v>717</v>
      </c>
      <c r="AE545" s="61">
        <v>800</v>
      </c>
      <c r="AF545" s="61" t="s">
        <v>226</v>
      </c>
      <c r="AG545" s="61" t="s">
        <v>279</v>
      </c>
      <c r="AH545" s="61" t="s">
        <v>11533</v>
      </c>
      <c r="AI545" s="61" t="s">
        <v>11534</v>
      </c>
      <c r="AJ545" s="61" t="s">
        <v>333</v>
      </c>
      <c r="AK545" s="61">
        <v>2013</v>
      </c>
      <c r="AL545" s="152">
        <v>73.8</v>
      </c>
      <c r="AM545" s="152">
        <v>72.569999999999993</v>
      </c>
      <c r="AN545" s="61">
        <v>508</v>
      </c>
      <c r="AO545" s="61">
        <v>700</v>
      </c>
      <c r="AU545" s="152"/>
      <c r="AV545" s="61" t="s">
        <v>124</v>
      </c>
      <c r="AX545" s="61">
        <v>25391</v>
      </c>
      <c r="AY545" s="61">
        <v>2013</v>
      </c>
      <c r="AZ545" s="61" t="s">
        <v>125</v>
      </c>
      <c r="BA545" s="61" t="s">
        <v>11314</v>
      </c>
      <c r="BB545" s="61">
        <v>2013</v>
      </c>
      <c r="BC545" s="61">
        <v>2017</v>
      </c>
      <c r="BD545" s="61" t="s">
        <v>120</v>
      </c>
      <c r="BE545" s="159">
        <v>10900213011</v>
      </c>
      <c r="BF545" s="160">
        <v>131090110130</v>
      </c>
      <c r="BG545" s="152">
        <v>7.7</v>
      </c>
      <c r="BH545" s="152">
        <v>7.83</v>
      </c>
      <c r="BI545" s="152">
        <v>8.14</v>
      </c>
      <c r="BJ545" s="152">
        <v>8.5399999999999991</v>
      </c>
      <c r="BK545" s="152">
        <v>8.5</v>
      </c>
      <c r="BL545" s="223">
        <f t="shared" si="47"/>
        <v>8.1419999999999995</v>
      </c>
      <c r="BM545" s="282" t="s">
        <v>982</v>
      </c>
      <c r="BN545" s="253"/>
      <c r="BO545" s="153" t="s">
        <v>982</v>
      </c>
      <c r="BP545" s="153"/>
      <c r="BQ545" s="154"/>
      <c r="BR545" s="61" t="s">
        <v>11535</v>
      </c>
      <c r="BS545" s="61" t="s">
        <v>11536</v>
      </c>
      <c r="BT545" s="61" t="s">
        <v>11537</v>
      </c>
      <c r="BU545" s="61" t="s">
        <v>3371</v>
      </c>
      <c r="BV545" s="61" t="s">
        <v>3764</v>
      </c>
      <c r="BX545" s="154"/>
      <c r="BY545" s="154"/>
      <c r="CD545" s="61" t="s">
        <v>11538</v>
      </c>
      <c r="CE545" s="61" t="s">
        <v>134</v>
      </c>
      <c r="CF545" s="61" t="s">
        <v>6076</v>
      </c>
      <c r="CG545" s="61" t="s">
        <v>11539</v>
      </c>
      <c r="CH545" s="61" t="s">
        <v>11540</v>
      </c>
      <c r="CI545" s="61" t="s">
        <v>203</v>
      </c>
      <c r="CQ545" s="61" t="s">
        <v>11541</v>
      </c>
      <c r="CR545" s="61" t="s">
        <v>2525</v>
      </c>
      <c r="CS545" s="61" t="s">
        <v>140</v>
      </c>
      <c r="CT545" s="61" t="s">
        <v>142</v>
      </c>
      <c r="CU545" s="61" t="s">
        <v>11542</v>
      </c>
      <c r="CV545" s="61" t="s">
        <v>11541</v>
      </c>
      <c r="CW545" s="61" t="s">
        <v>2525</v>
      </c>
      <c r="CX545" s="61" t="s">
        <v>3092</v>
      </c>
      <c r="CY545" s="61" t="s">
        <v>142</v>
      </c>
      <c r="CZ545" s="61" t="s">
        <v>11542</v>
      </c>
    </row>
    <row r="546" spans="1:397" s="36" customFormat="1" ht="15.95" customHeight="1">
      <c r="A546" s="39">
        <v>545</v>
      </c>
      <c r="B546" s="61">
        <v>1310902082</v>
      </c>
      <c r="C546" s="207" t="s">
        <v>11300</v>
      </c>
      <c r="D546" s="124" t="s">
        <v>11543</v>
      </c>
      <c r="E546" s="124" t="s">
        <v>2286</v>
      </c>
      <c r="F546" s="124"/>
      <c r="G546" s="124" t="s">
        <v>4407</v>
      </c>
      <c r="H546" s="199" t="s">
        <v>11544</v>
      </c>
      <c r="I546" s="61" t="s">
        <v>180</v>
      </c>
      <c r="J546" s="157" t="s">
        <v>4791</v>
      </c>
      <c r="K546" s="61">
        <v>22</v>
      </c>
      <c r="L546" s="61" t="s">
        <v>5005</v>
      </c>
      <c r="M546" s="61" t="s">
        <v>107</v>
      </c>
      <c r="N546" s="61" t="s">
        <v>967</v>
      </c>
      <c r="O546" s="61" t="s">
        <v>109</v>
      </c>
      <c r="P546" s="124" t="s">
        <v>11545</v>
      </c>
      <c r="Q546" s="61">
        <v>612</v>
      </c>
      <c r="R546" s="158">
        <v>8969808842</v>
      </c>
      <c r="S546" s="158">
        <v>7059477705</v>
      </c>
      <c r="T546" s="326" t="s">
        <v>11546</v>
      </c>
      <c r="U546" s="326" t="s">
        <v>11547</v>
      </c>
      <c r="V546" s="61" t="s">
        <v>2460</v>
      </c>
      <c r="W546" s="61" t="s">
        <v>11548</v>
      </c>
      <c r="X546" s="61" t="s">
        <v>11549</v>
      </c>
      <c r="Y546" s="61" t="s">
        <v>11550</v>
      </c>
      <c r="Z546" s="61" t="s">
        <v>11551</v>
      </c>
      <c r="AA546" s="61">
        <v>2010</v>
      </c>
      <c r="AB546" s="152">
        <v>79</v>
      </c>
      <c r="AC546" s="152">
        <v>72.430000000000007</v>
      </c>
      <c r="AD546" s="61">
        <v>507</v>
      </c>
      <c r="AE546" s="61">
        <v>700</v>
      </c>
      <c r="AF546" s="61" t="s">
        <v>11552</v>
      </c>
      <c r="AG546" s="61" t="s">
        <v>187</v>
      </c>
      <c r="AH546" s="61" t="s">
        <v>3389</v>
      </c>
      <c r="AI546" s="61" t="s">
        <v>11553</v>
      </c>
      <c r="AJ546" s="61" t="s">
        <v>120</v>
      </c>
      <c r="AK546" s="61">
        <v>2013</v>
      </c>
      <c r="AL546" s="152">
        <v>73</v>
      </c>
      <c r="AM546" s="152">
        <v>65.599999999999994</v>
      </c>
      <c r="AN546" s="61">
        <v>328</v>
      </c>
      <c r="AO546" s="61">
        <v>500</v>
      </c>
      <c r="AP546" s="61"/>
      <c r="AQ546" s="61"/>
      <c r="AR546" s="61"/>
      <c r="AS546" s="61"/>
      <c r="AT546" s="61"/>
      <c r="AU546" s="152"/>
      <c r="AV546" s="61" t="s">
        <v>6142</v>
      </c>
      <c r="AW546" s="61"/>
      <c r="AX546" s="61">
        <v>55665</v>
      </c>
      <c r="AY546" s="61">
        <v>2013</v>
      </c>
      <c r="AZ546" s="61" t="s">
        <v>5460</v>
      </c>
      <c r="BA546" s="61" t="s">
        <v>11314</v>
      </c>
      <c r="BB546" s="61">
        <v>2013</v>
      </c>
      <c r="BC546" s="61">
        <v>2017</v>
      </c>
      <c r="BD546" s="61" t="s">
        <v>120</v>
      </c>
      <c r="BE546" s="159">
        <v>10900213012</v>
      </c>
      <c r="BF546" s="160">
        <v>131090110131</v>
      </c>
      <c r="BG546" s="152">
        <v>6.78</v>
      </c>
      <c r="BH546" s="152">
        <v>6.17</v>
      </c>
      <c r="BI546" s="152">
        <v>6.72</v>
      </c>
      <c r="BJ546" s="152">
        <v>6.77</v>
      </c>
      <c r="BK546" s="152">
        <v>6.81</v>
      </c>
      <c r="BL546" s="223">
        <f t="shared" si="47"/>
        <v>6.65</v>
      </c>
      <c r="BM546" s="282"/>
      <c r="BN546" s="253"/>
      <c r="BO546" s="153" t="s">
        <v>196</v>
      </c>
      <c r="BP546" s="153" t="s">
        <v>197</v>
      </c>
      <c r="BQ546" s="154">
        <v>1</v>
      </c>
      <c r="BR546" s="61"/>
      <c r="BS546" s="61" t="s">
        <v>949</v>
      </c>
      <c r="BT546" s="61"/>
      <c r="BU546" s="61"/>
      <c r="BV546" s="61"/>
      <c r="BW546" s="61"/>
      <c r="BX546" s="154"/>
      <c r="BY546" s="154"/>
      <c r="BZ546" s="61"/>
      <c r="CA546" s="61" t="s">
        <v>11554</v>
      </c>
      <c r="CB546" s="61"/>
      <c r="CC546" s="61"/>
      <c r="CD546" s="61" t="s">
        <v>11555</v>
      </c>
      <c r="CE546" s="61" t="s">
        <v>235</v>
      </c>
      <c r="CF546" s="61" t="s">
        <v>11556</v>
      </c>
      <c r="CG546" s="61" t="s">
        <v>412</v>
      </c>
      <c r="CH546" s="61" t="s">
        <v>11557</v>
      </c>
      <c r="CI546" s="61" t="s">
        <v>203</v>
      </c>
      <c r="CJ546" s="61" t="s">
        <v>1963</v>
      </c>
      <c r="CK546" s="61" t="s">
        <v>1963</v>
      </c>
      <c r="CL546" s="61" t="s">
        <v>1963</v>
      </c>
      <c r="CM546" s="61" t="s">
        <v>1963</v>
      </c>
      <c r="CN546" s="61" t="s">
        <v>1963</v>
      </c>
      <c r="CO546" s="61" t="s">
        <v>1963</v>
      </c>
      <c r="CP546" s="61" t="s">
        <v>1963</v>
      </c>
      <c r="CQ546" s="61" t="s">
        <v>11558</v>
      </c>
      <c r="CR546" s="61" t="s">
        <v>11559</v>
      </c>
      <c r="CS546" s="61" t="s">
        <v>2475</v>
      </c>
      <c r="CT546" s="61" t="s">
        <v>174</v>
      </c>
      <c r="CU546" s="61">
        <v>800003</v>
      </c>
      <c r="CV546" s="61" t="s">
        <v>11560</v>
      </c>
      <c r="CW546" s="61" t="s">
        <v>417</v>
      </c>
      <c r="CX546" s="61" t="s">
        <v>11561</v>
      </c>
      <c r="CY546" s="61" t="s">
        <v>142</v>
      </c>
      <c r="CZ546" s="61">
        <v>700094</v>
      </c>
      <c r="DA546" s="61"/>
      <c r="DB546" s="61"/>
      <c r="DC546" s="61"/>
      <c r="DD546" s="61"/>
      <c r="DE546" s="61"/>
      <c r="DF546" s="61"/>
      <c r="DG546" s="61"/>
      <c r="DH546" s="61"/>
      <c r="DI546" s="61"/>
      <c r="DJ546" s="61"/>
      <c r="DK546" s="61"/>
      <c r="DL546" s="61"/>
      <c r="DM546" s="61"/>
      <c r="DN546" s="61"/>
      <c r="DO546" s="61"/>
      <c r="DP546" s="61"/>
    </row>
    <row r="547" spans="1:397" s="36" customFormat="1" ht="15.95" customHeight="1">
      <c r="A547" s="39">
        <v>546</v>
      </c>
      <c r="B547" s="33">
        <v>1310902013</v>
      </c>
      <c r="C547" s="207" t="s">
        <v>11300</v>
      </c>
      <c r="D547" s="147" t="s">
        <v>2285</v>
      </c>
      <c r="E547" s="147" t="s">
        <v>2286</v>
      </c>
      <c r="F547" s="147"/>
      <c r="G547" s="147" t="s">
        <v>178</v>
      </c>
      <c r="H547" s="33" t="s">
        <v>11562</v>
      </c>
      <c r="I547" s="33" t="s">
        <v>180</v>
      </c>
      <c r="J547" s="211">
        <v>34917</v>
      </c>
      <c r="K547" s="33">
        <v>21</v>
      </c>
      <c r="L547" s="33" t="s">
        <v>148</v>
      </c>
      <c r="M547" s="33" t="s">
        <v>107</v>
      </c>
      <c r="N547" s="33" t="s">
        <v>967</v>
      </c>
      <c r="O547" s="33" t="s">
        <v>109</v>
      </c>
      <c r="P547" s="147" t="s">
        <v>11563</v>
      </c>
      <c r="Q547" s="33" t="s">
        <v>830</v>
      </c>
      <c r="R547" s="33">
        <v>8961524056</v>
      </c>
      <c r="S547" s="33">
        <v>9122062082</v>
      </c>
      <c r="T547" s="318" t="s">
        <v>11564</v>
      </c>
      <c r="U547" s="318" t="s">
        <v>11565</v>
      </c>
      <c r="V547" s="33" t="s">
        <v>2513</v>
      </c>
      <c r="W547" s="33" t="s">
        <v>187</v>
      </c>
      <c r="X547" s="33" t="s">
        <v>11566</v>
      </c>
      <c r="Y547" s="33" t="s">
        <v>6348</v>
      </c>
      <c r="Z547" s="33" t="s">
        <v>120</v>
      </c>
      <c r="AA547" s="33">
        <v>2011</v>
      </c>
      <c r="AB547" s="163">
        <v>81.7</v>
      </c>
      <c r="AC547" s="32">
        <v>81.7</v>
      </c>
      <c r="AD547" s="33">
        <v>408.5</v>
      </c>
      <c r="AE547" s="33">
        <v>500</v>
      </c>
      <c r="AF547" s="33" t="s">
        <v>708</v>
      </c>
      <c r="AG547" s="33" t="s">
        <v>879</v>
      </c>
      <c r="AH547" s="33" t="s">
        <v>11566</v>
      </c>
      <c r="AI547" s="33" t="s">
        <v>11567</v>
      </c>
      <c r="AJ547" s="33" t="s">
        <v>120</v>
      </c>
      <c r="AK547" s="33">
        <v>2013</v>
      </c>
      <c r="AL547" s="163">
        <v>71.400000000000006</v>
      </c>
      <c r="AM547" s="163">
        <v>68</v>
      </c>
      <c r="AN547" s="33">
        <v>408</v>
      </c>
      <c r="AO547" s="33">
        <v>600</v>
      </c>
      <c r="AP547" s="33"/>
      <c r="AQ547" s="33"/>
      <c r="AR547" s="33"/>
      <c r="AS547" s="33"/>
      <c r="AT547" s="33"/>
      <c r="AU547" s="150"/>
      <c r="AV547" s="33" t="s">
        <v>124</v>
      </c>
      <c r="AW547" s="33">
        <v>25772</v>
      </c>
      <c r="AX547" s="33">
        <v>25772</v>
      </c>
      <c r="AY547" s="33">
        <v>2013</v>
      </c>
      <c r="AZ547" s="33" t="s">
        <v>125</v>
      </c>
      <c r="BA547" s="33" t="s">
        <v>11314</v>
      </c>
      <c r="BB547" s="33">
        <v>2013</v>
      </c>
      <c r="BC547" s="33">
        <v>2017</v>
      </c>
      <c r="BD547" s="33" t="s">
        <v>120</v>
      </c>
      <c r="BE547" s="33">
        <v>10900213013</v>
      </c>
      <c r="BF547" s="161">
        <v>131090110132</v>
      </c>
      <c r="BG547" s="33">
        <v>6.52</v>
      </c>
      <c r="BH547" s="33">
        <v>6.79</v>
      </c>
      <c r="BI547" s="33">
        <v>6.66</v>
      </c>
      <c r="BJ547" s="150">
        <v>7</v>
      </c>
      <c r="BK547" s="33">
        <v>7.62</v>
      </c>
      <c r="BL547" s="223">
        <f t="shared" si="47"/>
        <v>6.9179999999999993</v>
      </c>
      <c r="BM547" s="258" t="s">
        <v>982</v>
      </c>
      <c r="BN547" s="258"/>
      <c r="BO547" s="33" t="s">
        <v>982</v>
      </c>
      <c r="BP547" s="33"/>
      <c r="BQ547" s="33"/>
      <c r="BR547" s="33" t="s">
        <v>11568</v>
      </c>
      <c r="BS547" s="33" t="s">
        <v>11569</v>
      </c>
      <c r="BT547" s="33" t="s">
        <v>11570</v>
      </c>
      <c r="BU547" s="33" t="s">
        <v>3371</v>
      </c>
      <c r="BV547" s="33" t="s">
        <v>11571</v>
      </c>
      <c r="BW547" s="33" t="s">
        <v>11572</v>
      </c>
      <c r="BX547" s="33"/>
      <c r="BY547" s="33"/>
      <c r="BZ547" s="33"/>
      <c r="CA547" s="33" t="s">
        <v>11573</v>
      </c>
      <c r="CB547" s="33"/>
      <c r="CC547" s="33" t="s">
        <v>11574</v>
      </c>
      <c r="CD547" s="33" t="s">
        <v>11575</v>
      </c>
      <c r="CE547" s="33" t="s">
        <v>11576</v>
      </c>
      <c r="CF547" s="33" t="s">
        <v>7119</v>
      </c>
      <c r="CG547" s="33" t="s">
        <v>6513</v>
      </c>
      <c r="CH547" s="33" t="s">
        <v>11577</v>
      </c>
      <c r="CI547" s="33" t="s">
        <v>203</v>
      </c>
      <c r="CJ547" s="33" t="s">
        <v>2155</v>
      </c>
      <c r="CK547" s="33" t="s">
        <v>2155</v>
      </c>
      <c r="CL547" s="33"/>
      <c r="CM547" s="33"/>
      <c r="CN547" s="33" t="s">
        <v>2155</v>
      </c>
      <c r="CO547" s="33" t="s">
        <v>2155</v>
      </c>
      <c r="CP547" s="33"/>
      <c r="CQ547" s="33" t="s">
        <v>11578</v>
      </c>
      <c r="CR547" s="33" t="s">
        <v>11579</v>
      </c>
      <c r="CS547" s="33" t="s">
        <v>1665</v>
      </c>
      <c r="CT547" s="33" t="s">
        <v>206</v>
      </c>
      <c r="CU547" s="33">
        <v>829107</v>
      </c>
      <c r="CV547" s="33" t="s">
        <v>11580</v>
      </c>
      <c r="CW547" s="33" t="s">
        <v>11581</v>
      </c>
      <c r="CX547" s="33" t="s">
        <v>140</v>
      </c>
      <c r="CY547" s="33" t="s">
        <v>142</v>
      </c>
      <c r="CZ547" s="33">
        <v>700094</v>
      </c>
      <c r="DA547" s="61"/>
      <c r="DB547" s="61"/>
      <c r="DC547" s="61"/>
      <c r="DD547" s="61"/>
      <c r="DE547" s="61"/>
      <c r="DF547" s="61"/>
      <c r="DG547" s="61"/>
      <c r="DH547" s="61"/>
      <c r="DI547" s="61"/>
      <c r="DJ547" s="61"/>
      <c r="DK547" s="61"/>
      <c r="DL547" s="61"/>
      <c r="DM547" s="61"/>
      <c r="DN547" s="61"/>
      <c r="DO547" s="61"/>
      <c r="DP547" s="61"/>
    </row>
    <row r="548" spans="1:397" s="74" customFormat="1" ht="15.95" customHeight="1">
      <c r="A548" s="39">
        <v>547</v>
      </c>
      <c r="B548" s="74">
        <v>1310902036</v>
      </c>
      <c r="C548" s="207" t="s">
        <v>11300</v>
      </c>
      <c r="D548" s="79" t="s">
        <v>11582</v>
      </c>
      <c r="E548" s="79" t="s">
        <v>295</v>
      </c>
      <c r="F548" s="79"/>
      <c r="G548" s="79" t="s">
        <v>11583</v>
      </c>
      <c r="H548" s="74" t="s">
        <v>11584</v>
      </c>
      <c r="I548" s="74" t="s">
        <v>104</v>
      </c>
      <c r="J548" s="80" t="s">
        <v>11585</v>
      </c>
      <c r="K548" s="74">
        <v>20</v>
      </c>
      <c r="L548" s="74" t="s">
        <v>148</v>
      </c>
      <c r="M548" s="74" t="s">
        <v>107</v>
      </c>
      <c r="N548" s="74" t="s">
        <v>967</v>
      </c>
      <c r="O548" s="74" t="s">
        <v>109</v>
      </c>
      <c r="P548" s="79" t="s">
        <v>11586</v>
      </c>
      <c r="Q548" s="74">
        <v>9432020892</v>
      </c>
      <c r="R548" s="162">
        <v>9051973915</v>
      </c>
      <c r="S548" s="162">
        <v>9038568668</v>
      </c>
      <c r="T548" s="338" t="s">
        <v>11587</v>
      </c>
      <c r="U548" s="338" t="s">
        <v>11588</v>
      </c>
      <c r="V548" s="74" t="s">
        <v>1755</v>
      </c>
      <c r="W548" s="74" t="s">
        <v>223</v>
      </c>
      <c r="X548" s="74" t="s">
        <v>1919</v>
      </c>
      <c r="Y548" s="74" t="s">
        <v>11589</v>
      </c>
      <c r="Z548" s="74" t="s">
        <v>120</v>
      </c>
      <c r="AA548" s="74">
        <v>2011</v>
      </c>
      <c r="AB548" s="82">
        <v>82</v>
      </c>
      <c r="AC548" s="82">
        <v>82</v>
      </c>
      <c r="AD548" s="74">
        <v>656</v>
      </c>
      <c r="AE548" s="74">
        <v>800</v>
      </c>
      <c r="AF548" s="74" t="s">
        <v>226</v>
      </c>
      <c r="AG548" s="74" t="s">
        <v>279</v>
      </c>
      <c r="AH548" s="74" t="s">
        <v>1919</v>
      </c>
      <c r="AI548" s="74" t="s">
        <v>11590</v>
      </c>
      <c r="AJ548" s="74" t="s">
        <v>120</v>
      </c>
      <c r="AK548" s="74">
        <v>2013</v>
      </c>
      <c r="AL548" s="82">
        <v>77.2</v>
      </c>
      <c r="AM548" s="82">
        <v>77.14</v>
      </c>
      <c r="AN548" s="74">
        <v>540</v>
      </c>
      <c r="AO548" s="74">
        <v>700</v>
      </c>
      <c r="AU548" s="82"/>
      <c r="AV548" s="74" t="s">
        <v>124</v>
      </c>
      <c r="AW548" s="74">
        <v>27330</v>
      </c>
      <c r="AX548" s="74">
        <v>27330</v>
      </c>
      <c r="AY548" s="74">
        <v>2013</v>
      </c>
      <c r="AZ548" s="74" t="s">
        <v>5460</v>
      </c>
      <c r="BA548" s="74" t="s">
        <v>11314</v>
      </c>
      <c r="BB548" s="74">
        <v>2013</v>
      </c>
      <c r="BC548" s="74">
        <v>2017</v>
      </c>
      <c r="BD548" s="74" t="s">
        <v>120</v>
      </c>
      <c r="BE548" s="83">
        <v>10900213014</v>
      </c>
      <c r="BF548" s="84">
        <v>131090110133</v>
      </c>
      <c r="BG548" s="82">
        <v>8.2200000000000006</v>
      </c>
      <c r="BH548" s="82">
        <v>8.2100000000000009</v>
      </c>
      <c r="BI548" s="82">
        <v>8.41</v>
      </c>
      <c r="BJ548" s="82">
        <v>9.73</v>
      </c>
      <c r="BK548" s="82">
        <v>8.6199999999999992</v>
      </c>
      <c r="BL548" s="223">
        <f t="shared" si="47"/>
        <v>8.6379999999999999</v>
      </c>
      <c r="BM548" s="274" t="s">
        <v>982</v>
      </c>
      <c r="BN548" s="275"/>
      <c r="BO548" s="8" t="s">
        <v>982</v>
      </c>
      <c r="BP548" s="8"/>
      <c r="BQ548" s="85"/>
      <c r="BR548" s="74" t="s">
        <v>11591</v>
      </c>
      <c r="BS548" s="74" t="s">
        <v>11592</v>
      </c>
      <c r="BT548" s="74" t="s">
        <v>11593</v>
      </c>
      <c r="BU548" s="74" t="s">
        <v>11338</v>
      </c>
      <c r="BV548" s="74" t="s">
        <v>11594</v>
      </c>
      <c r="BX548" s="85"/>
      <c r="BY548" s="85"/>
      <c r="CD548" s="74" t="s">
        <v>11595</v>
      </c>
      <c r="CE548" s="74" t="s">
        <v>235</v>
      </c>
      <c r="CF548" s="74" t="s">
        <v>11596</v>
      </c>
      <c r="CG548" s="74" t="s">
        <v>11597</v>
      </c>
      <c r="CH548" s="74" t="s">
        <v>11598</v>
      </c>
      <c r="CI548" s="74" t="s">
        <v>1517</v>
      </c>
      <c r="CQ548" s="74" t="s">
        <v>11599</v>
      </c>
      <c r="CR548" s="74" t="s">
        <v>140</v>
      </c>
      <c r="CS548" s="74" t="s">
        <v>140</v>
      </c>
      <c r="CT548" s="74" t="s">
        <v>142</v>
      </c>
      <c r="CU548" s="74">
        <v>700040</v>
      </c>
      <c r="CV548" s="74" t="s">
        <v>11599</v>
      </c>
      <c r="CW548" s="74" t="s">
        <v>140</v>
      </c>
      <c r="CX548" s="74" t="s">
        <v>140</v>
      </c>
      <c r="CY548" s="74" t="s">
        <v>142</v>
      </c>
      <c r="CZ548" s="74">
        <v>700040</v>
      </c>
    </row>
    <row r="549" spans="1:397" s="61" customFormat="1" ht="15.95" customHeight="1">
      <c r="A549" s="39">
        <v>548</v>
      </c>
      <c r="B549" s="61">
        <v>1310902059</v>
      </c>
      <c r="C549" s="207" t="s">
        <v>11300</v>
      </c>
      <c r="D549" s="124" t="s">
        <v>11600</v>
      </c>
      <c r="E549" s="124" t="s">
        <v>295</v>
      </c>
      <c r="F549" s="124" t="s">
        <v>1963</v>
      </c>
      <c r="G549" s="124" t="s">
        <v>2455</v>
      </c>
      <c r="H549" s="36" t="s">
        <v>11601</v>
      </c>
      <c r="I549" s="61" t="s">
        <v>104</v>
      </c>
      <c r="J549" s="157" t="s">
        <v>11008</v>
      </c>
      <c r="K549" s="61">
        <v>20</v>
      </c>
      <c r="L549" s="61" t="s">
        <v>106</v>
      </c>
      <c r="M549" s="61" t="s">
        <v>149</v>
      </c>
      <c r="N549" s="61" t="s">
        <v>967</v>
      </c>
      <c r="O549" s="61" t="s">
        <v>109</v>
      </c>
      <c r="P549" s="124" t="s">
        <v>11602</v>
      </c>
      <c r="R549" s="158">
        <v>8100761018</v>
      </c>
      <c r="S549" s="158">
        <v>8961408683</v>
      </c>
      <c r="T549" s="339" t="s">
        <v>11603</v>
      </c>
      <c r="U549" s="339" t="s">
        <v>11604</v>
      </c>
      <c r="V549" s="61" t="s">
        <v>1422</v>
      </c>
      <c r="W549" s="61" t="s">
        <v>191</v>
      </c>
      <c r="X549" s="61" t="s">
        <v>11605</v>
      </c>
      <c r="Y549" s="61" t="s">
        <v>11606</v>
      </c>
      <c r="Z549" s="61" t="s">
        <v>120</v>
      </c>
      <c r="AA549" s="61">
        <v>2011</v>
      </c>
      <c r="AB549" s="152">
        <v>95</v>
      </c>
      <c r="AC549" s="152">
        <v>95</v>
      </c>
      <c r="AF549" s="61" t="s">
        <v>879</v>
      </c>
      <c r="AG549" s="61" t="s">
        <v>191</v>
      </c>
      <c r="AH549" s="61" t="s">
        <v>11605</v>
      </c>
      <c r="AI549" s="61" t="s">
        <v>11607</v>
      </c>
      <c r="AJ549" s="61" t="s">
        <v>120</v>
      </c>
      <c r="AK549" s="61">
        <v>2013</v>
      </c>
      <c r="AL549" s="152">
        <v>70.8</v>
      </c>
      <c r="AM549" s="152">
        <v>67.83</v>
      </c>
      <c r="AN549" s="61">
        <v>407</v>
      </c>
      <c r="AO549" s="61">
        <v>600</v>
      </c>
      <c r="AP549" s="61" t="s">
        <v>1963</v>
      </c>
      <c r="AQ549" s="61" t="s">
        <v>1963</v>
      </c>
      <c r="AR549" s="61" t="s">
        <v>1963</v>
      </c>
      <c r="AS549" s="61" t="s">
        <v>1963</v>
      </c>
      <c r="AT549" s="61" t="s">
        <v>1963</v>
      </c>
      <c r="AU549" s="152" t="s">
        <v>1963</v>
      </c>
      <c r="AV549" s="61" t="s">
        <v>124</v>
      </c>
      <c r="AW549" s="61">
        <v>20257</v>
      </c>
      <c r="AX549" s="61" t="s">
        <v>1963</v>
      </c>
      <c r="AY549" s="61">
        <v>2013</v>
      </c>
      <c r="AZ549" s="61" t="s">
        <v>1504</v>
      </c>
      <c r="BA549" s="61" t="s">
        <v>11314</v>
      </c>
      <c r="BB549" s="61">
        <v>2013</v>
      </c>
      <c r="BC549" s="61">
        <v>2017</v>
      </c>
      <c r="BD549" s="61" t="s">
        <v>120</v>
      </c>
      <c r="BE549" s="159">
        <v>10900213015</v>
      </c>
      <c r="BF549" s="160">
        <v>131090110134</v>
      </c>
      <c r="BG549" s="152">
        <v>7.7</v>
      </c>
      <c r="BH549" s="152">
        <v>7.83</v>
      </c>
      <c r="BI549" s="152">
        <v>7.97</v>
      </c>
      <c r="BJ549" s="152">
        <v>8.3800000000000008</v>
      </c>
      <c r="BK549" s="152">
        <v>8</v>
      </c>
      <c r="BL549" s="223">
        <f t="shared" si="47"/>
        <v>7.9760000000000009</v>
      </c>
      <c r="BM549" s="282" t="s">
        <v>982</v>
      </c>
      <c r="BN549" s="253" t="s">
        <v>1963</v>
      </c>
      <c r="BO549" s="153" t="s">
        <v>982</v>
      </c>
      <c r="BP549" s="153" t="s">
        <v>1963</v>
      </c>
      <c r="BQ549" s="154" t="s">
        <v>1963</v>
      </c>
      <c r="BR549" s="61" t="s">
        <v>11608</v>
      </c>
      <c r="BS549" s="61" t="s">
        <v>11609</v>
      </c>
      <c r="BW549" s="61" t="s">
        <v>1963</v>
      </c>
      <c r="BX549" s="154" t="s">
        <v>1963</v>
      </c>
      <c r="BY549" s="154" t="s">
        <v>1963</v>
      </c>
      <c r="BZ549" s="61" t="s">
        <v>11610</v>
      </c>
      <c r="CA549" s="61" t="s">
        <v>1963</v>
      </c>
      <c r="CB549" s="61" t="s">
        <v>1528</v>
      </c>
      <c r="CC549" s="61" t="s">
        <v>1963</v>
      </c>
      <c r="CD549" s="61" t="s">
        <v>11611</v>
      </c>
      <c r="CE549" s="61" t="s">
        <v>712</v>
      </c>
      <c r="CF549" s="61" t="s">
        <v>1963</v>
      </c>
      <c r="CG549" s="61" t="s">
        <v>1963</v>
      </c>
      <c r="CH549" s="61" t="s">
        <v>11612</v>
      </c>
      <c r="CI549" s="61" t="s">
        <v>170</v>
      </c>
      <c r="CJ549" s="61" t="s">
        <v>1963</v>
      </c>
      <c r="CK549" s="61" t="s">
        <v>1963</v>
      </c>
      <c r="CL549" s="61" t="s">
        <v>11613</v>
      </c>
      <c r="CM549" s="61" t="s">
        <v>11614</v>
      </c>
      <c r="CN549" s="61" t="s">
        <v>1963</v>
      </c>
      <c r="CO549" s="61" t="s">
        <v>1963</v>
      </c>
      <c r="CP549" s="61" t="s">
        <v>838</v>
      </c>
      <c r="CQ549" s="61" t="s">
        <v>11615</v>
      </c>
      <c r="CR549" s="61" t="s">
        <v>11616</v>
      </c>
      <c r="CS549" s="61" t="s">
        <v>5023</v>
      </c>
      <c r="CT549" s="61" t="s">
        <v>174</v>
      </c>
      <c r="CU549" s="61">
        <v>821108</v>
      </c>
      <c r="CV549" s="61" t="s">
        <v>11617</v>
      </c>
      <c r="CW549" s="61" t="s">
        <v>140</v>
      </c>
      <c r="CX549" s="61" t="s">
        <v>4489</v>
      </c>
      <c r="CY549" s="61" t="s">
        <v>142</v>
      </c>
      <c r="CZ549" s="61">
        <v>700152</v>
      </c>
    </row>
    <row r="550" spans="1:397" ht="15.95" customHeight="1">
      <c r="A550" s="39">
        <v>549</v>
      </c>
      <c r="B550" s="3">
        <v>1310902074</v>
      </c>
      <c r="C550" s="207" t="s">
        <v>11300</v>
      </c>
      <c r="D550" s="5" t="s">
        <v>11618</v>
      </c>
      <c r="E550" s="5" t="s">
        <v>11619</v>
      </c>
      <c r="F550" s="5"/>
      <c r="G550" s="5" t="s">
        <v>178</v>
      </c>
      <c r="H550" s="3" t="s">
        <v>11620</v>
      </c>
      <c r="I550" s="3" t="s">
        <v>180</v>
      </c>
      <c r="J550" s="40" t="s">
        <v>11008</v>
      </c>
      <c r="K550" s="3">
        <v>20</v>
      </c>
      <c r="L550" s="3" t="s">
        <v>11621</v>
      </c>
      <c r="M550" s="3" t="s">
        <v>107</v>
      </c>
      <c r="N550" s="3" t="s">
        <v>967</v>
      </c>
      <c r="O550" s="3" t="s">
        <v>109</v>
      </c>
      <c r="P550" s="5" t="s">
        <v>11622</v>
      </c>
      <c r="Q550" s="3"/>
      <c r="R550" s="42">
        <v>8017491953</v>
      </c>
      <c r="S550" s="42">
        <v>9661554823</v>
      </c>
      <c r="T550" s="330" t="str">
        <f>HYPERLINK("mailto:anukoolkumar02@gmail.com","anukoolkumar02@gmail.com")</f>
        <v>anukoolkumar02@gmail.com</v>
      </c>
      <c r="U550" s="330" t="str">
        <f>HYPERLINK("mailto:monusingh998.ms@gmail.com","monusingh998.ms@gmail.com")</f>
        <v>monusingh998.ms@gmail.com</v>
      </c>
      <c r="V550" s="3" t="s">
        <v>378</v>
      </c>
      <c r="W550" s="3" t="s">
        <v>7050</v>
      </c>
      <c r="X550" s="3" t="s">
        <v>11623</v>
      </c>
      <c r="Y550" s="3" t="s">
        <v>11624</v>
      </c>
      <c r="Z550" s="3" t="s">
        <v>158</v>
      </c>
      <c r="AA550" s="3">
        <v>2010</v>
      </c>
      <c r="AB550" s="30">
        <v>74.599999999999994</v>
      </c>
      <c r="AC550" s="30">
        <v>62.1</v>
      </c>
      <c r="AD550" s="3">
        <v>373</v>
      </c>
      <c r="AE550" s="3">
        <v>500</v>
      </c>
      <c r="AF550" s="3" t="s">
        <v>688</v>
      </c>
      <c r="AG550" s="3" t="s">
        <v>7050</v>
      </c>
      <c r="AH550" s="3" t="s">
        <v>11625</v>
      </c>
      <c r="AI550" s="3" t="s">
        <v>11626</v>
      </c>
      <c r="AJ550" s="3" t="s">
        <v>120</v>
      </c>
      <c r="AK550" s="3">
        <v>2012</v>
      </c>
      <c r="AL550" s="30">
        <v>64</v>
      </c>
      <c r="AM550" s="30">
        <v>64</v>
      </c>
      <c r="AN550" s="3">
        <v>320</v>
      </c>
      <c r="AO550" s="3">
        <v>500</v>
      </c>
      <c r="AP550" s="3"/>
      <c r="AQ550" s="3"/>
      <c r="AR550" s="3"/>
      <c r="AS550" s="3"/>
      <c r="AT550" s="3"/>
      <c r="AU550" s="43"/>
      <c r="AV550" s="3" t="s">
        <v>124</v>
      </c>
      <c r="AW550" s="3"/>
      <c r="AX550" s="3">
        <v>19134</v>
      </c>
      <c r="AY550" s="3">
        <v>2013</v>
      </c>
      <c r="AZ550" s="3" t="s">
        <v>125</v>
      </c>
      <c r="BA550" s="3" t="s">
        <v>11314</v>
      </c>
      <c r="BB550" s="3">
        <v>2013</v>
      </c>
      <c r="BC550" s="3">
        <v>2017</v>
      </c>
      <c r="BD550" s="3" t="s">
        <v>120</v>
      </c>
      <c r="BE550" s="44">
        <v>10900213016</v>
      </c>
      <c r="BF550" s="45">
        <v>131090110135</v>
      </c>
      <c r="BG550" s="43">
        <v>7</v>
      </c>
      <c r="BH550" s="43">
        <v>7.1</v>
      </c>
      <c r="BI550" s="43">
        <v>7.31</v>
      </c>
      <c r="BJ550" s="43">
        <v>7.54</v>
      </c>
      <c r="BK550" s="43">
        <v>7.81</v>
      </c>
      <c r="BL550" s="223">
        <f t="shared" si="47"/>
        <v>7.3519999999999994</v>
      </c>
      <c r="BM550" s="270"/>
      <c r="BN550" s="255"/>
      <c r="BO550" s="1" t="s">
        <v>196</v>
      </c>
      <c r="BP550" s="1" t="s">
        <v>197</v>
      </c>
      <c r="BQ550" s="46" t="s">
        <v>7634</v>
      </c>
      <c r="BR550" s="5" t="s">
        <v>11627</v>
      </c>
      <c r="BS550" s="3" t="s">
        <v>11628</v>
      </c>
      <c r="BT550" s="5" t="s">
        <v>5481</v>
      </c>
      <c r="BU550" s="5" t="s">
        <v>11629</v>
      </c>
      <c r="BV550" s="5" t="s">
        <v>11630</v>
      </c>
      <c r="BW550" s="5" t="s">
        <v>4261</v>
      </c>
      <c r="BX550" s="46"/>
      <c r="BY550" s="46"/>
      <c r="BZ550" s="41"/>
      <c r="CA550" s="5"/>
      <c r="CB550" s="5"/>
      <c r="CC550" s="5"/>
      <c r="CD550" s="5" t="s">
        <v>11631</v>
      </c>
      <c r="CE550" s="5" t="s">
        <v>465</v>
      </c>
      <c r="CF550" s="5" t="s">
        <v>1111</v>
      </c>
      <c r="CG550" s="5" t="s">
        <v>2377</v>
      </c>
      <c r="CH550" s="5" t="s">
        <v>11632</v>
      </c>
      <c r="CI550" s="5" t="s">
        <v>170</v>
      </c>
      <c r="CJ550" s="5"/>
      <c r="CK550" s="5"/>
      <c r="CL550" s="5"/>
      <c r="CM550" s="5"/>
      <c r="CN550" s="5"/>
      <c r="CO550" s="5"/>
      <c r="CP550" s="5" t="s">
        <v>2375</v>
      </c>
      <c r="CQ550" s="5" t="s">
        <v>11633</v>
      </c>
      <c r="CR550" s="5" t="s">
        <v>5115</v>
      </c>
      <c r="CS550" s="5" t="s">
        <v>3894</v>
      </c>
      <c r="CT550" s="5" t="s">
        <v>174</v>
      </c>
      <c r="CU550" s="5">
        <v>844503</v>
      </c>
      <c r="CV550" s="5" t="s">
        <v>11634</v>
      </c>
      <c r="CW550" s="3" t="s">
        <v>140</v>
      </c>
      <c r="CX550" s="5" t="s">
        <v>11635</v>
      </c>
      <c r="CY550" s="3" t="s">
        <v>142</v>
      </c>
      <c r="CZ550" s="3">
        <v>700152</v>
      </c>
      <c r="DA550" s="3"/>
      <c r="DB550" s="41"/>
      <c r="DC550" s="41"/>
      <c r="DD550" s="41"/>
      <c r="DE550" s="41"/>
      <c r="DF550" s="41"/>
      <c r="DG550" s="41"/>
      <c r="DH550" s="41"/>
      <c r="DI550" s="41"/>
      <c r="DJ550" s="41"/>
      <c r="DK550" s="41"/>
      <c r="DL550" s="41"/>
      <c r="DM550" s="41"/>
      <c r="DN550" s="41"/>
      <c r="DO550" s="41"/>
      <c r="DP550" s="41"/>
      <c r="DQ550" s="41"/>
      <c r="DR550" s="41"/>
      <c r="DS550" s="41"/>
      <c r="DT550" s="41"/>
      <c r="DU550" s="41"/>
      <c r="DV550" s="41"/>
      <c r="DW550" s="41"/>
      <c r="DX550" s="41"/>
      <c r="DY550" s="41"/>
      <c r="DZ550" s="41"/>
      <c r="EA550" s="41"/>
      <c r="EB550" s="41"/>
      <c r="EC550" s="41"/>
      <c r="ED550" s="41"/>
      <c r="EE550" s="41"/>
      <c r="EF550" s="41"/>
      <c r="EG550" s="41"/>
      <c r="EH550" s="41"/>
      <c r="EI550" s="41"/>
      <c r="EJ550" s="41"/>
      <c r="EK550" s="41"/>
      <c r="EL550" s="41"/>
      <c r="EM550" s="41"/>
      <c r="EN550" s="41"/>
      <c r="EO550" s="41"/>
      <c r="EP550" s="41"/>
      <c r="EQ550" s="41"/>
      <c r="ER550" s="41"/>
      <c r="ES550" s="41"/>
      <c r="ET550" s="41"/>
      <c r="EU550" s="41"/>
      <c r="EV550" s="41"/>
      <c r="EW550" s="41"/>
      <c r="EX550" s="41"/>
      <c r="EY550" s="41"/>
      <c r="EZ550" s="41"/>
      <c r="FA550" s="41"/>
      <c r="FB550" s="41"/>
      <c r="FC550" s="41"/>
      <c r="FD550" s="41"/>
      <c r="FE550" s="41"/>
      <c r="FF550" s="41"/>
      <c r="FG550" s="41"/>
      <c r="FH550" s="41"/>
      <c r="FI550" s="41"/>
      <c r="FJ550" s="41"/>
      <c r="FK550" s="41"/>
      <c r="FL550" s="41"/>
      <c r="FM550" s="41"/>
      <c r="FN550" s="41"/>
      <c r="FO550" s="41"/>
      <c r="FP550" s="41"/>
      <c r="FQ550" s="41"/>
      <c r="FR550" s="41"/>
      <c r="FS550" s="41"/>
      <c r="FT550" s="41"/>
      <c r="FU550" s="41"/>
      <c r="FV550" s="41"/>
      <c r="FW550" s="41"/>
      <c r="FX550" s="41"/>
      <c r="FY550" s="41"/>
      <c r="FZ550" s="41"/>
      <c r="GA550" s="41"/>
      <c r="GB550" s="41"/>
      <c r="GC550" s="41"/>
      <c r="GD550" s="41"/>
      <c r="GE550" s="41"/>
      <c r="GF550" s="41"/>
      <c r="GG550" s="41"/>
      <c r="GH550" s="41"/>
      <c r="GI550" s="41"/>
      <c r="GJ550" s="41"/>
      <c r="GK550" s="41"/>
      <c r="GL550" s="41"/>
      <c r="GM550" s="41"/>
      <c r="GN550" s="41"/>
      <c r="GO550" s="41"/>
      <c r="GP550" s="41"/>
      <c r="GQ550" s="41"/>
      <c r="GR550" s="41"/>
      <c r="GS550" s="41"/>
      <c r="GT550" s="41"/>
      <c r="GU550" s="41"/>
      <c r="GV550" s="41"/>
      <c r="GW550" s="41"/>
      <c r="GX550" s="41"/>
      <c r="GY550" s="41"/>
      <c r="GZ550" s="41"/>
      <c r="HA550" s="41"/>
      <c r="HB550" s="41"/>
      <c r="HC550" s="41"/>
      <c r="HD550" s="41"/>
      <c r="HE550" s="41"/>
      <c r="HF550" s="41"/>
      <c r="HG550" s="41"/>
      <c r="HH550" s="41"/>
      <c r="HI550" s="41"/>
      <c r="HJ550" s="41"/>
      <c r="HK550" s="41"/>
      <c r="HL550" s="41"/>
      <c r="HM550" s="41"/>
      <c r="HN550" s="41"/>
      <c r="HO550" s="41"/>
      <c r="HP550" s="41"/>
      <c r="HQ550" s="41"/>
      <c r="HR550" s="41"/>
      <c r="HS550" s="41"/>
      <c r="HT550" s="41"/>
      <c r="HU550" s="41"/>
      <c r="HV550" s="41"/>
      <c r="HW550" s="41"/>
      <c r="HX550" s="41"/>
      <c r="HY550" s="41"/>
      <c r="HZ550" s="41"/>
      <c r="IA550" s="41"/>
      <c r="IB550" s="41"/>
      <c r="IC550" s="41"/>
      <c r="ID550" s="41"/>
      <c r="IE550" s="41"/>
      <c r="IF550" s="41"/>
      <c r="IG550" s="41"/>
      <c r="IH550" s="41"/>
      <c r="II550" s="41"/>
      <c r="IJ550" s="41"/>
      <c r="IK550" s="41"/>
      <c r="IL550" s="41"/>
      <c r="IM550" s="41"/>
      <c r="IN550" s="41"/>
      <c r="IO550" s="41"/>
      <c r="IP550" s="41"/>
      <c r="IQ550" s="41"/>
      <c r="IR550" s="41"/>
      <c r="IS550" s="41"/>
      <c r="IT550" s="41"/>
      <c r="IU550" s="41"/>
      <c r="IV550" s="41"/>
      <c r="IW550" s="41"/>
      <c r="IX550" s="41"/>
      <c r="IY550" s="41"/>
      <c r="IZ550" s="41"/>
      <c r="JA550" s="41"/>
      <c r="JB550" s="41"/>
      <c r="JC550" s="41"/>
      <c r="JD550" s="41"/>
      <c r="JE550" s="41"/>
      <c r="JF550" s="41"/>
      <c r="JG550" s="41"/>
      <c r="JH550" s="41"/>
      <c r="JI550" s="41"/>
      <c r="JJ550" s="41"/>
      <c r="JK550" s="41"/>
      <c r="JL550" s="41"/>
      <c r="JM550" s="41"/>
      <c r="JN550" s="41"/>
      <c r="JO550" s="41"/>
      <c r="JP550" s="41"/>
      <c r="JQ550" s="41"/>
      <c r="JR550" s="41"/>
      <c r="JS550" s="41"/>
      <c r="JT550" s="41"/>
      <c r="JU550" s="41"/>
      <c r="JV550" s="41"/>
      <c r="JW550" s="41"/>
      <c r="JX550" s="41"/>
      <c r="JY550" s="41"/>
      <c r="JZ550" s="41"/>
      <c r="KA550" s="41"/>
      <c r="KB550" s="41"/>
      <c r="KC550" s="41"/>
      <c r="KD550" s="41"/>
      <c r="KE550" s="41"/>
      <c r="KF550" s="41"/>
      <c r="KG550" s="41"/>
      <c r="KH550" s="41"/>
      <c r="KI550" s="41"/>
      <c r="KJ550" s="41"/>
      <c r="KK550" s="41"/>
      <c r="KL550" s="41"/>
      <c r="KM550" s="41"/>
      <c r="KN550" s="41"/>
      <c r="KO550" s="41"/>
      <c r="KP550" s="41"/>
      <c r="KQ550" s="41"/>
      <c r="KR550" s="41"/>
      <c r="KS550" s="41"/>
      <c r="KT550" s="41"/>
      <c r="KU550" s="41"/>
      <c r="KV550" s="41"/>
      <c r="KW550" s="41"/>
      <c r="KX550" s="41"/>
      <c r="KY550" s="41"/>
      <c r="KZ550" s="41"/>
      <c r="LA550" s="41"/>
      <c r="LB550" s="41"/>
      <c r="LC550" s="41"/>
      <c r="LD550" s="41"/>
      <c r="LE550" s="41"/>
      <c r="LF550" s="41"/>
      <c r="LG550" s="41"/>
      <c r="LH550" s="41"/>
      <c r="LI550" s="41"/>
      <c r="LJ550" s="41"/>
      <c r="LK550" s="41"/>
      <c r="LL550" s="41"/>
      <c r="LM550" s="41"/>
      <c r="LN550" s="41"/>
      <c r="LO550" s="41"/>
      <c r="LP550" s="41"/>
      <c r="LQ550" s="41"/>
      <c r="LR550" s="41"/>
      <c r="LS550" s="41"/>
      <c r="LT550" s="41"/>
      <c r="LU550" s="41"/>
      <c r="LV550" s="41"/>
      <c r="LW550" s="41"/>
      <c r="LX550" s="41"/>
      <c r="LY550" s="41"/>
      <c r="LZ550" s="41"/>
      <c r="MA550" s="41"/>
      <c r="MB550" s="41"/>
      <c r="MC550" s="41"/>
      <c r="MD550" s="41"/>
      <c r="ME550" s="41"/>
      <c r="MF550" s="41"/>
      <c r="MG550" s="41"/>
      <c r="MH550" s="41"/>
      <c r="MI550" s="41"/>
      <c r="MJ550" s="41"/>
      <c r="MK550" s="41"/>
      <c r="ML550" s="41"/>
      <c r="MM550" s="41"/>
      <c r="MN550" s="41"/>
      <c r="MO550" s="41"/>
      <c r="MP550" s="41"/>
      <c r="MQ550" s="41"/>
      <c r="MR550" s="41"/>
      <c r="MS550" s="41"/>
      <c r="MT550" s="41"/>
      <c r="MU550" s="41"/>
      <c r="MV550" s="41"/>
      <c r="MW550" s="41"/>
      <c r="MX550" s="41"/>
      <c r="MY550" s="41"/>
      <c r="MZ550" s="41"/>
      <c r="NA550" s="41"/>
      <c r="NB550" s="41"/>
      <c r="NC550" s="41"/>
      <c r="ND550" s="41"/>
      <c r="NE550" s="41"/>
      <c r="NF550" s="41"/>
      <c r="NG550" s="41"/>
      <c r="NH550" s="41"/>
      <c r="NI550" s="41"/>
      <c r="NJ550" s="41"/>
      <c r="NK550" s="41"/>
      <c r="NL550" s="41"/>
      <c r="NM550" s="41"/>
      <c r="NN550" s="41"/>
      <c r="NO550" s="41"/>
      <c r="NP550" s="41"/>
      <c r="NQ550" s="41"/>
      <c r="NR550" s="41"/>
      <c r="NS550" s="41"/>
      <c r="NT550" s="41"/>
      <c r="NU550" s="41"/>
      <c r="NV550" s="41"/>
      <c r="NW550" s="41"/>
      <c r="NX550" s="41"/>
      <c r="NY550" s="41"/>
      <c r="NZ550" s="41"/>
      <c r="OA550" s="41"/>
      <c r="OB550" s="41"/>
      <c r="OC550" s="41"/>
      <c r="OD550" s="41"/>
      <c r="OE550" s="41"/>
      <c r="OF550" s="41"/>
      <c r="OG550" s="41"/>
    </row>
    <row r="551" spans="1:397" s="36" customFormat="1" ht="15.95" customHeight="1">
      <c r="A551" s="39">
        <v>550</v>
      </c>
      <c r="B551" s="33">
        <v>1310902024</v>
      </c>
      <c r="C551" s="207" t="s">
        <v>11300</v>
      </c>
      <c r="D551" s="147" t="s">
        <v>11636</v>
      </c>
      <c r="E551" s="147" t="s">
        <v>11637</v>
      </c>
      <c r="F551" s="147"/>
      <c r="G551" s="147" t="s">
        <v>7000</v>
      </c>
      <c r="H551" s="33" t="s">
        <v>11638</v>
      </c>
      <c r="I551" s="33" t="s">
        <v>180</v>
      </c>
      <c r="J551" s="148" t="s">
        <v>11639</v>
      </c>
      <c r="K551" s="33">
        <v>23</v>
      </c>
      <c r="L551" s="33" t="s">
        <v>323</v>
      </c>
      <c r="M551" s="33" t="s">
        <v>107</v>
      </c>
      <c r="N551" s="33" t="s">
        <v>967</v>
      </c>
      <c r="O551" s="33" t="s">
        <v>109</v>
      </c>
      <c r="P551" s="147" t="s">
        <v>11640</v>
      </c>
      <c r="Q551" s="33"/>
      <c r="R551" s="149">
        <v>9007385378</v>
      </c>
      <c r="S551" s="149">
        <v>8697338551</v>
      </c>
      <c r="T551" s="336" t="s">
        <v>11641</v>
      </c>
      <c r="U551" s="336" t="s">
        <v>11642</v>
      </c>
      <c r="V551" s="33" t="s">
        <v>222</v>
      </c>
      <c r="W551" s="33" t="s">
        <v>223</v>
      </c>
      <c r="X551" s="33" t="s">
        <v>11643</v>
      </c>
      <c r="Y551" s="33" t="s">
        <v>10140</v>
      </c>
      <c r="Z551" s="33" t="s">
        <v>333</v>
      </c>
      <c r="AA551" s="33">
        <v>2010</v>
      </c>
      <c r="AB551" s="150">
        <v>69.13</v>
      </c>
      <c r="AC551" s="150">
        <v>69.13</v>
      </c>
      <c r="AD551" s="33">
        <v>553</v>
      </c>
      <c r="AE551" s="33">
        <v>800</v>
      </c>
      <c r="AF551" s="33" t="s">
        <v>8143</v>
      </c>
      <c r="AG551" s="33" t="s">
        <v>279</v>
      </c>
      <c r="AH551" s="33" t="s">
        <v>11643</v>
      </c>
      <c r="AI551" s="33" t="s">
        <v>1920</v>
      </c>
      <c r="AJ551" s="33" t="s">
        <v>333</v>
      </c>
      <c r="AK551" s="33">
        <v>2012</v>
      </c>
      <c r="AL551" s="150">
        <v>68.2</v>
      </c>
      <c r="AM551" s="150">
        <v>67.430000000000007</v>
      </c>
      <c r="AN551" s="33">
        <v>472</v>
      </c>
      <c r="AO551" s="33">
        <v>700</v>
      </c>
      <c r="AP551" s="33"/>
      <c r="AQ551" s="33"/>
      <c r="AR551" s="33"/>
      <c r="AS551" s="33"/>
      <c r="AT551" s="33"/>
      <c r="AU551" s="33"/>
      <c r="AV551" s="33" t="s">
        <v>124</v>
      </c>
      <c r="AW551" s="33"/>
      <c r="AX551" s="33">
        <v>22090</v>
      </c>
      <c r="AY551" s="33">
        <v>2013</v>
      </c>
      <c r="AZ551" s="33" t="s">
        <v>125</v>
      </c>
      <c r="BA551" s="33" t="s">
        <v>11314</v>
      </c>
      <c r="BB551" s="33">
        <v>2013</v>
      </c>
      <c r="BC551" s="33">
        <v>2017</v>
      </c>
      <c r="BD551" s="33" t="s">
        <v>120</v>
      </c>
      <c r="BE551" s="151">
        <v>10900213017</v>
      </c>
      <c r="BF551" s="34">
        <v>131090110136</v>
      </c>
      <c r="BG551" s="150">
        <v>6.48</v>
      </c>
      <c r="BH551" s="150">
        <v>6.9</v>
      </c>
      <c r="BI551" s="150">
        <v>6.48</v>
      </c>
      <c r="BJ551" s="150">
        <v>7.69</v>
      </c>
      <c r="BK551" s="150">
        <v>7.15</v>
      </c>
      <c r="BL551" s="223">
        <f t="shared" si="47"/>
        <v>6.94</v>
      </c>
      <c r="BM551" s="286" t="s">
        <v>982</v>
      </c>
      <c r="BN551" s="258"/>
      <c r="BO551" s="156" t="s">
        <v>196</v>
      </c>
      <c r="BP551" s="156" t="s">
        <v>197</v>
      </c>
      <c r="BQ551" s="35" t="s">
        <v>5804</v>
      </c>
      <c r="BR551" s="33" t="s">
        <v>11644</v>
      </c>
      <c r="BS551" s="33" t="s">
        <v>11645</v>
      </c>
      <c r="BT551" s="33" t="s">
        <v>11646</v>
      </c>
      <c r="BU551" s="33" t="s">
        <v>4757</v>
      </c>
      <c r="BV551" s="33" t="s">
        <v>11647</v>
      </c>
      <c r="BW551" s="33" t="s">
        <v>196</v>
      </c>
      <c r="BX551" s="33"/>
      <c r="BY551" s="33"/>
      <c r="BZ551" s="33"/>
      <c r="CA551" s="33"/>
      <c r="CB551" s="33" t="s">
        <v>11648</v>
      </c>
      <c r="CC551" s="33"/>
      <c r="CD551" s="33" t="s">
        <v>11649</v>
      </c>
      <c r="CE551" s="33" t="s">
        <v>11650</v>
      </c>
      <c r="CF551" s="33"/>
      <c r="CG551" s="33"/>
      <c r="CH551" s="33" t="s">
        <v>11651</v>
      </c>
      <c r="CI551" s="33" t="s">
        <v>170</v>
      </c>
      <c r="CJ551" s="33"/>
      <c r="CK551" s="33"/>
      <c r="CL551" s="33" t="s">
        <v>11652</v>
      </c>
      <c r="CM551" s="33" t="s">
        <v>3649</v>
      </c>
      <c r="CN551" s="33" t="s">
        <v>11653</v>
      </c>
      <c r="CO551" s="33" t="s">
        <v>11654</v>
      </c>
      <c r="CP551" s="33" t="s">
        <v>6764</v>
      </c>
      <c r="CQ551" s="33" t="s">
        <v>11655</v>
      </c>
      <c r="CR551" s="33" t="s">
        <v>11656</v>
      </c>
      <c r="CS551" s="33" t="s">
        <v>140</v>
      </c>
      <c r="CT551" s="33" t="s">
        <v>142</v>
      </c>
      <c r="CU551" s="33">
        <v>700005</v>
      </c>
      <c r="CV551" s="33" t="s">
        <v>11655</v>
      </c>
      <c r="CW551" s="33" t="s">
        <v>11656</v>
      </c>
      <c r="CX551" s="33" t="s">
        <v>140</v>
      </c>
      <c r="CY551" s="33" t="s">
        <v>142</v>
      </c>
      <c r="CZ551" s="33">
        <v>700005</v>
      </c>
    </row>
    <row r="552" spans="1:397" s="100" customFormat="1" ht="15.95" customHeight="1">
      <c r="A552" s="39">
        <v>551</v>
      </c>
      <c r="B552" s="100">
        <v>1310902026</v>
      </c>
      <c r="C552" s="207" t="s">
        <v>11300</v>
      </c>
      <c r="D552" s="101" t="s">
        <v>11657</v>
      </c>
      <c r="E552" s="101" t="s">
        <v>11658</v>
      </c>
      <c r="F552" s="101"/>
      <c r="G552" s="101" t="s">
        <v>1908</v>
      </c>
      <c r="H552" s="33" t="s">
        <v>11659</v>
      </c>
      <c r="I552" s="100" t="s">
        <v>180</v>
      </c>
      <c r="J552" s="102" t="s">
        <v>11660</v>
      </c>
      <c r="K552" s="100">
        <v>22</v>
      </c>
      <c r="L552" s="100" t="s">
        <v>323</v>
      </c>
      <c r="M552" s="100" t="s">
        <v>107</v>
      </c>
      <c r="N552" s="100" t="s">
        <v>108</v>
      </c>
      <c r="O552" s="100" t="s">
        <v>109</v>
      </c>
      <c r="P552" s="101" t="s">
        <v>11661</v>
      </c>
      <c r="Q552" s="100" t="s">
        <v>11662</v>
      </c>
      <c r="R552" s="103">
        <v>9476130171</v>
      </c>
      <c r="S552" s="103">
        <v>9434313807</v>
      </c>
      <c r="T552" s="318" t="s">
        <v>11663</v>
      </c>
      <c r="U552" s="318" t="s">
        <v>11664</v>
      </c>
      <c r="V552" s="100" t="s">
        <v>276</v>
      </c>
      <c r="W552" s="100" t="s">
        <v>223</v>
      </c>
      <c r="X552" s="100" t="s">
        <v>4096</v>
      </c>
      <c r="Y552" s="100" t="s">
        <v>11665</v>
      </c>
      <c r="Z552" s="100" t="s">
        <v>333</v>
      </c>
      <c r="AA552" s="100">
        <v>2010</v>
      </c>
      <c r="AB552" s="104">
        <v>82.75</v>
      </c>
      <c r="AC552" s="104">
        <v>82.75</v>
      </c>
      <c r="AD552" s="100">
        <v>662</v>
      </c>
      <c r="AE552" s="100">
        <v>800</v>
      </c>
      <c r="AF552" s="100" t="s">
        <v>226</v>
      </c>
      <c r="AG552" s="100" t="s">
        <v>279</v>
      </c>
      <c r="AH552" s="100" t="s">
        <v>10782</v>
      </c>
      <c r="AI552" s="100" t="s">
        <v>11666</v>
      </c>
      <c r="AJ552" s="100" t="s">
        <v>333</v>
      </c>
      <c r="AK552" s="100">
        <v>2012</v>
      </c>
      <c r="AL552" s="104">
        <v>74.2</v>
      </c>
      <c r="AM552" s="104">
        <v>70.709999999999994</v>
      </c>
      <c r="AN552" s="100">
        <v>495</v>
      </c>
      <c r="AO552" s="100">
        <v>700</v>
      </c>
      <c r="AU552" s="104"/>
      <c r="AV552" s="100" t="s">
        <v>124</v>
      </c>
      <c r="AW552" s="100">
        <v>24287</v>
      </c>
      <c r="AX552" s="100">
        <v>24287</v>
      </c>
      <c r="AY552" s="100">
        <v>2013</v>
      </c>
      <c r="AZ552" s="100" t="s">
        <v>125</v>
      </c>
      <c r="BA552" s="100" t="s">
        <v>11314</v>
      </c>
      <c r="BB552" s="100">
        <v>2013</v>
      </c>
      <c r="BC552" s="100">
        <v>2017</v>
      </c>
      <c r="BD552" s="100" t="s">
        <v>7012</v>
      </c>
      <c r="BE552" s="105">
        <v>10900213019</v>
      </c>
      <c r="BF552" s="106">
        <v>131090110138</v>
      </c>
      <c r="BG552" s="104">
        <v>6.37</v>
      </c>
      <c r="BH552" s="104">
        <v>7.41</v>
      </c>
      <c r="BI552" s="104">
        <v>6.55</v>
      </c>
      <c r="BJ552" s="104">
        <v>7.38</v>
      </c>
      <c r="BK552" s="104">
        <v>7.62</v>
      </c>
      <c r="BL552" s="223">
        <f t="shared" si="47"/>
        <v>7.0659999999999998</v>
      </c>
      <c r="BM552" s="269" t="s">
        <v>982</v>
      </c>
      <c r="BN552" s="252"/>
      <c r="BO552" s="107" t="s">
        <v>196</v>
      </c>
      <c r="BP552" s="107" t="s">
        <v>197</v>
      </c>
      <c r="BQ552" s="108">
        <v>1</v>
      </c>
      <c r="BR552" s="100" t="s">
        <v>11667</v>
      </c>
      <c r="BS552" s="100" t="s">
        <v>11645</v>
      </c>
      <c r="BT552" s="100" t="s">
        <v>11668</v>
      </c>
      <c r="BU552" s="100" t="s">
        <v>4369</v>
      </c>
      <c r="BV552" s="100" t="s">
        <v>11669</v>
      </c>
      <c r="BX552" s="108" t="s">
        <v>830</v>
      </c>
      <c r="BY552" s="108" t="s">
        <v>830</v>
      </c>
      <c r="BZ552" s="100" t="s">
        <v>11670</v>
      </c>
      <c r="CA552" s="100" t="s">
        <v>11671</v>
      </c>
      <c r="CD552" s="100" t="s">
        <v>11672</v>
      </c>
      <c r="CE552" s="100" t="s">
        <v>7196</v>
      </c>
      <c r="CF552" s="100" t="s">
        <v>11673</v>
      </c>
      <c r="CG552" s="100" t="s">
        <v>2469</v>
      </c>
      <c r="CH552" s="100" t="s">
        <v>11674</v>
      </c>
      <c r="CI552" s="100" t="s">
        <v>11675</v>
      </c>
      <c r="CJ552" s="100" t="s">
        <v>11676</v>
      </c>
      <c r="CK552" s="100" t="s">
        <v>11677</v>
      </c>
      <c r="CQ552" s="100" t="s">
        <v>11678</v>
      </c>
      <c r="CR552" s="100" t="s">
        <v>989</v>
      </c>
      <c r="CS552" s="100" t="s">
        <v>1536</v>
      </c>
      <c r="CT552" s="100" t="s">
        <v>142</v>
      </c>
      <c r="CU552" s="100">
        <v>722101</v>
      </c>
      <c r="CV552" s="100" t="s">
        <v>11679</v>
      </c>
      <c r="CW552" s="100" t="s">
        <v>989</v>
      </c>
      <c r="CX552" s="100" t="s">
        <v>1712</v>
      </c>
      <c r="CY552" s="100" t="s">
        <v>142</v>
      </c>
      <c r="CZ552" s="100">
        <v>700152</v>
      </c>
    </row>
    <row r="553" spans="1:397" s="61" customFormat="1" ht="15.95" customHeight="1">
      <c r="A553" s="39">
        <v>552</v>
      </c>
      <c r="B553" s="61">
        <v>1310902085</v>
      </c>
      <c r="C553" s="207" t="s">
        <v>11300</v>
      </c>
      <c r="D553" s="124" t="s">
        <v>11680</v>
      </c>
      <c r="E553" s="124" t="s">
        <v>347</v>
      </c>
      <c r="F553" s="124"/>
      <c r="G553" s="124" t="s">
        <v>11681</v>
      </c>
      <c r="H553" s="199" t="s">
        <v>11682</v>
      </c>
      <c r="I553" s="61" t="s">
        <v>104</v>
      </c>
      <c r="J553" s="157" t="s">
        <v>11683</v>
      </c>
      <c r="K553" s="61">
        <v>22</v>
      </c>
      <c r="L553" s="61" t="s">
        <v>106</v>
      </c>
      <c r="M553" s="61" t="s">
        <v>107</v>
      </c>
      <c r="N553" s="61" t="s">
        <v>967</v>
      </c>
      <c r="O553" s="61" t="s">
        <v>109</v>
      </c>
      <c r="P553" s="124" t="s">
        <v>11684</v>
      </c>
      <c r="R553" s="158">
        <v>9832995211</v>
      </c>
      <c r="S553" s="158">
        <v>9903111099</v>
      </c>
      <c r="T553" s="326" t="s">
        <v>11685</v>
      </c>
      <c r="U553" s="124"/>
      <c r="V553" s="61" t="s">
        <v>2513</v>
      </c>
      <c r="W553" s="61" t="s">
        <v>187</v>
      </c>
      <c r="X553" s="61" t="s">
        <v>11686</v>
      </c>
      <c r="Y553" s="61" t="s">
        <v>4256</v>
      </c>
      <c r="Z553" s="61" t="s">
        <v>120</v>
      </c>
      <c r="AA553" s="61">
        <v>2009</v>
      </c>
      <c r="AB553" s="152">
        <v>72</v>
      </c>
      <c r="AC553" s="152">
        <v>72</v>
      </c>
      <c r="AD553" s="61">
        <v>360</v>
      </c>
      <c r="AE553" s="61">
        <v>500</v>
      </c>
      <c r="AF553" s="61" t="s">
        <v>708</v>
      </c>
      <c r="AG553" s="61" t="s">
        <v>187</v>
      </c>
      <c r="AH553" s="61" t="s">
        <v>11686</v>
      </c>
      <c r="AI553" s="61" t="s">
        <v>8657</v>
      </c>
      <c r="AJ553" s="61" t="s">
        <v>120</v>
      </c>
      <c r="AK553" s="61">
        <v>2012</v>
      </c>
      <c r="AL553" s="152">
        <v>68.400000000000006</v>
      </c>
      <c r="AM553" s="152">
        <v>68.400000000000006</v>
      </c>
      <c r="AN553" s="61">
        <v>342</v>
      </c>
      <c r="AO553" s="61">
        <v>500</v>
      </c>
      <c r="AU553" s="152"/>
      <c r="AV553" s="61" t="s">
        <v>124</v>
      </c>
      <c r="AX553" s="61">
        <v>41934</v>
      </c>
      <c r="AY553" s="61">
        <v>2013</v>
      </c>
      <c r="AZ553" s="61" t="s">
        <v>125</v>
      </c>
      <c r="BA553" s="61" t="s">
        <v>11300</v>
      </c>
      <c r="BB553" s="61">
        <v>2013</v>
      </c>
      <c r="BC553" s="61">
        <v>2017</v>
      </c>
      <c r="BD553" s="61" t="s">
        <v>120</v>
      </c>
      <c r="BE553" s="159">
        <v>10900213020</v>
      </c>
      <c r="BF553" s="160">
        <v>131090110139</v>
      </c>
      <c r="BG553" s="152">
        <v>6.67</v>
      </c>
      <c r="BH553" s="152">
        <v>6.83</v>
      </c>
      <c r="BI553" s="152">
        <v>6.48</v>
      </c>
      <c r="BJ553" s="152">
        <v>6.54</v>
      </c>
      <c r="BK553" s="152">
        <v>6.77</v>
      </c>
      <c r="BL553" s="223">
        <f t="shared" si="47"/>
        <v>6.6579999999999995</v>
      </c>
      <c r="BM553" s="282" t="s">
        <v>982</v>
      </c>
      <c r="BN553" s="253"/>
      <c r="BO553" s="153" t="s">
        <v>196</v>
      </c>
      <c r="BP553" s="153" t="s">
        <v>11688</v>
      </c>
      <c r="BQ553" s="154" t="s">
        <v>7614</v>
      </c>
      <c r="BR553" s="61" t="s">
        <v>3785</v>
      </c>
      <c r="BS553" s="61" t="s">
        <v>949</v>
      </c>
      <c r="BT553" s="61" t="s">
        <v>11687</v>
      </c>
      <c r="BU553" s="61" t="s">
        <v>3371</v>
      </c>
      <c r="BV553" s="61" t="s">
        <v>4587</v>
      </c>
      <c r="BX553" s="154"/>
      <c r="BY553" s="154"/>
      <c r="CC553" s="61" t="s">
        <v>11689</v>
      </c>
      <c r="CD553" s="61" t="s">
        <v>11690</v>
      </c>
      <c r="CE553" s="61" t="s">
        <v>11691</v>
      </c>
      <c r="CF553" s="61" t="s">
        <v>11268</v>
      </c>
      <c r="CG553" s="61" t="s">
        <v>11692</v>
      </c>
      <c r="CH553" s="61" t="s">
        <v>11693</v>
      </c>
      <c r="CI553" s="61" t="s">
        <v>170</v>
      </c>
      <c r="CQ553" s="61" t="s">
        <v>11684</v>
      </c>
      <c r="CR553" s="61" t="s">
        <v>8828</v>
      </c>
      <c r="CS553" s="61" t="s">
        <v>1220</v>
      </c>
      <c r="CT553" s="61" t="s">
        <v>142</v>
      </c>
      <c r="CU553" s="61">
        <v>721306</v>
      </c>
      <c r="CV553" s="61" t="s">
        <v>11694</v>
      </c>
      <c r="CW553" s="61" t="s">
        <v>140</v>
      </c>
      <c r="CX553" s="61" t="s">
        <v>1118</v>
      </c>
      <c r="CY553" s="61" t="s">
        <v>142</v>
      </c>
      <c r="CZ553" s="61">
        <v>700152</v>
      </c>
    </row>
    <row r="554" spans="1:397" s="100" customFormat="1" ht="15.95" customHeight="1">
      <c r="A554" s="39">
        <v>553</v>
      </c>
      <c r="B554" s="100">
        <v>1310902007</v>
      </c>
      <c r="C554" s="207" t="s">
        <v>11300</v>
      </c>
      <c r="D554" s="101" t="s">
        <v>11695</v>
      </c>
      <c r="E554" s="101" t="s">
        <v>11696</v>
      </c>
      <c r="F554" s="101"/>
      <c r="G554" s="101" t="s">
        <v>11697</v>
      </c>
      <c r="H554" s="100" t="s">
        <v>11698</v>
      </c>
      <c r="I554" s="100" t="s">
        <v>104</v>
      </c>
      <c r="J554" s="102" t="s">
        <v>11699</v>
      </c>
      <c r="K554" s="100">
        <v>21</v>
      </c>
      <c r="L554" s="100" t="s">
        <v>215</v>
      </c>
      <c r="M554" s="100" t="s">
        <v>149</v>
      </c>
      <c r="N554" s="100" t="s">
        <v>579</v>
      </c>
      <c r="O554" s="100" t="s">
        <v>109</v>
      </c>
      <c r="P554" s="101" t="s">
        <v>11700</v>
      </c>
      <c r="Q554" s="100" t="s">
        <v>11701</v>
      </c>
      <c r="R554" s="103">
        <v>8585067980</v>
      </c>
      <c r="S554" s="103">
        <v>8515869280</v>
      </c>
      <c r="T554" s="337" t="s">
        <v>11702</v>
      </c>
      <c r="U554" s="337" t="s">
        <v>11703</v>
      </c>
      <c r="V554" s="100" t="s">
        <v>11704</v>
      </c>
      <c r="W554" s="100" t="s">
        <v>223</v>
      </c>
      <c r="X554" s="100" t="s">
        <v>11705</v>
      </c>
      <c r="Y554" s="100" t="s">
        <v>7189</v>
      </c>
      <c r="Z554" s="100" t="s">
        <v>333</v>
      </c>
      <c r="AA554" s="100">
        <v>2010</v>
      </c>
      <c r="AB554" s="104">
        <v>69.75</v>
      </c>
      <c r="AC554" s="104">
        <v>69.75</v>
      </c>
      <c r="AD554" s="100">
        <v>558</v>
      </c>
      <c r="AE554" s="100">
        <v>800</v>
      </c>
      <c r="AF554" s="100" t="s">
        <v>226</v>
      </c>
      <c r="AG554" s="100" t="s">
        <v>11706</v>
      </c>
      <c r="AH554" s="100" t="s">
        <v>11707</v>
      </c>
      <c r="AI554" s="100" t="s">
        <v>11392</v>
      </c>
      <c r="AJ554" s="100" t="s">
        <v>333</v>
      </c>
      <c r="AK554" s="100">
        <v>2012</v>
      </c>
      <c r="AL554" s="104">
        <v>83.2</v>
      </c>
      <c r="AM554" s="104">
        <v>78.28</v>
      </c>
      <c r="AN554" s="100">
        <v>548</v>
      </c>
      <c r="AO554" s="100">
        <v>700</v>
      </c>
      <c r="AP554" s="100" t="s">
        <v>1963</v>
      </c>
      <c r="AQ554" s="100" t="s">
        <v>1963</v>
      </c>
      <c r="AR554" s="100" t="s">
        <v>1963</v>
      </c>
      <c r="AS554" s="100" t="s">
        <v>1963</v>
      </c>
      <c r="AT554" s="100" t="s">
        <v>1963</v>
      </c>
      <c r="AU554" s="104" t="s">
        <v>1963</v>
      </c>
      <c r="AV554" s="100" t="s">
        <v>124</v>
      </c>
      <c r="AW554" s="100" t="s">
        <v>1963</v>
      </c>
      <c r="AX554" s="100">
        <v>29640</v>
      </c>
      <c r="AY554" s="100">
        <v>2013</v>
      </c>
      <c r="AZ554" s="100" t="s">
        <v>125</v>
      </c>
      <c r="BA554" s="100" t="s">
        <v>11314</v>
      </c>
      <c r="BB554" s="100">
        <v>2013</v>
      </c>
      <c r="BC554" s="100">
        <v>2017</v>
      </c>
      <c r="BD554" s="100" t="s">
        <v>120</v>
      </c>
      <c r="BE554" s="105">
        <v>10900213022</v>
      </c>
      <c r="BF554" s="106">
        <v>131090110141</v>
      </c>
      <c r="BG554" s="104">
        <v>6.3</v>
      </c>
      <c r="BH554" s="104">
        <v>7.9</v>
      </c>
      <c r="BI554" s="104">
        <v>7</v>
      </c>
      <c r="BJ554" s="104">
        <v>7.96</v>
      </c>
      <c r="BK554" s="104">
        <v>7.58</v>
      </c>
      <c r="BL554" s="223">
        <f t="shared" si="47"/>
        <v>7.3480000000000008</v>
      </c>
      <c r="BM554" s="269" t="s">
        <v>982</v>
      </c>
      <c r="BN554" s="252" t="s">
        <v>1963</v>
      </c>
      <c r="BO554" s="107" t="s">
        <v>196</v>
      </c>
      <c r="BP554" s="107" t="s">
        <v>197</v>
      </c>
      <c r="BQ554" s="108">
        <v>1</v>
      </c>
      <c r="BR554" s="100" t="s">
        <v>11708</v>
      </c>
      <c r="BS554" s="100" t="s">
        <v>11709</v>
      </c>
      <c r="BT554" s="100" t="s">
        <v>5481</v>
      </c>
      <c r="BU554" s="100" t="s">
        <v>11629</v>
      </c>
      <c r="BV554" s="100" t="s">
        <v>11339</v>
      </c>
      <c r="BW554" s="100" t="s">
        <v>196</v>
      </c>
      <c r="BX554" s="108" t="s">
        <v>1963</v>
      </c>
      <c r="BY554" s="108" t="s">
        <v>1963</v>
      </c>
      <c r="CB554" s="100" t="s">
        <v>11710</v>
      </c>
      <c r="CD554" s="100" t="s">
        <v>11711</v>
      </c>
      <c r="CE554" s="100" t="s">
        <v>1963</v>
      </c>
      <c r="CF554" s="100" t="s">
        <v>1963</v>
      </c>
      <c r="CG554" s="100" t="s">
        <v>1963</v>
      </c>
      <c r="CH554" s="100" t="s">
        <v>11712</v>
      </c>
      <c r="CI554" s="100" t="s">
        <v>170</v>
      </c>
      <c r="CJ554" s="100" t="s">
        <v>1963</v>
      </c>
      <c r="CK554" s="100" t="s">
        <v>1963</v>
      </c>
      <c r="CL554" s="100" t="s">
        <v>11713</v>
      </c>
      <c r="CM554" s="100" t="s">
        <v>3180</v>
      </c>
      <c r="CN554" s="100" t="s">
        <v>9502</v>
      </c>
      <c r="CO554" s="100" t="s">
        <v>11714</v>
      </c>
      <c r="CP554" s="100" t="s">
        <v>838</v>
      </c>
      <c r="CQ554" s="100" t="s">
        <v>11715</v>
      </c>
      <c r="CR554" s="100" t="s">
        <v>11716</v>
      </c>
      <c r="CS554" s="100" t="s">
        <v>1015</v>
      </c>
      <c r="CT554" s="100" t="s">
        <v>142</v>
      </c>
      <c r="CU554" s="100">
        <v>741140</v>
      </c>
      <c r="CV554" s="100" t="s">
        <v>11715</v>
      </c>
      <c r="CW554" s="100" t="s">
        <v>11716</v>
      </c>
      <c r="CX554" s="100" t="s">
        <v>1015</v>
      </c>
      <c r="CY554" s="100" t="s">
        <v>142</v>
      </c>
      <c r="CZ554" s="100">
        <v>741140</v>
      </c>
    </row>
    <row r="555" spans="1:397" s="61" customFormat="1" ht="15.95" customHeight="1">
      <c r="A555" s="39">
        <v>554</v>
      </c>
      <c r="B555" s="61">
        <v>1310902064</v>
      </c>
      <c r="C555" s="207" t="s">
        <v>11300</v>
      </c>
      <c r="D555" s="124" t="s">
        <v>11717</v>
      </c>
      <c r="E555" s="124" t="s">
        <v>2439</v>
      </c>
      <c r="F555" s="124" t="s">
        <v>178</v>
      </c>
      <c r="G555" s="124" t="s">
        <v>3542</v>
      </c>
      <c r="H555" s="61" t="s">
        <v>11718</v>
      </c>
      <c r="I555" s="61" t="s">
        <v>180</v>
      </c>
      <c r="J555" s="157" t="s">
        <v>11719</v>
      </c>
      <c r="K555" s="61">
        <v>21</v>
      </c>
      <c r="L555" s="61" t="s">
        <v>323</v>
      </c>
      <c r="M555" s="61" t="s">
        <v>107</v>
      </c>
      <c r="N555" s="61" t="s">
        <v>967</v>
      </c>
      <c r="O555" s="61" t="s">
        <v>109</v>
      </c>
      <c r="P555" s="124" t="s">
        <v>11720</v>
      </c>
      <c r="Q555" s="61">
        <v>9903953839</v>
      </c>
      <c r="R555" s="158">
        <v>9038472874</v>
      </c>
      <c r="S555" s="158">
        <v>9804655076</v>
      </c>
      <c r="T555" s="326" t="s">
        <v>11721</v>
      </c>
      <c r="U555" s="124"/>
      <c r="V555" s="61" t="s">
        <v>222</v>
      </c>
      <c r="W555" s="61" t="s">
        <v>330</v>
      </c>
      <c r="X555" s="61" t="s">
        <v>11722</v>
      </c>
      <c r="Y555" s="61" t="s">
        <v>11723</v>
      </c>
      <c r="Z555" s="61" t="s">
        <v>120</v>
      </c>
      <c r="AA555" s="61">
        <v>2011</v>
      </c>
      <c r="AB555" s="152">
        <v>75.38</v>
      </c>
      <c r="AC555" s="152">
        <v>76</v>
      </c>
      <c r="AD555" s="61">
        <v>684</v>
      </c>
      <c r="AE555" s="61">
        <v>900</v>
      </c>
      <c r="AF555" s="61" t="s">
        <v>226</v>
      </c>
      <c r="AG555" s="61" t="s">
        <v>334</v>
      </c>
      <c r="AH555" s="61" t="s">
        <v>11722</v>
      </c>
      <c r="AI555" s="61" t="s">
        <v>11724</v>
      </c>
      <c r="AJ555" s="61" t="s">
        <v>120</v>
      </c>
      <c r="AK555" s="61">
        <v>2013</v>
      </c>
      <c r="AL555" s="152">
        <v>64.599999999999994</v>
      </c>
      <c r="AM555" s="152">
        <v>65.709999999999994</v>
      </c>
      <c r="AN555" s="61">
        <v>460</v>
      </c>
      <c r="AO555" s="61">
        <v>700</v>
      </c>
      <c r="AP555" s="61" t="s">
        <v>830</v>
      </c>
      <c r="AQ555" s="61" t="s">
        <v>830</v>
      </c>
      <c r="AR555" s="61" t="s">
        <v>830</v>
      </c>
      <c r="AS555" s="61" t="s">
        <v>830</v>
      </c>
      <c r="AT555" s="61" t="s">
        <v>830</v>
      </c>
      <c r="AU555" s="152" t="s">
        <v>830</v>
      </c>
      <c r="AV555" s="61" t="s">
        <v>124</v>
      </c>
      <c r="AX555" s="61">
        <v>25915</v>
      </c>
      <c r="AY555" s="61">
        <v>2013</v>
      </c>
      <c r="AZ555" s="61" t="s">
        <v>1504</v>
      </c>
      <c r="BA555" s="61" t="s">
        <v>11300</v>
      </c>
      <c r="BB555" s="61">
        <v>2013</v>
      </c>
      <c r="BC555" s="61">
        <v>2017</v>
      </c>
      <c r="BD555" s="61" t="s">
        <v>120</v>
      </c>
      <c r="BE555" s="159">
        <v>10900213023</v>
      </c>
      <c r="BF555" s="160">
        <v>131090110142</v>
      </c>
      <c r="BG555" s="152">
        <v>7</v>
      </c>
      <c r="BH555" s="152">
        <v>7.07</v>
      </c>
      <c r="BI555" s="152">
        <v>6.48</v>
      </c>
      <c r="BJ555" s="152">
        <v>8.15</v>
      </c>
      <c r="BK555" s="152">
        <v>7.77</v>
      </c>
      <c r="BL555" s="223">
        <f t="shared" si="47"/>
        <v>7.2939999999999996</v>
      </c>
      <c r="BM555" s="282"/>
      <c r="BN555" s="253"/>
      <c r="BO555" s="153"/>
      <c r="BP555" s="153"/>
      <c r="BQ555" s="154"/>
      <c r="BR555" s="61" t="s">
        <v>11725</v>
      </c>
      <c r="BS555" s="61" t="s">
        <v>11726</v>
      </c>
      <c r="BT555" s="61" t="s">
        <v>11727</v>
      </c>
      <c r="BU555" s="61" t="s">
        <v>11338</v>
      </c>
      <c r="BV555" s="61" t="s">
        <v>11339</v>
      </c>
      <c r="BX555" s="154"/>
      <c r="BY555" s="154"/>
      <c r="CD555" s="61" t="s">
        <v>11728</v>
      </c>
      <c r="CH555" s="61" t="s">
        <v>11729</v>
      </c>
      <c r="CI555" s="61" t="s">
        <v>235</v>
      </c>
      <c r="CJ555" s="61" t="s">
        <v>11730</v>
      </c>
      <c r="CK555" s="61" t="s">
        <v>11731</v>
      </c>
      <c r="CQ555" s="61" t="s">
        <v>11732</v>
      </c>
      <c r="CR555" s="61" t="s">
        <v>11733</v>
      </c>
      <c r="CS555" s="61" t="s">
        <v>140</v>
      </c>
      <c r="CT555" s="61" t="s">
        <v>142</v>
      </c>
      <c r="CU555" s="61">
        <v>700082</v>
      </c>
      <c r="CV555" s="61" t="s">
        <v>11732</v>
      </c>
      <c r="CW555" s="61" t="s">
        <v>11733</v>
      </c>
      <c r="CX555" s="61" t="s">
        <v>140</v>
      </c>
      <c r="CY555" s="61" t="s">
        <v>142</v>
      </c>
      <c r="CZ555" s="61">
        <v>700082</v>
      </c>
    </row>
    <row r="556" spans="1:397" s="36" customFormat="1" ht="15.95" customHeight="1">
      <c r="A556" s="39">
        <v>555</v>
      </c>
      <c r="B556" s="33">
        <v>1310902033</v>
      </c>
      <c r="C556" s="207" t="s">
        <v>11300</v>
      </c>
      <c r="D556" s="147" t="s">
        <v>11734</v>
      </c>
      <c r="E556" s="147" t="s">
        <v>11735</v>
      </c>
      <c r="F556" s="147"/>
      <c r="G556" s="147" t="s">
        <v>11736</v>
      </c>
      <c r="H556" s="33" t="s">
        <v>11737</v>
      </c>
      <c r="I556" s="33" t="s">
        <v>104</v>
      </c>
      <c r="J556" s="148" t="s">
        <v>11738</v>
      </c>
      <c r="K556" s="33">
        <v>19</v>
      </c>
      <c r="L556" s="33" t="s">
        <v>106</v>
      </c>
      <c r="M556" s="33" t="s">
        <v>107</v>
      </c>
      <c r="N556" s="33" t="s">
        <v>967</v>
      </c>
      <c r="O556" s="33" t="s">
        <v>109</v>
      </c>
      <c r="P556" s="147" t="s">
        <v>11739</v>
      </c>
      <c r="Q556" s="33" t="s">
        <v>5497</v>
      </c>
      <c r="R556" s="149">
        <v>9903095049</v>
      </c>
      <c r="S556" s="149">
        <v>9031639671</v>
      </c>
      <c r="T556" s="336" t="s">
        <v>11740</v>
      </c>
      <c r="U556" s="336" t="s">
        <v>11741</v>
      </c>
      <c r="V556" s="33" t="s">
        <v>1422</v>
      </c>
      <c r="W556" s="33" t="s">
        <v>1807</v>
      </c>
      <c r="X556" s="33" t="s">
        <v>7825</v>
      </c>
      <c r="Y556" s="33" t="s">
        <v>11742</v>
      </c>
      <c r="Z556" s="33" t="s">
        <v>120</v>
      </c>
      <c r="AA556" s="33">
        <v>2011</v>
      </c>
      <c r="AB556" s="150">
        <v>95</v>
      </c>
      <c r="AC556" s="150">
        <v>95</v>
      </c>
      <c r="AD556" s="33">
        <v>475</v>
      </c>
      <c r="AE556" s="33">
        <v>500</v>
      </c>
      <c r="AF556" s="33" t="s">
        <v>879</v>
      </c>
      <c r="AG556" s="33" t="s">
        <v>1807</v>
      </c>
      <c r="AH556" s="33" t="s">
        <v>11743</v>
      </c>
      <c r="AI556" s="33" t="s">
        <v>11744</v>
      </c>
      <c r="AJ556" s="33" t="s">
        <v>120</v>
      </c>
      <c r="AK556" s="33">
        <v>2013</v>
      </c>
      <c r="AL556" s="150">
        <v>68.400000000000006</v>
      </c>
      <c r="AM556" s="150">
        <v>68.400000000000006</v>
      </c>
      <c r="AN556" s="33">
        <v>342</v>
      </c>
      <c r="AO556" s="33">
        <v>500</v>
      </c>
      <c r="AP556" s="33" t="s">
        <v>5497</v>
      </c>
      <c r="AQ556" s="33" t="s">
        <v>5497</v>
      </c>
      <c r="AR556" s="33" t="s">
        <v>5497</v>
      </c>
      <c r="AS556" s="33" t="s">
        <v>5497</v>
      </c>
      <c r="AT556" s="33" t="s">
        <v>5497</v>
      </c>
      <c r="AU556" s="150" t="s">
        <v>5497</v>
      </c>
      <c r="AV556" s="33" t="s">
        <v>124</v>
      </c>
      <c r="AW556" s="33" t="s">
        <v>5497</v>
      </c>
      <c r="AX556" s="33">
        <v>22358</v>
      </c>
      <c r="AY556" s="33">
        <v>2013</v>
      </c>
      <c r="AZ556" s="33" t="s">
        <v>125</v>
      </c>
      <c r="BA556" s="33" t="s">
        <v>11314</v>
      </c>
      <c r="BB556" s="33">
        <v>2013</v>
      </c>
      <c r="BC556" s="33">
        <v>2017</v>
      </c>
      <c r="BD556" s="33" t="s">
        <v>120</v>
      </c>
      <c r="BE556" s="151">
        <v>10900213024</v>
      </c>
      <c r="BF556" s="34">
        <v>131090110143</v>
      </c>
      <c r="BG556" s="150">
        <v>6.96</v>
      </c>
      <c r="BH556" s="150">
        <v>8.24</v>
      </c>
      <c r="BI556" s="150">
        <v>8.4499999999999993</v>
      </c>
      <c r="BJ556" s="150">
        <v>8.31</v>
      </c>
      <c r="BK556" s="150">
        <v>8.92</v>
      </c>
      <c r="BL556" s="223">
        <f t="shared" si="47"/>
        <v>8.1760000000000002</v>
      </c>
      <c r="BM556" s="286" t="s">
        <v>982</v>
      </c>
      <c r="BN556" s="287" t="s">
        <v>5497</v>
      </c>
      <c r="BO556" s="156" t="s">
        <v>982</v>
      </c>
      <c r="BP556" s="156" t="s">
        <v>5497</v>
      </c>
      <c r="BQ556" s="35" t="s">
        <v>5497</v>
      </c>
      <c r="BR556" s="33" t="s">
        <v>11745</v>
      </c>
      <c r="BS556" s="33" t="s">
        <v>11645</v>
      </c>
      <c r="BT556" s="33"/>
      <c r="BU556" s="33"/>
      <c r="BV556" s="33"/>
      <c r="BW556" s="33" t="s">
        <v>11746</v>
      </c>
      <c r="BX556" s="35" t="s">
        <v>5497</v>
      </c>
      <c r="BY556" s="35" t="s">
        <v>5497</v>
      </c>
      <c r="BZ556" s="33" t="s">
        <v>5497</v>
      </c>
      <c r="CA556" s="33" t="s">
        <v>11747</v>
      </c>
      <c r="CB556" s="33" t="s">
        <v>4261</v>
      </c>
      <c r="CC556" s="33" t="s">
        <v>11747</v>
      </c>
      <c r="CD556" s="33" t="s">
        <v>11748</v>
      </c>
      <c r="CE556" s="33" t="s">
        <v>288</v>
      </c>
      <c r="CF556" s="33" t="s">
        <v>5497</v>
      </c>
      <c r="CG556" s="33" t="s">
        <v>2433</v>
      </c>
      <c r="CH556" s="33" t="s">
        <v>11749</v>
      </c>
      <c r="CI556" s="33" t="s">
        <v>170</v>
      </c>
      <c r="CJ556" s="33" t="s">
        <v>5497</v>
      </c>
      <c r="CK556" s="33" t="s">
        <v>5497</v>
      </c>
      <c r="CL556" s="33" t="s">
        <v>5497</v>
      </c>
      <c r="CM556" s="33" t="s">
        <v>5497</v>
      </c>
      <c r="CN556" s="33" t="s">
        <v>5497</v>
      </c>
      <c r="CO556" s="33" t="s">
        <v>5497</v>
      </c>
      <c r="CP556" s="33" t="s">
        <v>5497</v>
      </c>
      <c r="CQ556" s="33" t="s">
        <v>11750</v>
      </c>
      <c r="CR556" s="33" t="s">
        <v>11751</v>
      </c>
      <c r="CS556" s="33" t="s">
        <v>3567</v>
      </c>
      <c r="CT556" s="33" t="s">
        <v>174</v>
      </c>
      <c r="CU556" s="33">
        <v>846004</v>
      </c>
      <c r="CV556" s="33" t="s">
        <v>11752</v>
      </c>
      <c r="CW556" s="33" t="s">
        <v>11753</v>
      </c>
      <c r="CX556" s="33" t="s">
        <v>573</v>
      </c>
      <c r="CY556" s="33" t="s">
        <v>142</v>
      </c>
      <c r="CZ556" s="33">
        <v>700152</v>
      </c>
    </row>
    <row r="557" spans="1:397" s="11" customFormat="1" ht="15.95" customHeight="1">
      <c r="A557" s="39">
        <v>556</v>
      </c>
      <c r="B557" s="33">
        <v>1310902004</v>
      </c>
      <c r="C557" s="207" t="s">
        <v>11300</v>
      </c>
      <c r="D557" s="147" t="s">
        <v>11754</v>
      </c>
      <c r="E557" s="147" t="s">
        <v>3896</v>
      </c>
      <c r="F557" s="147" t="s">
        <v>1963</v>
      </c>
      <c r="G557" s="147" t="s">
        <v>11755</v>
      </c>
      <c r="H557" s="33" t="s">
        <v>11756</v>
      </c>
      <c r="I557" s="33" t="s">
        <v>180</v>
      </c>
      <c r="J557" s="33" t="s">
        <v>2951</v>
      </c>
      <c r="K557" s="33">
        <v>22</v>
      </c>
      <c r="L557" s="33" t="s">
        <v>148</v>
      </c>
      <c r="M557" s="33" t="s">
        <v>107</v>
      </c>
      <c r="N557" s="33" t="s">
        <v>108</v>
      </c>
      <c r="O557" s="33" t="s">
        <v>109</v>
      </c>
      <c r="P557" s="147" t="s">
        <v>1882</v>
      </c>
      <c r="Q557" s="33" t="s">
        <v>11757</v>
      </c>
      <c r="R557" s="33" t="s">
        <v>11758</v>
      </c>
      <c r="S557" s="33" t="s">
        <v>11759</v>
      </c>
      <c r="T557" s="147" t="s">
        <v>11760</v>
      </c>
      <c r="U557" s="147" t="s">
        <v>11761</v>
      </c>
      <c r="V557" s="33" t="s">
        <v>1422</v>
      </c>
      <c r="W557" s="33" t="s">
        <v>191</v>
      </c>
      <c r="X557" s="33" t="s">
        <v>11762</v>
      </c>
      <c r="Y557" s="33" t="s">
        <v>4256</v>
      </c>
      <c r="Z557" s="33" t="s">
        <v>120</v>
      </c>
      <c r="AA557" s="33">
        <v>2010</v>
      </c>
      <c r="AB557" s="163">
        <v>77.900000000000006</v>
      </c>
      <c r="AC557" s="163">
        <v>77.900000000000006</v>
      </c>
      <c r="AD557" s="33">
        <v>389.5</v>
      </c>
      <c r="AE557" s="33">
        <v>500</v>
      </c>
      <c r="AF557" s="33" t="s">
        <v>879</v>
      </c>
      <c r="AG557" s="33" t="s">
        <v>879</v>
      </c>
      <c r="AH557" s="33" t="s">
        <v>11763</v>
      </c>
      <c r="AI557" s="33" t="s">
        <v>11764</v>
      </c>
      <c r="AJ557" s="33" t="s">
        <v>120</v>
      </c>
      <c r="AK557" s="33">
        <v>2012</v>
      </c>
      <c r="AL557" s="163">
        <v>71.8</v>
      </c>
      <c r="AM557" s="163">
        <v>71.8</v>
      </c>
      <c r="AN557" s="33">
        <v>359</v>
      </c>
      <c r="AO557" s="33">
        <v>500</v>
      </c>
      <c r="AP557" s="33" t="s">
        <v>1963</v>
      </c>
      <c r="AQ557" s="33" t="s">
        <v>1963</v>
      </c>
      <c r="AR557" s="33" t="s">
        <v>1963</v>
      </c>
      <c r="AS557" s="33" t="s">
        <v>1963</v>
      </c>
      <c r="AT557" s="33" t="s">
        <v>1963</v>
      </c>
      <c r="AU557" s="33" t="s">
        <v>1963</v>
      </c>
      <c r="AV557" s="33" t="s">
        <v>124</v>
      </c>
      <c r="AW557" s="33" t="s">
        <v>1963</v>
      </c>
      <c r="AX557" s="33">
        <v>25778</v>
      </c>
      <c r="AY557" s="33">
        <v>2013</v>
      </c>
      <c r="AZ557" s="33" t="s">
        <v>125</v>
      </c>
      <c r="BA557" s="33" t="s">
        <v>11314</v>
      </c>
      <c r="BB557" s="33">
        <v>2013</v>
      </c>
      <c r="BC557" s="33">
        <v>2017</v>
      </c>
      <c r="BD557" s="33" t="s">
        <v>120</v>
      </c>
      <c r="BE557" s="33">
        <v>10900213025</v>
      </c>
      <c r="BF557" s="33">
        <v>131090110144</v>
      </c>
      <c r="BG557" s="33">
        <v>7.19</v>
      </c>
      <c r="BH557" s="33">
        <v>7.24</v>
      </c>
      <c r="BI557" s="33">
        <v>6.86</v>
      </c>
      <c r="BJ557" s="33">
        <v>7.04</v>
      </c>
      <c r="BK557" s="33">
        <v>7.5</v>
      </c>
      <c r="BL557" s="223">
        <f t="shared" si="47"/>
        <v>7.1659999999999995</v>
      </c>
      <c r="BM557" s="258" t="s">
        <v>982</v>
      </c>
      <c r="BN557" s="258" t="s">
        <v>1963</v>
      </c>
      <c r="BO557" s="33" t="s">
        <v>196</v>
      </c>
      <c r="BP557" s="33" t="s">
        <v>197</v>
      </c>
      <c r="BQ557" s="33">
        <v>1</v>
      </c>
      <c r="BR557" s="33" t="s">
        <v>11765</v>
      </c>
      <c r="BS557" s="33" t="s">
        <v>11766</v>
      </c>
      <c r="BT557" s="33" t="s">
        <v>11767</v>
      </c>
      <c r="BU557" s="33" t="s">
        <v>11768</v>
      </c>
      <c r="BV557" s="33" t="s">
        <v>5015</v>
      </c>
      <c r="BW557" s="33" t="s">
        <v>1963</v>
      </c>
      <c r="BX557" s="33" t="s">
        <v>1963</v>
      </c>
      <c r="BY557" s="33" t="s">
        <v>1963</v>
      </c>
      <c r="BZ557" s="33" t="s">
        <v>1963</v>
      </c>
      <c r="CA557" s="33" t="s">
        <v>11769</v>
      </c>
      <c r="CB557" s="33" t="s">
        <v>1963</v>
      </c>
      <c r="CC557" s="33" t="s">
        <v>11770</v>
      </c>
      <c r="CD557" s="33" t="s">
        <v>11771</v>
      </c>
      <c r="CE557" s="33" t="s">
        <v>11772</v>
      </c>
      <c r="CF557" s="33" t="s">
        <v>11773</v>
      </c>
      <c r="CG557" s="33" t="s">
        <v>11774</v>
      </c>
      <c r="CH557" s="33" t="s">
        <v>11775</v>
      </c>
      <c r="CI557" s="33" t="s">
        <v>170</v>
      </c>
      <c r="CJ557" s="33" t="s">
        <v>1963</v>
      </c>
      <c r="CK557" s="33" t="s">
        <v>1963</v>
      </c>
      <c r="CL557" s="33" t="s">
        <v>11776</v>
      </c>
      <c r="CM557" s="33" t="s">
        <v>11777</v>
      </c>
      <c r="CN557" s="33" t="s">
        <v>2377</v>
      </c>
      <c r="CO557" s="33" t="s">
        <v>11778</v>
      </c>
      <c r="CP557" s="33" t="s">
        <v>11779</v>
      </c>
      <c r="CQ557" s="33" t="s">
        <v>11780</v>
      </c>
      <c r="CR557" s="33" t="s">
        <v>5939</v>
      </c>
      <c r="CS557" s="33" t="s">
        <v>602</v>
      </c>
      <c r="CT557" s="33" t="s">
        <v>142</v>
      </c>
      <c r="CU557" s="33">
        <v>734011</v>
      </c>
      <c r="CV557" s="33" t="s">
        <v>11781</v>
      </c>
      <c r="CW557" s="33" t="s">
        <v>1539</v>
      </c>
      <c r="CX557" s="33" t="s">
        <v>573</v>
      </c>
      <c r="CY557" s="33" t="s">
        <v>142</v>
      </c>
      <c r="CZ557" s="33">
        <v>700152</v>
      </c>
      <c r="DA557" s="16"/>
      <c r="DB557" s="16"/>
      <c r="DC557" s="16"/>
      <c r="DD557" s="16"/>
      <c r="DE557" s="16"/>
      <c r="DF557" s="16"/>
      <c r="DG557" s="16"/>
      <c r="DH557" s="16"/>
      <c r="DI557" s="16"/>
      <c r="DJ557" s="16"/>
      <c r="DK557" s="16"/>
      <c r="DL557" s="16"/>
      <c r="DM557" s="16"/>
      <c r="DN557" s="16"/>
      <c r="DO557" s="16"/>
      <c r="DP557" s="16"/>
      <c r="DQ557" s="16"/>
      <c r="DR557" s="16"/>
      <c r="DS557" s="16"/>
      <c r="DT557" s="16"/>
      <c r="DU557" s="16"/>
      <c r="DV557" s="16"/>
      <c r="DW557" s="16"/>
      <c r="DX557" s="16"/>
      <c r="DY557" s="16"/>
      <c r="DZ557" s="16"/>
      <c r="EA557" s="16"/>
      <c r="EB557" s="16"/>
      <c r="EC557" s="16"/>
      <c r="ED557" s="16"/>
      <c r="EE557" s="16"/>
      <c r="EF557" s="16"/>
      <c r="EG557" s="16"/>
      <c r="EH557" s="16"/>
      <c r="EI557" s="16"/>
      <c r="EJ557" s="16"/>
      <c r="EK557" s="16"/>
      <c r="EL557" s="16"/>
      <c r="EM557" s="16"/>
      <c r="EN557" s="16"/>
      <c r="EO557" s="16"/>
      <c r="EP557" s="16"/>
      <c r="EQ557" s="16"/>
      <c r="ER557" s="16"/>
      <c r="ES557" s="16"/>
      <c r="ET557" s="16"/>
      <c r="EU557" s="16"/>
      <c r="EV557" s="16"/>
      <c r="EW557" s="16"/>
      <c r="EX557" s="16"/>
      <c r="EY557" s="16"/>
      <c r="EZ557" s="16"/>
      <c r="FA557" s="16"/>
      <c r="FB557" s="16"/>
      <c r="FC557" s="16"/>
      <c r="FD557" s="16"/>
      <c r="FE557" s="16"/>
      <c r="FF557" s="16"/>
      <c r="FG557" s="16"/>
      <c r="FH557" s="16"/>
      <c r="FI557" s="16"/>
      <c r="FJ557" s="16"/>
      <c r="FK557" s="16"/>
      <c r="FL557" s="16"/>
      <c r="FM557" s="16"/>
      <c r="FN557" s="16"/>
      <c r="FO557" s="16"/>
      <c r="FP557" s="16"/>
      <c r="FQ557" s="16"/>
      <c r="FR557" s="16"/>
      <c r="FS557" s="16"/>
      <c r="FT557" s="16"/>
      <c r="FU557" s="16"/>
      <c r="FV557" s="16"/>
      <c r="FW557" s="16"/>
      <c r="FX557" s="16"/>
      <c r="FY557" s="16"/>
      <c r="FZ557" s="16"/>
      <c r="GA557" s="16"/>
      <c r="GB557" s="16"/>
      <c r="GC557" s="16"/>
      <c r="GD557" s="16"/>
      <c r="GE557" s="16"/>
      <c r="GF557" s="16"/>
      <c r="GG557" s="16"/>
      <c r="GH557" s="16"/>
      <c r="GI557" s="16"/>
      <c r="GJ557" s="16"/>
      <c r="GK557" s="16"/>
      <c r="GL557" s="16"/>
      <c r="GM557" s="16"/>
      <c r="GN557" s="16"/>
      <c r="GO557" s="16"/>
      <c r="GP557" s="16"/>
      <c r="GQ557" s="16"/>
      <c r="GR557" s="16"/>
      <c r="GS557" s="16"/>
      <c r="GT557" s="16"/>
      <c r="GU557" s="16"/>
      <c r="GV557" s="16"/>
      <c r="GW557" s="16"/>
      <c r="GX557" s="16"/>
      <c r="GY557" s="16"/>
      <c r="GZ557" s="16"/>
      <c r="HA557" s="16"/>
      <c r="HB557" s="16"/>
      <c r="HC557" s="16"/>
      <c r="HD557" s="16"/>
      <c r="HE557" s="16"/>
      <c r="HF557" s="16"/>
      <c r="HG557" s="16"/>
      <c r="HH557" s="16"/>
      <c r="HI557" s="16"/>
      <c r="HJ557" s="16"/>
      <c r="HK557" s="16"/>
      <c r="HL557" s="16"/>
      <c r="HM557" s="16"/>
      <c r="HN557" s="16"/>
      <c r="HO557" s="16"/>
      <c r="HP557" s="16"/>
      <c r="HQ557" s="16"/>
      <c r="HR557" s="16"/>
      <c r="HS557" s="16"/>
      <c r="HT557" s="16"/>
      <c r="HU557" s="16"/>
      <c r="HV557" s="16"/>
      <c r="HW557" s="16"/>
      <c r="HX557" s="16"/>
      <c r="HY557" s="16"/>
      <c r="HZ557" s="16"/>
      <c r="IA557" s="16"/>
      <c r="IB557" s="16"/>
      <c r="IC557" s="16"/>
      <c r="ID557" s="16"/>
      <c r="IE557" s="16"/>
      <c r="IF557" s="16"/>
      <c r="IG557" s="16"/>
      <c r="IH557" s="16"/>
      <c r="II557" s="16"/>
      <c r="IJ557" s="16"/>
      <c r="IK557" s="16"/>
      <c r="IL557" s="16"/>
      <c r="IM557" s="16"/>
      <c r="IN557" s="16"/>
      <c r="IO557" s="16"/>
      <c r="IP557" s="16"/>
      <c r="IQ557" s="16"/>
      <c r="IR557" s="16"/>
      <c r="IS557" s="16"/>
      <c r="IT557" s="16"/>
      <c r="IU557" s="16"/>
      <c r="IV557" s="16"/>
      <c r="IW557" s="16"/>
      <c r="IX557" s="16"/>
      <c r="IY557" s="16"/>
      <c r="IZ557" s="16"/>
      <c r="JA557" s="16"/>
      <c r="JB557" s="16"/>
      <c r="JC557" s="16"/>
      <c r="JD557" s="16"/>
      <c r="JE557" s="16"/>
      <c r="JF557" s="16"/>
      <c r="JG557" s="16"/>
      <c r="JH557" s="16"/>
      <c r="JI557" s="16"/>
      <c r="JJ557" s="16"/>
      <c r="JK557" s="16"/>
      <c r="JL557" s="16"/>
      <c r="JM557" s="16"/>
      <c r="JN557" s="16"/>
      <c r="JO557" s="16"/>
      <c r="JP557" s="16"/>
      <c r="JQ557" s="16"/>
      <c r="JR557" s="16"/>
      <c r="JS557" s="16"/>
      <c r="JT557" s="16"/>
      <c r="JU557" s="16"/>
      <c r="JV557" s="16"/>
      <c r="JW557" s="16"/>
      <c r="JX557" s="16"/>
      <c r="JY557" s="16"/>
      <c r="JZ557" s="16"/>
      <c r="KA557" s="16"/>
      <c r="KB557" s="16"/>
      <c r="KC557" s="16"/>
      <c r="KD557" s="16"/>
      <c r="KE557" s="16"/>
      <c r="KF557" s="16"/>
      <c r="KG557" s="16"/>
      <c r="KH557" s="16"/>
      <c r="KI557" s="16"/>
      <c r="KJ557" s="16"/>
      <c r="KK557" s="16"/>
      <c r="KL557" s="16"/>
      <c r="KM557" s="16"/>
      <c r="KN557" s="16"/>
      <c r="KO557" s="16"/>
      <c r="KP557" s="16"/>
      <c r="KQ557" s="16"/>
      <c r="KR557" s="16"/>
      <c r="KS557" s="16"/>
      <c r="KT557" s="16"/>
      <c r="KU557" s="16"/>
      <c r="KV557" s="16"/>
      <c r="KW557" s="16"/>
      <c r="KX557" s="16"/>
      <c r="KY557" s="16"/>
      <c r="KZ557" s="16"/>
      <c r="LA557" s="16"/>
      <c r="LB557" s="16"/>
      <c r="LC557" s="16"/>
      <c r="LD557" s="16"/>
      <c r="LE557" s="16"/>
      <c r="LF557" s="16"/>
      <c r="LG557" s="16"/>
      <c r="LH557" s="16"/>
      <c r="LI557" s="16"/>
      <c r="LJ557" s="16"/>
      <c r="LK557" s="16"/>
      <c r="LL557" s="16"/>
      <c r="LM557" s="16"/>
      <c r="LN557" s="16"/>
      <c r="LO557" s="16"/>
      <c r="LP557" s="16"/>
      <c r="LQ557" s="16"/>
      <c r="LR557" s="16"/>
      <c r="LS557" s="16"/>
      <c r="LT557" s="16"/>
      <c r="LU557" s="16"/>
      <c r="LV557" s="16"/>
      <c r="LW557" s="16"/>
      <c r="LX557" s="16"/>
      <c r="LY557" s="16"/>
      <c r="LZ557" s="16"/>
      <c r="MA557" s="16"/>
      <c r="MB557" s="16"/>
      <c r="MC557" s="16"/>
      <c r="MD557" s="16"/>
      <c r="ME557" s="16"/>
      <c r="MF557" s="16"/>
      <c r="MG557" s="16"/>
      <c r="MH557" s="16"/>
      <c r="MI557" s="16"/>
      <c r="MJ557" s="16"/>
      <c r="MK557" s="16"/>
      <c r="ML557" s="16"/>
      <c r="MM557" s="16"/>
      <c r="MN557" s="16"/>
      <c r="MO557" s="16"/>
      <c r="MP557" s="16"/>
      <c r="MQ557" s="16"/>
      <c r="MR557" s="16"/>
      <c r="MS557" s="16"/>
      <c r="MT557" s="16"/>
      <c r="MU557" s="16"/>
      <c r="MV557" s="16"/>
      <c r="MW557" s="16"/>
      <c r="MX557" s="16"/>
      <c r="MY557" s="16"/>
      <c r="MZ557" s="16"/>
      <c r="NA557" s="16"/>
      <c r="NB557" s="16"/>
      <c r="NC557" s="16"/>
      <c r="ND557" s="16"/>
      <c r="NE557" s="16"/>
      <c r="NF557" s="16"/>
      <c r="NG557" s="16"/>
      <c r="NH557" s="16"/>
      <c r="NI557" s="16"/>
      <c r="NJ557" s="16"/>
      <c r="NK557" s="16"/>
      <c r="NL557" s="16"/>
      <c r="NM557" s="16"/>
      <c r="NN557" s="16"/>
      <c r="NO557" s="16"/>
      <c r="NP557" s="16"/>
      <c r="NQ557" s="16"/>
      <c r="NR557" s="16"/>
      <c r="NS557" s="16"/>
      <c r="NT557" s="16"/>
      <c r="NU557" s="16"/>
      <c r="NV557" s="16"/>
      <c r="NW557" s="16"/>
      <c r="NX557" s="16"/>
      <c r="NY557" s="16"/>
      <c r="NZ557" s="16"/>
      <c r="OA557" s="16"/>
      <c r="OB557" s="16"/>
      <c r="OC557" s="16"/>
      <c r="OD557" s="16"/>
      <c r="OE557" s="16"/>
      <c r="OF557" s="16"/>
      <c r="OG557" s="16"/>
    </row>
    <row r="558" spans="1:397" s="36" customFormat="1" ht="15.95" customHeight="1">
      <c r="A558" s="39">
        <v>557</v>
      </c>
      <c r="B558" s="33">
        <v>1310902065</v>
      </c>
      <c r="C558" s="207" t="s">
        <v>11300</v>
      </c>
      <c r="D558" s="147" t="s">
        <v>11782</v>
      </c>
      <c r="E558" s="147" t="s">
        <v>11783</v>
      </c>
      <c r="F558" s="147"/>
      <c r="G558" s="147" t="s">
        <v>320</v>
      </c>
      <c r="H558" s="33" t="s">
        <v>11784</v>
      </c>
      <c r="I558" s="33" t="s">
        <v>180</v>
      </c>
      <c r="J558" s="211">
        <v>34006</v>
      </c>
      <c r="K558" s="33">
        <v>23</v>
      </c>
      <c r="L558" s="33" t="s">
        <v>106</v>
      </c>
      <c r="M558" s="33" t="s">
        <v>107</v>
      </c>
      <c r="N558" s="33" t="s">
        <v>967</v>
      </c>
      <c r="O558" s="33" t="s">
        <v>109</v>
      </c>
      <c r="P558" s="147" t="s">
        <v>11785</v>
      </c>
      <c r="Q558" s="33" t="s">
        <v>11786</v>
      </c>
      <c r="R558" s="33">
        <v>9007717823</v>
      </c>
      <c r="S558" s="33">
        <v>8584918297</v>
      </c>
      <c r="T558" s="318" t="s">
        <v>11787</v>
      </c>
      <c r="U558" s="318" t="s">
        <v>11788</v>
      </c>
      <c r="V558" s="33" t="s">
        <v>11789</v>
      </c>
      <c r="W558" s="33" t="s">
        <v>223</v>
      </c>
      <c r="X558" s="33" t="s">
        <v>11790</v>
      </c>
      <c r="Y558" s="33" t="s">
        <v>11791</v>
      </c>
      <c r="Z558" s="33" t="s">
        <v>333</v>
      </c>
      <c r="AA558" s="33">
        <v>2010</v>
      </c>
      <c r="AB558" s="32">
        <v>62.375</v>
      </c>
      <c r="AC558" s="163">
        <v>62.375</v>
      </c>
      <c r="AD558" s="33">
        <v>499</v>
      </c>
      <c r="AE558" s="33">
        <v>800</v>
      </c>
      <c r="AF558" s="33" t="s">
        <v>11792</v>
      </c>
      <c r="AG558" s="33" t="s">
        <v>279</v>
      </c>
      <c r="AH558" s="33" t="s">
        <v>11790</v>
      </c>
      <c r="AI558" s="33" t="s">
        <v>11793</v>
      </c>
      <c r="AJ558" s="33" t="s">
        <v>333</v>
      </c>
      <c r="AK558" s="33">
        <v>2012</v>
      </c>
      <c r="AL558" s="163">
        <v>55.5</v>
      </c>
      <c r="AM558" s="32">
        <v>54.42</v>
      </c>
      <c r="AN558" s="33">
        <v>381</v>
      </c>
      <c r="AO558" s="33">
        <v>700</v>
      </c>
      <c r="AP558" s="33"/>
      <c r="AQ558" s="33"/>
      <c r="AR558" s="33"/>
      <c r="AS558" s="33"/>
      <c r="AT558" s="33"/>
      <c r="AU558" s="150"/>
      <c r="AV558" s="33" t="s">
        <v>124</v>
      </c>
      <c r="AW558" s="33">
        <v>21543</v>
      </c>
      <c r="AX558" s="33">
        <v>21543</v>
      </c>
      <c r="AY558" s="33">
        <v>2013</v>
      </c>
      <c r="AZ558" s="33" t="s">
        <v>125</v>
      </c>
      <c r="BA558" s="33" t="s">
        <v>11314</v>
      </c>
      <c r="BB558" s="33">
        <v>2013</v>
      </c>
      <c r="BC558" s="33">
        <v>2017</v>
      </c>
      <c r="BD558" s="33" t="s">
        <v>120</v>
      </c>
      <c r="BE558" s="33">
        <v>10900213026</v>
      </c>
      <c r="BF558" s="34">
        <v>131090110145</v>
      </c>
      <c r="BG558" s="33">
        <v>6.15</v>
      </c>
      <c r="BH558" s="33">
        <v>6.66</v>
      </c>
      <c r="BI558" s="33">
        <v>6.14</v>
      </c>
      <c r="BJ558" s="33">
        <v>5.65</v>
      </c>
      <c r="BK558" s="33">
        <v>6.31</v>
      </c>
      <c r="BL558" s="223">
        <f t="shared" si="47"/>
        <v>6.1820000000000004</v>
      </c>
      <c r="BM558" s="258" t="s">
        <v>196</v>
      </c>
      <c r="BN558" s="258">
        <v>2</v>
      </c>
      <c r="BO558" s="33" t="s">
        <v>196</v>
      </c>
      <c r="BP558" s="33" t="s">
        <v>3604</v>
      </c>
      <c r="BQ558" s="33">
        <v>1</v>
      </c>
      <c r="BR558" s="33" t="s">
        <v>11794</v>
      </c>
      <c r="BS558" s="33" t="s">
        <v>11795</v>
      </c>
      <c r="BT558" s="33"/>
      <c r="BU558" s="33"/>
      <c r="BV558" s="33"/>
      <c r="BW558" s="33"/>
      <c r="BX558" s="33"/>
      <c r="BY558" s="33"/>
      <c r="BZ558" s="33"/>
      <c r="CA558" s="33"/>
      <c r="CB558" s="33" t="s">
        <v>11796</v>
      </c>
      <c r="CC558" s="33"/>
      <c r="CD558" s="33" t="s">
        <v>11797</v>
      </c>
      <c r="CE558" s="33" t="s">
        <v>235</v>
      </c>
      <c r="CF558" s="33" t="s">
        <v>2883</v>
      </c>
      <c r="CG558" s="33" t="s">
        <v>11798</v>
      </c>
      <c r="CH558" s="33" t="s">
        <v>11799</v>
      </c>
      <c r="CI558" s="33" t="s">
        <v>203</v>
      </c>
      <c r="CJ558" s="33" t="s">
        <v>203</v>
      </c>
      <c r="CK558" s="33" t="s">
        <v>203</v>
      </c>
      <c r="CL558" s="33" t="s">
        <v>11800</v>
      </c>
      <c r="CM558" s="33" t="s">
        <v>235</v>
      </c>
      <c r="CN558" s="33" t="s">
        <v>6079</v>
      </c>
      <c r="CO558" s="33" t="s">
        <v>11801</v>
      </c>
      <c r="CP558" s="33" t="s">
        <v>626</v>
      </c>
      <c r="CQ558" s="33" t="s">
        <v>11802</v>
      </c>
      <c r="CR558" s="33" t="s">
        <v>11803</v>
      </c>
      <c r="CS558" s="33" t="s">
        <v>368</v>
      </c>
      <c r="CT558" s="33" t="s">
        <v>142</v>
      </c>
      <c r="CU558" s="33">
        <v>700075</v>
      </c>
      <c r="CV558" s="33" t="s">
        <v>11802</v>
      </c>
      <c r="CW558" s="33" t="s">
        <v>11803</v>
      </c>
      <c r="CX558" s="33" t="s">
        <v>368</v>
      </c>
      <c r="CY558" s="33" t="s">
        <v>142</v>
      </c>
      <c r="CZ558" s="33">
        <v>700075</v>
      </c>
    </row>
    <row r="559" spans="1:397" s="61" customFormat="1" ht="15.95" customHeight="1">
      <c r="A559" s="39">
        <v>558</v>
      </c>
      <c r="B559" s="61">
        <v>1310902051</v>
      </c>
      <c r="C559" s="207" t="s">
        <v>11300</v>
      </c>
      <c r="D559" s="124" t="s">
        <v>11804</v>
      </c>
      <c r="E559" s="124" t="s">
        <v>11805</v>
      </c>
      <c r="F559" s="124"/>
      <c r="G559" s="124" t="s">
        <v>422</v>
      </c>
      <c r="H559" s="199" t="s">
        <v>11806</v>
      </c>
      <c r="I559" s="61" t="s">
        <v>180</v>
      </c>
      <c r="J559" s="157" t="s">
        <v>1299</v>
      </c>
      <c r="K559" s="61">
        <v>21</v>
      </c>
      <c r="L559" s="61" t="s">
        <v>148</v>
      </c>
      <c r="M559" s="61" t="s">
        <v>107</v>
      </c>
      <c r="N559" s="61" t="s">
        <v>967</v>
      </c>
      <c r="O559" s="61" t="s">
        <v>109</v>
      </c>
      <c r="P559" s="124" t="s">
        <v>11807</v>
      </c>
      <c r="Q559" s="61" t="s">
        <v>11808</v>
      </c>
      <c r="R559" s="158">
        <v>9433610211</v>
      </c>
      <c r="S559" s="158">
        <v>9433253134</v>
      </c>
      <c r="T559" s="339" t="s">
        <v>11809</v>
      </c>
      <c r="U559" s="339" t="s">
        <v>11810</v>
      </c>
      <c r="V559" s="61" t="s">
        <v>1675</v>
      </c>
      <c r="W559" s="61" t="s">
        <v>223</v>
      </c>
      <c r="X559" s="61" t="s">
        <v>1971</v>
      </c>
      <c r="Y559" s="61" t="s">
        <v>6753</v>
      </c>
      <c r="Z559" s="61" t="s">
        <v>333</v>
      </c>
      <c r="AA559" s="61">
        <v>2011</v>
      </c>
      <c r="AB559" s="152">
        <v>71.75</v>
      </c>
      <c r="AC559" s="152">
        <v>71.75</v>
      </c>
      <c r="AD559" s="61">
        <v>574</v>
      </c>
      <c r="AE559" s="61">
        <v>800</v>
      </c>
      <c r="AF559" s="61" t="s">
        <v>226</v>
      </c>
      <c r="AG559" s="61" t="s">
        <v>279</v>
      </c>
      <c r="AH559" s="61" t="s">
        <v>8486</v>
      </c>
      <c r="AI559" s="61" t="s">
        <v>11811</v>
      </c>
      <c r="AJ559" s="61" t="s">
        <v>120</v>
      </c>
      <c r="AK559" s="61">
        <v>2013</v>
      </c>
      <c r="AL559" s="152">
        <v>62.4</v>
      </c>
      <c r="AM559" s="152">
        <v>59.43</v>
      </c>
      <c r="AN559" s="61">
        <v>416</v>
      </c>
      <c r="AO559" s="61">
        <v>700</v>
      </c>
      <c r="AU559" s="152"/>
      <c r="AV559" s="61" t="s">
        <v>124</v>
      </c>
      <c r="AX559" s="61">
        <v>23336</v>
      </c>
      <c r="AY559" s="61">
        <v>2013</v>
      </c>
      <c r="AZ559" s="61" t="s">
        <v>125</v>
      </c>
      <c r="BA559" s="61" t="s">
        <v>11300</v>
      </c>
      <c r="BB559" s="61">
        <v>2013</v>
      </c>
      <c r="BC559" s="61">
        <v>2017</v>
      </c>
      <c r="BD559" s="61" t="s">
        <v>120</v>
      </c>
      <c r="BE559" s="159">
        <v>10900213027</v>
      </c>
      <c r="BF559" s="160">
        <v>131090110146</v>
      </c>
      <c r="BG559" s="152">
        <v>6.93</v>
      </c>
      <c r="BH559" s="152">
        <v>7.59</v>
      </c>
      <c r="BI559" s="152">
        <v>7.48</v>
      </c>
      <c r="BJ559" s="152">
        <v>8</v>
      </c>
      <c r="BK559" s="152">
        <v>8.08</v>
      </c>
      <c r="BL559" s="223">
        <f t="shared" si="47"/>
        <v>7.6159999999999997</v>
      </c>
      <c r="BM559" s="282" t="s">
        <v>982</v>
      </c>
      <c r="BN559" s="253"/>
      <c r="BO559" s="153" t="s">
        <v>982</v>
      </c>
      <c r="BP559" s="153"/>
      <c r="BQ559" s="154"/>
      <c r="BR559" s="61" t="s">
        <v>6143</v>
      </c>
      <c r="BS559" s="61" t="s">
        <v>11812</v>
      </c>
      <c r="BT559" s="61" t="s">
        <v>11813</v>
      </c>
      <c r="BU559" s="61" t="s">
        <v>4369</v>
      </c>
      <c r="BV559" s="61" t="s">
        <v>11814</v>
      </c>
      <c r="BX559" s="154"/>
      <c r="BY559" s="154"/>
      <c r="CA559" s="61" t="s">
        <v>11815</v>
      </c>
      <c r="CD559" s="61" t="s">
        <v>11816</v>
      </c>
      <c r="CE559" s="61" t="s">
        <v>465</v>
      </c>
      <c r="CF559" s="61" t="s">
        <v>1732</v>
      </c>
      <c r="CG559" s="61" t="s">
        <v>11817</v>
      </c>
      <c r="CH559" s="61" t="s">
        <v>11818</v>
      </c>
      <c r="CI559" s="61" t="s">
        <v>465</v>
      </c>
      <c r="CJ559" s="61" t="s">
        <v>2883</v>
      </c>
      <c r="CK559" s="61" t="s">
        <v>6271</v>
      </c>
      <c r="CQ559" s="61" t="s">
        <v>11819</v>
      </c>
      <c r="CR559" s="61" t="s">
        <v>140</v>
      </c>
      <c r="CS559" s="61" t="s">
        <v>140</v>
      </c>
      <c r="CT559" s="61" t="s">
        <v>142</v>
      </c>
      <c r="CU559" s="61">
        <v>700153</v>
      </c>
      <c r="CV559" s="61" t="s">
        <v>11819</v>
      </c>
      <c r="CW559" s="61" t="s">
        <v>140</v>
      </c>
      <c r="CX559" s="61" t="s">
        <v>140</v>
      </c>
      <c r="CY559" s="61" t="s">
        <v>142</v>
      </c>
      <c r="CZ559" s="61">
        <v>700153</v>
      </c>
    </row>
    <row r="560" spans="1:397" s="36" customFormat="1" ht="15.95" customHeight="1">
      <c r="A560" s="39">
        <v>559</v>
      </c>
      <c r="B560" s="33">
        <v>1410902100</v>
      </c>
      <c r="C560" s="207" t="s">
        <v>11300</v>
      </c>
      <c r="D560" s="147" t="s">
        <v>11820</v>
      </c>
      <c r="E560" s="147" t="s">
        <v>11821</v>
      </c>
      <c r="F560" s="147"/>
      <c r="G560" s="147" t="s">
        <v>11822</v>
      </c>
      <c r="H560" s="33" t="s">
        <v>11823</v>
      </c>
      <c r="I560" s="33" t="s">
        <v>104</v>
      </c>
      <c r="J560" s="148" t="s">
        <v>11824</v>
      </c>
      <c r="K560" s="33">
        <v>23</v>
      </c>
      <c r="L560" s="33" t="s">
        <v>106</v>
      </c>
      <c r="M560" s="33" t="s">
        <v>107</v>
      </c>
      <c r="N560" s="33" t="s">
        <v>967</v>
      </c>
      <c r="O560" s="33" t="s">
        <v>109</v>
      </c>
      <c r="P560" s="147" t="s">
        <v>1417</v>
      </c>
      <c r="Q560" s="33" t="s">
        <v>11825</v>
      </c>
      <c r="R560" s="149">
        <v>8794826455</v>
      </c>
      <c r="S560" s="149">
        <v>9863422149</v>
      </c>
      <c r="T560" s="336" t="s">
        <v>11826</v>
      </c>
      <c r="U560" s="336" t="s">
        <v>11827</v>
      </c>
      <c r="V560" s="33" t="s">
        <v>222</v>
      </c>
      <c r="W560" s="33" t="s">
        <v>11514</v>
      </c>
      <c r="X560" s="33" t="s">
        <v>11828</v>
      </c>
      <c r="Y560" s="33" t="s">
        <v>11829</v>
      </c>
      <c r="Z560" s="33" t="s">
        <v>333</v>
      </c>
      <c r="AA560" s="33">
        <v>2010</v>
      </c>
      <c r="AB560" s="150">
        <v>53.43</v>
      </c>
      <c r="AC560" s="150">
        <v>53.43</v>
      </c>
      <c r="AD560" s="33">
        <v>374</v>
      </c>
      <c r="AE560" s="33">
        <v>700</v>
      </c>
      <c r="AF560" s="33" t="s">
        <v>1963</v>
      </c>
      <c r="AG560" s="33" t="s">
        <v>1963</v>
      </c>
      <c r="AH560" s="33" t="s">
        <v>1963</v>
      </c>
      <c r="AI560" s="33" t="s">
        <v>1963</v>
      </c>
      <c r="AJ560" s="33" t="s">
        <v>1963</v>
      </c>
      <c r="AK560" s="33" t="s">
        <v>1963</v>
      </c>
      <c r="AL560" s="150" t="s">
        <v>1963</v>
      </c>
      <c r="AM560" s="150" t="s">
        <v>1963</v>
      </c>
      <c r="AN560" s="33" t="s">
        <v>1963</v>
      </c>
      <c r="AO560" s="33" t="s">
        <v>1963</v>
      </c>
      <c r="AP560" s="33" t="s">
        <v>11300</v>
      </c>
      <c r="AQ560" s="33" t="s">
        <v>4676</v>
      </c>
      <c r="AR560" s="33" t="s">
        <v>4677</v>
      </c>
      <c r="AS560" s="33" t="s">
        <v>120</v>
      </c>
      <c r="AT560" s="33">
        <v>2014</v>
      </c>
      <c r="AU560" s="150">
        <v>65.5</v>
      </c>
      <c r="AV560" s="33" t="s">
        <v>1356</v>
      </c>
      <c r="AW560" s="33"/>
      <c r="AX560" s="33">
        <v>34</v>
      </c>
      <c r="AY560" s="33">
        <v>2014</v>
      </c>
      <c r="AZ560" s="33" t="s">
        <v>125</v>
      </c>
      <c r="BA560" s="33" t="s">
        <v>11314</v>
      </c>
      <c r="BB560" s="33">
        <v>2014</v>
      </c>
      <c r="BC560" s="33">
        <v>2017</v>
      </c>
      <c r="BD560" s="33" t="s">
        <v>120</v>
      </c>
      <c r="BE560" s="151">
        <v>10900214096</v>
      </c>
      <c r="BF560" s="34">
        <v>141090120023</v>
      </c>
      <c r="BG560" s="152" t="s">
        <v>1963</v>
      </c>
      <c r="BH560" s="152" t="s">
        <v>1963</v>
      </c>
      <c r="BI560" s="150">
        <v>6.34</v>
      </c>
      <c r="BJ560" s="150">
        <v>6.31</v>
      </c>
      <c r="BK560" s="150">
        <v>7.31</v>
      </c>
      <c r="BL560" s="223">
        <f t="shared" ref="BL560" si="52">SUM(BI560:BK560)/3</f>
        <v>6.6533333333333324</v>
      </c>
      <c r="BM560" s="286" t="s">
        <v>982</v>
      </c>
      <c r="BN560" s="258"/>
      <c r="BO560" s="156" t="s">
        <v>196</v>
      </c>
      <c r="BP560" s="156" t="s">
        <v>387</v>
      </c>
      <c r="BQ560" s="35">
        <v>1</v>
      </c>
      <c r="BR560" s="33" t="s">
        <v>11830</v>
      </c>
      <c r="BS560" s="33" t="s">
        <v>882</v>
      </c>
      <c r="BT560" s="33"/>
      <c r="BU560" s="33"/>
      <c r="BV560" s="33"/>
      <c r="BW560" s="33"/>
      <c r="BX560" s="33"/>
      <c r="BY560" s="33"/>
      <c r="BZ560" s="33"/>
      <c r="CA560" s="33"/>
      <c r="CB560" s="33"/>
      <c r="CC560" s="33"/>
      <c r="CD560" s="33" t="s">
        <v>11831</v>
      </c>
      <c r="CE560" s="33" t="s">
        <v>235</v>
      </c>
      <c r="CF560" s="33" t="s">
        <v>11832</v>
      </c>
      <c r="CG560" s="33" t="s">
        <v>7847</v>
      </c>
      <c r="CH560" s="33" t="s">
        <v>11833</v>
      </c>
      <c r="CI560" s="33" t="s">
        <v>203</v>
      </c>
      <c r="CJ560" s="33"/>
      <c r="CK560" s="33"/>
      <c r="CL560" s="33"/>
      <c r="CM560" s="33"/>
      <c r="CN560" s="33"/>
      <c r="CO560" s="33"/>
      <c r="CP560" s="33"/>
      <c r="CQ560" s="33" t="s">
        <v>11834</v>
      </c>
      <c r="CR560" s="33" t="s">
        <v>1440</v>
      </c>
      <c r="CS560" s="33" t="s">
        <v>1441</v>
      </c>
      <c r="CT560" s="33" t="s">
        <v>1442</v>
      </c>
      <c r="CU560" s="33">
        <v>799001</v>
      </c>
      <c r="CV560" s="33" t="s">
        <v>11835</v>
      </c>
      <c r="CW560" s="33" t="s">
        <v>11836</v>
      </c>
      <c r="CX560" s="33"/>
      <c r="CY560" s="33" t="s">
        <v>142</v>
      </c>
      <c r="CZ560" s="33">
        <v>700094</v>
      </c>
    </row>
    <row r="561" spans="1:397" s="100" customFormat="1" ht="15.95" customHeight="1">
      <c r="A561" s="39">
        <v>560</v>
      </c>
      <c r="B561" s="100">
        <v>1310902009</v>
      </c>
      <c r="C561" s="207" t="s">
        <v>11300</v>
      </c>
      <c r="D561" s="101" t="s">
        <v>11837</v>
      </c>
      <c r="E561" s="101" t="s">
        <v>11838</v>
      </c>
      <c r="F561" s="101"/>
      <c r="G561" s="101" t="s">
        <v>178</v>
      </c>
      <c r="H561" s="100" t="s">
        <v>11839</v>
      </c>
      <c r="I561" s="100" t="s">
        <v>180</v>
      </c>
      <c r="J561" s="102" t="s">
        <v>11840</v>
      </c>
      <c r="K561" s="100">
        <v>21</v>
      </c>
      <c r="L561" s="100" t="s">
        <v>5005</v>
      </c>
      <c r="M561" s="100" t="s">
        <v>149</v>
      </c>
      <c r="N561" s="100" t="s">
        <v>967</v>
      </c>
      <c r="O561" s="100" t="s">
        <v>109</v>
      </c>
      <c r="P561" s="101" t="s">
        <v>11841</v>
      </c>
      <c r="Q561" s="100">
        <v>8404821240</v>
      </c>
      <c r="R561" s="103">
        <v>9831600590</v>
      </c>
      <c r="S561" s="103">
        <v>7033407178</v>
      </c>
      <c r="T561" s="337" t="s">
        <v>11842</v>
      </c>
      <c r="U561" s="337" t="s">
        <v>11843</v>
      </c>
      <c r="V561" s="100" t="s">
        <v>726</v>
      </c>
      <c r="W561" s="100" t="s">
        <v>11844</v>
      </c>
      <c r="X561" s="100" t="s">
        <v>11845</v>
      </c>
      <c r="Y561" s="100" t="s">
        <v>11846</v>
      </c>
      <c r="Z561" s="100" t="s">
        <v>158</v>
      </c>
      <c r="AA561" s="100">
        <v>2010</v>
      </c>
      <c r="AB561" s="104">
        <v>60.6</v>
      </c>
      <c r="AC561" s="104">
        <v>60</v>
      </c>
      <c r="AD561" s="100">
        <v>360</v>
      </c>
      <c r="AE561" s="100">
        <v>600</v>
      </c>
      <c r="AF561" s="100" t="s">
        <v>11847</v>
      </c>
      <c r="AG561" s="100" t="s">
        <v>11844</v>
      </c>
      <c r="AH561" s="100" t="s">
        <v>11848</v>
      </c>
      <c r="AI561" s="100" t="s">
        <v>11849</v>
      </c>
      <c r="AJ561" s="100" t="s">
        <v>120</v>
      </c>
      <c r="AK561" s="100">
        <v>2012</v>
      </c>
      <c r="AL561" s="104">
        <v>63.6</v>
      </c>
      <c r="AM561" s="104">
        <v>60</v>
      </c>
      <c r="AN561" s="100">
        <v>359</v>
      </c>
      <c r="AO561" s="100">
        <v>600</v>
      </c>
      <c r="AP561" s="100" t="s">
        <v>1963</v>
      </c>
      <c r="AQ561" s="100" t="s">
        <v>1963</v>
      </c>
      <c r="AR561" s="100" t="s">
        <v>1963</v>
      </c>
      <c r="AS561" s="100" t="s">
        <v>1963</v>
      </c>
      <c r="AT561" s="100" t="s">
        <v>1963</v>
      </c>
      <c r="AU561" s="104" t="s">
        <v>1963</v>
      </c>
      <c r="AV561" s="100" t="s">
        <v>124</v>
      </c>
      <c r="AW561" s="100">
        <v>23211</v>
      </c>
      <c r="AX561" s="100">
        <v>23211</v>
      </c>
      <c r="AY561" s="100">
        <v>2013</v>
      </c>
      <c r="AZ561" s="100" t="s">
        <v>125</v>
      </c>
      <c r="BA561" s="100" t="s">
        <v>11300</v>
      </c>
      <c r="BB561" s="100">
        <v>2013</v>
      </c>
      <c r="BC561" s="100">
        <v>2017</v>
      </c>
      <c r="BD561" s="100" t="s">
        <v>120</v>
      </c>
      <c r="BE561" s="105">
        <v>10900213028</v>
      </c>
      <c r="BF561" s="106">
        <v>131090110147</v>
      </c>
      <c r="BG561" s="104">
        <v>6.3</v>
      </c>
      <c r="BH561" s="104">
        <v>6.72</v>
      </c>
      <c r="BI561" s="104">
        <v>6.14</v>
      </c>
      <c r="BJ561" s="104">
        <v>6.69</v>
      </c>
      <c r="BK561" s="104">
        <v>6.58</v>
      </c>
      <c r="BL561" s="223">
        <f t="shared" si="47"/>
        <v>6.4859999999999998</v>
      </c>
      <c r="BM561" s="269" t="s">
        <v>982</v>
      </c>
      <c r="BN561" s="252" t="s">
        <v>1963</v>
      </c>
      <c r="BO561" s="107" t="s">
        <v>196</v>
      </c>
      <c r="BP561" s="107" t="s">
        <v>197</v>
      </c>
      <c r="BQ561" s="108">
        <v>1</v>
      </c>
      <c r="BR561" s="100" t="s">
        <v>11850</v>
      </c>
      <c r="BS561" s="100" t="s">
        <v>11851</v>
      </c>
      <c r="BT561" s="100" t="s">
        <v>5481</v>
      </c>
      <c r="BU561" s="100" t="s">
        <v>4727</v>
      </c>
      <c r="BV561" s="100" t="s">
        <v>11339</v>
      </c>
      <c r="BW561" s="100" t="s">
        <v>196</v>
      </c>
      <c r="BX561" s="108" t="s">
        <v>1963</v>
      </c>
      <c r="BY561" s="108" t="s">
        <v>1963</v>
      </c>
      <c r="BZ561" s="100" t="s">
        <v>1963</v>
      </c>
      <c r="CA561" s="100" t="s">
        <v>1963</v>
      </c>
      <c r="CB561" s="100" t="s">
        <v>1963</v>
      </c>
      <c r="CC561" s="100" t="s">
        <v>1963</v>
      </c>
      <c r="CD561" s="100" t="s">
        <v>11852</v>
      </c>
      <c r="CE561" s="100" t="s">
        <v>288</v>
      </c>
      <c r="CF561" s="100" t="s">
        <v>1824</v>
      </c>
      <c r="CG561" s="100" t="s">
        <v>2433</v>
      </c>
      <c r="CH561" s="100" t="s">
        <v>11577</v>
      </c>
      <c r="CI561" s="100" t="s">
        <v>203</v>
      </c>
      <c r="CJ561" s="100" t="s">
        <v>1963</v>
      </c>
      <c r="CK561" s="100" t="s">
        <v>1963</v>
      </c>
      <c r="CL561" s="100" t="s">
        <v>1963</v>
      </c>
      <c r="CM561" s="100" t="s">
        <v>1963</v>
      </c>
      <c r="CN561" s="100" t="s">
        <v>1963</v>
      </c>
      <c r="CO561" s="100" t="s">
        <v>1963</v>
      </c>
      <c r="CP561" s="100" t="s">
        <v>1963</v>
      </c>
      <c r="CQ561" s="100" t="s">
        <v>11853</v>
      </c>
      <c r="CR561" s="100" t="s">
        <v>11854</v>
      </c>
      <c r="CS561" s="100" t="s">
        <v>11855</v>
      </c>
      <c r="CT561" s="100" t="s">
        <v>206</v>
      </c>
      <c r="CU561" s="100">
        <v>825316</v>
      </c>
      <c r="CV561" s="100" t="s">
        <v>11856</v>
      </c>
      <c r="CW561" s="100" t="s">
        <v>2191</v>
      </c>
      <c r="CX561" s="100" t="s">
        <v>140</v>
      </c>
      <c r="CY561" s="100" t="s">
        <v>142</v>
      </c>
      <c r="CZ561" s="100">
        <v>700152</v>
      </c>
    </row>
    <row r="562" spans="1:397" s="61" customFormat="1" ht="15.95" customHeight="1">
      <c r="A562" s="39">
        <v>561</v>
      </c>
      <c r="B562" s="61">
        <v>1310902067</v>
      </c>
      <c r="C562" s="207" t="s">
        <v>11300</v>
      </c>
      <c r="D562" s="124" t="s">
        <v>11857</v>
      </c>
      <c r="E562" s="124" t="s">
        <v>7084</v>
      </c>
      <c r="F562" s="124"/>
      <c r="G562" s="124" t="s">
        <v>8513</v>
      </c>
      <c r="H562" s="61" t="s">
        <v>11858</v>
      </c>
      <c r="I562" s="61" t="s">
        <v>180</v>
      </c>
      <c r="J562" s="157" t="s">
        <v>11859</v>
      </c>
      <c r="K562" s="61">
        <v>21</v>
      </c>
      <c r="L562" s="61" t="s">
        <v>148</v>
      </c>
      <c r="M562" s="61" t="s">
        <v>107</v>
      </c>
      <c r="N562" s="61" t="s">
        <v>967</v>
      </c>
      <c r="O562" s="61" t="s">
        <v>109</v>
      </c>
      <c r="P562" s="124" t="s">
        <v>11860</v>
      </c>
      <c r="Q562" s="61" t="s">
        <v>11861</v>
      </c>
      <c r="R562" s="158">
        <v>8902765535</v>
      </c>
      <c r="S562" s="158">
        <v>9433044946</v>
      </c>
      <c r="T562" s="326" t="s">
        <v>11862</v>
      </c>
      <c r="U562" s="326" t="s">
        <v>11863</v>
      </c>
      <c r="V562" s="61" t="s">
        <v>276</v>
      </c>
      <c r="W562" s="61" t="s">
        <v>223</v>
      </c>
      <c r="X562" s="61" t="s">
        <v>3666</v>
      </c>
      <c r="Y562" s="61" t="s">
        <v>5138</v>
      </c>
      <c r="Z562" s="61" t="s">
        <v>333</v>
      </c>
      <c r="AA562" s="61">
        <v>2011</v>
      </c>
      <c r="AB562" s="152">
        <v>83.25</v>
      </c>
      <c r="AC562" s="152">
        <v>83.25</v>
      </c>
      <c r="AD562" s="61">
        <v>666</v>
      </c>
      <c r="AE562" s="61">
        <v>800</v>
      </c>
      <c r="AF562" s="61" t="s">
        <v>226</v>
      </c>
      <c r="AG562" s="61" t="s">
        <v>279</v>
      </c>
      <c r="AH562" s="61" t="s">
        <v>11864</v>
      </c>
      <c r="AI562" s="61" t="s">
        <v>1920</v>
      </c>
      <c r="AJ562" s="61" t="s">
        <v>120</v>
      </c>
      <c r="AK562" s="61">
        <v>2013</v>
      </c>
      <c r="AL562" s="152">
        <v>71.599999999999994</v>
      </c>
      <c r="AM562" s="152">
        <v>73.430000000000007</v>
      </c>
      <c r="AN562" s="61">
        <v>514</v>
      </c>
      <c r="AO562" s="61">
        <v>700</v>
      </c>
      <c r="AP562" s="61" t="s">
        <v>982</v>
      </c>
      <c r="AU562" s="152"/>
      <c r="AV562" s="61" t="s">
        <v>124</v>
      </c>
      <c r="AW562" s="61" t="s">
        <v>830</v>
      </c>
      <c r="AX562" s="61">
        <v>20486</v>
      </c>
      <c r="AY562" s="61">
        <v>2013</v>
      </c>
      <c r="AZ562" s="61" t="s">
        <v>125</v>
      </c>
      <c r="BA562" s="61" t="s">
        <v>11314</v>
      </c>
      <c r="BB562" s="61">
        <v>2013</v>
      </c>
      <c r="BC562" s="61">
        <v>2017</v>
      </c>
      <c r="BD562" s="61" t="s">
        <v>120</v>
      </c>
      <c r="BE562" s="159">
        <v>10900213029</v>
      </c>
      <c r="BF562" s="160">
        <v>131090110148</v>
      </c>
      <c r="BG562" s="152">
        <v>7.07</v>
      </c>
      <c r="BH562" s="152">
        <v>7.9</v>
      </c>
      <c r="BI562" s="152">
        <v>7.28</v>
      </c>
      <c r="BJ562" s="152">
        <v>8.15</v>
      </c>
      <c r="BK562" s="152">
        <v>8.3800000000000008</v>
      </c>
      <c r="BL562" s="223">
        <f t="shared" si="47"/>
        <v>7.7560000000000002</v>
      </c>
      <c r="BM562" s="282" t="s">
        <v>982</v>
      </c>
      <c r="BN562" s="253"/>
      <c r="BO562" s="153" t="s">
        <v>982</v>
      </c>
      <c r="BP562" s="153"/>
      <c r="BQ562" s="154"/>
      <c r="BR562" s="61" t="s">
        <v>11865</v>
      </c>
      <c r="BS562" s="61" t="s">
        <v>11360</v>
      </c>
      <c r="BT562" s="61" t="s">
        <v>11866</v>
      </c>
      <c r="BU562" s="61" t="s">
        <v>3371</v>
      </c>
      <c r="BV562" s="61" t="s">
        <v>3764</v>
      </c>
      <c r="BX562" s="154"/>
      <c r="BY562" s="154"/>
      <c r="BZ562" s="61" t="s">
        <v>11867</v>
      </c>
      <c r="CA562" s="61" t="s">
        <v>11868</v>
      </c>
      <c r="CB562" s="61" t="s">
        <v>11869</v>
      </c>
      <c r="CC562" s="61" t="s">
        <v>11870</v>
      </c>
      <c r="CD562" s="61" t="s">
        <v>11871</v>
      </c>
      <c r="CE562" s="61" t="s">
        <v>361</v>
      </c>
      <c r="CF562" s="61" t="s">
        <v>11872</v>
      </c>
      <c r="CG562" s="61" t="s">
        <v>4235</v>
      </c>
      <c r="CH562" s="61" t="s">
        <v>11873</v>
      </c>
      <c r="CI562" s="61" t="s">
        <v>465</v>
      </c>
      <c r="CJ562" s="61" t="s">
        <v>11874</v>
      </c>
      <c r="CK562" s="61" t="s">
        <v>168</v>
      </c>
      <c r="CQ562" s="61" t="s">
        <v>11875</v>
      </c>
      <c r="CR562" s="61" t="s">
        <v>140</v>
      </c>
      <c r="CS562" s="61" t="s">
        <v>140</v>
      </c>
      <c r="CT562" s="61" t="s">
        <v>142</v>
      </c>
      <c r="CU562" s="61">
        <v>700008</v>
      </c>
      <c r="CV562" s="61" t="s">
        <v>11875</v>
      </c>
      <c r="CW562" s="61" t="s">
        <v>140</v>
      </c>
      <c r="CX562" s="61" t="s">
        <v>140</v>
      </c>
      <c r="CY562" s="61" t="s">
        <v>142</v>
      </c>
      <c r="CZ562" s="61">
        <v>700008</v>
      </c>
    </row>
    <row r="563" spans="1:397" s="182" customFormat="1" ht="15.95" customHeight="1">
      <c r="A563" s="39">
        <v>562</v>
      </c>
      <c r="B563" s="33">
        <v>1310902029</v>
      </c>
      <c r="C563" s="207" t="s">
        <v>11300</v>
      </c>
      <c r="D563" s="147" t="s">
        <v>11876</v>
      </c>
      <c r="E563" s="147" t="s">
        <v>11877</v>
      </c>
      <c r="F563" s="147"/>
      <c r="G563" s="147" t="s">
        <v>11878</v>
      </c>
      <c r="H563" s="33" t="s">
        <v>11879</v>
      </c>
      <c r="I563" s="33" t="s">
        <v>180</v>
      </c>
      <c r="J563" s="148" t="s">
        <v>4518</v>
      </c>
      <c r="K563" s="33">
        <v>23</v>
      </c>
      <c r="L563" s="33" t="s">
        <v>148</v>
      </c>
      <c r="M563" s="33" t="s">
        <v>107</v>
      </c>
      <c r="N563" s="33" t="s">
        <v>2654</v>
      </c>
      <c r="O563" s="33" t="s">
        <v>109</v>
      </c>
      <c r="P563" s="147" t="s">
        <v>142</v>
      </c>
      <c r="Q563" s="33"/>
      <c r="R563" s="149">
        <v>9830020456</v>
      </c>
      <c r="S563" s="149">
        <v>9831717259</v>
      </c>
      <c r="T563" s="336" t="s">
        <v>11880</v>
      </c>
      <c r="U563" s="336" t="s">
        <v>11881</v>
      </c>
      <c r="V563" s="33" t="s">
        <v>378</v>
      </c>
      <c r="W563" s="33" t="s">
        <v>187</v>
      </c>
      <c r="X563" s="33" t="s">
        <v>6929</v>
      </c>
      <c r="Y563" s="33" t="s">
        <v>11882</v>
      </c>
      <c r="Z563" s="33" t="s">
        <v>120</v>
      </c>
      <c r="AA563" s="33">
        <v>2010</v>
      </c>
      <c r="AB563" s="181">
        <v>7.6</v>
      </c>
      <c r="AC563" s="181">
        <v>7.6</v>
      </c>
      <c r="AD563" s="33">
        <v>7.6</v>
      </c>
      <c r="AE563" s="33">
        <v>10</v>
      </c>
      <c r="AF563" s="33" t="s">
        <v>226</v>
      </c>
      <c r="AG563" s="33" t="s">
        <v>5888</v>
      </c>
      <c r="AH563" s="33" t="s">
        <v>11883</v>
      </c>
      <c r="AI563" s="33" t="s">
        <v>11884</v>
      </c>
      <c r="AJ563" s="33" t="s">
        <v>120</v>
      </c>
      <c r="AK563" s="33">
        <v>2012</v>
      </c>
      <c r="AL563" s="150">
        <v>66.28</v>
      </c>
      <c r="AM563" s="150">
        <v>66.28</v>
      </c>
      <c r="AN563" s="33">
        <v>464</v>
      </c>
      <c r="AO563" s="33">
        <v>700</v>
      </c>
      <c r="AP563" s="33"/>
      <c r="AQ563" s="33"/>
      <c r="AR563" s="33"/>
      <c r="AS563" s="33"/>
      <c r="AT563" s="33"/>
      <c r="AU563" s="33"/>
      <c r="AV563" s="33" t="s">
        <v>124</v>
      </c>
      <c r="AW563" s="33">
        <v>28648</v>
      </c>
      <c r="AX563" s="33"/>
      <c r="AY563" s="33">
        <v>2013</v>
      </c>
      <c r="AZ563" s="33" t="s">
        <v>125</v>
      </c>
      <c r="BA563" s="33" t="s">
        <v>11314</v>
      </c>
      <c r="BB563" s="33">
        <v>2013</v>
      </c>
      <c r="BC563" s="33">
        <v>2017</v>
      </c>
      <c r="BD563" s="33" t="s">
        <v>120</v>
      </c>
      <c r="BE563" s="151">
        <v>10900213030</v>
      </c>
      <c r="BF563" s="34">
        <v>131090110149</v>
      </c>
      <c r="BG563" s="150">
        <v>7.3</v>
      </c>
      <c r="BH563" s="150">
        <v>8.2100000000000009</v>
      </c>
      <c r="BI563" s="150">
        <v>6.86</v>
      </c>
      <c r="BJ563" s="150">
        <v>7.92</v>
      </c>
      <c r="BK563" s="150">
        <v>8.58</v>
      </c>
      <c r="BL563" s="223">
        <f t="shared" ref="BL563:BL626" si="53">SUM(BG563:BK563)/5</f>
        <v>7.7739999999999991</v>
      </c>
      <c r="BM563" s="286" t="s">
        <v>982</v>
      </c>
      <c r="BN563" s="258"/>
      <c r="BO563" s="156" t="s">
        <v>196</v>
      </c>
      <c r="BP563" s="156" t="s">
        <v>197</v>
      </c>
      <c r="BQ563" s="35">
        <v>1</v>
      </c>
      <c r="BR563" s="33" t="s">
        <v>11885</v>
      </c>
      <c r="BS563" s="33" t="s">
        <v>5462</v>
      </c>
      <c r="BT563" s="33" t="s">
        <v>11886</v>
      </c>
      <c r="BU563" s="33" t="s">
        <v>11887</v>
      </c>
      <c r="BV563" s="33" t="s">
        <v>11888</v>
      </c>
      <c r="BW563" s="33" t="s">
        <v>11889</v>
      </c>
      <c r="BX563" s="33"/>
      <c r="BY563" s="33"/>
      <c r="BZ563" s="33"/>
      <c r="CA563" s="33"/>
      <c r="CB563" s="33" t="s">
        <v>11890</v>
      </c>
      <c r="CC563" s="33" t="s">
        <v>11891</v>
      </c>
      <c r="CD563" s="33" t="s">
        <v>11892</v>
      </c>
      <c r="CE563" s="33" t="s">
        <v>288</v>
      </c>
      <c r="CF563" s="33" t="s">
        <v>11893</v>
      </c>
      <c r="CG563" s="33" t="s">
        <v>412</v>
      </c>
      <c r="CH563" s="33" t="s">
        <v>11894</v>
      </c>
      <c r="CI563" s="33" t="s">
        <v>170</v>
      </c>
      <c r="CJ563" s="33"/>
      <c r="CK563" s="33"/>
      <c r="CL563" s="33" t="s">
        <v>11895</v>
      </c>
      <c r="CM563" s="33" t="s">
        <v>288</v>
      </c>
      <c r="CN563" s="33" t="s">
        <v>11896</v>
      </c>
      <c r="CO563" s="33" t="s">
        <v>412</v>
      </c>
      <c r="CP563" s="33" t="s">
        <v>626</v>
      </c>
      <c r="CQ563" s="33" t="s">
        <v>11897</v>
      </c>
      <c r="CR563" s="33" t="s">
        <v>140</v>
      </c>
      <c r="CS563" s="33" t="s">
        <v>140</v>
      </c>
      <c r="CT563" s="33" t="s">
        <v>142</v>
      </c>
      <c r="CU563" s="33">
        <v>700016</v>
      </c>
      <c r="CV563" s="33" t="s">
        <v>11898</v>
      </c>
      <c r="CW563" s="33" t="s">
        <v>140</v>
      </c>
      <c r="CX563" s="33" t="s">
        <v>140</v>
      </c>
      <c r="CY563" s="33" t="s">
        <v>142</v>
      </c>
      <c r="CZ563" s="33">
        <v>700016</v>
      </c>
      <c r="DA563" s="36"/>
      <c r="DB563" s="36"/>
      <c r="DC563" s="36"/>
      <c r="DD563" s="36"/>
      <c r="DE563" s="36"/>
      <c r="DF563" s="36"/>
      <c r="DG563" s="36"/>
      <c r="DH563" s="36"/>
      <c r="DI563" s="36"/>
      <c r="DJ563" s="36"/>
      <c r="DK563" s="36"/>
      <c r="DL563" s="36"/>
      <c r="DM563" s="36"/>
      <c r="DN563" s="36"/>
      <c r="DO563" s="36"/>
      <c r="DP563" s="36"/>
      <c r="DQ563" s="36"/>
      <c r="DR563" s="36"/>
      <c r="DS563" s="36"/>
      <c r="DT563" s="36"/>
      <c r="DU563" s="36"/>
      <c r="DV563" s="36"/>
      <c r="DW563" s="36"/>
      <c r="DX563" s="36"/>
      <c r="DY563" s="36"/>
      <c r="DZ563" s="36"/>
      <c r="EA563" s="36"/>
      <c r="EB563" s="36"/>
      <c r="EC563" s="36"/>
      <c r="ED563" s="36"/>
      <c r="EE563" s="36"/>
      <c r="EF563" s="36"/>
      <c r="EG563" s="36"/>
      <c r="EH563" s="36"/>
      <c r="EI563" s="36"/>
      <c r="EJ563" s="36"/>
      <c r="EK563" s="36"/>
      <c r="EL563" s="36"/>
      <c r="EM563" s="36"/>
      <c r="EN563" s="36"/>
      <c r="EO563" s="36"/>
      <c r="EP563" s="36"/>
      <c r="EQ563" s="36"/>
      <c r="ER563" s="36"/>
      <c r="ES563" s="36"/>
      <c r="ET563" s="36"/>
      <c r="EU563" s="36"/>
      <c r="EV563" s="36"/>
      <c r="EW563" s="36"/>
      <c r="EX563" s="36"/>
      <c r="EY563" s="36"/>
      <c r="EZ563" s="36"/>
      <c r="FA563" s="36"/>
      <c r="FB563" s="36"/>
      <c r="FC563" s="36"/>
      <c r="FD563" s="36"/>
      <c r="FE563" s="36"/>
      <c r="FF563" s="36"/>
      <c r="FG563" s="36"/>
      <c r="FH563" s="36"/>
      <c r="FI563" s="36"/>
      <c r="FJ563" s="36"/>
      <c r="FK563" s="36"/>
      <c r="FL563" s="36"/>
      <c r="FM563" s="36"/>
      <c r="FN563" s="36"/>
      <c r="FO563" s="36"/>
      <c r="FP563" s="36"/>
      <c r="FQ563" s="36"/>
      <c r="FR563" s="36"/>
      <c r="FS563" s="36"/>
      <c r="FT563" s="36"/>
      <c r="FU563" s="36"/>
      <c r="FV563" s="36"/>
      <c r="FW563" s="36"/>
      <c r="FX563" s="36"/>
      <c r="FY563" s="36"/>
      <c r="FZ563" s="36"/>
      <c r="GA563" s="36"/>
      <c r="GB563" s="36"/>
      <c r="GC563" s="36"/>
      <c r="GD563" s="36"/>
      <c r="GE563" s="36"/>
      <c r="GF563" s="36"/>
      <c r="GG563" s="36"/>
      <c r="GH563" s="36"/>
      <c r="GI563" s="36"/>
      <c r="GJ563" s="36"/>
      <c r="GK563" s="36"/>
      <c r="GL563" s="36"/>
      <c r="GM563" s="36"/>
      <c r="GN563" s="36"/>
      <c r="GO563" s="36"/>
      <c r="GP563" s="36"/>
      <c r="GQ563" s="36"/>
      <c r="GR563" s="36"/>
      <c r="GS563" s="36"/>
      <c r="GT563" s="36"/>
      <c r="GU563" s="36"/>
      <c r="GV563" s="36"/>
      <c r="GW563" s="36"/>
      <c r="GX563" s="36"/>
      <c r="GY563" s="36"/>
      <c r="GZ563" s="36"/>
      <c r="HA563" s="36"/>
      <c r="HB563" s="36"/>
      <c r="HC563" s="36"/>
      <c r="HD563" s="36"/>
      <c r="HE563" s="36"/>
      <c r="HF563" s="36"/>
      <c r="HG563" s="36"/>
      <c r="HH563" s="36"/>
      <c r="HI563" s="36"/>
      <c r="HJ563" s="36"/>
      <c r="HK563" s="36"/>
      <c r="HL563" s="36"/>
      <c r="HM563" s="36"/>
      <c r="HN563" s="36"/>
      <c r="HO563" s="36"/>
      <c r="HP563" s="36"/>
      <c r="HQ563" s="36"/>
      <c r="HR563" s="36"/>
      <c r="HS563" s="36"/>
      <c r="HT563" s="36"/>
      <c r="HU563" s="36"/>
      <c r="HV563" s="36"/>
      <c r="HW563" s="36"/>
      <c r="HX563" s="36"/>
      <c r="HY563" s="36"/>
      <c r="HZ563" s="36"/>
      <c r="IA563" s="36"/>
      <c r="IB563" s="36"/>
      <c r="IC563" s="36"/>
      <c r="ID563" s="36"/>
      <c r="IE563" s="36"/>
      <c r="IF563" s="36"/>
      <c r="IG563" s="36"/>
      <c r="IH563" s="36"/>
      <c r="II563" s="36"/>
      <c r="IJ563" s="36"/>
      <c r="IK563" s="36"/>
      <c r="IL563" s="36"/>
      <c r="IM563" s="36"/>
      <c r="IN563" s="36"/>
      <c r="IO563" s="36"/>
      <c r="IP563" s="36"/>
      <c r="IQ563" s="36"/>
      <c r="IR563" s="36"/>
      <c r="IS563" s="36"/>
      <c r="IT563" s="36"/>
      <c r="IU563" s="36"/>
      <c r="IV563" s="36"/>
      <c r="IW563" s="36"/>
      <c r="IX563" s="36"/>
      <c r="IY563" s="36"/>
      <c r="IZ563" s="36"/>
      <c r="JA563" s="36"/>
      <c r="JB563" s="36"/>
      <c r="JC563" s="36"/>
      <c r="JD563" s="36"/>
      <c r="JE563" s="36"/>
      <c r="JF563" s="36"/>
      <c r="JG563" s="36"/>
      <c r="JH563" s="36"/>
      <c r="JI563" s="36"/>
      <c r="JJ563" s="36"/>
      <c r="JK563" s="36"/>
      <c r="JL563" s="36"/>
      <c r="JM563" s="36"/>
      <c r="JN563" s="36"/>
      <c r="JO563" s="36"/>
      <c r="JP563" s="36"/>
      <c r="JQ563" s="36"/>
      <c r="JR563" s="36"/>
      <c r="JS563" s="36"/>
      <c r="JT563" s="36"/>
      <c r="JU563" s="36"/>
      <c r="JV563" s="36"/>
      <c r="JW563" s="36"/>
      <c r="JX563" s="36"/>
      <c r="JY563" s="36"/>
      <c r="JZ563" s="36"/>
      <c r="KA563" s="36"/>
      <c r="KB563" s="36"/>
      <c r="KC563" s="36"/>
      <c r="KD563" s="36"/>
      <c r="KE563" s="36"/>
      <c r="KF563" s="36"/>
      <c r="KG563" s="36"/>
      <c r="KH563" s="36"/>
      <c r="KI563" s="36"/>
      <c r="KJ563" s="36"/>
      <c r="KK563" s="36"/>
      <c r="KL563" s="36"/>
      <c r="KM563" s="36"/>
      <c r="KN563" s="36"/>
      <c r="KO563" s="36"/>
      <c r="KP563" s="36"/>
      <c r="KQ563" s="36"/>
      <c r="KR563" s="36"/>
      <c r="KS563" s="36"/>
      <c r="KT563" s="36"/>
      <c r="KU563" s="36"/>
      <c r="KV563" s="36"/>
      <c r="KW563" s="36"/>
      <c r="KX563" s="36"/>
      <c r="KY563" s="36"/>
      <c r="KZ563" s="36"/>
      <c r="LA563" s="36"/>
      <c r="LB563" s="36"/>
      <c r="LC563" s="36"/>
      <c r="LD563" s="36"/>
      <c r="LE563" s="36"/>
      <c r="LF563" s="36"/>
      <c r="LG563" s="36"/>
      <c r="LH563" s="36"/>
      <c r="LI563" s="36"/>
      <c r="LJ563" s="36"/>
      <c r="LK563" s="36"/>
      <c r="LL563" s="36"/>
      <c r="LM563" s="36"/>
      <c r="LN563" s="36"/>
      <c r="LO563" s="36"/>
      <c r="LP563" s="36"/>
      <c r="LQ563" s="36"/>
      <c r="LR563" s="36"/>
      <c r="LS563" s="36"/>
      <c r="LT563" s="36"/>
      <c r="LU563" s="36"/>
      <c r="LV563" s="36"/>
      <c r="LW563" s="36"/>
      <c r="LX563" s="36"/>
      <c r="LY563" s="36"/>
      <c r="LZ563" s="36"/>
      <c r="MA563" s="36"/>
      <c r="MB563" s="36"/>
      <c r="MC563" s="36"/>
      <c r="MD563" s="36"/>
      <c r="ME563" s="36"/>
      <c r="MF563" s="36"/>
      <c r="MG563" s="36"/>
      <c r="MH563" s="36"/>
      <c r="MI563" s="36"/>
      <c r="MJ563" s="36"/>
      <c r="MK563" s="36"/>
      <c r="ML563" s="36"/>
      <c r="MM563" s="36"/>
      <c r="MN563" s="36"/>
      <c r="MO563" s="36"/>
      <c r="MP563" s="36"/>
      <c r="MQ563" s="36"/>
      <c r="MR563" s="36"/>
      <c r="MS563" s="36"/>
      <c r="MT563" s="36"/>
      <c r="MU563" s="36"/>
      <c r="MV563" s="36"/>
      <c r="MW563" s="36"/>
      <c r="MX563" s="36"/>
      <c r="MY563" s="36"/>
      <c r="MZ563" s="36"/>
      <c r="NA563" s="36"/>
      <c r="NB563" s="36"/>
      <c r="NC563" s="36"/>
      <c r="ND563" s="36"/>
      <c r="NE563" s="36"/>
      <c r="NF563" s="36"/>
      <c r="NG563" s="36"/>
      <c r="NH563" s="36"/>
      <c r="NI563" s="36"/>
      <c r="NJ563" s="36"/>
      <c r="NK563" s="36"/>
      <c r="NL563" s="36"/>
      <c r="NM563" s="36"/>
      <c r="NN563" s="36"/>
      <c r="NO563" s="36"/>
      <c r="NP563" s="36"/>
      <c r="NQ563" s="36"/>
      <c r="NR563" s="36"/>
      <c r="NS563" s="36"/>
      <c r="NT563" s="36"/>
      <c r="NU563" s="36"/>
      <c r="NV563" s="36"/>
      <c r="NW563" s="36"/>
      <c r="NX563" s="36"/>
      <c r="NY563" s="36"/>
      <c r="NZ563" s="36"/>
      <c r="OA563" s="36"/>
      <c r="OB563" s="36"/>
      <c r="OC563" s="36"/>
      <c r="OD563" s="36"/>
      <c r="OE563" s="36"/>
      <c r="OF563" s="36"/>
      <c r="OG563" s="36"/>
    </row>
    <row r="564" spans="1:397" s="36" customFormat="1" ht="15.95" customHeight="1">
      <c r="A564" s="39">
        <v>563</v>
      </c>
      <c r="B564" s="33">
        <v>1310902080</v>
      </c>
      <c r="C564" s="207" t="s">
        <v>11300</v>
      </c>
      <c r="D564" s="147" t="s">
        <v>11899</v>
      </c>
      <c r="E564" s="147" t="s">
        <v>11900</v>
      </c>
      <c r="F564" s="147"/>
      <c r="G564" s="147" t="s">
        <v>11901</v>
      </c>
      <c r="H564" s="33" t="s">
        <v>11902</v>
      </c>
      <c r="I564" s="33" t="s">
        <v>180</v>
      </c>
      <c r="J564" s="148" t="s">
        <v>11903</v>
      </c>
      <c r="K564" s="33">
        <v>20</v>
      </c>
      <c r="L564" s="33" t="s">
        <v>148</v>
      </c>
      <c r="M564" s="33" t="s">
        <v>107</v>
      </c>
      <c r="N564" s="33" t="s">
        <v>579</v>
      </c>
      <c r="O564" s="33" t="s">
        <v>109</v>
      </c>
      <c r="P564" s="147" t="s">
        <v>11904</v>
      </c>
      <c r="Q564" s="33" t="s">
        <v>830</v>
      </c>
      <c r="R564" s="149">
        <v>9126924383</v>
      </c>
      <c r="S564" s="149">
        <v>9091624646</v>
      </c>
      <c r="T564" s="336" t="s">
        <v>11905</v>
      </c>
      <c r="U564" s="336" t="s">
        <v>11906</v>
      </c>
      <c r="V564" s="33" t="s">
        <v>1675</v>
      </c>
      <c r="W564" s="33" t="s">
        <v>330</v>
      </c>
      <c r="X564" s="33" t="s">
        <v>11907</v>
      </c>
      <c r="Y564" s="33" t="s">
        <v>11908</v>
      </c>
      <c r="Z564" s="33" t="s">
        <v>333</v>
      </c>
      <c r="AA564" s="33">
        <v>2011</v>
      </c>
      <c r="AB564" s="150">
        <v>63.75</v>
      </c>
      <c r="AC564" s="150">
        <v>63.75</v>
      </c>
      <c r="AD564" s="33">
        <v>510</v>
      </c>
      <c r="AE564" s="33">
        <v>800</v>
      </c>
      <c r="AF564" s="33" t="s">
        <v>226</v>
      </c>
      <c r="AG564" s="33" t="s">
        <v>334</v>
      </c>
      <c r="AH564" s="33" t="s">
        <v>11907</v>
      </c>
      <c r="AI564" s="33" t="s">
        <v>11909</v>
      </c>
      <c r="AJ564" s="33" t="s">
        <v>333</v>
      </c>
      <c r="AK564" s="33">
        <v>2013</v>
      </c>
      <c r="AL564" s="150">
        <v>68.8</v>
      </c>
      <c r="AM564" s="150">
        <v>70.569999999999993</v>
      </c>
      <c r="AN564" s="33">
        <v>494</v>
      </c>
      <c r="AO564" s="33">
        <v>700</v>
      </c>
      <c r="AP564" s="33" t="s">
        <v>830</v>
      </c>
      <c r="AQ564" s="33" t="s">
        <v>830</v>
      </c>
      <c r="AR564" s="33" t="s">
        <v>830</v>
      </c>
      <c r="AS564" s="33" t="s">
        <v>830</v>
      </c>
      <c r="AT564" s="33" t="s">
        <v>830</v>
      </c>
      <c r="AU564" s="150" t="s">
        <v>830</v>
      </c>
      <c r="AV564" s="33" t="s">
        <v>567</v>
      </c>
      <c r="AW564" s="33">
        <v>601424</v>
      </c>
      <c r="AX564" s="33">
        <v>17956</v>
      </c>
      <c r="AY564" s="33">
        <v>2013</v>
      </c>
      <c r="AZ564" s="33" t="s">
        <v>125</v>
      </c>
      <c r="BA564" s="33" t="s">
        <v>11314</v>
      </c>
      <c r="BB564" s="33">
        <v>2013</v>
      </c>
      <c r="BC564" s="33">
        <v>2017</v>
      </c>
      <c r="BD564" s="33" t="s">
        <v>120</v>
      </c>
      <c r="BE564" s="151">
        <v>109002130031</v>
      </c>
      <c r="BF564" s="34">
        <v>131090110150</v>
      </c>
      <c r="BG564" s="150">
        <v>6.04</v>
      </c>
      <c r="BH564" s="150">
        <v>6.17</v>
      </c>
      <c r="BI564" s="150">
        <v>5.69</v>
      </c>
      <c r="BJ564" s="150">
        <v>5.92</v>
      </c>
      <c r="BK564" s="150">
        <v>6.65</v>
      </c>
      <c r="BL564" s="223">
        <f t="shared" si="53"/>
        <v>6.0939999999999994</v>
      </c>
      <c r="BM564" s="286" t="s">
        <v>196</v>
      </c>
      <c r="BN564" s="287" t="s">
        <v>5804</v>
      </c>
      <c r="BO564" s="156" t="s">
        <v>982</v>
      </c>
      <c r="BP564" s="156" t="s">
        <v>830</v>
      </c>
      <c r="BQ564" s="35" t="s">
        <v>830</v>
      </c>
      <c r="BR564" s="33" t="s">
        <v>11910</v>
      </c>
      <c r="BS564" s="33" t="s">
        <v>11911</v>
      </c>
      <c r="BT564" s="33" t="s">
        <v>11912</v>
      </c>
      <c r="BU564" s="33" t="s">
        <v>830</v>
      </c>
      <c r="BV564" s="33" t="s">
        <v>830</v>
      </c>
      <c r="BW564" s="33" t="s">
        <v>830</v>
      </c>
      <c r="BX564" s="35" t="s">
        <v>830</v>
      </c>
      <c r="BY564" s="35" t="s">
        <v>830</v>
      </c>
      <c r="BZ564" s="33" t="s">
        <v>830</v>
      </c>
      <c r="CA564" s="33" t="s">
        <v>830</v>
      </c>
      <c r="CB564" s="33" t="s">
        <v>830</v>
      </c>
      <c r="CC564" s="33" t="s">
        <v>11913</v>
      </c>
      <c r="CD564" s="33" t="s">
        <v>11914</v>
      </c>
      <c r="CE564" s="33" t="s">
        <v>288</v>
      </c>
      <c r="CF564" s="33" t="s">
        <v>830</v>
      </c>
      <c r="CG564" s="33" t="s">
        <v>830</v>
      </c>
      <c r="CH564" s="33" t="s">
        <v>11915</v>
      </c>
      <c r="CI564" s="33" t="s">
        <v>170</v>
      </c>
      <c r="CJ564" s="33" t="s">
        <v>830</v>
      </c>
      <c r="CK564" s="33" t="s">
        <v>830</v>
      </c>
      <c r="CL564" s="33" t="s">
        <v>11916</v>
      </c>
      <c r="CM564" s="33" t="s">
        <v>235</v>
      </c>
      <c r="CN564" s="33" t="s">
        <v>6270</v>
      </c>
      <c r="CO564" s="33" t="s">
        <v>11917</v>
      </c>
      <c r="CP564" s="33" t="s">
        <v>838</v>
      </c>
      <c r="CQ564" s="33" t="s">
        <v>11918</v>
      </c>
      <c r="CR564" s="33" t="s">
        <v>11919</v>
      </c>
      <c r="CS564" s="33" t="s">
        <v>1065</v>
      </c>
      <c r="CT564" s="33" t="s">
        <v>142</v>
      </c>
      <c r="CU564" s="33">
        <v>742202</v>
      </c>
      <c r="CV564" s="33" t="s">
        <v>11920</v>
      </c>
      <c r="CW564" s="33" t="s">
        <v>11921</v>
      </c>
      <c r="CX564" s="33" t="s">
        <v>11922</v>
      </c>
      <c r="CY564" s="33" t="s">
        <v>142</v>
      </c>
      <c r="CZ564" s="33">
        <v>700136</v>
      </c>
    </row>
    <row r="565" spans="1:397" s="61" customFormat="1" ht="15.95" customHeight="1">
      <c r="A565" s="39">
        <v>564</v>
      </c>
      <c r="B565" s="61">
        <v>1310902030</v>
      </c>
      <c r="C565" s="207" t="s">
        <v>11300</v>
      </c>
      <c r="D565" s="124" t="s">
        <v>11923</v>
      </c>
      <c r="E565" s="124" t="s">
        <v>11924</v>
      </c>
      <c r="F565" s="124"/>
      <c r="G565" s="124" t="s">
        <v>1935</v>
      </c>
      <c r="H565" s="212" t="s">
        <v>11925</v>
      </c>
      <c r="I565" s="61" t="s">
        <v>104</v>
      </c>
      <c r="J565" s="157" t="s">
        <v>11926</v>
      </c>
      <c r="K565" s="61">
        <v>21</v>
      </c>
      <c r="L565" s="61" t="s">
        <v>106</v>
      </c>
      <c r="M565" s="61" t="s">
        <v>107</v>
      </c>
      <c r="N565" s="61" t="s">
        <v>967</v>
      </c>
      <c r="O565" s="61" t="s">
        <v>109</v>
      </c>
      <c r="P565" s="124" t="s">
        <v>11785</v>
      </c>
      <c r="R565" s="158">
        <v>9163750435</v>
      </c>
      <c r="S565" s="158">
        <v>8420619116</v>
      </c>
      <c r="T565" s="339" t="s">
        <v>11927</v>
      </c>
      <c r="U565" s="339" t="s">
        <v>11928</v>
      </c>
      <c r="V565" s="61" t="s">
        <v>4009</v>
      </c>
      <c r="W565" s="61" t="s">
        <v>223</v>
      </c>
      <c r="X565" s="61" t="s">
        <v>11929</v>
      </c>
      <c r="Y565" s="61" t="s">
        <v>11791</v>
      </c>
      <c r="Z565" s="61" t="s">
        <v>333</v>
      </c>
      <c r="AA565" s="61">
        <v>2011</v>
      </c>
      <c r="AB565" s="152">
        <v>84.87</v>
      </c>
      <c r="AC565" s="152">
        <v>84.87</v>
      </c>
      <c r="AD565" s="61">
        <v>679</v>
      </c>
      <c r="AE565" s="61">
        <v>800</v>
      </c>
      <c r="AF565" s="61" t="s">
        <v>226</v>
      </c>
      <c r="AG565" s="61" t="s">
        <v>279</v>
      </c>
      <c r="AH565" s="61" t="s">
        <v>11929</v>
      </c>
      <c r="AI565" s="61" t="s">
        <v>11930</v>
      </c>
      <c r="AJ565" s="61" t="s">
        <v>120</v>
      </c>
      <c r="AK565" s="61">
        <v>2013</v>
      </c>
      <c r="AL565" s="152">
        <v>83.8</v>
      </c>
      <c r="AM565" s="152">
        <v>80.14</v>
      </c>
      <c r="AN565" s="61">
        <v>561</v>
      </c>
      <c r="AO565" s="61">
        <v>700</v>
      </c>
      <c r="AU565" s="152"/>
      <c r="AV565" s="61" t="s">
        <v>124</v>
      </c>
      <c r="AW565" s="61">
        <v>29834</v>
      </c>
      <c r="AX565" s="61">
        <v>29834</v>
      </c>
      <c r="AY565" s="61">
        <v>2013</v>
      </c>
      <c r="AZ565" s="61" t="s">
        <v>1652</v>
      </c>
      <c r="BA565" s="61" t="s">
        <v>11314</v>
      </c>
      <c r="BB565" s="61">
        <v>2013</v>
      </c>
      <c r="BC565" s="61">
        <v>2017</v>
      </c>
      <c r="BD565" s="61" t="s">
        <v>120</v>
      </c>
      <c r="BE565" s="159">
        <v>10900213032</v>
      </c>
      <c r="BF565" s="160">
        <v>131090110151</v>
      </c>
      <c r="BG565" s="152">
        <v>7.59</v>
      </c>
      <c r="BH565" s="152">
        <v>8.4499999999999993</v>
      </c>
      <c r="BI565" s="152">
        <v>7.93</v>
      </c>
      <c r="BJ565" s="152">
        <v>8.81</v>
      </c>
      <c r="BK565" s="152">
        <v>8.5</v>
      </c>
      <c r="BL565" s="223">
        <f t="shared" si="53"/>
        <v>8.2560000000000002</v>
      </c>
      <c r="BM565" s="282" t="s">
        <v>982</v>
      </c>
      <c r="BN565" s="253"/>
      <c r="BO565" s="153" t="s">
        <v>982</v>
      </c>
      <c r="BP565" s="153"/>
      <c r="BQ565" s="154"/>
      <c r="BR565" s="61" t="s">
        <v>11931</v>
      </c>
      <c r="BS565" s="61" t="s">
        <v>11932</v>
      </c>
      <c r="BW565" s="61" t="s">
        <v>3081</v>
      </c>
      <c r="BX565" s="154"/>
      <c r="BY565" s="154"/>
      <c r="CA565" s="61" t="s">
        <v>11933</v>
      </c>
      <c r="CC565" s="61" t="s">
        <v>11934</v>
      </c>
      <c r="CD565" s="61" t="s">
        <v>11935</v>
      </c>
      <c r="CE565" s="61" t="s">
        <v>8130</v>
      </c>
      <c r="CF565" s="61" t="s">
        <v>11936</v>
      </c>
      <c r="CG565" s="61" t="s">
        <v>1161</v>
      </c>
      <c r="CH565" s="61" t="s">
        <v>11937</v>
      </c>
      <c r="CI565" s="61" t="s">
        <v>465</v>
      </c>
      <c r="CJ565" s="61" t="s">
        <v>11938</v>
      </c>
      <c r="CK565" s="61" t="s">
        <v>2380</v>
      </c>
      <c r="CQ565" s="61" t="s">
        <v>11939</v>
      </c>
      <c r="CR565" s="61" t="s">
        <v>1539</v>
      </c>
      <c r="CS565" s="61" t="s">
        <v>368</v>
      </c>
      <c r="CT565" s="61" t="s">
        <v>142</v>
      </c>
      <c r="CU565" s="61" t="s">
        <v>11940</v>
      </c>
      <c r="CV565" s="61" t="s">
        <v>11939</v>
      </c>
      <c r="CW565" s="61" t="s">
        <v>1539</v>
      </c>
      <c r="CX565" s="61" t="s">
        <v>368</v>
      </c>
      <c r="CY565" s="61" t="s">
        <v>142</v>
      </c>
      <c r="CZ565" s="61">
        <v>700084</v>
      </c>
    </row>
    <row r="566" spans="1:397" s="36" customFormat="1" ht="15.95" customHeight="1">
      <c r="A566" s="39">
        <v>565</v>
      </c>
      <c r="B566" s="61">
        <v>1310902011</v>
      </c>
      <c r="C566" s="207" t="s">
        <v>11300</v>
      </c>
      <c r="D566" s="124" t="s">
        <v>11941</v>
      </c>
      <c r="E566" s="124" t="s">
        <v>11942</v>
      </c>
      <c r="F566" s="124" t="s">
        <v>11943</v>
      </c>
      <c r="G566" s="124" t="s">
        <v>178</v>
      </c>
      <c r="H566" s="61" t="s">
        <v>11944</v>
      </c>
      <c r="I566" s="61" t="s">
        <v>180</v>
      </c>
      <c r="J566" s="157" t="s">
        <v>11945</v>
      </c>
      <c r="K566" s="61">
        <v>21</v>
      </c>
      <c r="L566" s="61" t="s">
        <v>106</v>
      </c>
      <c r="M566" s="61" t="s">
        <v>107</v>
      </c>
      <c r="N566" s="61" t="s">
        <v>967</v>
      </c>
      <c r="O566" s="61" t="s">
        <v>109</v>
      </c>
      <c r="P566" s="124" t="s">
        <v>11946</v>
      </c>
      <c r="Q566" s="61" t="s">
        <v>11947</v>
      </c>
      <c r="R566" s="158">
        <v>8961106898</v>
      </c>
      <c r="S566" s="158">
        <v>9431442083</v>
      </c>
      <c r="T566" s="339" t="s">
        <v>11948</v>
      </c>
      <c r="U566" s="339" t="s">
        <v>3885</v>
      </c>
      <c r="V566" s="61" t="s">
        <v>378</v>
      </c>
      <c r="W566" s="61" t="s">
        <v>191</v>
      </c>
      <c r="X566" s="61" t="s">
        <v>11949</v>
      </c>
      <c r="Y566" s="61" t="s">
        <v>3888</v>
      </c>
      <c r="Z566" s="61" t="s">
        <v>120</v>
      </c>
      <c r="AA566" s="61">
        <v>2010</v>
      </c>
      <c r="AB566" s="152">
        <v>51.3</v>
      </c>
      <c r="AC566" s="152">
        <v>51.3</v>
      </c>
      <c r="AD566" s="61">
        <v>257</v>
      </c>
      <c r="AE566" s="61">
        <v>500</v>
      </c>
      <c r="AF566" s="61" t="s">
        <v>688</v>
      </c>
      <c r="AG566" s="61" t="s">
        <v>2291</v>
      </c>
      <c r="AH566" s="61" t="s">
        <v>11950</v>
      </c>
      <c r="AI566" s="61" t="s">
        <v>3554</v>
      </c>
      <c r="AJ566" s="61" t="s">
        <v>120</v>
      </c>
      <c r="AK566" s="61">
        <v>2012</v>
      </c>
      <c r="AL566" s="152">
        <v>63.2</v>
      </c>
      <c r="AM566" s="152">
        <v>63.2</v>
      </c>
      <c r="AN566" s="61">
        <v>316</v>
      </c>
      <c r="AO566" s="61">
        <v>500</v>
      </c>
      <c r="AP566" s="61" t="s">
        <v>1963</v>
      </c>
      <c r="AQ566" s="61" t="s">
        <v>1963</v>
      </c>
      <c r="AR566" s="61" t="s">
        <v>1963</v>
      </c>
      <c r="AS566" s="61" t="s">
        <v>1963</v>
      </c>
      <c r="AT566" s="61" t="s">
        <v>1963</v>
      </c>
      <c r="AU566" s="152" t="s">
        <v>1963</v>
      </c>
      <c r="AV566" s="61" t="s">
        <v>567</v>
      </c>
      <c r="AW566" s="61">
        <v>214364</v>
      </c>
      <c r="AX566" s="61">
        <v>14254</v>
      </c>
      <c r="AY566" s="61">
        <v>2013</v>
      </c>
      <c r="AZ566" s="61" t="s">
        <v>1652</v>
      </c>
      <c r="BA566" s="61" t="s">
        <v>11300</v>
      </c>
      <c r="BB566" s="61">
        <v>2013</v>
      </c>
      <c r="BC566" s="61">
        <v>2017</v>
      </c>
      <c r="BD566" s="61" t="s">
        <v>120</v>
      </c>
      <c r="BE566" s="159">
        <v>10900213033</v>
      </c>
      <c r="BF566" s="160">
        <v>131090110152</v>
      </c>
      <c r="BG566" s="152">
        <v>6.04</v>
      </c>
      <c r="BH566" s="152">
        <v>6.14</v>
      </c>
      <c r="BI566" s="152">
        <v>5.72</v>
      </c>
      <c r="BJ566" s="152">
        <v>5</v>
      </c>
      <c r="BK566" s="152">
        <v>5.04</v>
      </c>
      <c r="BL566" s="223">
        <f t="shared" si="53"/>
        <v>5.5879999999999992</v>
      </c>
      <c r="BM566" s="282" t="s">
        <v>196</v>
      </c>
      <c r="BN566" s="253">
        <v>5</v>
      </c>
      <c r="BO566" s="153" t="s">
        <v>196</v>
      </c>
      <c r="BP566" s="153" t="s">
        <v>197</v>
      </c>
      <c r="BQ566" s="154">
        <v>1</v>
      </c>
      <c r="BR566" s="61" t="s">
        <v>11951</v>
      </c>
      <c r="BS566" s="61" t="s">
        <v>949</v>
      </c>
      <c r="BT566" s="61" t="s">
        <v>1963</v>
      </c>
      <c r="BU566" s="61" t="s">
        <v>1963</v>
      </c>
      <c r="BV566" s="61" t="s">
        <v>1963</v>
      </c>
      <c r="BW566" s="61" t="s">
        <v>196</v>
      </c>
      <c r="BX566" s="154" t="s">
        <v>1963</v>
      </c>
      <c r="BY566" s="154" t="s">
        <v>1963</v>
      </c>
      <c r="BZ566" s="61" t="s">
        <v>1963</v>
      </c>
      <c r="CA566" s="61" t="s">
        <v>1963</v>
      </c>
      <c r="CB566" s="61" t="s">
        <v>1963</v>
      </c>
      <c r="CC566" s="61" t="s">
        <v>1963</v>
      </c>
      <c r="CD566" s="61" t="s">
        <v>11952</v>
      </c>
      <c r="CE566" s="61" t="s">
        <v>465</v>
      </c>
      <c r="CF566" s="61" t="s">
        <v>4204</v>
      </c>
      <c r="CG566" s="61" t="s">
        <v>3564</v>
      </c>
      <c r="CH566" s="61" t="s">
        <v>11953</v>
      </c>
      <c r="CI566" s="61" t="s">
        <v>203</v>
      </c>
      <c r="CJ566" s="61" t="s">
        <v>3564</v>
      </c>
      <c r="CK566" s="61" t="s">
        <v>3564</v>
      </c>
      <c r="CL566" s="61" t="s">
        <v>1963</v>
      </c>
      <c r="CM566" s="61" t="s">
        <v>1963</v>
      </c>
      <c r="CN566" s="61" t="s">
        <v>1963</v>
      </c>
      <c r="CO566" s="61" t="s">
        <v>1963</v>
      </c>
      <c r="CP566" s="61" t="s">
        <v>1963</v>
      </c>
      <c r="CQ566" s="61" t="s">
        <v>11954</v>
      </c>
      <c r="CR566" s="61" t="s">
        <v>11954</v>
      </c>
      <c r="CS566" s="61" t="s">
        <v>3894</v>
      </c>
      <c r="CT566" s="61" t="s">
        <v>174</v>
      </c>
      <c r="CU566" s="61">
        <v>844101</v>
      </c>
      <c r="CV566" s="61" t="s">
        <v>3568</v>
      </c>
      <c r="CW566" s="61" t="s">
        <v>3568</v>
      </c>
      <c r="CX566" s="61" t="s">
        <v>140</v>
      </c>
      <c r="CY566" s="61" t="s">
        <v>142</v>
      </c>
      <c r="CZ566" s="61">
        <v>700094</v>
      </c>
      <c r="DA566" s="61"/>
      <c r="DB566" s="61"/>
      <c r="DC566" s="61"/>
      <c r="DD566" s="61"/>
      <c r="DE566" s="61"/>
      <c r="DF566" s="61"/>
      <c r="DG566" s="61"/>
      <c r="DH566" s="61"/>
      <c r="DI566" s="61"/>
      <c r="DJ566" s="61"/>
      <c r="DK566" s="61"/>
      <c r="DL566" s="61"/>
      <c r="DM566" s="61"/>
      <c r="DN566" s="61"/>
      <c r="DO566" s="61"/>
      <c r="DP566" s="61"/>
    </row>
    <row r="567" spans="1:397" s="36" customFormat="1" ht="15.95" customHeight="1">
      <c r="A567" s="39">
        <v>566</v>
      </c>
      <c r="B567" s="33">
        <v>1310902058</v>
      </c>
      <c r="C567" s="207" t="s">
        <v>11300</v>
      </c>
      <c r="D567" s="147" t="s">
        <v>11955</v>
      </c>
      <c r="E567" s="147" t="s">
        <v>7296</v>
      </c>
      <c r="F567" s="147"/>
      <c r="G567" s="147" t="s">
        <v>11956</v>
      </c>
      <c r="H567" s="33" t="s">
        <v>11957</v>
      </c>
      <c r="I567" s="33" t="s">
        <v>104</v>
      </c>
      <c r="J567" s="148" t="s">
        <v>11958</v>
      </c>
      <c r="K567" s="33">
        <v>20</v>
      </c>
      <c r="L567" s="33" t="s">
        <v>148</v>
      </c>
      <c r="M567" s="33" t="s">
        <v>107</v>
      </c>
      <c r="N567" s="33" t="s">
        <v>967</v>
      </c>
      <c r="O567" s="33" t="s">
        <v>109</v>
      </c>
      <c r="P567" s="147" t="s">
        <v>6343</v>
      </c>
      <c r="Q567" s="33"/>
      <c r="R567" s="149">
        <v>7890266919</v>
      </c>
      <c r="S567" s="149">
        <v>9681639407</v>
      </c>
      <c r="T567" s="336" t="s">
        <v>11959</v>
      </c>
      <c r="U567" s="318" t="s">
        <v>11960</v>
      </c>
      <c r="V567" s="33" t="s">
        <v>11961</v>
      </c>
      <c r="W567" s="33" t="s">
        <v>11962</v>
      </c>
      <c r="X567" s="33" t="s">
        <v>11963</v>
      </c>
      <c r="Y567" s="33" t="s">
        <v>11964</v>
      </c>
      <c r="Z567" s="33" t="s">
        <v>158</v>
      </c>
      <c r="AA567" s="33">
        <v>2011</v>
      </c>
      <c r="AB567" s="150">
        <v>64</v>
      </c>
      <c r="AC567" s="150">
        <v>63.77</v>
      </c>
      <c r="AD567" s="33">
        <v>574</v>
      </c>
      <c r="AE567" s="33">
        <v>900</v>
      </c>
      <c r="AF567" s="33" t="s">
        <v>11965</v>
      </c>
      <c r="AG567" s="33" t="s">
        <v>11966</v>
      </c>
      <c r="AH567" s="33" t="s">
        <v>901</v>
      </c>
      <c r="AI567" s="33" t="s">
        <v>11967</v>
      </c>
      <c r="AJ567" s="33" t="s">
        <v>120</v>
      </c>
      <c r="AK567" s="33">
        <v>2013</v>
      </c>
      <c r="AL567" s="150">
        <v>51.4</v>
      </c>
      <c r="AM567" s="150">
        <v>58.5</v>
      </c>
      <c r="AN567" s="33">
        <v>351</v>
      </c>
      <c r="AO567" s="33">
        <v>600</v>
      </c>
      <c r="AP567" s="33" t="s">
        <v>5497</v>
      </c>
      <c r="AQ567" s="33" t="s">
        <v>5497</v>
      </c>
      <c r="AR567" s="33" t="s">
        <v>5497</v>
      </c>
      <c r="AS567" s="33" t="s">
        <v>5497</v>
      </c>
      <c r="AT567" s="33" t="s">
        <v>5497</v>
      </c>
      <c r="AU567" s="150" t="s">
        <v>5497</v>
      </c>
      <c r="AV567" s="33" t="s">
        <v>124</v>
      </c>
      <c r="AW567" s="33" t="s">
        <v>5497</v>
      </c>
      <c r="AX567" s="33">
        <v>22892</v>
      </c>
      <c r="AY567" s="33">
        <v>2013</v>
      </c>
      <c r="AZ567" s="33" t="s">
        <v>125</v>
      </c>
      <c r="BA567" s="33" t="s">
        <v>11314</v>
      </c>
      <c r="BB567" s="33">
        <v>2013</v>
      </c>
      <c r="BC567" s="33">
        <v>2017</v>
      </c>
      <c r="BD567" s="33" t="s">
        <v>120</v>
      </c>
      <c r="BE567" s="151">
        <v>10900213034</v>
      </c>
      <c r="BF567" s="34">
        <v>131090110153</v>
      </c>
      <c r="BG567" s="150">
        <v>6.3</v>
      </c>
      <c r="BH567" s="150">
        <v>7.72</v>
      </c>
      <c r="BI567" s="150">
        <v>7.69</v>
      </c>
      <c r="BJ567" s="150">
        <v>7.38</v>
      </c>
      <c r="BK567" s="150">
        <v>8.19</v>
      </c>
      <c r="BL567" s="223">
        <f t="shared" si="53"/>
        <v>7.4560000000000004</v>
      </c>
      <c r="BM567" s="286" t="s">
        <v>982</v>
      </c>
      <c r="BN567" s="287" t="s">
        <v>1963</v>
      </c>
      <c r="BO567" s="107" t="s">
        <v>982</v>
      </c>
      <c r="BP567" s="107" t="s">
        <v>5497</v>
      </c>
      <c r="BQ567" s="108" t="s">
        <v>5497</v>
      </c>
      <c r="BR567" s="33" t="s">
        <v>11968</v>
      </c>
      <c r="BS567" s="33" t="s">
        <v>11969</v>
      </c>
      <c r="BT567" s="100"/>
      <c r="BU567" s="100"/>
      <c r="BV567" s="100"/>
      <c r="BW567" s="100" t="s">
        <v>11746</v>
      </c>
      <c r="BX567" s="108" t="s">
        <v>5497</v>
      </c>
      <c r="BY567" s="108" t="s">
        <v>5497</v>
      </c>
      <c r="BZ567" s="100"/>
      <c r="CA567" s="100"/>
      <c r="CB567" s="100" t="s">
        <v>11970</v>
      </c>
      <c r="CC567" s="100"/>
      <c r="CD567" s="100" t="s">
        <v>11971</v>
      </c>
      <c r="CE567" s="100" t="s">
        <v>288</v>
      </c>
      <c r="CF567" s="100" t="s">
        <v>5497</v>
      </c>
      <c r="CG567" s="100" t="s">
        <v>5497</v>
      </c>
      <c r="CH567" s="100" t="s">
        <v>11972</v>
      </c>
      <c r="CI567" s="100" t="s">
        <v>203</v>
      </c>
      <c r="CJ567" s="100" t="s">
        <v>5497</v>
      </c>
      <c r="CK567" s="100" t="s">
        <v>5497</v>
      </c>
      <c r="CL567" s="100" t="s">
        <v>11973</v>
      </c>
      <c r="CM567" s="100" t="s">
        <v>235</v>
      </c>
      <c r="CN567" s="100" t="s">
        <v>11974</v>
      </c>
      <c r="CO567" s="100" t="s">
        <v>6564</v>
      </c>
      <c r="CP567" s="100" t="s">
        <v>11975</v>
      </c>
      <c r="CQ567" s="100" t="s">
        <v>11976</v>
      </c>
      <c r="CR567" s="100" t="s">
        <v>11977</v>
      </c>
      <c r="CS567" s="100" t="s">
        <v>863</v>
      </c>
      <c r="CT567" s="100" t="s">
        <v>142</v>
      </c>
      <c r="CU567" s="100">
        <v>711101</v>
      </c>
      <c r="CV567" s="100" t="s">
        <v>11978</v>
      </c>
      <c r="CW567" s="100" t="s">
        <v>6363</v>
      </c>
      <c r="CX567" s="100" t="s">
        <v>863</v>
      </c>
      <c r="CY567" s="100" t="s">
        <v>142</v>
      </c>
      <c r="CZ567" s="100">
        <v>711101</v>
      </c>
    </row>
    <row r="568" spans="1:397" s="36" customFormat="1" ht="15.95" customHeight="1">
      <c r="A568" s="39">
        <v>567</v>
      </c>
      <c r="B568" s="16">
        <v>1310902052</v>
      </c>
      <c r="C568" s="207" t="s">
        <v>11300</v>
      </c>
      <c r="D568" s="147" t="s">
        <v>11979</v>
      </c>
      <c r="E568" s="147" t="s">
        <v>630</v>
      </c>
      <c r="F568" s="147"/>
      <c r="G568" s="147" t="s">
        <v>1908</v>
      </c>
      <c r="H568" s="33" t="s">
        <v>11980</v>
      </c>
      <c r="I568" s="33" t="s">
        <v>104</v>
      </c>
      <c r="J568" s="211">
        <v>34429</v>
      </c>
      <c r="K568" s="33">
        <v>22</v>
      </c>
      <c r="L568" s="33" t="s">
        <v>148</v>
      </c>
      <c r="M568" s="33" t="s">
        <v>107</v>
      </c>
      <c r="N568" s="33" t="s">
        <v>967</v>
      </c>
      <c r="O568" s="33" t="s">
        <v>109</v>
      </c>
      <c r="P568" s="147" t="s">
        <v>11981</v>
      </c>
      <c r="Q568" s="33" t="s">
        <v>11982</v>
      </c>
      <c r="R568" s="33" t="s">
        <v>11983</v>
      </c>
      <c r="S568" s="33" t="s">
        <v>11984</v>
      </c>
      <c r="T568" s="318" t="s">
        <v>11985</v>
      </c>
      <c r="U568" s="318" t="s">
        <v>11986</v>
      </c>
      <c r="V568" s="33" t="s">
        <v>222</v>
      </c>
      <c r="W568" s="33" t="s">
        <v>223</v>
      </c>
      <c r="X568" s="33" t="s">
        <v>11987</v>
      </c>
      <c r="Y568" s="33" t="s">
        <v>9084</v>
      </c>
      <c r="Z568" s="33" t="s">
        <v>333</v>
      </c>
      <c r="AA568" s="33">
        <v>2010</v>
      </c>
      <c r="AB568" s="32">
        <v>77.62</v>
      </c>
      <c r="AC568" s="32">
        <v>77.62</v>
      </c>
      <c r="AD568" s="33">
        <v>621</v>
      </c>
      <c r="AE568" s="33">
        <v>800</v>
      </c>
      <c r="AF568" s="33" t="s">
        <v>226</v>
      </c>
      <c r="AG568" s="33" t="s">
        <v>279</v>
      </c>
      <c r="AH568" s="33" t="s">
        <v>11987</v>
      </c>
      <c r="AI568" s="33" t="s">
        <v>1795</v>
      </c>
      <c r="AJ568" s="33" t="s">
        <v>333</v>
      </c>
      <c r="AK568" s="33">
        <v>2012</v>
      </c>
      <c r="AL568" s="163">
        <v>77.8</v>
      </c>
      <c r="AM568" s="32">
        <v>75.28</v>
      </c>
      <c r="AN568" s="33">
        <v>527</v>
      </c>
      <c r="AO568" s="33">
        <v>700</v>
      </c>
      <c r="AP568" s="33" t="s">
        <v>1963</v>
      </c>
      <c r="AQ568" s="33" t="s">
        <v>1963</v>
      </c>
      <c r="AR568" s="33" t="s">
        <v>1963</v>
      </c>
      <c r="AS568" s="33" t="s">
        <v>1963</v>
      </c>
      <c r="AT568" s="33" t="s">
        <v>1963</v>
      </c>
      <c r="AU568" s="33" t="s">
        <v>1963</v>
      </c>
      <c r="AV568" s="33" t="s">
        <v>124</v>
      </c>
      <c r="AW568" s="33" t="s">
        <v>1963</v>
      </c>
      <c r="AX568" s="33">
        <v>17662</v>
      </c>
      <c r="AY568" s="33">
        <v>2013</v>
      </c>
      <c r="AZ568" s="33" t="s">
        <v>125</v>
      </c>
      <c r="BA568" s="33" t="s">
        <v>11314</v>
      </c>
      <c r="BB568" s="33">
        <v>2013</v>
      </c>
      <c r="BC568" s="33">
        <v>2017</v>
      </c>
      <c r="BD568" s="33" t="s">
        <v>120</v>
      </c>
      <c r="BE568" s="33">
        <v>10900213036</v>
      </c>
      <c r="BF568" s="34">
        <v>131090110155</v>
      </c>
      <c r="BG568" s="33">
        <v>7.67</v>
      </c>
      <c r="BH568" s="33">
        <v>8.34</v>
      </c>
      <c r="BI568" s="33">
        <v>7.34</v>
      </c>
      <c r="BJ568" s="33">
        <v>7.77</v>
      </c>
      <c r="BK568" s="33">
        <v>8.77</v>
      </c>
      <c r="BL568" s="223">
        <f t="shared" si="53"/>
        <v>7.9779999999999998</v>
      </c>
      <c r="BM568" s="258" t="s">
        <v>982</v>
      </c>
      <c r="BN568" s="287" t="s">
        <v>1963</v>
      </c>
      <c r="BO568" s="16" t="s">
        <v>196</v>
      </c>
      <c r="BP568" s="16" t="s">
        <v>197</v>
      </c>
      <c r="BQ568" s="16" t="s">
        <v>5804</v>
      </c>
      <c r="BR568" s="33" t="s">
        <v>11988</v>
      </c>
      <c r="BS568" s="33" t="s">
        <v>4460</v>
      </c>
      <c r="BT568" s="16" t="s">
        <v>11361</v>
      </c>
      <c r="BU568" s="16" t="s">
        <v>3371</v>
      </c>
      <c r="BV568" s="16" t="s">
        <v>4587</v>
      </c>
      <c r="BW568" s="16"/>
      <c r="BX568" s="16" t="s">
        <v>1963</v>
      </c>
      <c r="BY568" s="16" t="s">
        <v>1963</v>
      </c>
      <c r="BZ568" s="16" t="s">
        <v>11989</v>
      </c>
      <c r="CA568" s="16" t="s">
        <v>11990</v>
      </c>
      <c r="CB568" s="16" t="s">
        <v>11991</v>
      </c>
      <c r="CC568" s="16" t="s">
        <v>11992</v>
      </c>
      <c r="CD568" s="16" t="s">
        <v>11993</v>
      </c>
      <c r="CE568" s="16" t="s">
        <v>235</v>
      </c>
      <c r="CF568" s="16" t="s">
        <v>4831</v>
      </c>
      <c r="CG568" s="16" t="s">
        <v>11994</v>
      </c>
      <c r="CH568" s="16" t="s">
        <v>11995</v>
      </c>
      <c r="CI568" s="16" t="s">
        <v>235</v>
      </c>
      <c r="CJ568" s="16" t="s">
        <v>11996</v>
      </c>
      <c r="CK568" s="16" t="s">
        <v>11997</v>
      </c>
      <c r="CL568" s="16" t="s">
        <v>11993</v>
      </c>
      <c r="CM568" s="16" t="s">
        <v>235</v>
      </c>
      <c r="CN568" s="16" t="s">
        <v>4831</v>
      </c>
      <c r="CO568" s="16" t="s">
        <v>11994</v>
      </c>
      <c r="CP568" s="16" t="s">
        <v>2382</v>
      </c>
      <c r="CQ568" s="16" t="s">
        <v>11998</v>
      </c>
      <c r="CR568" s="16" t="s">
        <v>11999</v>
      </c>
      <c r="CS568" s="16" t="s">
        <v>1015</v>
      </c>
      <c r="CT568" s="16" t="s">
        <v>142</v>
      </c>
      <c r="CU568" s="16">
        <v>741302</v>
      </c>
      <c r="CV568" s="16" t="s">
        <v>11998</v>
      </c>
      <c r="CW568" s="16" t="s">
        <v>11999</v>
      </c>
      <c r="CX568" s="16" t="s">
        <v>1015</v>
      </c>
      <c r="CY568" s="16" t="s">
        <v>142</v>
      </c>
      <c r="CZ568" s="16">
        <v>741302</v>
      </c>
    </row>
    <row r="569" spans="1:397" s="61" customFormat="1" ht="15.95" customHeight="1">
      <c r="A569" s="39">
        <v>568</v>
      </c>
      <c r="B569" s="61">
        <v>1310902017</v>
      </c>
      <c r="C569" s="207" t="s">
        <v>11300</v>
      </c>
      <c r="D569" s="124" t="s">
        <v>698</v>
      </c>
      <c r="E569" s="124" t="s">
        <v>676</v>
      </c>
      <c r="F569" s="124"/>
      <c r="G569" s="124" t="s">
        <v>178</v>
      </c>
      <c r="H569" s="61" t="s">
        <v>12000</v>
      </c>
      <c r="I569" s="61" t="s">
        <v>180</v>
      </c>
      <c r="J569" s="157" t="s">
        <v>12001</v>
      </c>
      <c r="K569" s="61">
        <v>21</v>
      </c>
      <c r="L569" s="61" t="s">
        <v>106</v>
      </c>
      <c r="M569" s="61" t="s">
        <v>107</v>
      </c>
      <c r="N569" s="61" t="s">
        <v>967</v>
      </c>
      <c r="O569" s="61" t="s">
        <v>109</v>
      </c>
      <c r="P569" s="124" t="s">
        <v>12002</v>
      </c>
      <c r="R569" s="158">
        <v>9038758012</v>
      </c>
      <c r="S569" s="158">
        <v>9525604765</v>
      </c>
      <c r="T569" s="339" t="s">
        <v>12003</v>
      </c>
      <c r="U569" s="339" t="s">
        <v>12004</v>
      </c>
      <c r="V569" s="61" t="s">
        <v>1422</v>
      </c>
      <c r="W569" s="61" t="s">
        <v>191</v>
      </c>
      <c r="X569" s="61" t="s">
        <v>12005</v>
      </c>
      <c r="Y569" s="61" t="s">
        <v>7288</v>
      </c>
      <c r="Z569" s="61" t="s">
        <v>120</v>
      </c>
      <c r="AA569" s="61">
        <v>2010</v>
      </c>
      <c r="AB569" s="152">
        <v>83.6</v>
      </c>
      <c r="AC569" s="152">
        <v>83.6</v>
      </c>
      <c r="AD569" s="61">
        <v>418</v>
      </c>
      <c r="AE569" s="61">
        <v>500</v>
      </c>
      <c r="AF569" s="61" t="s">
        <v>879</v>
      </c>
      <c r="AG569" s="61" t="s">
        <v>191</v>
      </c>
      <c r="AH569" s="61" t="s">
        <v>12006</v>
      </c>
      <c r="AI569" s="61" t="s">
        <v>12007</v>
      </c>
      <c r="AJ569" s="61" t="s">
        <v>120</v>
      </c>
      <c r="AK569" s="61">
        <v>2012</v>
      </c>
      <c r="AL569" s="152">
        <v>69</v>
      </c>
      <c r="AM569" s="152">
        <v>69</v>
      </c>
      <c r="AN569" s="61">
        <v>345</v>
      </c>
      <c r="AO569" s="61">
        <v>500</v>
      </c>
      <c r="AU569" s="152"/>
      <c r="AV569" s="61" t="s">
        <v>124</v>
      </c>
      <c r="AW569" s="61">
        <v>29100</v>
      </c>
      <c r="AX569" s="61">
        <v>29100</v>
      </c>
      <c r="AY569" s="61">
        <v>2013</v>
      </c>
      <c r="AZ569" s="61" t="s">
        <v>125</v>
      </c>
      <c r="BA569" s="61" t="s">
        <v>11314</v>
      </c>
      <c r="BB569" s="61">
        <v>2013</v>
      </c>
      <c r="BC569" s="61">
        <v>2017</v>
      </c>
      <c r="BD569" s="61" t="s">
        <v>120</v>
      </c>
      <c r="BE569" s="159">
        <v>10900213037</v>
      </c>
      <c r="BF569" s="160">
        <v>131090110156</v>
      </c>
      <c r="BG569" s="152">
        <v>7.67</v>
      </c>
      <c r="BH569" s="152">
        <v>7.48</v>
      </c>
      <c r="BI569" s="152">
        <v>6.31</v>
      </c>
      <c r="BJ569" s="152">
        <v>6.46</v>
      </c>
      <c r="BK569" s="152">
        <v>7.35</v>
      </c>
      <c r="BL569" s="223">
        <f t="shared" si="53"/>
        <v>7.0540000000000003</v>
      </c>
      <c r="BM569" s="282" t="s">
        <v>982</v>
      </c>
      <c r="BN569" s="253"/>
      <c r="BO569" s="153" t="s">
        <v>196</v>
      </c>
      <c r="BP569" s="153" t="s">
        <v>197</v>
      </c>
      <c r="BQ569" s="154">
        <v>1</v>
      </c>
      <c r="BR569" s="124" t="s">
        <v>6093</v>
      </c>
      <c r="BS569" s="61" t="s">
        <v>3743</v>
      </c>
      <c r="BT569" s="124" t="s">
        <v>12008</v>
      </c>
      <c r="BU569" s="124" t="s">
        <v>12009</v>
      </c>
      <c r="BV569" s="124" t="s">
        <v>3764</v>
      </c>
      <c r="BW569" s="124" t="s">
        <v>12010</v>
      </c>
      <c r="BX569" s="154"/>
      <c r="BY569" s="154"/>
      <c r="BZ569" s="155" t="s">
        <v>12011</v>
      </c>
      <c r="CA569" s="124" t="s">
        <v>12012</v>
      </c>
      <c r="CB569" s="124" t="s">
        <v>12013</v>
      </c>
      <c r="CC569" s="124"/>
      <c r="CD569" s="124" t="s">
        <v>12014</v>
      </c>
      <c r="CE569" s="124" t="s">
        <v>235</v>
      </c>
      <c r="CF569" s="124" t="s">
        <v>12015</v>
      </c>
      <c r="CG569" s="124" t="s">
        <v>12016</v>
      </c>
      <c r="CH569" s="124" t="s">
        <v>3891</v>
      </c>
      <c r="CI569" s="124" t="s">
        <v>203</v>
      </c>
      <c r="CJ569" s="124"/>
      <c r="CK569" s="124"/>
      <c r="CL569" s="124"/>
      <c r="CM569" s="124"/>
      <c r="CN569" s="124"/>
      <c r="CO569" s="124"/>
      <c r="CP569" s="124"/>
      <c r="CQ569" s="124" t="s">
        <v>12017</v>
      </c>
      <c r="CR569" s="124" t="s">
        <v>3729</v>
      </c>
      <c r="CS569" s="124" t="s">
        <v>3729</v>
      </c>
      <c r="CT569" s="124" t="s">
        <v>206</v>
      </c>
      <c r="CU569" s="124">
        <v>834006</v>
      </c>
      <c r="CV569" s="124" t="s">
        <v>12018</v>
      </c>
      <c r="CW569" s="124" t="s">
        <v>5593</v>
      </c>
      <c r="CX569" s="124" t="s">
        <v>1118</v>
      </c>
      <c r="CY569" s="61" t="s">
        <v>142</v>
      </c>
      <c r="CZ569" s="61">
        <v>700152</v>
      </c>
    </row>
    <row r="570" spans="1:397" s="36" customFormat="1" ht="15.95" customHeight="1">
      <c r="A570" s="39">
        <v>569</v>
      </c>
      <c r="B570" s="33">
        <v>1310902055</v>
      </c>
      <c r="C570" s="207" t="s">
        <v>11300</v>
      </c>
      <c r="D570" s="147" t="s">
        <v>12019</v>
      </c>
      <c r="E570" s="147" t="s">
        <v>12020</v>
      </c>
      <c r="F570" s="147"/>
      <c r="G570" s="147" t="s">
        <v>12021</v>
      </c>
      <c r="H570" s="33" t="s">
        <v>12022</v>
      </c>
      <c r="I570" s="33" t="s">
        <v>104</v>
      </c>
      <c r="J570" s="211">
        <v>34636</v>
      </c>
      <c r="K570" s="33">
        <v>21</v>
      </c>
      <c r="L570" s="33" t="s">
        <v>106</v>
      </c>
      <c r="M570" s="33" t="s">
        <v>107</v>
      </c>
      <c r="N570" s="33" t="s">
        <v>967</v>
      </c>
      <c r="O570" s="33" t="s">
        <v>109</v>
      </c>
      <c r="P570" s="147" t="s">
        <v>12023</v>
      </c>
      <c r="Q570" s="33"/>
      <c r="R570" s="33">
        <v>8293544246</v>
      </c>
      <c r="S570" s="33">
        <v>9733699147</v>
      </c>
      <c r="T570" s="147" t="s">
        <v>12024</v>
      </c>
      <c r="U570" s="147" t="s">
        <v>12025</v>
      </c>
      <c r="V570" s="33" t="s">
        <v>222</v>
      </c>
      <c r="W570" s="33" t="s">
        <v>1914</v>
      </c>
      <c r="X570" s="33" t="s">
        <v>9249</v>
      </c>
      <c r="Y570" s="33" t="s">
        <v>1698</v>
      </c>
      <c r="Z570" s="33" t="s">
        <v>120</v>
      </c>
      <c r="AA570" s="33">
        <v>2011</v>
      </c>
      <c r="AB570" s="152">
        <v>81</v>
      </c>
      <c r="AC570" s="152">
        <v>81</v>
      </c>
      <c r="AD570" s="33">
        <v>648</v>
      </c>
      <c r="AE570" s="33">
        <v>800</v>
      </c>
      <c r="AF570" s="33" t="s">
        <v>12026</v>
      </c>
      <c r="AG570" s="33" t="s">
        <v>279</v>
      </c>
      <c r="AH570" s="33" t="s">
        <v>9249</v>
      </c>
      <c r="AI570" s="33" t="s">
        <v>12027</v>
      </c>
      <c r="AJ570" s="33" t="s">
        <v>120</v>
      </c>
      <c r="AK570" s="33">
        <v>2013</v>
      </c>
      <c r="AL570" s="163">
        <v>72.599999999999994</v>
      </c>
      <c r="AM570" s="32">
        <v>71.709999999999994</v>
      </c>
      <c r="AN570" s="33">
        <v>502</v>
      </c>
      <c r="AO570" s="33">
        <v>700</v>
      </c>
      <c r="AP570" s="33"/>
      <c r="AQ570" s="33"/>
      <c r="AR570" s="33"/>
      <c r="AS570" s="33"/>
      <c r="AT570" s="33"/>
      <c r="AU570" s="33"/>
      <c r="AV570" s="33" t="s">
        <v>124</v>
      </c>
      <c r="AW570" s="33" t="s">
        <v>12028</v>
      </c>
      <c r="AX570" s="33">
        <v>26545</v>
      </c>
      <c r="AY570" s="33">
        <v>2013</v>
      </c>
      <c r="AZ570" s="33" t="s">
        <v>125</v>
      </c>
      <c r="BA570" s="33" t="s">
        <v>11314</v>
      </c>
      <c r="BB570" s="33">
        <v>2013</v>
      </c>
      <c r="BC570" s="33">
        <v>2017</v>
      </c>
      <c r="BD570" s="33" t="s">
        <v>120</v>
      </c>
      <c r="BE570" s="33">
        <v>10900213040</v>
      </c>
      <c r="BF570" s="34">
        <v>131090110159</v>
      </c>
      <c r="BG570" s="33">
        <v>7.3</v>
      </c>
      <c r="BH570" s="33">
        <v>7.14</v>
      </c>
      <c r="BI570" s="33">
        <v>7.79</v>
      </c>
      <c r="BJ570" s="33">
        <v>8.31</v>
      </c>
      <c r="BK570" s="33">
        <v>8.5399999999999991</v>
      </c>
      <c r="BL570" s="223">
        <f t="shared" si="53"/>
        <v>7.8159999999999998</v>
      </c>
      <c r="BM570" s="258" t="s">
        <v>982</v>
      </c>
      <c r="BN570" s="258"/>
      <c r="BO570" s="100" t="s">
        <v>982</v>
      </c>
      <c r="BP570" s="100"/>
      <c r="BQ570" s="100"/>
      <c r="BR570" s="33" t="s">
        <v>11988</v>
      </c>
      <c r="BS570" s="33" t="s">
        <v>3743</v>
      </c>
      <c r="BT570" s="100" t="s">
        <v>11813</v>
      </c>
      <c r="BU570" s="100" t="s">
        <v>12029</v>
      </c>
      <c r="BV570" s="100" t="s">
        <v>11814</v>
      </c>
      <c r="BW570" s="100"/>
      <c r="BX570" s="100"/>
      <c r="BY570" s="100"/>
      <c r="BZ570" s="100"/>
      <c r="CA570" s="100" t="s">
        <v>12030</v>
      </c>
      <c r="CB570" s="100" t="s">
        <v>11399</v>
      </c>
      <c r="CC570" s="100" t="s">
        <v>12031</v>
      </c>
      <c r="CD570" s="100" t="s">
        <v>12032</v>
      </c>
      <c r="CE570" s="100" t="s">
        <v>8104</v>
      </c>
      <c r="CF570" s="100" t="s">
        <v>958</v>
      </c>
      <c r="CG570" s="100" t="s">
        <v>12033</v>
      </c>
      <c r="CH570" s="100" t="s">
        <v>12034</v>
      </c>
      <c r="CI570" s="100" t="s">
        <v>1871</v>
      </c>
      <c r="CJ570" s="100" t="s">
        <v>8712</v>
      </c>
      <c r="CK570" s="100" t="s">
        <v>1871</v>
      </c>
      <c r="CL570" s="100" t="s">
        <v>12032</v>
      </c>
      <c r="CM570" s="100" t="s">
        <v>8104</v>
      </c>
      <c r="CN570" s="100" t="s">
        <v>12035</v>
      </c>
      <c r="CO570" s="100" t="s">
        <v>12033</v>
      </c>
      <c r="CP570" s="100" t="s">
        <v>2382</v>
      </c>
      <c r="CQ570" s="100" t="s">
        <v>12036</v>
      </c>
      <c r="CR570" s="100" t="s">
        <v>12037</v>
      </c>
      <c r="CS570" s="100" t="s">
        <v>1015</v>
      </c>
      <c r="CT570" s="100" t="s">
        <v>735</v>
      </c>
      <c r="CU570" s="100">
        <v>741245</v>
      </c>
      <c r="CV570" s="100" t="s">
        <v>12038</v>
      </c>
      <c r="CW570" s="100" t="s">
        <v>12037</v>
      </c>
      <c r="CX570" s="100" t="s">
        <v>1015</v>
      </c>
      <c r="CY570" s="100" t="s">
        <v>735</v>
      </c>
      <c r="CZ570" s="100">
        <v>741245</v>
      </c>
    </row>
    <row r="571" spans="1:397" s="36" customFormat="1" ht="15.95" customHeight="1">
      <c r="A571" s="39">
        <v>570</v>
      </c>
      <c r="B571" s="33">
        <v>1310902032</v>
      </c>
      <c r="C571" s="207" t="s">
        <v>11300</v>
      </c>
      <c r="D571" s="147" t="s">
        <v>12039</v>
      </c>
      <c r="E571" s="147" t="s">
        <v>12040</v>
      </c>
      <c r="F571" s="147"/>
      <c r="G571" s="147" t="s">
        <v>12041</v>
      </c>
      <c r="H571" s="33" t="s">
        <v>12042</v>
      </c>
      <c r="I571" s="33" t="s">
        <v>180</v>
      </c>
      <c r="J571" s="148" t="s">
        <v>12043</v>
      </c>
      <c r="K571" s="33">
        <v>21</v>
      </c>
      <c r="L571" s="33" t="s">
        <v>506</v>
      </c>
      <c r="M571" s="33" t="s">
        <v>107</v>
      </c>
      <c r="N571" s="33" t="s">
        <v>967</v>
      </c>
      <c r="O571" s="33" t="s">
        <v>109</v>
      </c>
      <c r="P571" s="147" t="s">
        <v>12044</v>
      </c>
      <c r="Q571" s="33">
        <v>3326787721</v>
      </c>
      <c r="R571" s="149">
        <v>9163311778</v>
      </c>
      <c r="S571" s="149">
        <v>9874609882</v>
      </c>
      <c r="T571" s="336" t="s">
        <v>12045</v>
      </c>
      <c r="U571" s="336" t="s">
        <v>12046</v>
      </c>
      <c r="V571" s="33" t="s">
        <v>116</v>
      </c>
      <c r="W571" s="33" t="s">
        <v>7352</v>
      </c>
      <c r="X571" s="33" t="s">
        <v>12047</v>
      </c>
      <c r="Y571" s="33" t="s">
        <v>12048</v>
      </c>
      <c r="Z571" s="33" t="s">
        <v>120</v>
      </c>
      <c r="AA571" s="33">
        <v>2011</v>
      </c>
      <c r="AB571" s="150">
        <v>92</v>
      </c>
      <c r="AC571" s="150">
        <v>88.14</v>
      </c>
      <c r="AD571" s="33">
        <v>617</v>
      </c>
      <c r="AE571" s="33">
        <v>700</v>
      </c>
      <c r="AF571" s="33" t="s">
        <v>121</v>
      </c>
      <c r="AG571" s="33" t="s">
        <v>7352</v>
      </c>
      <c r="AH571" s="33" t="s">
        <v>12047</v>
      </c>
      <c r="AI571" s="33" t="s">
        <v>12049</v>
      </c>
      <c r="AJ571" s="33" t="s">
        <v>120</v>
      </c>
      <c r="AK571" s="33">
        <v>2013</v>
      </c>
      <c r="AL571" s="150">
        <v>82.5</v>
      </c>
      <c r="AM571" s="150">
        <v>82</v>
      </c>
      <c r="AN571" s="33">
        <v>410</v>
      </c>
      <c r="AO571" s="33">
        <v>500</v>
      </c>
      <c r="AP571" s="33" t="s">
        <v>830</v>
      </c>
      <c r="AQ571" s="33" t="s">
        <v>830</v>
      </c>
      <c r="AR571" s="33" t="s">
        <v>830</v>
      </c>
      <c r="AS571" s="33" t="s">
        <v>830</v>
      </c>
      <c r="AT571" s="33" t="s">
        <v>830</v>
      </c>
      <c r="AU571" s="150" t="s">
        <v>830</v>
      </c>
      <c r="AV571" s="33" t="s">
        <v>124</v>
      </c>
      <c r="AW571" s="33"/>
      <c r="AX571" s="33">
        <v>26715</v>
      </c>
      <c r="AY571" s="33">
        <v>2013</v>
      </c>
      <c r="AZ571" s="33" t="s">
        <v>125</v>
      </c>
      <c r="BA571" s="33" t="s">
        <v>11314</v>
      </c>
      <c r="BB571" s="33">
        <v>2013</v>
      </c>
      <c r="BC571" s="33">
        <v>2017</v>
      </c>
      <c r="BD571" s="33" t="s">
        <v>120</v>
      </c>
      <c r="BE571" s="151">
        <v>10900213041</v>
      </c>
      <c r="BF571" s="34">
        <v>131090110160</v>
      </c>
      <c r="BG571" s="150">
        <v>7.93</v>
      </c>
      <c r="BH571" s="150">
        <v>8.07</v>
      </c>
      <c r="BI571" s="150">
        <v>8.07</v>
      </c>
      <c r="BJ571" s="150">
        <v>8.42</v>
      </c>
      <c r="BK571" s="150">
        <v>8.35</v>
      </c>
      <c r="BL571" s="223">
        <f t="shared" si="53"/>
        <v>8.168000000000001</v>
      </c>
      <c r="BM571" s="286" t="s">
        <v>982</v>
      </c>
      <c r="BN571" s="287" t="s">
        <v>830</v>
      </c>
      <c r="BO571" s="107" t="s">
        <v>982</v>
      </c>
      <c r="BP571" s="107" t="s">
        <v>830</v>
      </c>
      <c r="BQ571" s="108" t="s">
        <v>830</v>
      </c>
      <c r="BR571" s="33" t="s">
        <v>12050</v>
      </c>
      <c r="BS571" s="33" t="s">
        <v>11645</v>
      </c>
      <c r="BT571" s="100"/>
      <c r="BU571" s="100"/>
      <c r="BV571" s="100"/>
      <c r="BW571" s="100" t="s">
        <v>12051</v>
      </c>
      <c r="BX571" s="108"/>
      <c r="BY571" s="108"/>
      <c r="BZ571" s="100" t="s">
        <v>12052</v>
      </c>
      <c r="CA571" s="100" t="s">
        <v>12053</v>
      </c>
      <c r="CB571" s="100" t="s">
        <v>12054</v>
      </c>
      <c r="CC571" s="100" t="s">
        <v>12055</v>
      </c>
      <c r="CD571" s="100" t="s">
        <v>12056</v>
      </c>
      <c r="CE571" s="100" t="s">
        <v>1159</v>
      </c>
      <c r="CF571" s="100" t="s">
        <v>411</v>
      </c>
      <c r="CG571" s="100" t="s">
        <v>830</v>
      </c>
      <c r="CH571" s="100" t="s">
        <v>12057</v>
      </c>
      <c r="CI571" s="100" t="s">
        <v>12058</v>
      </c>
      <c r="CJ571" s="100" t="s">
        <v>830</v>
      </c>
      <c r="CK571" s="100" t="s">
        <v>830</v>
      </c>
      <c r="CL571" s="100" t="s">
        <v>12059</v>
      </c>
      <c r="CM571" s="100" t="s">
        <v>12060</v>
      </c>
      <c r="CN571" s="100" t="s">
        <v>12061</v>
      </c>
      <c r="CO571" s="100" t="s">
        <v>12062</v>
      </c>
      <c r="CP571" s="100" t="s">
        <v>626</v>
      </c>
      <c r="CQ571" s="100" t="s">
        <v>12063</v>
      </c>
      <c r="CR571" s="100" t="s">
        <v>12064</v>
      </c>
      <c r="CS571" s="100" t="s">
        <v>863</v>
      </c>
      <c r="CT571" s="100" t="s">
        <v>142</v>
      </c>
      <c r="CU571" s="100">
        <v>711102</v>
      </c>
      <c r="CV571" s="100" t="s">
        <v>12063</v>
      </c>
      <c r="CW571" s="100" t="s">
        <v>12064</v>
      </c>
      <c r="CX571" s="100" t="s">
        <v>863</v>
      </c>
      <c r="CY571" s="100" t="s">
        <v>142</v>
      </c>
      <c r="CZ571" s="100">
        <v>711102</v>
      </c>
    </row>
    <row r="572" spans="1:397" s="61" customFormat="1" ht="15.95" customHeight="1">
      <c r="A572" s="39">
        <v>571</v>
      </c>
      <c r="B572" s="33">
        <v>1310902060</v>
      </c>
      <c r="C572" s="207" t="s">
        <v>11300</v>
      </c>
      <c r="D572" s="147" t="s">
        <v>12065</v>
      </c>
      <c r="E572" s="147" t="s">
        <v>12066</v>
      </c>
      <c r="F572" s="147" t="s">
        <v>4184</v>
      </c>
      <c r="G572" s="147" t="s">
        <v>9381</v>
      </c>
      <c r="H572" s="33" t="s">
        <v>12067</v>
      </c>
      <c r="I572" s="33" t="s">
        <v>180</v>
      </c>
      <c r="J572" s="211">
        <v>34209</v>
      </c>
      <c r="K572" s="33">
        <v>22</v>
      </c>
      <c r="L572" s="33" t="s">
        <v>323</v>
      </c>
      <c r="M572" s="33" t="s">
        <v>107</v>
      </c>
      <c r="N572" s="33" t="s">
        <v>579</v>
      </c>
      <c r="O572" s="33" t="s">
        <v>109</v>
      </c>
      <c r="P572" s="147" t="s">
        <v>140</v>
      </c>
      <c r="Q572" s="33" t="s">
        <v>12068</v>
      </c>
      <c r="R572" s="33" t="s">
        <v>12069</v>
      </c>
      <c r="S572" s="33" t="s">
        <v>12070</v>
      </c>
      <c r="T572" s="147" t="s">
        <v>12071</v>
      </c>
      <c r="U572" s="147" t="s">
        <v>12072</v>
      </c>
      <c r="V572" s="33" t="s">
        <v>1600</v>
      </c>
      <c r="W572" s="33" t="s">
        <v>3388</v>
      </c>
      <c r="X572" s="33" t="s">
        <v>12073</v>
      </c>
      <c r="Y572" s="33" t="s">
        <v>12074</v>
      </c>
      <c r="Z572" s="33" t="s">
        <v>120</v>
      </c>
      <c r="AA572" s="33">
        <v>2010</v>
      </c>
      <c r="AB572" s="163">
        <v>80.8</v>
      </c>
      <c r="AC572" s="32">
        <v>74.569999999999993</v>
      </c>
      <c r="AD572" s="33">
        <v>522</v>
      </c>
      <c r="AE572" s="33">
        <v>700</v>
      </c>
      <c r="AF572" s="33" t="s">
        <v>121</v>
      </c>
      <c r="AG572" s="33" t="s">
        <v>3388</v>
      </c>
      <c r="AH572" s="33" t="s">
        <v>12073</v>
      </c>
      <c r="AI572" s="33" t="s">
        <v>12075</v>
      </c>
      <c r="AJ572" s="33" t="s">
        <v>120</v>
      </c>
      <c r="AK572" s="33">
        <v>2012</v>
      </c>
      <c r="AL572" s="32">
        <v>79.25</v>
      </c>
      <c r="AM572" s="32">
        <v>71.14</v>
      </c>
      <c r="AN572" s="33">
        <v>498</v>
      </c>
      <c r="AO572" s="33">
        <v>700</v>
      </c>
      <c r="AP572" s="33"/>
      <c r="AQ572" s="33"/>
      <c r="AR572" s="33"/>
      <c r="AS572" s="33"/>
      <c r="AT572" s="33"/>
      <c r="AU572" s="33"/>
      <c r="AV572" s="33" t="s">
        <v>124</v>
      </c>
      <c r="AW572" s="33" t="s">
        <v>2155</v>
      </c>
      <c r="AX572" s="33">
        <v>28691</v>
      </c>
      <c r="AY572" s="33">
        <v>2013</v>
      </c>
      <c r="AZ572" s="33" t="s">
        <v>125</v>
      </c>
      <c r="BA572" s="33" t="s">
        <v>11314</v>
      </c>
      <c r="BB572" s="33">
        <v>2013</v>
      </c>
      <c r="BC572" s="33">
        <v>2017</v>
      </c>
      <c r="BD572" s="33" t="s">
        <v>120</v>
      </c>
      <c r="BE572" s="33">
        <v>10900213042</v>
      </c>
      <c r="BF572" s="34">
        <v>131090110161</v>
      </c>
      <c r="BG572" s="33">
        <v>7.56</v>
      </c>
      <c r="BH572" s="150">
        <v>8</v>
      </c>
      <c r="BI572" s="33">
        <v>7.72</v>
      </c>
      <c r="BJ572" s="33">
        <v>8.4600000000000009</v>
      </c>
      <c r="BK572" s="33">
        <v>8.31</v>
      </c>
      <c r="BL572" s="223">
        <f t="shared" si="53"/>
        <v>8.01</v>
      </c>
      <c r="BM572" s="258" t="s">
        <v>982</v>
      </c>
      <c r="BN572" s="258"/>
      <c r="BO572" s="100" t="s">
        <v>5804</v>
      </c>
      <c r="BP572" s="100" t="s">
        <v>197</v>
      </c>
      <c r="BQ572" s="100" t="s">
        <v>5804</v>
      </c>
      <c r="BR572" s="33" t="s">
        <v>12076</v>
      </c>
      <c r="BS572" s="33" t="s">
        <v>12077</v>
      </c>
      <c r="BT572" s="100" t="s">
        <v>12078</v>
      </c>
      <c r="BU572" s="100" t="s">
        <v>3371</v>
      </c>
      <c r="BV572" s="100" t="s">
        <v>4587</v>
      </c>
      <c r="BW572" s="100" t="s">
        <v>12079</v>
      </c>
      <c r="BX572" s="100"/>
      <c r="BY572" s="100"/>
      <c r="BZ572" s="100" t="s">
        <v>12080</v>
      </c>
      <c r="CA572" s="100" t="s">
        <v>12081</v>
      </c>
      <c r="CB572" s="100" t="s">
        <v>12082</v>
      </c>
      <c r="CC572" s="100" t="s">
        <v>12083</v>
      </c>
      <c r="CD572" s="100" t="s">
        <v>12084</v>
      </c>
      <c r="CE572" s="100" t="s">
        <v>8011</v>
      </c>
      <c r="CF572" s="100" t="s">
        <v>12085</v>
      </c>
      <c r="CG572" s="100" t="s">
        <v>12086</v>
      </c>
      <c r="CH572" s="100" t="s">
        <v>12087</v>
      </c>
      <c r="CI572" s="100" t="s">
        <v>203</v>
      </c>
      <c r="CJ572" s="100" t="s">
        <v>5497</v>
      </c>
      <c r="CK572" s="100" t="s">
        <v>5497</v>
      </c>
      <c r="CL572" s="100" t="s">
        <v>5497</v>
      </c>
      <c r="CM572" s="100" t="s">
        <v>5497</v>
      </c>
      <c r="CN572" s="100" t="s">
        <v>5497</v>
      </c>
      <c r="CO572" s="100" t="s">
        <v>5497</v>
      </c>
      <c r="CP572" s="100" t="s">
        <v>5497</v>
      </c>
      <c r="CQ572" s="100" t="s">
        <v>12088</v>
      </c>
      <c r="CR572" s="100" t="s">
        <v>140</v>
      </c>
      <c r="CS572" s="100" t="s">
        <v>140</v>
      </c>
      <c r="CT572" s="100" t="s">
        <v>142</v>
      </c>
      <c r="CU572" s="100">
        <v>700014</v>
      </c>
      <c r="CV572" s="100" t="s">
        <v>12089</v>
      </c>
      <c r="CW572" s="100" t="s">
        <v>140</v>
      </c>
      <c r="CX572" s="100" t="s">
        <v>140</v>
      </c>
      <c r="CY572" s="100" t="s">
        <v>142</v>
      </c>
      <c r="CZ572" s="100">
        <v>700014</v>
      </c>
      <c r="DA572" s="36"/>
      <c r="DB572" s="36"/>
      <c r="DC572" s="36"/>
      <c r="DD572" s="36"/>
      <c r="DE572" s="36"/>
      <c r="DF572" s="36"/>
      <c r="DG572" s="36"/>
      <c r="DH572" s="36"/>
    </row>
    <row r="573" spans="1:397" s="11" customFormat="1" ht="15.95" customHeight="1">
      <c r="A573" s="39">
        <v>572</v>
      </c>
      <c r="B573" s="16">
        <v>1310902056</v>
      </c>
      <c r="C573" s="207" t="s">
        <v>11300</v>
      </c>
      <c r="D573" s="6" t="s">
        <v>12090</v>
      </c>
      <c r="E573" s="6" t="s">
        <v>12091</v>
      </c>
      <c r="F573" s="6" t="s">
        <v>1963</v>
      </c>
      <c r="G573" s="6" t="s">
        <v>12092</v>
      </c>
      <c r="H573" s="187" t="s">
        <v>12093</v>
      </c>
      <c r="I573" s="16" t="s">
        <v>104</v>
      </c>
      <c r="J573" s="51" t="s">
        <v>12094</v>
      </c>
      <c r="K573" s="16">
        <v>21</v>
      </c>
      <c r="L573" s="16" t="s">
        <v>148</v>
      </c>
      <c r="M573" s="16" t="s">
        <v>107</v>
      </c>
      <c r="N573" s="16" t="s">
        <v>967</v>
      </c>
      <c r="O573" s="16" t="s">
        <v>109</v>
      </c>
      <c r="P573" s="6" t="s">
        <v>12095</v>
      </c>
      <c r="Q573" s="16" t="s">
        <v>12096</v>
      </c>
      <c r="R573" s="189">
        <v>8274985414</v>
      </c>
      <c r="S573" s="189">
        <v>9563675759</v>
      </c>
      <c r="T573" s="6" t="s">
        <v>12097</v>
      </c>
      <c r="U573" s="6" t="s">
        <v>12098</v>
      </c>
      <c r="V573" s="213" t="s">
        <v>2460</v>
      </c>
      <c r="W573" s="213" t="s">
        <v>1498</v>
      </c>
      <c r="X573" s="16" t="s">
        <v>12099</v>
      </c>
      <c r="Y573" s="16" t="s">
        <v>12100</v>
      </c>
      <c r="Z573" s="16" t="s">
        <v>120</v>
      </c>
      <c r="AA573" s="16">
        <v>2011</v>
      </c>
      <c r="AB573" s="37">
        <v>91</v>
      </c>
      <c r="AC573" s="37">
        <v>85.86</v>
      </c>
      <c r="AD573" s="16">
        <v>601</v>
      </c>
      <c r="AE573" s="16">
        <v>700</v>
      </c>
      <c r="AF573" s="16" t="s">
        <v>708</v>
      </c>
      <c r="AG573" s="16" t="s">
        <v>6890</v>
      </c>
      <c r="AH573" s="16" t="s">
        <v>6347</v>
      </c>
      <c r="AI573" s="16" t="s">
        <v>12101</v>
      </c>
      <c r="AJ573" s="16" t="s">
        <v>120</v>
      </c>
      <c r="AK573" s="16">
        <v>2013</v>
      </c>
      <c r="AL573" s="37">
        <v>85.25</v>
      </c>
      <c r="AM573" s="37">
        <v>78.2</v>
      </c>
      <c r="AN573" s="16">
        <v>391</v>
      </c>
      <c r="AO573" s="16">
        <v>500</v>
      </c>
      <c r="AP573" s="16" t="s">
        <v>1963</v>
      </c>
      <c r="AQ573" s="16" t="s">
        <v>1963</v>
      </c>
      <c r="AR573" s="16" t="s">
        <v>1963</v>
      </c>
      <c r="AS573" s="16" t="s">
        <v>1963</v>
      </c>
      <c r="AT573" s="16" t="s">
        <v>1963</v>
      </c>
      <c r="AU573" s="16" t="s">
        <v>1963</v>
      </c>
      <c r="AV573" s="16" t="s">
        <v>124</v>
      </c>
      <c r="AW573" s="16" t="s">
        <v>1963</v>
      </c>
      <c r="AX573" s="16"/>
      <c r="AY573" s="16">
        <v>2013</v>
      </c>
      <c r="AZ573" s="16" t="s">
        <v>1837</v>
      </c>
      <c r="BA573" s="16" t="s">
        <v>11300</v>
      </c>
      <c r="BB573" s="16">
        <v>2013</v>
      </c>
      <c r="BC573" s="16">
        <v>2017</v>
      </c>
      <c r="BD573" s="16" t="s">
        <v>120</v>
      </c>
      <c r="BE573" s="75">
        <v>10900213043</v>
      </c>
      <c r="BF573" s="76">
        <v>131090110162</v>
      </c>
      <c r="BG573" s="56">
        <v>7.26</v>
      </c>
      <c r="BH573" s="56">
        <v>8.83</v>
      </c>
      <c r="BI573" s="56">
        <v>8</v>
      </c>
      <c r="BJ573" s="56">
        <v>8.42</v>
      </c>
      <c r="BK573" s="56">
        <v>7.81</v>
      </c>
      <c r="BL573" s="223">
        <f t="shared" si="53"/>
        <v>8.0640000000000001</v>
      </c>
      <c r="BM573" s="273" t="s">
        <v>982</v>
      </c>
      <c r="BN573" s="254" t="s">
        <v>1963</v>
      </c>
      <c r="BO573" s="7" t="s">
        <v>982</v>
      </c>
      <c r="BP573" s="7" t="s">
        <v>1963</v>
      </c>
      <c r="BQ573" s="77" t="s">
        <v>1963</v>
      </c>
      <c r="BR573" s="16" t="s">
        <v>12102</v>
      </c>
      <c r="BS573" s="16" t="s">
        <v>12103</v>
      </c>
      <c r="BT573" s="16" t="s">
        <v>12104</v>
      </c>
      <c r="BU573" s="16" t="s">
        <v>12105</v>
      </c>
      <c r="BV573" s="16" t="s">
        <v>12106</v>
      </c>
      <c r="BW573" s="16" t="s">
        <v>12107</v>
      </c>
      <c r="BX573" s="77" t="s">
        <v>1963</v>
      </c>
      <c r="BY573" s="77" t="s">
        <v>1963</v>
      </c>
      <c r="BZ573" s="77" t="s">
        <v>12108</v>
      </c>
      <c r="CA573" s="77" t="s">
        <v>12109</v>
      </c>
      <c r="CB573" s="77" t="s">
        <v>12110</v>
      </c>
      <c r="CC573" s="77" t="s">
        <v>12111</v>
      </c>
      <c r="CD573" s="16" t="s">
        <v>12112</v>
      </c>
      <c r="CE573" s="16" t="s">
        <v>263</v>
      </c>
      <c r="CF573" s="16" t="s">
        <v>12113</v>
      </c>
      <c r="CG573" s="16" t="s">
        <v>2433</v>
      </c>
      <c r="CH573" s="16" t="s">
        <v>12114</v>
      </c>
      <c r="CI573" s="16" t="s">
        <v>170</v>
      </c>
      <c r="CJ573" s="16" t="s">
        <v>1963</v>
      </c>
      <c r="CK573" s="16" t="s">
        <v>1963</v>
      </c>
      <c r="CL573" s="16" t="s">
        <v>1963</v>
      </c>
      <c r="CM573" s="16" t="s">
        <v>1963</v>
      </c>
      <c r="CN573" s="16" t="s">
        <v>1963</v>
      </c>
      <c r="CO573" s="16" t="s">
        <v>1963</v>
      </c>
      <c r="CP573" s="16" t="s">
        <v>1963</v>
      </c>
      <c r="CQ573" s="16" t="s">
        <v>12115</v>
      </c>
      <c r="CR573" s="16" t="s">
        <v>12116</v>
      </c>
      <c r="CS573" s="16" t="s">
        <v>140</v>
      </c>
      <c r="CT573" s="16" t="s">
        <v>142</v>
      </c>
      <c r="CU573" s="16">
        <v>700025</v>
      </c>
      <c r="CV573" s="16" t="s">
        <v>12115</v>
      </c>
      <c r="CW573" s="16" t="s">
        <v>12116</v>
      </c>
      <c r="CX573" s="16" t="s">
        <v>140</v>
      </c>
      <c r="CY573" s="16" t="s">
        <v>142</v>
      </c>
      <c r="CZ573" s="16">
        <v>700025</v>
      </c>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c r="DW573" s="16"/>
      <c r="DX573" s="16"/>
      <c r="DY573" s="16"/>
      <c r="DZ573" s="16"/>
      <c r="EA573" s="16"/>
      <c r="EB573" s="16"/>
      <c r="EC573" s="16"/>
      <c r="ED573" s="16"/>
      <c r="EE573" s="16"/>
      <c r="EF573" s="16"/>
      <c r="EG573" s="16"/>
      <c r="EH573" s="16"/>
      <c r="EI573" s="16"/>
      <c r="EJ573" s="16"/>
      <c r="EK573" s="16"/>
      <c r="EL573" s="16"/>
      <c r="EM573" s="16"/>
      <c r="EN573" s="16"/>
      <c r="EO573" s="16"/>
      <c r="EP573" s="16"/>
      <c r="EQ573" s="16"/>
      <c r="ER573" s="16"/>
      <c r="ES573" s="16"/>
      <c r="ET573" s="16"/>
      <c r="EU573" s="16"/>
      <c r="EV573" s="16"/>
      <c r="EW573" s="16"/>
      <c r="EX573" s="16"/>
      <c r="EY573" s="16"/>
      <c r="EZ573" s="16"/>
      <c r="FA573" s="16"/>
      <c r="FB573" s="16"/>
      <c r="FC573" s="16"/>
      <c r="FD573" s="16"/>
      <c r="FE573" s="16"/>
      <c r="FF573" s="16"/>
      <c r="FG573" s="16"/>
      <c r="FH573" s="16"/>
      <c r="FI573" s="16"/>
      <c r="FJ573" s="16"/>
      <c r="FK573" s="16"/>
      <c r="FL573" s="16"/>
      <c r="FM573" s="16"/>
      <c r="FN573" s="16"/>
      <c r="FO573" s="16"/>
      <c r="FP573" s="16"/>
      <c r="FQ573" s="16"/>
      <c r="FR573" s="16"/>
      <c r="FS573" s="16"/>
      <c r="FT573" s="16"/>
      <c r="FU573" s="16"/>
      <c r="FV573" s="16"/>
      <c r="FW573" s="16"/>
      <c r="FX573" s="16"/>
      <c r="FY573" s="16"/>
      <c r="FZ573" s="16"/>
      <c r="GA573" s="16"/>
      <c r="GB573" s="16"/>
      <c r="GC573" s="16"/>
      <c r="GD573" s="16"/>
      <c r="GE573" s="16"/>
      <c r="GF573" s="16"/>
      <c r="GG573" s="16"/>
      <c r="GH573" s="16"/>
      <c r="GI573" s="16"/>
      <c r="GJ573" s="16"/>
      <c r="GK573" s="16"/>
      <c r="GL573" s="16"/>
      <c r="GM573" s="16"/>
      <c r="GN573" s="16"/>
      <c r="GO573" s="16"/>
      <c r="GP573" s="16"/>
      <c r="GQ573" s="16"/>
      <c r="GR573" s="16"/>
      <c r="GS573" s="16"/>
      <c r="GT573" s="16"/>
      <c r="GU573" s="16"/>
      <c r="GV573" s="16"/>
      <c r="GW573" s="16"/>
      <c r="GX573" s="16"/>
      <c r="GY573" s="16"/>
      <c r="GZ573" s="16"/>
      <c r="HA573" s="16"/>
      <c r="HB573" s="16"/>
      <c r="HC573" s="16"/>
      <c r="HD573" s="16"/>
      <c r="HE573" s="16"/>
      <c r="HF573" s="16"/>
      <c r="HG573" s="16"/>
      <c r="HH573" s="16"/>
      <c r="HI573" s="16"/>
      <c r="HJ573" s="16"/>
      <c r="HK573" s="16"/>
      <c r="HL573" s="16"/>
      <c r="HM573" s="16"/>
      <c r="HN573" s="16"/>
      <c r="HO573" s="16"/>
      <c r="HP573" s="16"/>
      <c r="HQ573" s="16"/>
      <c r="HR573" s="16"/>
      <c r="HS573" s="16"/>
      <c r="HT573" s="16"/>
      <c r="HU573" s="16"/>
      <c r="HV573" s="16"/>
      <c r="HW573" s="16"/>
      <c r="HX573" s="16"/>
      <c r="HY573" s="16"/>
      <c r="HZ573" s="16"/>
      <c r="IA573" s="16"/>
      <c r="IB573" s="16"/>
      <c r="IC573" s="16"/>
      <c r="ID573" s="16"/>
      <c r="IE573" s="16"/>
      <c r="IF573" s="16"/>
      <c r="IG573" s="16"/>
      <c r="IH573" s="16"/>
      <c r="II573" s="16"/>
      <c r="IJ573" s="16"/>
      <c r="IK573" s="16"/>
      <c r="IL573" s="16"/>
      <c r="IM573" s="16"/>
      <c r="IN573" s="16"/>
      <c r="IO573" s="16"/>
      <c r="IP573" s="16"/>
      <c r="IQ573" s="16"/>
      <c r="IR573" s="16"/>
      <c r="IS573" s="16"/>
      <c r="IT573" s="16"/>
      <c r="IU573" s="16"/>
      <c r="IV573" s="16"/>
      <c r="IW573" s="16"/>
      <c r="IX573" s="16"/>
      <c r="IY573" s="16"/>
      <c r="IZ573" s="16"/>
      <c r="JA573" s="16"/>
      <c r="JB573" s="16"/>
      <c r="JC573" s="16"/>
      <c r="JD573" s="16"/>
      <c r="JE573" s="16"/>
      <c r="JF573" s="16"/>
      <c r="JG573" s="16"/>
      <c r="JH573" s="16"/>
      <c r="JI573" s="16"/>
      <c r="JJ573" s="16"/>
      <c r="JK573" s="16"/>
      <c r="JL573" s="16"/>
      <c r="JM573" s="16"/>
      <c r="JN573" s="16"/>
      <c r="JO573" s="16"/>
      <c r="JP573" s="16"/>
      <c r="JQ573" s="16"/>
      <c r="JR573" s="16"/>
      <c r="JS573" s="16"/>
      <c r="JT573" s="16"/>
      <c r="JU573" s="16"/>
      <c r="JV573" s="16"/>
      <c r="JW573" s="16"/>
      <c r="JX573" s="16"/>
      <c r="JY573" s="16"/>
      <c r="JZ573" s="16"/>
      <c r="KA573" s="16"/>
      <c r="KB573" s="16"/>
      <c r="KC573" s="16"/>
      <c r="KD573" s="16"/>
      <c r="KE573" s="16"/>
      <c r="KF573" s="16"/>
      <c r="KG573" s="16"/>
      <c r="KH573" s="16"/>
      <c r="KI573" s="16"/>
      <c r="KJ573" s="16"/>
      <c r="KK573" s="16"/>
      <c r="KL573" s="16"/>
      <c r="KM573" s="16"/>
      <c r="KN573" s="16"/>
      <c r="KO573" s="16"/>
      <c r="KP573" s="16"/>
      <c r="KQ573" s="16"/>
      <c r="KR573" s="16"/>
      <c r="KS573" s="16"/>
      <c r="KT573" s="16"/>
      <c r="KU573" s="16"/>
      <c r="KV573" s="16"/>
      <c r="KW573" s="16"/>
      <c r="KX573" s="16"/>
      <c r="KY573" s="16"/>
      <c r="KZ573" s="16"/>
      <c r="LA573" s="16"/>
      <c r="LB573" s="16"/>
      <c r="LC573" s="16"/>
      <c r="LD573" s="16"/>
      <c r="LE573" s="16"/>
      <c r="LF573" s="16"/>
      <c r="LG573" s="16"/>
      <c r="LH573" s="16"/>
      <c r="LI573" s="16"/>
      <c r="LJ573" s="16"/>
      <c r="LK573" s="16"/>
      <c r="LL573" s="16"/>
      <c r="LM573" s="16"/>
      <c r="LN573" s="16"/>
      <c r="LO573" s="16"/>
      <c r="LP573" s="16"/>
      <c r="LQ573" s="16"/>
      <c r="LR573" s="16"/>
      <c r="LS573" s="16"/>
      <c r="LT573" s="16"/>
      <c r="LU573" s="16"/>
      <c r="LV573" s="16"/>
      <c r="LW573" s="16"/>
      <c r="LX573" s="16"/>
      <c r="LY573" s="16"/>
      <c r="LZ573" s="16"/>
      <c r="MA573" s="16"/>
      <c r="MB573" s="16"/>
      <c r="MC573" s="16"/>
      <c r="MD573" s="16"/>
      <c r="ME573" s="16"/>
      <c r="MF573" s="16"/>
      <c r="MG573" s="16"/>
      <c r="MH573" s="16"/>
      <c r="MI573" s="16"/>
      <c r="MJ573" s="16"/>
      <c r="MK573" s="16"/>
      <c r="ML573" s="16"/>
      <c r="MM573" s="16"/>
      <c r="MN573" s="16"/>
      <c r="MO573" s="16"/>
      <c r="MP573" s="16"/>
      <c r="MQ573" s="16"/>
      <c r="MR573" s="16"/>
      <c r="MS573" s="16"/>
      <c r="MT573" s="16"/>
      <c r="MU573" s="16"/>
      <c r="MV573" s="16"/>
      <c r="MW573" s="16"/>
      <c r="MX573" s="16"/>
      <c r="MY573" s="16"/>
      <c r="MZ573" s="16"/>
      <c r="NA573" s="16"/>
      <c r="NB573" s="16"/>
      <c r="NC573" s="16"/>
      <c r="ND573" s="16"/>
      <c r="NE573" s="16"/>
      <c r="NF573" s="16"/>
      <c r="NG573" s="16"/>
      <c r="NH573" s="16"/>
      <c r="NI573" s="16"/>
      <c r="NJ573" s="16"/>
      <c r="NK573" s="16"/>
      <c r="NL573" s="16"/>
      <c r="NM573" s="16"/>
      <c r="NN573" s="16"/>
      <c r="NO573" s="16"/>
      <c r="NP573" s="16"/>
      <c r="NQ573" s="16"/>
      <c r="NR573" s="16"/>
      <c r="NS573" s="16"/>
      <c r="NT573" s="16"/>
      <c r="NU573" s="16"/>
      <c r="NV573" s="16"/>
      <c r="NW573" s="16"/>
      <c r="NX573" s="16"/>
      <c r="NY573" s="16"/>
      <c r="NZ573" s="16"/>
      <c r="OA573" s="16"/>
      <c r="OB573" s="16"/>
      <c r="OC573" s="16"/>
      <c r="OD573" s="16"/>
      <c r="OE573" s="16"/>
      <c r="OF573" s="16"/>
      <c r="OG573" s="16"/>
    </row>
    <row r="574" spans="1:397" s="36" customFormat="1" ht="15.95" customHeight="1">
      <c r="A574" s="39">
        <v>573</v>
      </c>
      <c r="B574" s="33">
        <v>1310902086</v>
      </c>
      <c r="C574" s="207" t="s">
        <v>11300</v>
      </c>
      <c r="D574" s="147" t="s">
        <v>12117</v>
      </c>
      <c r="E574" s="147" t="s">
        <v>12118</v>
      </c>
      <c r="F574" s="147"/>
      <c r="G574" s="147" t="s">
        <v>528</v>
      </c>
      <c r="H574" s="33" t="s">
        <v>12119</v>
      </c>
      <c r="I574" s="33" t="s">
        <v>180</v>
      </c>
      <c r="J574" s="148" t="s">
        <v>12120</v>
      </c>
      <c r="K574" s="33">
        <v>20</v>
      </c>
      <c r="L574" s="33" t="s">
        <v>148</v>
      </c>
      <c r="M574" s="33" t="s">
        <v>107</v>
      </c>
      <c r="N574" s="33" t="s">
        <v>2654</v>
      </c>
      <c r="O574" s="33" t="s">
        <v>109</v>
      </c>
      <c r="P574" s="147" t="s">
        <v>12121</v>
      </c>
      <c r="Q574" s="33"/>
      <c r="R574" s="149">
        <v>9563708083</v>
      </c>
      <c r="S574" s="149">
        <v>8170862461</v>
      </c>
      <c r="T574" s="336" t="s">
        <v>12122</v>
      </c>
      <c r="U574" s="336" t="s">
        <v>12123</v>
      </c>
      <c r="V574" s="33" t="s">
        <v>222</v>
      </c>
      <c r="W574" s="33" t="s">
        <v>223</v>
      </c>
      <c r="X574" s="33" t="s">
        <v>12124</v>
      </c>
      <c r="Y574" s="33" t="s">
        <v>12125</v>
      </c>
      <c r="Z574" s="33" t="s">
        <v>333</v>
      </c>
      <c r="AA574" s="33">
        <v>2011</v>
      </c>
      <c r="AB574" s="150">
        <v>77</v>
      </c>
      <c r="AC574" s="150">
        <v>77.56</v>
      </c>
      <c r="AD574" s="33">
        <v>698</v>
      </c>
      <c r="AE574" s="33">
        <v>900</v>
      </c>
      <c r="AF574" s="33" t="s">
        <v>226</v>
      </c>
      <c r="AG574" s="33" t="s">
        <v>1918</v>
      </c>
      <c r="AH574" s="33" t="s">
        <v>12126</v>
      </c>
      <c r="AI574" s="33" t="s">
        <v>12127</v>
      </c>
      <c r="AJ574" s="33" t="s">
        <v>333</v>
      </c>
      <c r="AK574" s="33">
        <v>2013</v>
      </c>
      <c r="AL574" s="150">
        <v>72.8</v>
      </c>
      <c r="AM574" s="150">
        <v>73.28</v>
      </c>
      <c r="AN574" s="33">
        <v>453</v>
      </c>
      <c r="AO574" s="33">
        <v>700</v>
      </c>
      <c r="AP574" s="33"/>
      <c r="AQ574" s="33"/>
      <c r="AR574" s="33"/>
      <c r="AS574" s="33"/>
      <c r="AT574" s="33"/>
      <c r="AU574" s="33"/>
      <c r="AV574" s="33" t="s">
        <v>124</v>
      </c>
      <c r="AW574" s="33"/>
      <c r="AX574" s="33">
        <v>22401</v>
      </c>
      <c r="AY574" s="33">
        <v>2013</v>
      </c>
      <c r="AZ574" s="33" t="s">
        <v>125</v>
      </c>
      <c r="BA574" s="33" t="s">
        <v>11314</v>
      </c>
      <c r="BB574" s="33">
        <v>2013</v>
      </c>
      <c r="BC574" s="33">
        <v>2017</v>
      </c>
      <c r="BD574" s="33" t="s">
        <v>120</v>
      </c>
      <c r="BE574" s="151">
        <v>10900213044</v>
      </c>
      <c r="BF574" s="34">
        <v>131090110163</v>
      </c>
      <c r="BG574" s="150">
        <v>6</v>
      </c>
      <c r="BH574" s="150">
        <v>6.83</v>
      </c>
      <c r="BI574" s="150">
        <v>7.38</v>
      </c>
      <c r="BJ574" s="150">
        <v>7.42</v>
      </c>
      <c r="BK574" s="150">
        <v>7.77</v>
      </c>
      <c r="BL574" s="223">
        <f t="shared" si="53"/>
        <v>7.080000000000001</v>
      </c>
      <c r="BM574" s="286" t="s">
        <v>982</v>
      </c>
      <c r="BN574" s="258"/>
      <c r="BO574" s="107" t="s">
        <v>982</v>
      </c>
      <c r="BP574" s="107" t="s">
        <v>1963</v>
      </c>
      <c r="BQ574" s="108" t="s">
        <v>1963</v>
      </c>
      <c r="BR574" s="33" t="s">
        <v>3669</v>
      </c>
      <c r="BS574" s="33" t="s">
        <v>12128</v>
      </c>
      <c r="BT574" s="100"/>
      <c r="BU574" s="100"/>
      <c r="BV574" s="100"/>
      <c r="BW574" s="100"/>
      <c r="BX574" s="100"/>
      <c r="BY574" s="100"/>
      <c r="BZ574" s="100"/>
      <c r="CA574" s="100"/>
      <c r="CB574" s="100" t="s">
        <v>12129</v>
      </c>
      <c r="CC574" s="100"/>
      <c r="CD574" s="100" t="s">
        <v>12130</v>
      </c>
      <c r="CE574" s="100" t="s">
        <v>288</v>
      </c>
      <c r="CF574" s="100" t="s">
        <v>1963</v>
      </c>
      <c r="CG574" s="100" t="s">
        <v>1963</v>
      </c>
      <c r="CH574" s="100" t="s">
        <v>12131</v>
      </c>
      <c r="CI574" s="100" t="s">
        <v>170</v>
      </c>
      <c r="CJ574" s="100" t="s">
        <v>1963</v>
      </c>
      <c r="CK574" s="100" t="s">
        <v>1963</v>
      </c>
      <c r="CL574" s="100" t="s">
        <v>12132</v>
      </c>
      <c r="CM574" s="100" t="s">
        <v>11614</v>
      </c>
      <c r="CN574" s="100" t="s">
        <v>1963</v>
      </c>
      <c r="CO574" s="100" t="s">
        <v>1963</v>
      </c>
      <c r="CP574" s="100" t="s">
        <v>6764</v>
      </c>
      <c r="CQ574" s="100" t="s">
        <v>12133</v>
      </c>
      <c r="CR574" s="100" t="s">
        <v>12134</v>
      </c>
      <c r="CS574" s="100" t="s">
        <v>1015</v>
      </c>
      <c r="CT574" s="100" t="s">
        <v>142</v>
      </c>
      <c r="CU574" s="100">
        <v>741140</v>
      </c>
      <c r="CV574" s="100" t="s">
        <v>12135</v>
      </c>
      <c r="CW574" s="100" t="s">
        <v>12136</v>
      </c>
      <c r="CX574" s="100" t="s">
        <v>140</v>
      </c>
      <c r="CY574" s="100" t="s">
        <v>142</v>
      </c>
      <c r="CZ574" s="100">
        <v>700098</v>
      </c>
    </row>
    <row r="575" spans="1:397" s="36" customFormat="1" ht="15.95" customHeight="1">
      <c r="A575" s="39">
        <v>574</v>
      </c>
      <c r="B575" s="33">
        <v>1310902025</v>
      </c>
      <c r="C575" s="207" t="s">
        <v>11300</v>
      </c>
      <c r="D575" s="147" t="s">
        <v>12137</v>
      </c>
      <c r="E575" s="147" t="s">
        <v>12138</v>
      </c>
      <c r="F575" s="147"/>
      <c r="G575" s="147" t="s">
        <v>7000</v>
      </c>
      <c r="H575" s="33" t="s">
        <v>12139</v>
      </c>
      <c r="I575" s="33" t="s">
        <v>104</v>
      </c>
      <c r="J575" s="148" t="s">
        <v>3358</v>
      </c>
      <c r="K575" s="33">
        <v>20</v>
      </c>
      <c r="L575" s="33" t="s">
        <v>106</v>
      </c>
      <c r="M575" s="33" t="s">
        <v>107</v>
      </c>
      <c r="N575" s="33" t="s">
        <v>967</v>
      </c>
      <c r="O575" s="33" t="s">
        <v>109</v>
      </c>
      <c r="P575" s="147" t="s">
        <v>12140</v>
      </c>
      <c r="Q575" s="33" t="s">
        <v>830</v>
      </c>
      <c r="R575" s="149">
        <v>8961141458</v>
      </c>
      <c r="S575" s="149" t="s">
        <v>830</v>
      </c>
      <c r="T575" s="336" t="s">
        <v>12141</v>
      </c>
      <c r="U575" s="336" t="s">
        <v>12142</v>
      </c>
      <c r="V575" s="33" t="s">
        <v>1422</v>
      </c>
      <c r="W575" s="33" t="s">
        <v>191</v>
      </c>
      <c r="X575" s="33" t="s">
        <v>12143</v>
      </c>
      <c r="Y575" s="33" t="s">
        <v>12144</v>
      </c>
      <c r="Z575" s="33" t="s">
        <v>120</v>
      </c>
      <c r="AA575" s="33">
        <v>2011</v>
      </c>
      <c r="AB575" s="150">
        <v>87.4</v>
      </c>
      <c r="AC575" s="150">
        <v>87.4</v>
      </c>
      <c r="AD575" s="33">
        <v>437</v>
      </c>
      <c r="AE575" s="33">
        <v>500</v>
      </c>
      <c r="AF575" s="33" t="s">
        <v>879</v>
      </c>
      <c r="AG575" s="33" t="s">
        <v>191</v>
      </c>
      <c r="AH575" s="33" t="s">
        <v>12143</v>
      </c>
      <c r="AI575" s="33" t="s">
        <v>383</v>
      </c>
      <c r="AJ575" s="33" t="s">
        <v>120</v>
      </c>
      <c r="AK575" s="33">
        <v>2013</v>
      </c>
      <c r="AL575" s="150">
        <v>87</v>
      </c>
      <c r="AM575" s="150">
        <v>87</v>
      </c>
      <c r="AN575" s="33">
        <v>435</v>
      </c>
      <c r="AO575" s="33">
        <v>500</v>
      </c>
      <c r="AP575" s="33" t="s">
        <v>830</v>
      </c>
      <c r="AQ575" s="33" t="s">
        <v>830</v>
      </c>
      <c r="AR575" s="33" t="s">
        <v>830</v>
      </c>
      <c r="AS575" s="33" t="s">
        <v>830</v>
      </c>
      <c r="AT575" s="33" t="s">
        <v>830</v>
      </c>
      <c r="AU575" s="150" t="s">
        <v>830</v>
      </c>
      <c r="AV575" s="33" t="s">
        <v>124</v>
      </c>
      <c r="AW575" s="33" t="s">
        <v>830</v>
      </c>
      <c r="AX575" s="33">
        <v>27795</v>
      </c>
      <c r="AY575" s="33">
        <v>2013</v>
      </c>
      <c r="AZ575" s="33" t="s">
        <v>125</v>
      </c>
      <c r="BA575" s="33" t="s">
        <v>11314</v>
      </c>
      <c r="BB575" s="33">
        <v>2013</v>
      </c>
      <c r="BC575" s="33">
        <v>2017</v>
      </c>
      <c r="BD575" s="33" t="s">
        <v>120</v>
      </c>
      <c r="BE575" s="151">
        <v>10900213045</v>
      </c>
      <c r="BF575" s="34">
        <v>131090110164</v>
      </c>
      <c r="BG575" s="150">
        <v>8.26</v>
      </c>
      <c r="BH575" s="150">
        <v>8.2799999999999994</v>
      </c>
      <c r="BI575" s="150">
        <v>8.41</v>
      </c>
      <c r="BJ575" s="150">
        <v>8.31</v>
      </c>
      <c r="BK575" s="150">
        <v>8.81</v>
      </c>
      <c r="BL575" s="223">
        <f t="shared" si="53"/>
        <v>8.4139999999999997</v>
      </c>
      <c r="BM575" s="286" t="s">
        <v>982</v>
      </c>
      <c r="BN575" s="287" t="s">
        <v>830</v>
      </c>
      <c r="BO575" s="107" t="s">
        <v>982</v>
      </c>
      <c r="BP575" s="107" t="s">
        <v>830</v>
      </c>
      <c r="BQ575" s="108" t="s">
        <v>830</v>
      </c>
      <c r="BR575" s="33" t="s">
        <v>12145</v>
      </c>
      <c r="BS575" s="33" t="s">
        <v>11645</v>
      </c>
      <c r="BT575" s="100"/>
      <c r="BU575" s="100"/>
      <c r="BV575" s="100"/>
      <c r="BW575" s="100" t="s">
        <v>12010</v>
      </c>
      <c r="BX575" s="108" t="s">
        <v>830</v>
      </c>
      <c r="BY575" s="108" t="s">
        <v>830</v>
      </c>
      <c r="BZ575" s="100" t="s">
        <v>830</v>
      </c>
      <c r="CA575" s="100" t="s">
        <v>12146</v>
      </c>
      <c r="CB575" s="100" t="s">
        <v>4261</v>
      </c>
      <c r="CC575" s="100" t="s">
        <v>12146</v>
      </c>
      <c r="CD575" s="100" t="s">
        <v>12147</v>
      </c>
      <c r="CE575" s="100" t="s">
        <v>361</v>
      </c>
      <c r="CF575" s="100" t="s">
        <v>12148</v>
      </c>
      <c r="CG575" s="100" t="s">
        <v>12149</v>
      </c>
      <c r="CH575" s="100" t="s">
        <v>12150</v>
      </c>
      <c r="CI575" s="100" t="s">
        <v>203</v>
      </c>
      <c r="CJ575" s="100" t="s">
        <v>830</v>
      </c>
      <c r="CK575" s="100" t="s">
        <v>830</v>
      </c>
      <c r="CL575" s="100" t="s">
        <v>830</v>
      </c>
      <c r="CM575" s="100" t="s">
        <v>830</v>
      </c>
      <c r="CN575" s="100" t="s">
        <v>830</v>
      </c>
      <c r="CO575" s="100" t="s">
        <v>830</v>
      </c>
      <c r="CP575" s="100" t="s">
        <v>830</v>
      </c>
      <c r="CQ575" s="100" t="s">
        <v>12151</v>
      </c>
      <c r="CR575" s="100" t="s">
        <v>12152</v>
      </c>
      <c r="CS575" s="100" t="s">
        <v>7470</v>
      </c>
      <c r="CT575" s="100" t="s">
        <v>142</v>
      </c>
      <c r="CU575" s="100">
        <v>723202</v>
      </c>
      <c r="CV575" s="100" t="s">
        <v>12153</v>
      </c>
      <c r="CW575" s="100" t="s">
        <v>11753</v>
      </c>
      <c r="CX575" s="100" t="s">
        <v>573</v>
      </c>
      <c r="CY575" s="100" t="s">
        <v>142</v>
      </c>
      <c r="CZ575" s="100">
        <v>700152</v>
      </c>
    </row>
    <row r="576" spans="1:397" s="4" customFormat="1" ht="15.95" customHeight="1">
      <c r="A576" s="39">
        <v>575</v>
      </c>
      <c r="B576" s="3">
        <v>1310902069</v>
      </c>
      <c r="C576" s="207" t="s">
        <v>11300</v>
      </c>
      <c r="D576" s="5" t="s">
        <v>12154</v>
      </c>
      <c r="E576" s="5" t="s">
        <v>792</v>
      </c>
      <c r="F576" s="5"/>
      <c r="G576" s="5" t="s">
        <v>994</v>
      </c>
      <c r="H576" s="3" t="s">
        <v>12155</v>
      </c>
      <c r="I576" s="3" t="s">
        <v>104</v>
      </c>
      <c r="J576" s="40" t="s">
        <v>12156</v>
      </c>
      <c r="K576" s="3">
        <v>20</v>
      </c>
      <c r="L576" s="3" t="s">
        <v>106</v>
      </c>
      <c r="M576" s="3" t="s">
        <v>107</v>
      </c>
      <c r="N576" s="3" t="s">
        <v>967</v>
      </c>
      <c r="O576" s="3" t="s">
        <v>109</v>
      </c>
      <c r="P576" s="5" t="s">
        <v>12157</v>
      </c>
      <c r="Q576" s="3" t="s">
        <v>1963</v>
      </c>
      <c r="R576" s="42" t="s">
        <v>12158</v>
      </c>
      <c r="S576" s="42" t="s">
        <v>12159</v>
      </c>
      <c r="T576" s="330" t="s">
        <v>12160</v>
      </c>
      <c r="U576" s="330" t="s">
        <v>12161</v>
      </c>
      <c r="V576" s="3" t="s">
        <v>222</v>
      </c>
      <c r="W576" s="3" t="s">
        <v>12162</v>
      </c>
      <c r="X576" s="3" t="s">
        <v>12163</v>
      </c>
      <c r="Y576" s="3" t="s">
        <v>485</v>
      </c>
      <c r="Z576" s="3" t="s">
        <v>333</v>
      </c>
      <c r="AA576" s="3">
        <v>2011</v>
      </c>
      <c r="AB576" s="30">
        <v>79.13</v>
      </c>
      <c r="AC576" s="30">
        <v>79.13</v>
      </c>
      <c r="AD576" s="3">
        <v>633</v>
      </c>
      <c r="AE576" s="3">
        <v>800</v>
      </c>
      <c r="AF576" s="3" t="s">
        <v>535</v>
      </c>
      <c r="AG576" s="3" t="s">
        <v>279</v>
      </c>
      <c r="AH576" s="3" t="s">
        <v>12164</v>
      </c>
      <c r="AI576" s="3" t="s">
        <v>12165</v>
      </c>
      <c r="AJ576" s="3" t="s">
        <v>333</v>
      </c>
      <c r="AK576" s="3">
        <v>2013</v>
      </c>
      <c r="AL576" s="30">
        <v>72.2</v>
      </c>
      <c r="AM576" s="30">
        <v>67.14</v>
      </c>
      <c r="AN576" s="3">
        <v>470</v>
      </c>
      <c r="AO576" s="3">
        <v>700</v>
      </c>
      <c r="AP576" s="3" t="s">
        <v>1963</v>
      </c>
      <c r="AQ576" s="3" t="s">
        <v>1963</v>
      </c>
      <c r="AR576" s="3" t="s">
        <v>1963</v>
      </c>
      <c r="AS576" s="3" t="s">
        <v>1963</v>
      </c>
      <c r="AT576" s="3" t="s">
        <v>1963</v>
      </c>
      <c r="AU576" s="43" t="s">
        <v>1963</v>
      </c>
      <c r="AV576" s="3" t="s">
        <v>124</v>
      </c>
      <c r="AW576" s="3" t="s">
        <v>1963</v>
      </c>
      <c r="AX576" s="3">
        <v>25051</v>
      </c>
      <c r="AY576" s="3">
        <v>2013</v>
      </c>
      <c r="AZ576" s="3" t="s">
        <v>125</v>
      </c>
      <c r="BA576" s="3" t="s">
        <v>11314</v>
      </c>
      <c r="BB576" s="3">
        <v>2013</v>
      </c>
      <c r="BC576" s="3">
        <v>2017</v>
      </c>
      <c r="BD576" s="3" t="s">
        <v>120</v>
      </c>
      <c r="BE576" s="44">
        <v>10900213046</v>
      </c>
      <c r="BF576" s="45">
        <v>131090110165</v>
      </c>
      <c r="BG576" s="43">
        <v>7.07</v>
      </c>
      <c r="BH576" s="43">
        <v>7.66</v>
      </c>
      <c r="BI576" s="43">
        <v>7.76</v>
      </c>
      <c r="BJ576" s="43">
        <v>8.23</v>
      </c>
      <c r="BK576" s="43">
        <v>8.4600000000000009</v>
      </c>
      <c r="BL576" s="223">
        <f t="shared" si="53"/>
        <v>7.8360000000000012</v>
      </c>
      <c r="BM576" s="270" t="s">
        <v>982</v>
      </c>
      <c r="BN576" s="255" t="s">
        <v>1963</v>
      </c>
      <c r="BO576" s="1" t="s">
        <v>982</v>
      </c>
      <c r="BP576" s="3" t="s">
        <v>1963</v>
      </c>
      <c r="BQ576" s="3" t="s">
        <v>1963</v>
      </c>
      <c r="BR576" s="3" t="s">
        <v>12166</v>
      </c>
      <c r="BS576" s="3" t="s">
        <v>12167</v>
      </c>
      <c r="BT576" s="3" t="s">
        <v>12168</v>
      </c>
      <c r="BU576" s="3" t="s">
        <v>4727</v>
      </c>
      <c r="BV576" s="3" t="s">
        <v>11339</v>
      </c>
      <c r="BW576" s="3"/>
      <c r="BX576" s="3" t="s">
        <v>1963</v>
      </c>
      <c r="BY576" s="3" t="s">
        <v>1963</v>
      </c>
      <c r="BZ576" s="3" t="s">
        <v>1963</v>
      </c>
      <c r="CA576" s="245" t="s">
        <v>1963</v>
      </c>
      <c r="CB576" s="3" t="s">
        <v>12169</v>
      </c>
      <c r="CC576" s="245" t="s">
        <v>12170</v>
      </c>
      <c r="CD576" s="3" t="s">
        <v>12171</v>
      </c>
      <c r="CE576" s="3" t="s">
        <v>12172</v>
      </c>
      <c r="CF576" s="3" t="s">
        <v>12173</v>
      </c>
      <c r="CG576" s="3" t="s">
        <v>12174</v>
      </c>
      <c r="CH576" s="3" t="s">
        <v>12175</v>
      </c>
      <c r="CI576" s="3" t="s">
        <v>138</v>
      </c>
      <c r="CJ576" s="3" t="s">
        <v>1963</v>
      </c>
      <c r="CK576" s="3" t="s">
        <v>1963</v>
      </c>
      <c r="CL576" s="3" t="s">
        <v>1963</v>
      </c>
      <c r="CM576" s="3" t="s">
        <v>1963</v>
      </c>
      <c r="CN576" s="3" t="s">
        <v>1963</v>
      </c>
      <c r="CO576" s="3" t="s">
        <v>1963</v>
      </c>
      <c r="CP576" s="3" t="s">
        <v>1963</v>
      </c>
      <c r="CQ576" s="3" t="s">
        <v>12176</v>
      </c>
      <c r="CR576" s="3" t="s">
        <v>12177</v>
      </c>
      <c r="CS576" s="3" t="s">
        <v>12178</v>
      </c>
      <c r="CT576" s="3" t="s">
        <v>142</v>
      </c>
      <c r="CU576" s="3">
        <v>700028</v>
      </c>
      <c r="CV576" s="3" t="s">
        <v>12176</v>
      </c>
      <c r="CW576" s="3" t="s">
        <v>12177</v>
      </c>
      <c r="CX576" s="3" t="s">
        <v>12179</v>
      </c>
      <c r="CY576" s="3" t="s">
        <v>142</v>
      </c>
      <c r="CZ576" s="3">
        <v>700028</v>
      </c>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row>
    <row r="577" spans="1:397" s="36" customFormat="1" ht="15.95" customHeight="1">
      <c r="A577" s="39">
        <v>576</v>
      </c>
      <c r="B577" s="33">
        <v>1310902016</v>
      </c>
      <c r="C577" s="207" t="s">
        <v>11300</v>
      </c>
      <c r="D577" s="147" t="s">
        <v>12180</v>
      </c>
      <c r="E577" s="147" t="s">
        <v>12181</v>
      </c>
      <c r="F577" s="147"/>
      <c r="G577" s="147" t="s">
        <v>10072</v>
      </c>
      <c r="H577" s="33" t="s">
        <v>12182</v>
      </c>
      <c r="I577" s="33" t="s">
        <v>180</v>
      </c>
      <c r="J577" s="148" t="s">
        <v>10947</v>
      </c>
      <c r="K577" s="33">
        <v>21</v>
      </c>
      <c r="L577" s="33" t="s">
        <v>148</v>
      </c>
      <c r="M577" s="33" t="s">
        <v>149</v>
      </c>
      <c r="N577" s="33" t="s">
        <v>967</v>
      </c>
      <c r="O577" s="33" t="s">
        <v>109</v>
      </c>
      <c r="P577" s="147" t="s">
        <v>11946</v>
      </c>
      <c r="Q577" s="33" t="s">
        <v>830</v>
      </c>
      <c r="R577" s="149">
        <v>9472978107</v>
      </c>
      <c r="S577" s="149">
        <v>8981351430</v>
      </c>
      <c r="T577" s="336" t="s">
        <v>12183</v>
      </c>
      <c r="U577" s="336" t="s">
        <v>12184</v>
      </c>
      <c r="V577" s="33" t="s">
        <v>2513</v>
      </c>
      <c r="W577" s="33" t="s">
        <v>187</v>
      </c>
      <c r="X577" s="33" t="s">
        <v>12185</v>
      </c>
      <c r="Y577" s="33" t="s">
        <v>12186</v>
      </c>
      <c r="Z577" s="33" t="s">
        <v>120</v>
      </c>
      <c r="AA577" s="33">
        <v>2010</v>
      </c>
      <c r="AB577" s="150">
        <v>74.099999999999994</v>
      </c>
      <c r="AC577" s="150">
        <v>76</v>
      </c>
      <c r="AD577" s="33">
        <v>456</v>
      </c>
      <c r="AE577" s="33">
        <v>600</v>
      </c>
      <c r="AF577" s="33" t="s">
        <v>688</v>
      </c>
      <c r="AG577" s="33" t="s">
        <v>2692</v>
      </c>
      <c r="AH577" s="33" t="s">
        <v>12187</v>
      </c>
      <c r="AI577" s="33" t="s">
        <v>12188</v>
      </c>
      <c r="AJ577" s="33" t="s">
        <v>120</v>
      </c>
      <c r="AK577" s="33">
        <v>2012</v>
      </c>
      <c r="AL577" s="150">
        <v>60.4</v>
      </c>
      <c r="AM577" s="150">
        <v>60.4</v>
      </c>
      <c r="AN577" s="33">
        <v>302</v>
      </c>
      <c r="AO577" s="33">
        <v>500</v>
      </c>
      <c r="AP577" s="33"/>
      <c r="AQ577" s="33"/>
      <c r="AR577" s="33"/>
      <c r="AS577" s="33"/>
      <c r="AT577" s="33"/>
      <c r="AU577" s="33"/>
      <c r="AV577" s="33" t="s">
        <v>124</v>
      </c>
      <c r="AW577" s="33">
        <v>19081</v>
      </c>
      <c r="AX577" s="33" t="s">
        <v>830</v>
      </c>
      <c r="AY577" s="33">
        <v>2013</v>
      </c>
      <c r="AZ577" s="33" t="s">
        <v>125</v>
      </c>
      <c r="BA577" s="33" t="s">
        <v>11314</v>
      </c>
      <c r="BB577" s="33">
        <v>2013</v>
      </c>
      <c r="BC577" s="33">
        <v>2017</v>
      </c>
      <c r="BD577" s="33" t="s">
        <v>120</v>
      </c>
      <c r="BE577" s="151">
        <v>10900213047</v>
      </c>
      <c r="BF577" s="34">
        <v>131090110166</v>
      </c>
      <c r="BG577" s="150">
        <v>6.63</v>
      </c>
      <c r="BH577" s="150">
        <v>6.69</v>
      </c>
      <c r="BI577" s="150">
        <v>6.97</v>
      </c>
      <c r="BJ577" s="150">
        <v>6.73</v>
      </c>
      <c r="BK577" s="150">
        <v>7.23</v>
      </c>
      <c r="BL577" s="223">
        <f t="shared" si="53"/>
        <v>6.85</v>
      </c>
      <c r="BM577" s="286" t="s">
        <v>982</v>
      </c>
      <c r="BN577" s="258"/>
      <c r="BO577" s="107" t="s">
        <v>196</v>
      </c>
      <c r="BP577" s="107" t="s">
        <v>197</v>
      </c>
      <c r="BQ577" s="108">
        <v>1</v>
      </c>
      <c r="BR577" s="33" t="s">
        <v>11667</v>
      </c>
      <c r="BS577" s="33" t="s">
        <v>12189</v>
      </c>
      <c r="BT577" s="100"/>
      <c r="BU577" s="100"/>
      <c r="BV577" s="100"/>
      <c r="BW577" s="100"/>
      <c r="BX577" s="100"/>
      <c r="BY577" s="100"/>
      <c r="BZ577" s="100"/>
      <c r="CA577" s="100"/>
      <c r="CB577" s="100"/>
      <c r="CC577" s="100"/>
      <c r="CD577" s="100" t="s">
        <v>12190</v>
      </c>
      <c r="CE577" s="100" t="s">
        <v>1708</v>
      </c>
      <c r="CF577" s="100" t="s">
        <v>830</v>
      </c>
      <c r="CG577" s="100" t="s">
        <v>830</v>
      </c>
      <c r="CH577" s="100" t="s">
        <v>3891</v>
      </c>
      <c r="CI577" s="100" t="s">
        <v>170</v>
      </c>
      <c r="CJ577" s="100" t="s">
        <v>830</v>
      </c>
      <c r="CK577" s="100" t="s">
        <v>830</v>
      </c>
      <c r="CL577" s="100" t="s">
        <v>12191</v>
      </c>
      <c r="CM577" s="100" t="s">
        <v>12192</v>
      </c>
      <c r="CN577" s="100" t="s">
        <v>8990</v>
      </c>
      <c r="CO577" s="100" t="s">
        <v>412</v>
      </c>
      <c r="CP577" s="100" t="s">
        <v>12193</v>
      </c>
      <c r="CQ577" s="100" t="s">
        <v>12194</v>
      </c>
      <c r="CR577" s="100" t="s">
        <v>5115</v>
      </c>
      <c r="CS577" s="100" t="s">
        <v>3894</v>
      </c>
      <c r="CT577" s="100" t="s">
        <v>174</v>
      </c>
      <c r="CU577" s="100">
        <v>844101</v>
      </c>
      <c r="CV577" s="100" t="s">
        <v>12195</v>
      </c>
      <c r="CW577" s="100" t="s">
        <v>140</v>
      </c>
      <c r="CX577" s="100" t="s">
        <v>140</v>
      </c>
      <c r="CY577" s="100" t="s">
        <v>142</v>
      </c>
      <c r="CZ577" s="100">
        <v>700152</v>
      </c>
    </row>
    <row r="578" spans="1:397" s="36" customFormat="1" ht="15.95" customHeight="1">
      <c r="A578" s="39">
        <v>577</v>
      </c>
      <c r="B578" s="33">
        <v>1310902027</v>
      </c>
      <c r="C578" s="207" t="s">
        <v>11300</v>
      </c>
      <c r="D578" s="147" t="s">
        <v>12196</v>
      </c>
      <c r="E578" s="147" t="s">
        <v>12197</v>
      </c>
      <c r="F578" s="147"/>
      <c r="G578" s="147" t="s">
        <v>1414</v>
      </c>
      <c r="H578" s="33" t="s">
        <v>12198</v>
      </c>
      <c r="I578" s="33" t="s">
        <v>104</v>
      </c>
      <c r="J578" s="211">
        <v>34687</v>
      </c>
      <c r="K578" s="33">
        <v>21</v>
      </c>
      <c r="L578" s="33" t="s">
        <v>148</v>
      </c>
      <c r="M578" s="33" t="s">
        <v>107</v>
      </c>
      <c r="N578" s="33" t="s">
        <v>967</v>
      </c>
      <c r="O578" s="33" t="s">
        <v>109</v>
      </c>
      <c r="P578" s="147" t="s">
        <v>12199</v>
      </c>
      <c r="Q578" s="33">
        <v>9153014746</v>
      </c>
      <c r="R578" s="33">
        <v>9434849656</v>
      </c>
      <c r="S578" s="33">
        <v>9153014746</v>
      </c>
      <c r="T578" s="147" t="s">
        <v>12200</v>
      </c>
      <c r="U578" s="147" t="s">
        <v>982</v>
      </c>
      <c r="V578" s="33" t="s">
        <v>3215</v>
      </c>
      <c r="W578" s="33" t="s">
        <v>223</v>
      </c>
      <c r="X578" s="33" t="s">
        <v>12201</v>
      </c>
      <c r="Y578" s="33" t="s">
        <v>12202</v>
      </c>
      <c r="Z578" s="33" t="s">
        <v>333</v>
      </c>
      <c r="AA578" s="33">
        <v>2010</v>
      </c>
      <c r="AB578" s="163">
        <v>77</v>
      </c>
      <c r="AC578" s="163">
        <v>77</v>
      </c>
      <c r="AD578" s="33">
        <v>616</v>
      </c>
      <c r="AE578" s="33">
        <v>800</v>
      </c>
      <c r="AF578" s="33" t="s">
        <v>3119</v>
      </c>
      <c r="AG578" s="33" t="s">
        <v>279</v>
      </c>
      <c r="AH578" s="33" t="s">
        <v>12203</v>
      </c>
      <c r="AI578" s="33" t="s">
        <v>12204</v>
      </c>
      <c r="AJ578" s="33" t="s">
        <v>120</v>
      </c>
      <c r="AK578" s="33">
        <v>2012</v>
      </c>
      <c r="AL578" s="163">
        <v>67.400000000000006</v>
      </c>
      <c r="AM578" s="163">
        <v>66</v>
      </c>
      <c r="AN578" s="33">
        <v>462</v>
      </c>
      <c r="AO578" s="33">
        <v>700</v>
      </c>
      <c r="AP578" s="33"/>
      <c r="AQ578" s="33"/>
      <c r="AR578" s="33"/>
      <c r="AS578" s="33"/>
      <c r="AT578" s="33"/>
      <c r="AU578" s="33"/>
      <c r="AV578" s="33" t="s">
        <v>124</v>
      </c>
      <c r="AW578" s="33" t="s">
        <v>982</v>
      </c>
      <c r="AX578" s="33">
        <v>27734</v>
      </c>
      <c r="AY578" s="33">
        <v>2013</v>
      </c>
      <c r="AZ578" s="33" t="s">
        <v>125</v>
      </c>
      <c r="BA578" s="33" t="s">
        <v>11314</v>
      </c>
      <c r="BB578" s="33">
        <v>2013</v>
      </c>
      <c r="BC578" s="33">
        <v>2017</v>
      </c>
      <c r="BD578" s="33" t="s">
        <v>120</v>
      </c>
      <c r="BE578" s="33">
        <v>10900213048</v>
      </c>
      <c r="BF578" s="34">
        <v>131090110167</v>
      </c>
      <c r="BG578" s="33">
        <v>8.0399999999999991</v>
      </c>
      <c r="BH578" s="33">
        <v>7.52</v>
      </c>
      <c r="BI578" s="33">
        <v>7.55</v>
      </c>
      <c r="BJ578" s="33">
        <v>8.15</v>
      </c>
      <c r="BK578" s="33">
        <v>7.77</v>
      </c>
      <c r="BL578" s="223">
        <f t="shared" si="53"/>
        <v>7.806</v>
      </c>
      <c r="BM578" s="258" t="s">
        <v>982</v>
      </c>
      <c r="BN578" s="258"/>
      <c r="BO578" s="100" t="s">
        <v>196</v>
      </c>
      <c r="BP578" s="100" t="s">
        <v>197</v>
      </c>
      <c r="BQ578" s="100" t="s">
        <v>5804</v>
      </c>
      <c r="BR578" s="33" t="s">
        <v>12205</v>
      </c>
      <c r="BS578" s="33" t="s">
        <v>949</v>
      </c>
      <c r="BT578" s="100"/>
      <c r="BU578" s="100"/>
      <c r="BV578" s="100"/>
      <c r="BW578" s="100"/>
      <c r="BX578" s="100"/>
      <c r="BY578" s="100"/>
      <c r="BZ578" s="100"/>
      <c r="CA578" s="100"/>
      <c r="CB578" s="100"/>
      <c r="CC578" s="100"/>
      <c r="CD578" s="100" t="s">
        <v>12206</v>
      </c>
      <c r="CE578" s="100" t="s">
        <v>4347</v>
      </c>
      <c r="CF578" s="100" t="s">
        <v>12207</v>
      </c>
      <c r="CG578" s="100" t="s">
        <v>12208</v>
      </c>
      <c r="CH578" s="100" t="s">
        <v>12209</v>
      </c>
      <c r="CI578" s="100" t="s">
        <v>203</v>
      </c>
      <c r="CJ578" s="100" t="s">
        <v>982</v>
      </c>
      <c r="CK578" s="100" t="s">
        <v>982</v>
      </c>
      <c r="CL578" s="100" t="s">
        <v>982</v>
      </c>
      <c r="CM578" s="100" t="s">
        <v>982</v>
      </c>
      <c r="CN578" s="100" t="s">
        <v>982</v>
      </c>
      <c r="CO578" s="100" t="s">
        <v>982</v>
      </c>
      <c r="CP578" s="100" t="s">
        <v>982</v>
      </c>
      <c r="CQ578" s="100" t="s">
        <v>12210</v>
      </c>
      <c r="CR578" s="100" t="s">
        <v>12211</v>
      </c>
      <c r="CS578" s="100" t="s">
        <v>12212</v>
      </c>
      <c r="CT578" s="100" t="s">
        <v>142</v>
      </c>
      <c r="CU578" s="100">
        <v>713386</v>
      </c>
      <c r="CV578" s="100" t="s">
        <v>12210</v>
      </c>
      <c r="CW578" s="100" t="s">
        <v>12211</v>
      </c>
      <c r="CX578" s="100" t="s">
        <v>12212</v>
      </c>
      <c r="CY578" s="100" t="s">
        <v>142</v>
      </c>
      <c r="CZ578" s="100">
        <v>713386</v>
      </c>
    </row>
    <row r="579" spans="1:397" ht="15.95" customHeight="1">
      <c r="A579" s="39">
        <v>578</v>
      </c>
      <c r="B579" s="33">
        <v>1410902096</v>
      </c>
      <c r="C579" s="207" t="s">
        <v>11300</v>
      </c>
      <c r="D579" s="147" t="s">
        <v>12213</v>
      </c>
      <c r="E579" s="147" t="s">
        <v>7817</v>
      </c>
      <c r="F579" s="147"/>
      <c r="G579" s="147" t="s">
        <v>528</v>
      </c>
      <c r="H579" s="33" t="s">
        <v>12214</v>
      </c>
      <c r="I579" s="33" t="s">
        <v>180</v>
      </c>
      <c r="J579" s="148" t="s">
        <v>6426</v>
      </c>
      <c r="K579" s="33">
        <v>23</v>
      </c>
      <c r="L579" s="33" t="s">
        <v>323</v>
      </c>
      <c r="M579" s="33" t="s">
        <v>107</v>
      </c>
      <c r="N579" s="33" t="s">
        <v>967</v>
      </c>
      <c r="O579" s="33" t="s">
        <v>4856</v>
      </c>
      <c r="P579" s="147" t="s">
        <v>12215</v>
      </c>
      <c r="Q579" s="33" t="s">
        <v>12216</v>
      </c>
      <c r="R579" s="214" t="s">
        <v>12217</v>
      </c>
      <c r="S579" s="214" t="s">
        <v>12218</v>
      </c>
      <c r="T579" s="340" t="s">
        <v>12219</v>
      </c>
      <c r="U579" s="340" t="s">
        <v>12220</v>
      </c>
      <c r="V579" s="33" t="s">
        <v>222</v>
      </c>
      <c r="W579" s="33" t="s">
        <v>223</v>
      </c>
      <c r="X579" s="33" t="s">
        <v>12221</v>
      </c>
      <c r="Y579" s="33" t="s">
        <v>12222</v>
      </c>
      <c r="Z579" s="33" t="s">
        <v>333</v>
      </c>
      <c r="AA579" s="33">
        <v>2008</v>
      </c>
      <c r="AB579" s="163">
        <v>70.62</v>
      </c>
      <c r="AC579" s="163">
        <v>66.55</v>
      </c>
      <c r="AD579" s="33">
        <v>599</v>
      </c>
      <c r="AE579" s="33">
        <v>900</v>
      </c>
      <c r="AF579" s="33" t="s">
        <v>356</v>
      </c>
      <c r="AG579" s="33" t="s">
        <v>279</v>
      </c>
      <c r="AH579" s="33" t="s">
        <v>12221</v>
      </c>
      <c r="AI579" s="33" t="s">
        <v>12223</v>
      </c>
      <c r="AJ579" s="33" t="s">
        <v>333</v>
      </c>
      <c r="AK579" s="33">
        <v>2011</v>
      </c>
      <c r="AL579" s="163">
        <v>55.83</v>
      </c>
      <c r="AM579" s="163">
        <v>55.85</v>
      </c>
      <c r="AN579" s="33">
        <v>391</v>
      </c>
      <c r="AO579" s="33">
        <v>700</v>
      </c>
      <c r="AP579" s="33" t="s">
        <v>4776</v>
      </c>
      <c r="AQ579" s="33" t="s">
        <v>1378</v>
      </c>
      <c r="AR579" s="33" t="s">
        <v>4823</v>
      </c>
      <c r="AS579" s="33" t="s">
        <v>120</v>
      </c>
      <c r="AT579" s="33">
        <v>2014</v>
      </c>
      <c r="AU579" s="150">
        <v>73.8</v>
      </c>
      <c r="AV579" s="33" t="s">
        <v>1356</v>
      </c>
      <c r="AW579" s="33" t="s">
        <v>1963</v>
      </c>
      <c r="AX579" s="33">
        <v>5404</v>
      </c>
      <c r="AY579" s="33">
        <v>2014</v>
      </c>
      <c r="AZ579" s="33" t="s">
        <v>125</v>
      </c>
      <c r="BA579" s="33" t="s">
        <v>11314</v>
      </c>
      <c r="BB579" s="33">
        <v>2014</v>
      </c>
      <c r="BC579" s="33">
        <v>2017</v>
      </c>
      <c r="BD579" s="33" t="s">
        <v>120</v>
      </c>
      <c r="BE579" s="151">
        <v>10900214098</v>
      </c>
      <c r="BF579" s="34">
        <v>141090120025</v>
      </c>
      <c r="BG579" s="150" t="s">
        <v>1963</v>
      </c>
      <c r="BH579" s="150" t="s">
        <v>1963</v>
      </c>
      <c r="BI579" s="150">
        <v>6.1</v>
      </c>
      <c r="BJ579" s="150">
        <v>6.38</v>
      </c>
      <c r="BK579" s="150">
        <v>6.65</v>
      </c>
      <c r="BL579" s="223">
        <f t="shared" ref="BL579" si="54">SUM(BI579:BK579)/3</f>
        <v>6.3766666666666678</v>
      </c>
      <c r="BM579" s="286" t="s">
        <v>982</v>
      </c>
      <c r="BN579" s="287" t="s">
        <v>1963</v>
      </c>
      <c r="BO579" s="7" t="s">
        <v>196</v>
      </c>
      <c r="BP579" s="7" t="s">
        <v>197</v>
      </c>
      <c r="BQ579" s="77">
        <v>1</v>
      </c>
      <c r="BR579" s="33" t="s">
        <v>12224</v>
      </c>
      <c r="BS579" s="33" t="s">
        <v>5781</v>
      </c>
      <c r="BT579" s="16" t="s">
        <v>12225</v>
      </c>
      <c r="BU579" s="16" t="s">
        <v>4394</v>
      </c>
      <c r="BV579" s="16" t="s">
        <v>12226</v>
      </c>
      <c r="BW579" s="16" t="s">
        <v>12227</v>
      </c>
      <c r="BX579" s="77" t="s">
        <v>830</v>
      </c>
      <c r="BY579" s="77" t="s">
        <v>830</v>
      </c>
      <c r="BZ579" s="16"/>
      <c r="CA579" s="16"/>
      <c r="CB579" s="16" t="s">
        <v>4261</v>
      </c>
      <c r="CC579" s="16"/>
      <c r="CD579" s="16" t="s">
        <v>12228</v>
      </c>
      <c r="CE579" s="16" t="s">
        <v>1708</v>
      </c>
      <c r="CF579" s="16" t="s">
        <v>1963</v>
      </c>
      <c r="CG579" s="16" t="s">
        <v>1963</v>
      </c>
      <c r="CH579" s="16" t="s">
        <v>12229</v>
      </c>
      <c r="CI579" s="16" t="s">
        <v>12230</v>
      </c>
      <c r="CJ579" s="16" t="s">
        <v>830</v>
      </c>
      <c r="CK579" s="16" t="s">
        <v>830</v>
      </c>
      <c r="CL579" s="16"/>
      <c r="CM579" s="16"/>
      <c r="CN579" s="16"/>
      <c r="CO579" s="16"/>
      <c r="CP579" s="16"/>
      <c r="CQ579" s="16" t="s">
        <v>12231</v>
      </c>
      <c r="CR579" s="16" t="s">
        <v>12231</v>
      </c>
      <c r="CS579" s="16" t="s">
        <v>573</v>
      </c>
      <c r="CT579" s="16" t="s">
        <v>142</v>
      </c>
      <c r="CU579" s="16">
        <v>743377</v>
      </c>
      <c r="CV579" s="16" t="s">
        <v>12232</v>
      </c>
      <c r="CW579" s="16" t="s">
        <v>12233</v>
      </c>
      <c r="CX579" s="16" t="s">
        <v>573</v>
      </c>
      <c r="CY579" s="16" t="s">
        <v>142</v>
      </c>
      <c r="CZ579" s="16">
        <v>700152</v>
      </c>
      <c r="DA579" s="3"/>
      <c r="DB579" s="3"/>
      <c r="DC579" s="3"/>
      <c r="DD579" s="3"/>
      <c r="DE579" s="3"/>
      <c r="DF579" s="3"/>
      <c r="DG579" s="3"/>
      <c r="DH579" s="3"/>
      <c r="DI579" s="3"/>
      <c r="DJ579" s="3"/>
      <c r="DK579" s="3"/>
      <c r="DL579" s="3"/>
      <c r="DM579" s="3"/>
      <c r="DN579" s="3"/>
      <c r="DO579" s="3"/>
      <c r="DP579" s="3"/>
      <c r="DQ579" s="41"/>
      <c r="DR579" s="41"/>
      <c r="DS579" s="41"/>
      <c r="DT579" s="41"/>
      <c r="DU579" s="41"/>
      <c r="DV579" s="41"/>
      <c r="DW579" s="41"/>
      <c r="DX579" s="41"/>
      <c r="DY579" s="41"/>
      <c r="DZ579" s="41"/>
      <c r="EA579" s="41"/>
      <c r="EB579" s="41"/>
      <c r="EC579" s="41"/>
      <c r="ED579" s="41"/>
      <c r="EE579" s="41"/>
      <c r="EF579" s="41"/>
      <c r="EG579" s="41"/>
      <c r="EH579" s="41"/>
      <c r="EI579" s="41"/>
      <c r="EJ579" s="41"/>
      <c r="EK579" s="41"/>
      <c r="EL579" s="41"/>
      <c r="EM579" s="41"/>
      <c r="EN579" s="41"/>
      <c r="EO579" s="41"/>
      <c r="EP579" s="41"/>
      <c r="EQ579" s="41"/>
      <c r="ER579" s="41"/>
      <c r="ES579" s="41"/>
      <c r="ET579" s="41"/>
      <c r="EU579" s="41"/>
      <c r="EV579" s="41"/>
      <c r="EW579" s="41"/>
      <c r="EX579" s="41"/>
      <c r="EY579" s="41"/>
      <c r="EZ579" s="41"/>
      <c r="FA579" s="41"/>
      <c r="FB579" s="41"/>
      <c r="FC579" s="41"/>
      <c r="FD579" s="41"/>
      <c r="FE579" s="41"/>
      <c r="FF579" s="41"/>
      <c r="FG579" s="41"/>
      <c r="FH579" s="41"/>
      <c r="FI579" s="41"/>
      <c r="FJ579" s="41"/>
      <c r="FK579" s="41"/>
      <c r="FL579" s="41"/>
      <c r="FM579" s="41"/>
      <c r="FN579" s="41"/>
      <c r="FO579" s="41"/>
      <c r="FP579" s="41"/>
      <c r="FQ579" s="41"/>
      <c r="FR579" s="41"/>
      <c r="FS579" s="41"/>
      <c r="FT579" s="41"/>
      <c r="FU579" s="41"/>
      <c r="FV579" s="41"/>
      <c r="FW579" s="41"/>
      <c r="FX579" s="41"/>
      <c r="FY579" s="41"/>
      <c r="FZ579" s="41"/>
      <c r="GA579" s="41"/>
      <c r="GB579" s="41"/>
      <c r="GC579" s="41"/>
      <c r="GD579" s="41"/>
      <c r="GE579" s="41"/>
      <c r="GF579" s="41"/>
      <c r="GG579" s="41"/>
      <c r="GH579" s="41"/>
      <c r="GI579" s="41"/>
      <c r="GJ579" s="41"/>
      <c r="GK579" s="41"/>
      <c r="GL579" s="41"/>
      <c r="GM579" s="41"/>
      <c r="GN579" s="41"/>
      <c r="GO579" s="41"/>
      <c r="GP579" s="41"/>
      <c r="GQ579" s="41"/>
      <c r="GR579" s="41"/>
      <c r="GS579" s="41"/>
      <c r="GT579" s="41"/>
      <c r="GU579" s="41"/>
      <c r="GV579" s="41"/>
      <c r="GW579" s="41"/>
      <c r="GX579" s="41"/>
      <c r="GY579" s="41"/>
      <c r="GZ579" s="41"/>
      <c r="HA579" s="41"/>
      <c r="HB579" s="41"/>
      <c r="HC579" s="41"/>
      <c r="HD579" s="41"/>
      <c r="HE579" s="41"/>
      <c r="HF579" s="41"/>
      <c r="HG579" s="41"/>
      <c r="HH579" s="41"/>
      <c r="HI579" s="41"/>
      <c r="HJ579" s="41"/>
      <c r="HK579" s="41"/>
      <c r="HL579" s="41"/>
      <c r="HM579" s="41"/>
      <c r="HN579" s="41"/>
      <c r="HO579" s="41"/>
      <c r="HP579" s="41"/>
      <c r="HQ579" s="41"/>
      <c r="HR579" s="41"/>
      <c r="HS579" s="41"/>
      <c r="HT579" s="41"/>
      <c r="HU579" s="41"/>
      <c r="HV579" s="41"/>
      <c r="HW579" s="41"/>
      <c r="HX579" s="41"/>
      <c r="HY579" s="41"/>
      <c r="HZ579" s="41"/>
      <c r="IA579" s="41"/>
      <c r="IB579" s="41"/>
      <c r="IC579" s="41"/>
      <c r="ID579" s="41"/>
      <c r="IE579" s="41"/>
      <c r="IF579" s="41"/>
      <c r="IG579" s="41"/>
      <c r="IH579" s="41"/>
      <c r="II579" s="41"/>
      <c r="IJ579" s="41"/>
      <c r="IK579" s="41"/>
      <c r="IL579" s="41"/>
      <c r="IM579" s="41"/>
      <c r="IN579" s="41"/>
      <c r="IO579" s="41"/>
      <c r="IP579" s="41"/>
      <c r="IQ579" s="41"/>
      <c r="IR579" s="41"/>
      <c r="IS579" s="41"/>
      <c r="IT579" s="41"/>
      <c r="IU579" s="41"/>
      <c r="IV579" s="41"/>
      <c r="IW579" s="41"/>
      <c r="IX579" s="41"/>
      <c r="IY579" s="41"/>
      <c r="IZ579" s="41"/>
      <c r="JA579" s="41"/>
      <c r="JB579" s="41"/>
      <c r="JC579" s="41"/>
      <c r="JD579" s="41"/>
      <c r="JE579" s="41"/>
      <c r="JF579" s="41"/>
      <c r="JG579" s="41"/>
      <c r="JH579" s="41"/>
      <c r="JI579" s="41"/>
      <c r="JJ579" s="41"/>
      <c r="JK579" s="41"/>
      <c r="JL579" s="41"/>
      <c r="JM579" s="41"/>
      <c r="JN579" s="41"/>
      <c r="JO579" s="41"/>
      <c r="JP579" s="41"/>
      <c r="JQ579" s="41"/>
      <c r="JR579" s="41"/>
      <c r="JS579" s="41"/>
      <c r="JT579" s="41"/>
      <c r="JU579" s="41"/>
      <c r="JV579" s="41"/>
      <c r="JW579" s="41"/>
      <c r="JX579" s="41"/>
      <c r="JY579" s="41"/>
      <c r="JZ579" s="41"/>
      <c r="KA579" s="41"/>
      <c r="KB579" s="41"/>
      <c r="KC579" s="41"/>
      <c r="KD579" s="41"/>
      <c r="KE579" s="41"/>
      <c r="KF579" s="41"/>
      <c r="KG579" s="41"/>
      <c r="KH579" s="41"/>
      <c r="KI579" s="41"/>
      <c r="KJ579" s="41"/>
      <c r="KK579" s="41"/>
      <c r="KL579" s="41"/>
      <c r="KM579" s="41"/>
      <c r="KN579" s="41"/>
      <c r="KO579" s="41"/>
      <c r="KP579" s="41"/>
      <c r="KQ579" s="41"/>
      <c r="KR579" s="41"/>
      <c r="KS579" s="41"/>
      <c r="KT579" s="41"/>
      <c r="KU579" s="41"/>
      <c r="KV579" s="41"/>
      <c r="KW579" s="41"/>
      <c r="KX579" s="41"/>
      <c r="KY579" s="41"/>
      <c r="KZ579" s="41"/>
      <c r="LA579" s="41"/>
      <c r="LB579" s="41"/>
      <c r="LC579" s="41"/>
      <c r="LD579" s="41"/>
      <c r="LE579" s="41"/>
      <c r="LF579" s="41"/>
      <c r="LG579" s="41"/>
      <c r="LH579" s="41"/>
      <c r="LI579" s="41"/>
      <c r="LJ579" s="41"/>
      <c r="LK579" s="41"/>
      <c r="LL579" s="41"/>
      <c r="LM579" s="41"/>
      <c r="LN579" s="41"/>
      <c r="LO579" s="41"/>
      <c r="LP579" s="41"/>
      <c r="LQ579" s="41"/>
      <c r="LR579" s="41"/>
      <c r="LS579" s="41"/>
      <c r="LT579" s="41"/>
      <c r="LU579" s="41"/>
      <c r="LV579" s="41"/>
      <c r="LW579" s="41"/>
      <c r="LX579" s="41"/>
      <c r="LY579" s="41"/>
      <c r="LZ579" s="41"/>
      <c r="MA579" s="41"/>
      <c r="MB579" s="41"/>
      <c r="MC579" s="41"/>
      <c r="MD579" s="41"/>
      <c r="ME579" s="41"/>
      <c r="MF579" s="41"/>
      <c r="MG579" s="41"/>
      <c r="MH579" s="41"/>
      <c r="MI579" s="41"/>
      <c r="MJ579" s="41"/>
      <c r="MK579" s="41"/>
      <c r="ML579" s="41"/>
      <c r="MM579" s="41"/>
      <c r="MN579" s="41"/>
      <c r="MO579" s="41"/>
      <c r="MP579" s="41"/>
      <c r="MQ579" s="41"/>
      <c r="MR579" s="41"/>
      <c r="MS579" s="41"/>
      <c r="MT579" s="41"/>
      <c r="MU579" s="41"/>
      <c r="MV579" s="41"/>
      <c r="MW579" s="41"/>
      <c r="MX579" s="41"/>
      <c r="MY579" s="41"/>
      <c r="MZ579" s="41"/>
      <c r="NA579" s="41"/>
      <c r="NB579" s="41"/>
      <c r="NC579" s="41"/>
      <c r="ND579" s="41"/>
      <c r="NE579" s="41"/>
      <c r="NF579" s="41"/>
      <c r="NG579" s="41"/>
      <c r="NH579" s="41"/>
      <c r="NI579" s="41"/>
      <c r="NJ579" s="41"/>
      <c r="NK579" s="41"/>
      <c r="NL579" s="41"/>
      <c r="NM579" s="41"/>
      <c r="NN579" s="41"/>
      <c r="NO579" s="41"/>
      <c r="NP579" s="41"/>
      <c r="NQ579" s="41"/>
      <c r="NR579" s="41"/>
      <c r="NS579" s="41"/>
      <c r="NT579" s="41"/>
      <c r="NU579" s="41"/>
      <c r="NV579" s="41"/>
      <c r="NW579" s="41"/>
      <c r="NX579" s="41"/>
      <c r="NY579" s="41"/>
      <c r="NZ579" s="41"/>
      <c r="OA579" s="41"/>
      <c r="OB579" s="41"/>
      <c r="OC579" s="41"/>
      <c r="OD579" s="41"/>
      <c r="OE579" s="41"/>
      <c r="OF579" s="41"/>
      <c r="OG579" s="41"/>
    </row>
    <row r="580" spans="1:397" s="100" customFormat="1" ht="15.95" customHeight="1">
      <c r="A580" s="39">
        <v>579</v>
      </c>
      <c r="B580" s="100">
        <v>1310902047</v>
      </c>
      <c r="C580" s="207" t="s">
        <v>11300</v>
      </c>
      <c r="D580" s="101" t="s">
        <v>5048</v>
      </c>
      <c r="E580" s="101" t="s">
        <v>5049</v>
      </c>
      <c r="F580" s="6"/>
      <c r="G580" s="101" t="s">
        <v>178</v>
      </c>
      <c r="H580" s="100" t="s">
        <v>12234</v>
      </c>
      <c r="I580" s="100" t="s">
        <v>180</v>
      </c>
      <c r="J580" s="102" t="s">
        <v>12235</v>
      </c>
      <c r="K580" s="100">
        <v>21</v>
      </c>
      <c r="L580" s="100" t="s">
        <v>106</v>
      </c>
      <c r="M580" s="100" t="s">
        <v>107</v>
      </c>
      <c r="N580" s="100" t="s">
        <v>967</v>
      </c>
      <c r="O580" s="100" t="s">
        <v>109</v>
      </c>
      <c r="P580" s="101" t="s">
        <v>12236</v>
      </c>
      <c r="Q580" s="100" t="s">
        <v>830</v>
      </c>
      <c r="R580" s="103">
        <v>8017172549</v>
      </c>
      <c r="S580" s="103">
        <v>9038803228</v>
      </c>
      <c r="T580" s="318" t="s">
        <v>12237</v>
      </c>
      <c r="U580" s="318" t="s">
        <v>12238</v>
      </c>
      <c r="V580" s="100" t="s">
        <v>2513</v>
      </c>
      <c r="W580" s="100" t="s">
        <v>6984</v>
      </c>
      <c r="X580" s="100" t="s">
        <v>12239</v>
      </c>
      <c r="Y580" s="100" t="s">
        <v>12240</v>
      </c>
      <c r="Z580" s="100" t="s">
        <v>120</v>
      </c>
      <c r="AA580" s="100">
        <v>2010</v>
      </c>
      <c r="AB580" s="104">
        <v>85.5</v>
      </c>
      <c r="AC580" s="104">
        <v>87.1</v>
      </c>
      <c r="AD580" s="100">
        <v>523</v>
      </c>
      <c r="AE580" s="100">
        <v>600</v>
      </c>
      <c r="AF580" s="100" t="s">
        <v>708</v>
      </c>
      <c r="AG580" s="100" t="s">
        <v>6984</v>
      </c>
      <c r="AH580" s="100" t="s">
        <v>12241</v>
      </c>
      <c r="AI580" s="100" t="s">
        <v>12242</v>
      </c>
      <c r="AJ580" s="100" t="s">
        <v>120</v>
      </c>
      <c r="AK580" s="100">
        <v>2012</v>
      </c>
      <c r="AL580" s="104">
        <v>81.2</v>
      </c>
      <c r="AM580" s="104">
        <v>78.5</v>
      </c>
      <c r="AN580" s="100">
        <v>471</v>
      </c>
      <c r="AO580" s="100">
        <v>600</v>
      </c>
      <c r="AP580" s="100" t="s">
        <v>830</v>
      </c>
      <c r="AQ580" s="100" t="s">
        <v>830</v>
      </c>
      <c r="AR580" s="100" t="s">
        <v>830</v>
      </c>
      <c r="AS580" s="100" t="s">
        <v>830</v>
      </c>
      <c r="AT580" s="100" t="s">
        <v>830</v>
      </c>
      <c r="AU580" s="104" t="s">
        <v>830</v>
      </c>
      <c r="AV580" s="100" t="s">
        <v>124</v>
      </c>
      <c r="AW580" s="100" t="s">
        <v>830</v>
      </c>
      <c r="AX580" s="100">
        <v>23059</v>
      </c>
      <c r="AY580" s="100">
        <v>2013</v>
      </c>
      <c r="AZ580" s="100" t="s">
        <v>125</v>
      </c>
      <c r="BA580" s="100" t="s">
        <v>11314</v>
      </c>
      <c r="BB580" s="100">
        <v>2013</v>
      </c>
      <c r="BC580" s="100">
        <v>2017</v>
      </c>
      <c r="BD580" s="100" t="s">
        <v>120</v>
      </c>
      <c r="BE580" s="105">
        <v>10900213049</v>
      </c>
      <c r="BF580" s="106">
        <v>131090110168</v>
      </c>
      <c r="BG580" s="104">
        <v>8.19</v>
      </c>
      <c r="BH580" s="104">
        <v>8.2100000000000009</v>
      </c>
      <c r="BI580" s="104">
        <v>8.14</v>
      </c>
      <c r="BJ580" s="104">
        <v>8.8800000000000008</v>
      </c>
      <c r="BK580" s="104">
        <v>8.1199999999999992</v>
      </c>
      <c r="BL580" s="223">
        <f t="shared" si="53"/>
        <v>8.3079999999999998</v>
      </c>
      <c r="BM580" s="269" t="s">
        <v>982</v>
      </c>
      <c r="BN580" s="252" t="s">
        <v>830</v>
      </c>
      <c r="BO580" s="107" t="s">
        <v>196</v>
      </c>
      <c r="BP580" s="107" t="s">
        <v>197</v>
      </c>
      <c r="BQ580" s="108">
        <v>1</v>
      </c>
      <c r="BR580" s="100" t="s">
        <v>12243</v>
      </c>
      <c r="BS580" s="100" t="s">
        <v>12244</v>
      </c>
      <c r="BT580" s="16" t="s">
        <v>5671</v>
      </c>
      <c r="BU580" s="16" t="s">
        <v>12245</v>
      </c>
      <c r="BV580" s="16" t="s">
        <v>12246</v>
      </c>
      <c r="BW580" s="100" t="s">
        <v>12227</v>
      </c>
      <c r="BX580" s="108" t="s">
        <v>830</v>
      </c>
      <c r="BY580" s="108" t="s">
        <v>830</v>
      </c>
      <c r="BZ580" s="16"/>
      <c r="CA580" s="16"/>
      <c r="CB580" s="100" t="s">
        <v>12247</v>
      </c>
      <c r="CC580" s="16"/>
      <c r="CD580" s="100" t="s">
        <v>12248</v>
      </c>
      <c r="CE580" s="100" t="s">
        <v>235</v>
      </c>
      <c r="CF580" s="100" t="s">
        <v>12249</v>
      </c>
      <c r="CG580" s="100" t="s">
        <v>12250</v>
      </c>
      <c r="CH580" s="100" t="s">
        <v>5129</v>
      </c>
      <c r="CI580" s="100" t="s">
        <v>203</v>
      </c>
      <c r="CJ580" s="100" t="s">
        <v>830</v>
      </c>
      <c r="CK580" s="100" t="s">
        <v>830</v>
      </c>
      <c r="CL580" s="16"/>
      <c r="CM580" s="16"/>
      <c r="CN580" s="16"/>
      <c r="CO580" s="16"/>
      <c r="CP580" s="16"/>
      <c r="CQ580" s="100" t="s">
        <v>12251</v>
      </c>
      <c r="CR580" s="100" t="s">
        <v>12252</v>
      </c>
      <c r="CS580" s="100" t="s">
        <v>3729</v>
      </c>
      <c r="CT580" s="100" t="s">
        <v>206</v>
      </c>
      <c r="CU580" s="100">
        <v>834004</v>
      </c>
      <c r="CV580" s="100" t="s">
        <v>12253</v>
      </c>
      <c r="CW580" s="100" t="s">
        <v>12233</v>
      </c>
      <c r="CX580" s="100" t="s">
        <v>573</v>
      </c>
      <c r="CY580" s="100" t="s">
        <v>142</v>
      </c>
      <c r="CZ580" s="100">
        <v>700152</v>
      </c>
      <c r="DA580" s="16"/>
      <c r="DB580" s="16"/>
      <c r="DC580" s="16"/>
      <c r="DD580" s="16"/>
      <c r="DE580" s="16"/>
      <c r="DF580" s="16"/>
      <c r="DG580" s="16"/>
      <c r="DH580" s="16"/>
      <c r="DI580" s="16"/>
      <c r="DJ580" s="16"/>
      <c r="DK580" s="16"/>
      <c r="DL580" s="16"/>
      <c r="DM580" s="16"/>
      <c r="DN580" s="16"/>
      <c r="DO580" s="16"/>
      <c r="DP580" s="16"/>
    </row>
    <row r="581" spans="1:397" s="100" customFormat="1" ht="15.95" customHeight="1">
      <c r="A581" s="39">
        <v>580</v>
      </c>
      <c r="B581" s="100">
        <v>1310902043</v>
      </c>
      <c r="C581" s="207" t="s">
        <v>11300</v>
      </c>
      <c r="D581" s="101" t="s">
        <v>12254</v>
      </c>
      <c r="E581" s="101" t="s">
        <v>12255</v>
      </c>
      <c r="F581" s="101" t="s">
        <v>296</v>
      </c>
      <c r="G581" s="101" t="s">
        <v>8353</v>
      </c>
      <c r="H581" s="187" t="s">
        <v>12256</v>
      </c>
      <c r="I581" s="100" t="s">
        <v>180</v>
      </c>
      <c r="J581" s="102" t="s">
        <v>1787</v>
      </c>
      <c r="K581" s="100">
        <v>21</v>
      </c>
      <c r="L581" s="100" t="s">
        <v>323</v>
      </c>
      <c r="M581" s="100" t="s">
        <v>107</v>
      </c>
      <c r="N581" s="100" t="s">
        <v>967</v>
      </c>
      <c r="O581" s="100" t="s">
        <v>109</v>
      </c>
      <c r="P581" s="101" t="s">
        <v>8574</v>
      </c>
      <c r="R581" s="103">
        <v>8981533709</v>
      </c>
      <c r="S581" s="103">
        <v>8013544861</v>
      </c>
      <c r="T581" s="337" t="s">
        <v>12257</v>
      </c>
      <c r="U581" s="337" t="s">
        <v>12258</v>
      </c>
      <c r="V581" s="100" t="s">
        <v>276</v>
      </c>
      <c r="W581" s="100" t="s">
        <v>223</v>
      </c>
      <c r="X581" s="100" t="s">
        <v>12259</v>
      </c>
      <c r="Y581" s="100" t="s">
        <v>7189</v>
      </c>
      <c r="Z581" s="100" t="s">
        <v>333</v>
      </c>
      <c r="AA581" s="100">
        <v>2011</v>
      </c>
      <c r="AB581" s="104">
        <v>75</v>
      </c>
      <c r="AC581" s="104">
        <v>75</v>
      </c>
      <c r="AD581" s="100">
        <v>600</v>
      </c>
      <c r="AE581" s="100">
        <v>800</v>
      </c>
      <c r="AF581" s="100" t="s">
        <v>226</v>
      </c>
      <c r="AG581" s="100" t="s">
        <v>279</v>
      </c>
      <c r="AH581" s="100" t="s">
        <v>12259</v>
      </c>
      <c r="AI581" s="100" t="s">
        <v>1795</v>
      </c>
      <c r="AJ581" s="100" t="s">
        <v>333</v>
      </c>
      <c r="AK581" s="100">
        <v>2013</v>
      </c>
      <c r="AL581" s="104">
        <v>76.2</v>
      </c>
      <c r="AM581" s="104">
        <v>73.709999999999994</v>
      </c>
      <c r="AN581" s="100">
        <v>516</v>
      </c>
      <c r="AO581" s="100">
        <v>700</v>
      </c>
      <c r="AU581" s="104"/>
      <c r="AV581" s="100" t="s">
        <v>124</v>
      </c>
      <c r="AW581" s="100" t="s">
        <v>830</v>
      </c>
      <c r="AX581" s="100">
        <v>28568</v>
      </c>
      <c r="AY581" s="100">
        <v>2013</v>
      </c>
      <c r="AZ581" s="100" t="s">
        <v>125</v>
      </c>
      <c r="BA581" s="100" t="s">
        <v>11314</v>
      </c>
      <c r="BB581" s="100">
        <v>2013</v>
      </c>
      <c r="BC581" s="100">
        <v>2017</v>
      </c>
      <c r="BD581" s="100" t="s">
        <v>120</v>
      </c>
      <c r="BE581" s="105">
        <v>10900213050</v>
      </c>
      <c r="BF581" s="106">
        <v>131090110169</v>
      </c>
      <c r="BG581" s="104">
        <v>7.74</v>
      </c>
      <c r="BH581" s="104">
        <v>8.69</v>
      </c>
      <c r="BI581" s="104">
        <v>7.83</v>
      </c>
      <c r="BJ581" s="104">
        <v>8.4600000000000009</v>
      </c>
      <c r="BK581" s="104">
        <v>8.42</v>
      </c>
      <c r="BL581" s="223">
        <f t="shared" si="53"/>
        <v>8.2279999999999998</v>
      </c>
      <c r="BM581" s="269" t="s">
        <v>982</v>
      </c>
      <c r="BN581" s="252"/>
      <c r="BO581" s="107" t="s">
        <v>982</v>
      </c>
      <c r="BP581" s="107"/>
      <c r="BQ581" s="108"/>
      <c r="BR581" s="100" t="s">
        <v>3368</v>
      </c>
      <c r="BS581" s="100" t="s">
        <v>11766</v>
      </c>
      <c r="BT581" s="100" t="s">
        <v>12260</v>
      </c>
      <c r="BU581" s="100" t="s">
        <v>4394</v>
      </c>
      <c r="BV581" s="100" t="s">
        <v>12261</v>
      </c>
      <c r="BX581" s="108"/>
      <c r="BY581" s="108"/>
      <c r="CA581" s="100" t="s">
        <v>12262</v>
      </c>
      <c r="CB581" s="100" t="s">
        <v>4261</v>
      </c>
      <c r="CC581" s="100" t="s">
        <v>12263</v>
      </c>
      <c r="CD581" s="100" t="s">
        <v>12264</v>
      </c>
      <c r="CE581" s="100" t="s">
        <v>288</v>
      </c>
      <c r="CF581" s="100" t="s">
        <v>12265</v>
      </c>
      <c r="CG581" s="100" t="s">
        <v>12266</v>
      </c>
      <c r="CH581" s="100" t="s">
        <v>12267</v>
      </c>
      <c r="CI581" s="100" t="s">
        <v>138</v>
      </c>
      <c r="CJ581" s="100" t="s">
        <v>830</v>
      </c>
      <c r="CK581" s="100" t="s">
        <v>830</v>
      </c>
      <c r="CQ581" s="100" t="s">
        <v>12268</v>
      </c>
      <c r="CR581" s="100" t="s">
        <v>9508</v>
      </c>
      <c r="CS581" s="100" t="s">
        <v>140</v>
      </c>
      <c r="CT581" s="100" t="s">
        <v>142</v>
      </c>
      <c r="CU581" s="100">
        <v>700086</v>
      </c>
      <c r="CV581" s="100" t="s">
        <v>12268</v>
      </c>
      <c r="CW581" s="100" t="s">
        <v>9508</v>
      </c>
      <c r="CX581" s="100" t="s">
        <v>140</v>
      </c>
      <c r="CY581" s="100" t="s">
        <v>142</v>
      </c>
      <c r="CZ581" s="100">
        <v>700086</v>
      </c>
      <c r="DA581" s="16"/>
      <c r="DB581" s="16"/>
      <c r="DC581" s="16"/>
      <c r="DD581" s="16"/>
      <c r="DE581" s="16"/>
      <c r="DF581" s="16"/>
      <c r="DG581" s="16"/>
      <c r="DH581" s="16"/>
      <c r="DI581" s="16"/>
      <c r="DJ581" s="16"/>
      <c r="DK581" s="16"/>
      <c r="DL581" s="16"/>
      <c r="DM581" s="16"/>
      <c r="DN581" s="16"/>
      <c r="DO581" s="16"/>
      <c r="DP581" s="16"/>
    </row>
    <row r="582" spans="1:397" s="61" customFormat="1" ht="15.95" customHeight="1">
      <c r="A582" s="39">
        <v>581</v>
      </c>
      <c r="B582" s="61">
        <v>1310902084</v>
      </c>
      <c r="C582" s="207" t="s">
        <v>11300</v>
      </c>
      <c r="D582" s="124" t="s">
        <v>12269</v>
      </c>
      <c r="E582" s="124" t="s">
        <v>12270</v>
      </c>
      <c r="F582" s="124"/>
      <c r="G582" s="124" t="s">
        <v>178</v>
      </c>
      <c r="H582" s="61" t="s">
        <v>12271</v>
      </c>
      <c r="I582" s="61" t="s">
        <v>180</v>
      </c>
      <c r="J582" s="157" t="s">
        <v>12272</v>
      </c>
      <c r="K582" s="61">
        <v>21</v>
      </c>
      <c r="M582" s="61" t="s">
        <v>107</v>
      </c>
      <c r="N582" s="61" t="s">
        <v>967</v>
      </c>
      <c r="O582" s="61" t="s">
        <v>109</v>
      </c>
      <c r="P582" s="124" t="s">
        <v>12273</v>
      </c>
      <c r="R582" s="158">
        <v>8961138501</v>
      </c>
      <c r="S582" s="158">
        <v>8298228712</v>
      </c>
      <c r="T582" s="339" t="s">
        <v>12274</v>
      </c>
      <c r="U582" s="339" t="s">
        <v>12275</v>
      </c>
      <c r="V582" s="61" t="s">
        <v>1422</v>
      </c>
      <c r="W582" s="61" t="s">
        <v>11283</v>
      </c>
      <c r="X582" s="61" t="s">
        <v>12276</v>
      </c>
      <c r="Y582" s="61" t="s">
        <v>12277</v>
      </c>
      <c r="Z582" s="61" t="s">
        <v>120</v>
      </c>
      <c r="AA582" s="61">
        <v>2010</v>
      </c>
      <c r="AB582" s="152">
        <v>87.4</v>
      </c>
      <c r="AC582" s="152">
        <v>87.4</v>
      </c>
      <c r="AD582" s="61">
        <v>437</v>
      </c>
      <c r="AE582" s="61">
        <v>500</v>
      </c>
      <c r="AF582" s="61" t="s">
        <v>879</v>
      </c>
      <c r="AG582" s="61" t="s">
        <v>11283</v>
      </c>
      <c r="AH582" s="61" t="s">
        <v>12278</v>
      </c>
      <c r="AI582" s="61" t="s">
        <v>12279</v>
      </c>
      <c r="AJ582" s="61" t="s">
        <v>120</v>
      </c>
      <c r="AK582" s="61">
        <v>2012</v>
      </c>
      <c r="AL582" s="152">
        <v>63</v>
      </c>
      <c r="AM582" s="152">
        <v>63</v>
      </c>
      <c r="AN582" s="61">
        <v>315</v>
      </c>
      <c r="AO582" s="61">
        <v>500</v>
      </c>
      <c r="AU582" s="152"/>
      <c r="AV582" s="61" t="s">
        <v>124</v>
      </c>
      <c r="AW582" s="61">
        <v>12058</v>
      </c>
      <c r="AY582" s="61">
        <v>2013</v>
      </c>
      <c r="AZ582" s="61" t="s">
        <v>125</v>
      </c>
      <c r="BA582" s="61" t="s">
        <v>11314</v>
      </c>
      <c r="BB582" s="61">
        <v>2013</v>
      </c>
      <c r="BC582" s="61">
        <v>2017</v>
      </c>
      <c r="BD582" s="61" t="s">
        <v>120</v>
      </c>
      <c r="BE582" s="159">
        <v>10900213051</v>
      </c>
      <c r="BF582" s="160">
        <v>131090110171</v>
      </c>
      <c r="BG582" s="152">
        <v>6.37</v>
      </c>
      <c r="BH582" s="152">
        <v>7.31</v>
      </c>
      <c r="BI582" s="152">
        <v>7.21</v>
      </c>
      <c r="BJ582" s="152">
        <v>7.23</v>
      </c>
      <c r="BK582" s="152">
        <v>7.08</v>
      </c>
      <c r="BL582" s="223">
        <f t="shared" si="53"/>
        <v>7.0400000000000009</v>
      </c>
      <c r="BM582" s="282" t="s">
        <v>982</v>
      </c>
      <c r="BN582" s="253"/>
      <c r="BO582" s="153" t="s">
        <v>196</v>
      </c>
      <c r="BP582" s="153" t="s">
        <v>197</v>
      </c>
      <c r="BQ582" s="154">
        <v>1</v>
      </c>
      <c r="BR582" s="61" t="s">
        <v>12280</v>
      </c>
      <c r="BS582" s="61" t="s">
        <v>12281</v>
      </c>
      <c r="BT582" s="61" t="s">
        <v>5481</v>
      </c>
      <c r="BU582" s="61" t="s">
        <v>12282</v>
      </c>
      <c r="BV582" s="61" t="s">
        <v>12283</v>
      </c>
      <c r="BW582" s="61" t="s">
        <v>982</v>
      </c>
      <c r="BX582" s="154"/>
      <c r="BY582" s="154"/>
      <c r="CD582" s="61" t="s">
        <v>12284</v>
      </c>
      <c r="CE582" s="61" t="s">
        <v>263</v>
      </c>
      <c r="CH582" s="61" t="s">
        <v>12285</v>
      </c>
      <c r="CI582" s="61" t="s">
        <v>170</v>
      </c>
      <c r="CQ582" s="61" t="s">
        <v>12286</v>
      </c>
      <c r="CR582" s="61" t="s">
        <v>12287</v>
      </c>
      <c r="CS582" s="61" t="s">
        <v>3567</v>
      </c>
      <c r="CT582" s="61" t="s">
        <v>174</v>
      </c>
      <c r="CU582" s="61">
        <v>848207</v>
      </c>
      <c r="CV582" s="61" t="s">
        <v>12288</v>
      </c>
      <c r="CW582" s="61" t="s">
        <v>140</v>
      </c>
      <c r="CX582" s="61" t="s">
        <v>12289</v>
      </c>
      <c r="CY582" s="61" t="s">
        <v>142</v>
      </c>
      <c r="CZ582" s="61">
        <v>700152</v>
      </c>
    </row>
    <row r="583" spans="1:397" s="36" customFormat="1" ht="15.95" customHeight="1">
      <c r="A583" s="39">
        <v>582</v>
      </c>
      <c r="B583" s="33">
        <v>1310902021</v>
      </c>
      <c r="C583" s="207" t="s">
        <v>11300</v>
      </c>
      <c r="D583" s="147" t="s">
        <v>12290</v>
      </c>
      <c r="E583" s="147" t="s">
        <v>12291</v>
      </c>
      <c r="F583" s="147"/>
      <c r="G583" s="147" t="s">
        <v>178</v>
      </c>
      <c r="H583" s="33" t="s">
        <v>12292</v>
      </c>
      <c r="I583" s="33" t="s">
        <v>180</v>
      </c>
      <c r="J583" s="148" t="s">
        <v>12293</v>
      </c>
      <c r="K583" s="33">
        <v>20</v>
      </c>
      <c r="L583" s="33"/>
      <c r="M583" s="33" t="s">
        <v>149</v>
      </c>
      <c r="N583" s="33" t="s">
        <v>967</v>
      </c>
      <c r="O583" s="33" t="s">
        <v>109</v>
      </c>
      <c r="P583" s="147" t="s">
        <v>12294</v>
      </c>
      <c r="Q583" s="33"/>
      <c r="R583" s="149">
        <v>9771527466</v>
      </c>
      <c r="S583" s="149">
        <v>8961627084</v>
      </c>
      <c r="T583" s="336" t="s">
        <v>12295</v>
      </c>
      <c r="U583" s="336" t="s">
        <v>12296</v>
      </c>
      <c r="V583" s="33" t="s">
        <v>378</v>
      </c>
      <c r="W583" s="33" t="s">
        <v>12297</v>
      </c>
      <c r="X583" s="33" t="s">
        <v>12298</v>
      </c>
      <c r="Y583" s="33" t="s">
        <v>8501</v>
      </c>
      <c r="Z583" s="33" t="s">
        <v>158</v>
      </c>
      <c r="AA583" s="33">
        <v>2011</v>
      </c>
      <c r="AB583" s="150">
        <v>81.599999999999994</v>
      </c>
      <c r="AC583" s="150">
        <v>77.83</v>
      </c>
      <c r="AD583" s="33">
        <v>467</v>
      </c>
      <c r="AE583" s="33">
        <v>600</v>
      </c>
      <c r="AF583" s="33" t="s">
        <v>688</v>
      </c>
      <c r="AG583" s="33" t="s">
        <v>12297</v>
      </c>
      <c r="AH583" s="33" t="s">
        <v>12299</v>
      </c>
      <c r="AI583" s="33" t="s">
        <v>8955</v>
      </c>
      <c r="AJ583" s="33" t="s">
        <v>120</v>
      </c>
      <c r="AK583" s="33">
        <v>2013</v>
      </c>
      <c r="AL583" s="150">
        <v>74.2</v>
      </c>
      <c r="AM583" s="150">
        <v>74.2</v>
      </c>
      <c r="AN583" s="33">
        <v>371</v>
      </c>
      <c r="AO583" s="33">
        <v>500</v>
      </c>
      <c r="AP583" s="33"/>
      <c r="AQ583" s="33"/>
      <c r="AR583" s="33"/>
      <c r="AS583" s="33"/>
      <c r="AT583" s="33"/>
      <c r="AU583" s="33"/>
      <c r="AV583" s="33" t="s">
        <v>12300</v>
      </c>
      <c r="AW583" s="33">
        <v>28526</v>
      </c>
      <c r="AX583" s="33"/>
      <c r="AY583" s="33">
        <v>2013</v>
      </c>
      <c r="AZ583" s="33" t="s">
        <v>125</v>
      </c>
      <c r="BA583" s="33" t="s">
        <v>11314</v>
      </c>
      <c r="BB583" s="33">
        <v>2013</v>
      </c>
      <c r="BC583" s="33">
        <v>2017</v>
      </c>
      <c r="BD583" s="33" t="s">
        <v>120</v>
      </c>
      <c r="BE583" s="151">
        <v>10900213052</v>
      </c>
      <c r="BF583" s="34">
        <v>131090110172</v>
      </c>
      <c r="BG583" s="150">
        <v>6.85</v>
      </c>
      <c r="BH583" s="150">
        <v>6.86</v>
      </c>
      <c r="BI583" s="150">
        <v>7.17</v>
      </c>
      <c r="BJ583" s="150">
        <v>7.12</v>
      </c>
      <c r="BK583" s="150">
        <v>7.42</v>
      </c>
      <c r="BL583" s="223">
        <f t="shared" si="53"/>
        <v>7.0840000000000005</v>
      </c>
      <c r="BM583" s="286" t="s">
        <v>982</v>
      </c>
      <c r="BN583" s="258"/>
      <c r="BO583" s="107" t="s">
        <v>982</v>
      </c>
      <c r="BP583" s="107"/>
      <c r="BQ583" s="108"/>
      <c r="BR583" s="33" t="s">
        <v>12301</v>
      </c>
      <c r="BS583" s="33" t="s">
        <v>11501</v>
      </c>
      <c r="BT583" s="100"/>
      <c r="BU583" s="100"/>
      <c r="BV583" s="100"/>
      <c r="BW583" s="100"/>
      <c r="BX583" s="108"/>
      <c r="BY583" s="108"/>
      <c r="BZ583" s="100"/>
      <c r="CA583" s="100"/>
      <c r="CB583" s="100"/>
      <c r="CC583" s="100"/>
      <c r="CD583" s="100" t="s">
        <v>3627</v>
      </c>
      <c r="CE583" s="100" t="s">
        <v>11318</v>
      </c>
      <c r="CF583" s="100"/>
      <c r="CG583" s="100"/>
      <c r="CH583" s="100" t="s">
        <v>9743</v>
      </c>
      <c r="CI583" s="100" t="s">
        <v>11318</v>
      </c>
      <c r="CJ583" s="100"/>
      <c r="CK583" s="100"/>
      <c r="CL583" s="100" t="s">
        <v>12302</v>
      </c>
      <c r="CM583" s="100" t="s">
        <v>11318</v>
      </c>
      <c r="CN583" s="100"/>
      <c r="CO583" s="100"/>
      <c r="CP583" s="100"/>
      <c r="CQ583" s="100" t="s">
        <v>12303</v>
      </c>
      <c r="CR583" s="100" t="s">
        <v>2302</v>
      </c>
      <c r="CS583" s="100" t="s">
        <v>2302</v>
      </c>
      <c r="CT583" s="100" t="s">
        <v>174</v>
      </c>
      <c r="CU583" s="100">
        <v>823003</v>
      </c>
      <c r="CV583" s="100" t="s">
        <v>12304</v>
      </c>
      <c r="CW583" s="100" t="s">
        <v>140</v>
      </c>
      <c r="CX583" s="100" t="s">
        <v>140</v>
      </c>
      <c r="CY583" s="100" t="s">
        <v>142</v>
      </c>
      <c r="CZ583" s="100">
        <v>700152</v>
      </c>
    </row>
    <row r="584" spans="1:397" s="36" customFormat="1" ht="15.95" customHeight="1">
      <c r="A584" s="39">
        <v>583</v>
      </c>
      <c r="B584" s="33">
        <v>1310902045</v>
      </c>
      <c r="C584" s="207" t="s">
        <v>11300</v>
      </c>
      <c r="D584" s="147" t="s">
        <v>12305</v>
      </c>
      <c r="E584" s="147" t="s">
        <v>12306</v>
      </c>
      <c r="F584" s="147"/>
      <c r="G584" s="147" t="s">
        <v>9529</v>
      </c>
      <c r="H584" s="33" t="s">
        <v>12307</v>
      </c>
      <c r="I584" s="33" t="s">
        <v>104</v>
      </c>
      <c r="J584" s="148" t="s">
        <v>10544</v>
      </c>
      <c r="K584" s="33">
        <v>22</v>
      </c>
      <c r="L584" s="33" t="s">
        <v>323</v>
      </c>
      <c r="M584" s="33" t="s">
        <v>107</v>
      </c>
      <c r="N584" s="33" t="s">
        <v>967</v>
      </c>
      <c r="O584" s="33" t="s">
        <v>109</v>
      </c>
      <c r="P584" s="147" t="s">
        <v>3384</v>
      </c>
      <c r="Q584" s="33" t="s">
        <v>12308</v>
      </c>
      <c r="R584" s="149" t="s">
        <v>12309</v>
      </c>
      <c r="S584" s="149" t="s">
        <v>12310</v>
      </c>
      <c r="T584" s="336" t="s">
        <v>12311</v>
      </c>
      <c r="U584" s="336" t="s">
        <v>12312</v>
      </c>
      <c r="V584" s="33" t="s">
        <v>222</v>
      </c>
      <c r="W584" s="33" t="s">
        <v>223</v>
      </c>
      <c r="X584" s="33" t="s">
        <v>11357</v>
      </c>
      <c r="Y584" s="33" t="s">
        <v>12313</v>
      </c>
      <c r="Z584" s="33" t="s">
        <v>120</v>
      </c>
      <c r="AA584" s="33">
        <v>2011</v>
      </c>
      <c r="AB584" s="150">
        <v>82.12</v>
      </c>
      <c r="AC584" s="150">
        <v>82.12</v>
      </c>
      <c r="AD584" s="33">
        <v>657</v>
      </c>
      <c r="AE584" s="33">
        <v>800</v>
      </c>
      <c r="AF584" s="33" t="s">
        <v>226</v>
      </c>
      <c r="AG584" s="33" t="s">
        <v>279</v>
      </c>
      <c r="AH584" s="33" t="s">
        <v>11357</v>
      </c>
      <c r="AI584" s="33" t="s">
        <v>12314</v>
      </c>
      <c r="AJ584" s="33" t="s">
        <v>120</v>
      </c>
      <c r="AK584" s="33">
        <v>2013</v>
      </c>
      <c r="AL584" s="150">
        <v>70.8</v>
      </c>
      <c r="AM584" s="150">
        <v>70</v>
      </c>
      <c r="AN584" s="33">
        <v>490</v>
      </c>
      <c r="AO584" s="33">
        <v>700</v>
      </c>
      <c r="AP584" s="33"/>
      <c r="AQ584" s="33"/>
      <c r="AR584" s="33"/>
      <c r="AS584" s="33"/>
      <c r="AT584" s="33"/>
      <c r="AU584" s="33"/>
      <c r="AV584" s="33" t="s">
        <v>124</v>
      </c>
      <c r="AW584" s="33"/>
      <c r="AX584" s="33">
        <v>28977</v>
      </c>
      <c r="AY584" s="33">
        <v>2013</v>
      </c>
      <c r="AZ584" s="33" t="s">
        <v>125</v>
      </c>
      <c r="BA584" s="33" t="s">
        <v>11314</v>
      </c>
      <c r="BB584" s="33">
        <v>2013</v>
      </c>
      <c r="BC584" s="33">
        <v>2017</v>
      </c>
      <c r="BD584" s="33" t="s">
        <v>120</v>
      </c>
      <c r="BE584" s="151">
        <v>10900213053</v>
      </c>
      <c r="BF584" s="34">
        <v>131090110173</v>
      </c>
      <c r="BG584" s="150">
        <v>7.41</v>
      </c>
      <c r="BH584" s="150">
        <v>8.2100000000000009</v>
      </c>
      <c r="BI584" s="150">
        <v>8.17</v>
      </c>
      <c r="BJ584" s="150">
        <v>8.9600000000000009</v>
      </c>
      <c r="BK584" s="150">
        <v>8.73</v>
      </c>
      <c r="BL584" s="223">
        <f t="shared" si="53"/>
        <v>8.2960000000000012</v>
      </c>
      <c r="BM584" s="286" t="s">
        <v>982</v>
      </c>
      <c r="BN584" s="258"/>
      <c r="BO584" s="107" t="s">
        <v>982</v>
      </c>
      <c r="BP584" s="100"/>
      <c r="BQ584" s="100"/>
      <c r="BR584" s="33" t="s">
        <v>6093</v>
      </c>
      <c r="BS584" s="33" t="s">
        <v>11628</v>
      </c>
      <c r="BT584" s="100" t="s">
        <v>12315</v>
      </c>
      <c r="BU584" s="100" t="s">
        <v>3371</v>
      </c>
      <c r="BV584" s="100"/>
      <c r="BW584" s="100" t="s">
        <v>12316</v>
      </c>
      <c r="BX584" s="108"/>
      <c r="BY584" s="108"/>
      <c r="BZ584" s="100"/>
      <c r="CA584" s="100"/>
      <c r="CB584" s="100"/>
      <c r="CC584" s="100"/>
      <c r="CD584" s="100" t="s">
        <v>12317</v>
      </c>
      <c r="CE584" s="100" t="s">
        <v>235</v>
      </c>
      <c r="CF584" s="100" t="s">
        <v>12318</v>
      </c>
      <c r="CG584" s="100" t="s">
        <v>12319</v>
      </c>
      <c r="CH584" s="100" t="s">
        <v>12320</v>
      </c>
      <c r="CI584" s="100" t="s">
        <v>1871</v>
      </c>
      <c r="CJ584" s="100"/>
      <c r="CK584" s="100"/>
      <c r="CL584" s="100"/>
      <c r="CM584" s="100"/>
      <c r="CN584" s="100"/>
      <c r="CO584" s="100"/>
      <c r="CP584" s="100"/>
      <c r="CQ584" s="100" t="s">
        <v>12321</v>
      </c>
      <c r="CR584" s="100" t="s">
        <v>2525</v>
      </c>
      <c r="CS584" s="100" t="s">
        <v>140</v>
      </c>
      <c r="CT584" s="100" t="s">
        <v>142</v>
      </c>
      <c r="CU584" s="100">
        <v>700060</v>
      </c>
      <c r="CV584" s="100" t="s">
        <v>12321</v>
      </c>
      <c r="CW584" s="100" t="s">
        <v>2525</v>
      </c>
      <c r="CX584" s="100" t="s">
        <v>140</v>
      </c>
      <c r="CY584" s="100" t="s">
        <v>142</v>
      </c>
      <c r="CZ584" s="100">
        <v>700060</v>
      </c>
    </row>
    <row r="585" spans="1:397" s="100" customFormat="1" ht="15.95" customHeight="1">
      <c r="A585" s="39">
        <v>584</v>
      </c>
      <c r="B585" s="100">
        <v>1310902062</v>
      </c>
      <c r="C585" s="207" t="s">
        <v>11300</v>
      </c>
      <c r="D585" s="101" t="s">
        <v>12322</v>
      </c>
      <c r="E585" s="101" t="s">
        <v>12323</v>
      </c>
      <c r="F585" s="101"/>
      <c r="G585" s="101" t="s">
        <v>212</v>
      </c>
      <c r="H585" s="100" t="s">
        <v>12324</v>
      </c>
      <c r="I585" s="100" t="s">
        <v>180</v>
      </c>
      <c r="J585" s="102" t="s">
        <v>12325</v>
      </c>
      <c r="K585" s="100">
        <v>22</v>
      </c>
      <c r="L585" s="100" t="s">
        <v>106</v>
      </c>
      <c r="M585" s="100" t="s">
        <v>107</v>
      </c>
      <c r="N585" s="100" t="s">
        <v>967</v>
      </c>
      <c r="O585" s="100" t="s">
        <v>109</v>
      </c>
      <c r="P585" s="101" t="s">
        <v>4792</v>
      </c>
      <c r="Q585" s="100">
        <v>3214266308</v>
      </c>
      <c r="R585" s="103">
        <v>8001207199</v>
      </c>
      <c r="S585" s="103">
        <v>8906878499</v>
      </c>
      <c r="T585" s="337" t="s">
        <v>12326</v>
      </c>
      <c r="U585" s="101"/>
      <c r="V585" s="100" t="s">
        <v>222</v>
      </c>
      <c r="W585" s="100" t="s">
        <v>330</v>
      </c>
      <c r="X585" s="100" t="s">
        <v>12327</v>
      </c>
      <c r="Y585" s="100" t="s">
        <v>11829</v>
      </c>
      <c r="Z585" s="100" t="s">
        <v>333</v>
      </c>
      <c r="AA585" s="100">
        <v>2010</v>
      </c>
      <c r="AB585" s="104">
        <v>72.25</v>
      </c>
      <c r="AC585" s="104">
        <v>72.25</v>
      </c>
      <c r="AD585" s="100">
        <v>578</v>
      </c>
      <c r="AE585" s="100">
        <v>800</v>
      </c>
      <c r="AF585" s="100" t="s">
        <v>12328</v>
      </c>
      <c r="AG585" s="100" t="s">
        <v>334</v>
      </c>
      <c r="AH585" s="100" t="s">
        <v>12327</v>
      </c>
      <c r="AI585" s="100" t="s">
        <v>12329</v>
      </c>
      <c r="AJ585" s="100" t="s">
        <v>333</v>
      </c>
      <c r="AK585" s="100">
        <v>2012</v>
      </c>
      <c r="AL585" s="104">
        <v>68.400000000000006</v>
      </c>
      <c r="AM585" s="104">
        <v>68.290000000000006</v>
      </c>
      <c r="AN585" s="100">
        <v>478</v>
      </c>
      <c r="AO585" s="100">
        <v>700</v>
      </c>
      <c r="AU585" s="104"/>
      <c r="AV585" s="100" t="s">
        <v>124</v>
      </c>
      <c r="AX585" s="100">
        <v>29865</v>
      </c>
      <c r="AY585" s="100">
        <v>2013</v>
      </c>
      <c r="AZ585" s="100" t="s">
        <v>125</v>
      </c>
      <c r="BA585" s="100" t="s">
        <v>11314</v>
      </c>
      <c r="BB585" s="100">
        <v>2013</v>
      </c>
      <c r="BC585" s="100">
        <v>2017</v>
      </c>
      <c r="BD585" s="100" t="s">
        <v>120</v>
      </c>
      <c r="BE585" s="105">
        <v>10900213054</v>
      </c>
      <c r="BF585" s="106">
        <v>131090110174</v>
      </c>
      <c r="BG585" s="104">
        <v>6.3</v>
      </c>
      <c r="BH585" s="104">
        <v>6.14</v>
      </c>
      <c r="BI585" s="104">
        <v>6.34</v>
      </c>
      <c r="BJ585" s="104">
        <v>6.77</v>
      </c>
      <c r="BK585" s="104">
        <v>6.58</v>
      </c>
      <c r="BL585" s="223">
        <f t="shared" si="53"/>
        <v>6.4260000000000002</v>
      </c>
      <c r="BM585" s="269" t="s">
        <v>982</v>
      </c>
      <c r="BN585" s="252" t="s">
        <v>982</v>
      </c>
      <c r="BO585" s="107" t="s">
        <v>196</v>
      </c>
      <c r="BP585" s="107" t="s">
        <v>197</v>
      </c>
      <c r="BQ585" s="108">
        <v>1</v>
      </c>
      <c r="BR585" s="100" t="s">
        <v>12330</v>
      </c>
      <c r="BS585" s="100" t="s">
        <v>516</v>
      </c>
      <c r="BT585" s="100" t="s">
        <v>12331</v>
      </c>
      <c r="BU585" s="100" t="s">
        <v>4757</v>
      </c>
      <c r="BV585" s="100" t="s">
        <v>12261</v>
      </c>
      <c r="BW585" s="100" t="s">
        <v>196</v>
      </c>
      <c r="BX585" s="108" t="s">
        <v>196</v>
      </c>
      <c r="BY585" s="108" t="s">
        <v>12332</v>
      </c>
      <c r="CD585" s="100" t="s">
        <v>12333</v>
      </c>
      <c r="CE585" s="100" t="s">
        <v>288</v>
      </c>
      <c r="CH585" s="100" t="s">
        <v>12334</v>
      </c>
      <c r="CI585" s="100" t="s">
        <v>170</v>
      </c>
      <c r="CQ585" s="100" t="s">
        <v>12335</v>
      </c>
      <c r="CR585" s="100" t="s">
        <v>12336</v>
      </c>
      <c r="CS585" s="100" t="s">
        <v>863</v>
      </c>
      <c r="CT585" s="100" t="s">
        <v>142</v>
      </c>
      <c r="CU585" s="100">
        <v>711303</v>
      </c>
      <c r="CV585" s="100" t="s">
        <v>12335</v>
      </c>
      <c r="CW585" s="100" t="s">
        <v>12336</v>
      </c>
      <c r="CX585" s="100" t="s">
        <v>863</v>
      </c>
      <c r="CY585" s="100" t="s">
        <v>142</v>
      </c>
      <c r="CZ585" s="100">
        <v>711303</v>
      </c>
    </row>
    <row r="586" spans="1:397" s="36" customFormat="1" ht="15.95" customHeight="1">
      <c r="A586" s="39">
        <v>585</v>
      </c>
      <c r="B586" s="33">
        <v>1310902090</v>
      </c>
      <c r="C586" s="207" t="s">
        <v>11300</v>
      </c>
      <c r="D586" s="147" t="s">
        <v>12337</v>
      </c>
      <c r="E586" s="147" t="s">
        <v>12338</v>
      </c>
      <c r="F586" s="147"/>
      <c r="G586" s="147" t="s">
        <v>7000</v>
      </c>
      <c r="H586" s="33" t="s">
        <v>12339</v>
      </c>
      <c r="I586" s="33" t="s">
        <v>180</v>
      </c>
      <c r="J586" s="148" t="s">
        <v>3408</v>
      </c>
      <c r="K586" s="33">
        <v>20</v>
      </c>
      <c r="L586" s="33" t="s">
        <v>323</v>
      </c>
      <c r="M586" s="33" t="s">
        <v>107</v>
      </c>
      <c r="N586" s="33" t="s">
        <v>108</v>
      </c>
      <c r="O586" s="33" t="s">
        <v>109</v>
      </c>
      <c r="P586" s="147" t="s">
        <v>12340</v>
      </c>
      <c r="Q586" s="33">
        <v>700159</v>
      </c>
      <c r="R586" s="149">
        <v>9007907037</v>
      </c>
      <c r="S586" s="149">
        <v>9836784300</v>
      </c>
      <c r="T586" s="336" t="s">
        <v>12341</v>
      </c>
      <c r="U586" s="336" t="s">
        <v>12342</v>
      </c>
      <c r="V586" s="33" t="s">
        <v>12343</v>
      </c>
      <c r="W586" s="33" t="s">
        <v>1600</v>
      </c>
      <c r="X586" s="33" t="s">
        <v>11093</v>
      </c>
      <c r="Y586" s="33" t="s">
        <v>12344</v>
      </c>
      <c r="Z586" s="33" t="s">
        <v>120</v>
      </c>
      <c r="AA586" s="33">
        <v>2011</v>
      </c>
      <c r="AB586" s="150">
        <v>82.5</v>
      </c>
      <c r="AC586" s="150">
        <v>74.849999999999994</v>
      </c>
      <c r="AD586" s="33">
        <v>524</v>
      </c>
      <c r="AE586" s="33">
        <v>700</v>
      </c>
      <c r="AF586" s="33" t="s">
        <v>12345</v>
      </c>
      <c r="AG586" s="33" t="s">
        <v>921</v>
      </c>
      <c r="AH586" s="33" t="s">
        <v>11093</v>
      </c>
      <c r="AI586" s="33" t="s">
        <v>12346</v>
      </c>
      <c r="AJ586" s="33" t="s">
        <v>120</v>
      </c>
      <c r="AK586" s="33">
        <v>2013</v>
      </c>
      <c r="AL586" s="150">
        <v>74.25</v>
      </c>
      <c r="AM586" s="150">
        <v>66.16</v>
      </c>
      <c r="AN586" s="33">
        <v>397</v>
      </c>
      <c r="AO586" s="33">
        <v>600</v>
      </c>
      <c r="AP586" s="33"/>
      <c r="AQ586" s="33"/>
      <c r="AR586" s="33"/>
      <c r="AS586" s="33"/>
      <c r="AT586" s="33"/>
      <c r="AU586" s="33"/>
      <c r="AV586" s="33" t="s">
        <v>567</v>
      </c>
      <c r="AW586" s="33">
        <v>84526</v>
      </c>
      <c r="AX586" s="33"/>
      <c r="AY586" s="33">
        <v>2013</v>
      </c>
      <c r="AZ586" s="33" t="s">
        <v>125</v>
      </c>
      <c r="BA586" s="33" t="s">
        <v>11314</v>
      </c>
      <c r="BB586" s="33">
        <v>2013</v>
      </c>
      <c r="BC586" s="33">
        <v>2017</v>
      </c>
      <c r="BD586" s="33" t="s">
        <v>120</v>
      </c>
      <c r="BE586" s="151">
        <v>10900213055</v>
      </c>
      <c r="BF586" s="34">
        <v>131090110175</v>
      </c>
      <c r="BG586" s="150">
        <v>6.11</v>
      </c>
      <c r="BH586" s="150">
        <v>5.85</v>
      </c>
      <c r="BI586" s="150">
        <v>6.21</v>
      </c>
      <c r="BJ586" s="150">
        <v>6.04</v>
      </c>
      <c r="BK586" s="150">
        <v>6.85</v>
      </c>
      <c r="BL586" s="223">
        <f t="shared" si="53"/>
        <v>6.2120000000000006</v>
      </c>
      <c r="BM586" s="286" t="s">
        <v>196</v>
      </c>
      <c r="BN586" s="287">
        <v>1</v>
      </c>
      <c r="BO586" s="100"/>
      <c r="BP586" s="100"/>
      <c r="BQ586" s="100"/>
      <c r="BR586" s="33"/>
      <c r="BS586" s="33"/>
      <c r="BT586" s="100"/>
      <c r="BU586" s="100"/>
      <c r="BV586" s="100"/>
      <c r="BW586" s="100"/>
      <c r="BX586" s="100"/>
      <c r="BY586" s="100"/>
      <c r="BZ586" s="100"/>
      <c r="CA586" s="100"/>
      <c r="CB586" s="100"/>
      <c r="CC586" s="100"/>
      <c r="CD586" s="100" t="s">
        <v>12347</v>
      </c>
      <c r="CE586" s="100" t="s">
        <v>625</v>
      </c>
      <c r="CF586" s="100"/>
      <c r="CG586" s="100"/>
      <c r="CH586" s="100" t="s">
        <v>3891</v>
      </c>
      <c r="CI586" s="100" t="s">
        <v>170</v>
      </c>
      <c r="CJ586" s="100"/>
      <c r="CK586" s="100"/>
      <c r="CL586" s="100" t="s">
        <v>12348</v>
      </c>
      <c r="CM586" s="100" t="s">
        <v>8068</v>
      </c>
      <c r="CN586" s="100"/>
      <c r="CO586" s="100"/>
      <c r="CP586" s="100" t="s">
        <v>838</v>
      </c>
      <c r="CQ586" s="100" t="s">
        <v>12349</v>
      </c>
      <c r="CR586" s="100" t="s">
        <v>2090</v>
      </c>
      <c r="CS586" s="100" t="s">
        <v>9487</v>
      </c>
      <c r="CT586" s="100" t="s">
        <v>174</v>
      </c>
      <c r="CU586" s="100">
        <v>811305</v>
      </c>
      <c r="CV586" s="100" t="s">
        <v>12304</v>
      </c>
      <c r="CW586" s="100" t="s">
        <v>1667</v>
      </c>
      <c r="CX586" s="100" t="s">
        <v>140</v>
      </c>
      <c r="CY586" s="100" t="s">
        <v>142</v>
      </c>
      <c r="CZ586" s="100">
        <v>700152</v>
      </c>
    </row>
    <row r="587" spans="1:397" s="61" customFormat="1" ht="15.95" customHeight="1">
      <c r="A587" s="39">
        <v>586</v>
      </c>
      <c r="B587" s="33">
        <v>1310902002</v>
      </c>
      <c r="C587" s="207" t="s">
        <v>11300</v>
      </c>
      <c r="D587" s="147" t="s">
        <v>12350</v>
      </c>
      <c r="E587" s="147" t="s">
        <v>12351</v>
      </c>
      <c r="F587" s="147"/>
      <c r="G587" s="147" t="s">
        <v>12021</v>
      </c>
      <c r="H587" s="33" t="s">
        <v>12352</v>
      </c>
      <c r="I587" s="33" t="s">
        <v>104</v>
      </c>
      <c r="J587" s="157" t="s">
        <v>12353</v>
      </c>
      <c r="K587" s="33">
        <v>20</v>
      </c>
      <c r="L587" s="33" t="s">
        <v>323</v>
      </c>
      <c r="M587" s="33" t="s">
        <v>107</v>
      </c>
      <c r="N587" s="33" t="s">
        <v>967</v>
      </c>
      <c r="O587" s="33" t="s">
        <v>109</v>
      </c>
      <c r="P587" s="147" t="s">
        <v>12354</v>
      </c>
      <c r="Q587" s="33">
        <v>8900396112</v>
      </c>
      <c r="R587" s="33">
        <v>7063289515</v>
      </c>
      <c r="S587" s="33">
        <v>7585899091</v>
      </c>
      <c r="T587" s="147" t="s">
        <v>12355</v>
      </c>
      <c r="U587" s="147" t="s">
        <v>982</v>
      </c>
      <c r="V587" s="33" t="s">
        <v>276</v>
      </c>
      <c r="W587" s="33" t="s">
        <v>223</v>
      </c>
      <c r="X587" s="33" t="s">
        <v>12356</v>
      </c>
      <c r="Y587" s="33" t="s">
        <v>12357</v>
      </c>
      <c r="Z587" s="33" t="s">
        <v>333</v>
      </c>
      <c r="AA587" s="33">
        <v>2011</v>
      </c>
      <c r="AB587" s="32">
        <v>77.87</v>
      </c>
      <c r="AC587" s="32">
        <v>77.87</v>
      </c>
      <c r="AD587" s="33">
        <v>623</v>
      </c>
      <c r="AE587" s="33">
        <v>800</v>
      </c>
      <c r="AF587" s="33" t="s">
        <v>356</v>
      </c>
      <c r="AG587" s="33" t="s">
        <v>279</v>
      </c>
      <c r="AH587" s="33" t="s">
        <v>12358</v>
      </c>
      <c r="AI587" s="33" t="s">
        <v>12359</v>
      </c>
      <c r="AJ587" s="33" t="s">
        <v>333</v>
      </c>
      <c r="AK587" s="33">
        <v>2013</v>
      </c>
      <c r="AL587" s="163">
        <v>62.8</v>
      </c>
      <c r="AM587" s="32">
        <v>63.28</v>
      </c>
      <c r="AN587" s="33">
        <v>443</v>
      </c>
      <c r="AO587" s="33">
        <v>700</v>
      </c>
      <c r="AP587" s="33"/>
      <c r="AQ587" s="33"/>
      <c r="AR587" s="33"/>
      <c r="AS587" s="33"/>
      <c r="AT587" s="33"/>
      <c r="AU587" s="33"/>
      <c r="AV587" s="33" t="s">
        <v>124</v>
      </c>
      <c r="AW587" s="33" t="s">
        <v>982</v>
      </c>
      <c r="AX587" s="33">
        <v>41393</v>
      </c>
      <c r="AY587" s="33">
        <v>2013</v>
      </c>
      <c r="AZ587" s="33" t="s">
        <v>125</v>
      </c>
      <c r="BA587" s="33" t="s">
        <v>11314</v>
      </c>
      <c r="BB587" s="33">
        <v>2013</v>
      </c>
      <c r="BC587" s="33">
        <v>2017</v>
      </c>
      <c r="BD587" s="33" t="s">
        <v>120</v>
      </c>
      <c r="BE587" s="33">
        <v>10900213056</v>
      </c>
      <c r="BF587" s="34">
        <v>131090110176</v>
      </c>
      <c r="BG587" s="33">
        <v>6.96</v>
      </c>
      <c r="BH587" s="33">
        <v>7.72</v>
      </c>
      <c r="BI587" s="33">
        <v>8.24</v>
      </c>
      <c r="BJ587" s="33">
        <v>8.81</v>
      </c>
      <c r="BK587" s="33">
        <v>8.65</v>
      </c>
      <c r="BL587" s="223">
        <f t="shared" si="53"/>
        <v>8.0760000000000005</v>
      </c>
      <c r="BM587" s="258" t="s">
        <v>982</v>
      </c>
      <c r="BN587" s="258"/>
      <c r="BO587" s="153" t="s">
        <v>982</v>
      </c>
      <c r="BP587" s="153"/>
      <c r="BQ587" s="154" t="s">
        <v>982</v>
      </c>
      <c r="BR587" s="33" t="s">
        <v>12360</v>
      </c>
      <c r="BS587" s="33" t="s">
        <v>10383</v>
      </c>
      <c r="BT587" s="124" t="s">
        <v>12361</v>
      </c>
      <c r="BU587" s="124" t="s">
        <v>4727</v>
      </c>
      <c r="BV587" s="164" t="s">
        <v>12362</v>
      </c>
      <c r="BW587" s="124"/>
      <c r="BX587" s="154"/>
      <c r="BY587" s="154"/>
      <c r="BZ587" s="100" t="s">
        <v>12363</v>
      </c>
      <c r="CA587" s="100" t="s">
        <v>132</v>
      </c>
      <c r="CB587" s="100" t="s">
        <v>12364</v>
      </c>
      <c r="CC587" s="100" t="s">
        <v>12365</v>
      </c>
      <c r="CD587" s="100" t="s">
        <v>12366</v>
      </c>
      <c r="CE587" s="100" t="s">
        <v>288</v>
      </c>
      <c r="CF587" s="100" t="s">
        <v>982</v>
      </c>
      <c r="CG587" s="100" t="s">
        <v>7928</v>
      </c>
      <c r="CH587" s="100" t="s">
        <v>12367</v>
      </c>
      <c r="CI587" s="100" t="s">
        <v>170</v>
      </c>
      <c r="CJ587" s="100" t="s">
        <v>982</v>
      </c>
      <c r="CK587" s="100" t="s">
        <v>982</v>
      </c>
      <c r="CL587" s="100" t="s">
        <v>12368</v>
      </c>
      <c r="CM587" s="100" t="s">
        <v>12369</v>
      </c>
      <c r="CN587" s="100" t="s">
        <v>12370</v>
      </c>
      <c r="CO587" s="100" t="s">
        <v>6763</v>
      </c>
      <c r="CP587" s="100" t="s">
        <v>838</v>
      </c>
      <c r="CQ587" s="100" t="s">
        <v>12371</v>
      </c>
      <c r="CR587" s="100" t="s">
        <v>12372</v>
      </c>
      <c r="CS587" s="100" t="s">
        <v>12212</v>
      </c>
      <c r="CT587" s="100" t="s">
        <v>142</v>
      </c>
      <c r="CU587" s="100">
        <v>713304</v>
      </c>
      <c r="CV587" s="100" t="s">
        <v>12373</v>
      </c>
      <c r="CW587" s="100" t="s">
        <v>140</v>
      </c>
      <c r="CX587" s="100" t="s">
        <v>140</v>
      </c>
      <c r="CY587" s="100" t="s">
        <v>142</v>
      </c>
      <c r="CZ587" s="100">
        <v>700052</v>
      </c>
    </row>
    <row r="588" spans="1:397" s="36" customFormat="1" ht="15.95" customHeight="1">
      <c r="A588" s="39">
        <v>587</v>
      </c>
      <c r="B588" s="33">
        <v>1310902073</v>
      </c>
      <c r="C588" s="207" t="s">
        <v>11300</v>
      </c>
      <c r="D588" s="147" t="s">
        <v>12374</v>
      </c>
      <c r="E588" s="147" t="s">
        <v>10573</v>
      </c>
      <c r="F588" s="147"/>
      <c r="G588" s="147" t="s">
        <v>178</v>
      </c>
      <c r="H588" s="33" t="s">
        <v>12375</v>
      </c>
      <c r="I588" s="33" t="s">
        <v>180</v>
      </c>
      <c r="J588" s="148" t="s">
        <v>12376</v>
      </c>
      <c r="K588" s="33">
        <v>22</v>
      </c>
      <c r="L588" s="33"/>
      <c r="M588" s="33" t="s">
        <v>149</v>
      </c>
      <c r="N588" s="33" t="s">
        <v>967</v>
      </c>
      <c r="O588" s="33" t="s">
        <v>109</v>
      </c>
      <c r="P588" s="147" t="s">
        <v>12377</v>
      </c>
      <c r="Q588" s="33">
        <v>634</v>
      </c>
      <c r="R588" s="149" t="s">
        <v>12378</v>
      </c>
      <c r="S588" s="149">
        <v>7549492427</v>
      </c>
      <c r="T588" s="336" t="s">
        <v>12379</v>
      </c>
      <c r="U588" s="336" t="s">
        <v>12380</v>
      </c>
      <c r="V588" s="33" t="s">
        <v>378</v>
      </c>
      <c r="W588" s="33" t="s">
        <v>12381</v>
      </c>
      <c r="X588" s="33" t="s">
        <v>12382</v>
      </c>
      <c r="Y588" s="33" t="s">
        <v>8501</v>
      </c>
      <c r="Z588" s="33" t="s">
        <v>158</v>
      </c>
      <c r="AA588" s="33">
        <v>2010</v>
      </c>
      <c r="AB588" s="150">
        <v>81.2</v>
      </c>
      <c r="AC588" s="150">
        <v>78.16</v>
      </c>
      <c r="AD588" s="33">
        <v>469</v>
      </c>
      <c r="AE588" s="33">
        <v>600</v>
      </c>
      <c r="AF588" s="33" t="s">
        <v>688</v>
      </c>
      <c r="AG588" s="33" t="s">
        <v>12297</v>
      </c>
      <c r="AH588" s="33" t="s">
        <v>12383</v>
      </c>
      <c r="AI588" s="33" t="s">
        <v>8955</v>
      </c>
      <c r="AJ588" s="33" t="s">
        <v>120</v>
      </c>
      <c r="AK588" s="33">
        <v>2012</v>
      </c>
      <c r="AL588" s="150">
        <v>70</v>
      </c>
      <c r="AM588" s="150">
        <v>70</v>
      </c>
      <c r="AN588" s="33">
        <v>350</v>
      </c>
      <c r="AO588" s="33">
        <v>500</v>
      </c>
      <c r="AP588" s="33"/>
      <c r="AQ588" s="33"/>
      <c r="AR588" s="33"/>
      <c r="AS588" s="33"/>
      <c r="AT588" s="33"/>
      <c r="AU588" s="33"/>
      <c r="AV588" s="33" t="s">
        <v>12300</v>
      </c>
      <c r="AW588" s="33">
        <v>17237</v>
      </c>
      <c r="AX588" s="33"/>
      <c r="AY588" s="33">
        <v>2013</v>
      </c>
      <c r="AZ588" s="33" t="s">
        <v>125</v>
      </c>
      <c r="BA588" s="33" t="s">
        <v>11314</v>
      </c>
      <c r="BB588" s="33">
        <v>2013</v>
      </c>
      <c r="BC588" s="33">
        <v>2017</v>
      </c>
      <c r="BD588" s="33" t="s">
        <v>120</v>
      </c>
      <c r="BE588" s="151">
        <v>10900213058</v>
      </c>
      <c r="BF588" s="34">
        <v>131090110178</v>
      </c>
      <c r="BG588" s="150">
        <v>7.85</v>
      </c>
      <c r="BH588" s="150">
        <v>7.97</v>
      </c>
      <c r="BI588" s="150">
        <v>7.1</v>
      </c>
      <c r="BJ588" s="150">
        <v>6.96</v>
      </c>
      <c r="BK588" s="150">
        <v>7.42</v>
      </c>
      <c r="BL588" s="223">
        <f t="shared" si="53"/>
        <v>7.4600000000000009</v>
      </c>
      <c r="BM588" s="286" t="s">
        <v>982</v>
      </c>
      <c r="BN588" s="258"/>
      <c r="BO588" s="16"/>
      <c r="BP588" s="16"/>
      <c r="BQ588" s="16"/>
      <c r="BR588" s="33" t="s">
        <v>12384</v>
      </c>
      <c r="BS588" s="33" t="s">
        <v>11501</v>
      </c>
      <c r="BT588" s="16" t="s">
        <v>12385</v>
      </c>
      <c r="BU588" s="16" t="s">
        <v>12386</v>
      </c>
      <c r="BV588" s="16" t="s">
        <v>12387</v>
      </c>
      <c r="BW588" s="16"/>
      <c r="BX588" s="16"/>
      <c r="BY588" s="16"/>
      <c r="BZ588" s="16"/>
      <c r="CA588" s="16"/>
      <c r="CB588" s="16"/>
      <c r="CC588" s="16"/>
      <c r="CD588" s="100" t="s">
        <v>12347</v>
      </c>
      <c r="CE588" s="100" t="s">
        <v>288</v>
      </c>
      <c r="CF588" s="16"/>
      <c r="CG588" s="16"/>
      <c r="CH588" s="100" t="s">
        <v>3891</v>
      </c>
      <c r="CI588" s="100" t="s">
        <v>170</v>
      </c>
      <c r="CJ588" s="16"/>
      <c r="CK588" s="16"/>
      <c r="CL588" s="100" t="s">
        <v>12348</v>
      </c>
      <c r="CM588" s="100" t="s">
        <v>8068</v>
      </c>
      <c r="CN588" s="16"/>
      <c r="CO588" s="16"/>
      <c r="CP588" s="100" t="s">
        <v>838</v>
      </c>
      <c r="CQ588" s="100" t="s">
        <v>12349</v>
      </c>
      <c r="CR588" s="100" t="s">
        <v>2090</v>
      </c>
      <c r="CS588" s="100" t="s">
        <v>9487</v>
      </c>
      <c r="CT588" s="100" t="s">
        <v>174</v>
      </c>
      <c r="CU588" s="100">
        <v>811305</v>
      </c>
      <c r="CV588" s="100" t="s">
        <v>12304</v>
      </c>
      <c r="CW588" s="100" t="s">
        <v>140</v>
      </c>
      <c r="CX588" s="100" t="s">
        <v>140</v>
      </c>
      <c r="CY588" s="100" t="s">
        <v>142</v>
      </c>
      <c r="CZ588" s="100">
        <v>700152</v>
      </c>
    </row>
    <row r="589" spans="1:397" s="36" customFormat="1" ht="15.95" customHeight="1">
      <c r="A589" s="39">
        <v>588</v>
      </c>
      <c r="B589" s="33">
        <v>1310902049</v>
      </c>
      <c r="C589" s="207" t="s">
        <v>11300</v>
      </c>
      <c r="D589" s="147" t="s">
        <v>12388</v>
      </c>
      <c r="E589" s="147" t="s">
        <v>12389</v>
      </c>
      <c r="F589" s="147"/>
      <c r="G589" s="147" t="s">
        <v>556</v>
      </c>
      <c r="H589" s="33" t="s">
        <v>12390</v>
      </c>
      <c r="I589" s="33" t="s">
        <v>180</v>
      </c>
      <c r="J589" s="148" t="s">
        <v>3733</v>
      </c>
      <c r="K589" s="33">
        <v>21</v>
      </c>
      <c r="L589" s="33" t="s">
        <v>323</v>
      </c>
      <c r="M589" s="33" t="s">
        <v>107</v>
      </c>
      <c r="N589" s="33" t="s">
        <v>967</v>
      </c>
      <c r="O589" s="33" t="s">
        <v>109</v>
      </c>
      <c r="P589" s="147" t="s">
        <v>12391</v>
      </c>
      <c r="Q589" s="33" t="s">
        <v>12392</v>
      </c>
      <c r="R589" s="149">
        <v>8981257929</v>
      </c>
      <c r="S589" s="149">
        <v>9831462281</v>
      </c>
      <c r="T589" s="336" t="s">
        <v>12393</v>
      </c>
      <c r="U589" s="336" t="s">
        <v>12394</v>
      </c>
      <c r="V589" s="33" t="s">
        <v>12395</v>
      </c>
      <c r="W589" s="33" t="s">
        <v>223</v>
      </c>
      <c r="X589" s="33" t="s">
        <v>1971</v>
      </c>
      <c r="Y589" s="33" t="s">
        <v>12396</v>
      </c>
      <c r="Z589" s="33" t="s">
        <v>333</v>
      </c>
      <c r="AA589" s="33">
        <v>2011</v>
      </c>
      <c r="AB589" s="150">
        <v>82</v>
      </c>
      <c r="AC589" s="150">
        <v>79.56</v>
      </c>
      <c r="AD589" s="33">
        <v>716</v>
      </c>
      <c r="AE589" s="33">
        <v>900</v>
      </c>
      <c r="AF589" s="33" t="s">
        <v>356</v>
      </c>
      <c r="AG589" s="33" t="s">
        <v>279</v>
      </c>
      <c r="AH589" s="33" t="s">
        <v>12397</v>
      </c>
      <c r="AI589" s="33" t="s">
        <v>12398</v>
      </c>
      <c r="AJ589" s="33" t="s">
        <v>333</v>
      </c>
      <c r="AK589" s="33">
        <v>2013</v>
      </c>
      <c r="AL589" s="150">
        <v>74.400000000000006</v>
      </c>
      <c r="AM589" s="150">
        <v>73.150000000000006</v>
      </c>
      <c r="AN589" s="33">
        <v>512</v>
      </c>
      <c r="AO589" s="33">
        <v>700</v>
      </c>
      <c r="AP589" s="33"/>
      <c r="AQ589" s="33"/>
      <c r="AR589" s="33"/>
      <c r="AS589" s="33"/>
      <c r="AT589" s="33"/>
      <c r="AU589" s="150"/>
      <c r="AV589" s="33" t="s">
        <v>124</v>
      </c>
      <c r="AW589" s="33"/>
      <c r="AX589" s="33">
        <v>21161</v>
      </c>
      <c r="AY589" s="33">
        <v>2013</v>
      </c>
      <c r="AZ589" s="33" t="s">
        <v>125</v>
      </c>
      <c r="BA589" s="33" t="s">
        <v>11314</v>
      </c>
      <c r="BB589" s="33">
        <v>2013</v>
      </c>
      <c r="BC589" s="33">
        <v>2017</v>
      </c>
      <c r="BD589" s="33" t="s">
        <v>120</v>
      </c>
      <c r="BE589" s="151">
        <v>10900213059</v>
      </c>
      <c r="BF589" s="34">
        <v>131090110179</v>
      </c>
      <c r="BG589" s="150">
        <v>7.48</v>
      </c>
      <c r="BH589" s="150">
        <v>8.3800000000000008</v>
      </c>
      <c r="BI589" s="150">
        <v>8.07</v>
      </c>
      <c r="BJ589" s="150">
        <v>9</v>
      </c>
      <c r="BK589" s="150">
        <v>8.8800000000000008</v>
      </c>
      <c r="BL589" s="223">
        <f t="shared" si="53"/>
        <v>8.3620000000000001</v>
      </c>
      <c r="BM589" s="286" t="s">
        <v>982</v>
      </c>
      <c r="BN589" s="287"/>
      <c r="BO589" s="107" t="s">
        <v>982</v>
      </c>
      <c r="BP589" s="100"/>
      <c r="BQ589" s="100"/>
      <c r="BR589" s="33" t="s">
        <v>12399</v>
      </c>
      <c r="BS589" s="33" t="s">
        <v>11766</v>
      </c>
      <c r="BT589" s="100" t="s">
        <v>11813</v>
      </c>
      <c r="BU589" s="100" t="s">
        <v>4369</v>
      </c>
      <c r="BV589" s="100" t="s">
        <v>11339</v>
      </c>
      <c r="BW589" s="100"/>
      <c r="BX589" s="100"/>
      <c r="BY589" s="100"/>
      <c r="BZ589" s="100"/>
      <c r="CA589" s="100" t="s">
        <v>12400</v>
      </c>
      <c r="CB589" s="100"/>
      <c r="CC589" s="100"/>
      <c r="CD589" s="100" t="s">
        <v>12401</v>
      </c>
      <c r="CE589" s="100" t="s">
        <v>465</v>
      </c>
      <c r="CF589" s="100" t="s">
        <v>2378</v>
      </c>
      <c r="CG589" s="100" t="s">
        <v>1161</v>
      </c>
      <c r="CH589" s="100" t="s">
        <v>12402</v>
      </c>
      <c r="CI589" s="100" t="s">
        <v>170</v>
      </c>
      <c r="CJ589" s="100"/>
      <c r="CK589" s="100"/>
      <c r="CL589" s="100"/>
      <c r="CM589" s="100"/>
      <c r="CN589" s="100"/>
      <c r="CO589" s="100"/>
      <c r="CP589" s="100"/>
      <c r="CQ589" s="100" t="s">
        <v>12403</v>
      </c>
      <c r="CR589" s="100" t="s">
        <v>12404</v>
      </c>
      <c r="CS589" s="100" t="s">
        <v>573</v>
      </c>
      <c r="CT589" s="100" t="s">
        <v>142</v>
      </c>
      <c r="CU589" s="100">
        <v>700144</v>
      </c>
      <c r="CV589" s="100" t="s">
        <v>12403</v>
      </c>
      <c r="CW589" s="100" t="s">
        <v>12405</v>
      </c>
      <c r="CX589" s="100" t="s">
        <v>573</v>
      </c>
      <c r="CY589" s="100" t="s">
        <v>142</v>
      </c>
      <c r="CZ589" s="100">
        <v>700144</v>
      </c>
    </row>
    <row r="590" spans="1:397" s="61" customFormat="1" ht="15.95" customHeight="1">
      <c r="A590" s="39">
        <v>589</v>
      </c>
      <c r="B590" s="61">
        <v>1310902048</v>
      </c>
      <c r="C590" s="207" t="s">
        <v>11300</v>
      </c>
      <c r="D590" s="124" t="s">
        <v>12406</v>
      </c>
      <c r="E590" s="124" t="s">
        <v>5514</v>
      </c>
      <c r="F590" s="124"/>
      <c r="G590" s="124" t="s">
        <v>1172</v>
      </c>
      <c r="H590" s="61" t="s">
        <v>12407</v>
      </c>
      <c r="I590" s="61" t="s">
        <v>104</v>
      </c>
      <c r="J590" s="157" t="s">
        <v>4474</v>
      </c>
      <c r="K590" s="61">
        <v>21</v>
      </c>
      <c r="L590" s="61" t="s">
        <v>148</v>
      </c>
      <c r="M590" s="61" t="s">
        <v>107</v>
      </c>
      <c r="N590" s="61" t="s">
        <v>967</v>
      </c>
      <c r="O590" s="61" t="s">
        <v>109</v>
      </c>
      <c r="P590" s="124" t="s">
        <v>12408</v>
      </c>
      <c r="R590" s="158">
        <v>8981719807</v>
      </c>
      <c r="S590" s="158">
        <v>9038656575</v>
      </c>
      <c r="T590" s="339" t="s">
        <v>12409</v>
      </c>
      <c r="U590" s="339" t="s">
        <v>12410</v>
      </c>
      <c r="V590" s="61" t="s">
        <v>1675</v>
      </c>
      <c r="W590" s="61" t="s">
        <v>1914</v>
      </c>
      <c r="X590" s="61" t="s">
        <v>1971</v>
      </c>
      <c r="Y590" s="61" t="s">
        <v>6753</v>
      </c>
      <c r="Z590" s="61" t="s">
        <v>333</v>
      </c>
      <c r="AA590" s="61">
        <v>2011</v>
      </c>
      <c r="AB590" s="152">
        <v>83.87</v>
      </c>
      <c r="AC590" s="152">
        <v>83.87</v>
      </c>
      <c r="AD590" s="61">
        <v>671</v>
      </c>
      <c r="AE590" s="61">
        <v>800</v>
      </c>
      <c r="AF590" s="61" t="s">
        <v>226</v>
      </c>
      <c r="AG590" s="61" t="s">
        <v>334</v>
      </c>
      <c r="AH590" s="61" t="s">
        <v>1971</v>
      </c>
      <c r="AI590" s="61" t="s">
        <v>12411</v>
      </c>
      <c r="AJ590" s="61" t="s">
        <v>120</v>
      </c>
      <c r="AK590" s="61">
        <v>2013</v>
      </c>
      <c r="AL590" s="152">
        <v>71.8</v>
      </c>
      <c r="AM590" s="152">
        <v>72</v>
      </c>
      <c r="AN590" s="61">
        <v>504</v>
      </c>
      <c r="AO590" s="61">
        <v>700</v>
      </c>
      <c r="AU590" s="152"/>
      <c r="AV590" s="61" t="s">
        <v>124</v>
      </c>
      <c r="AX590" s="61">
        <v>25522</v>
      </c>
      <c r="AY590" s="61">
        <v>2013</v>
      </c>
      <c r="AZ590" s="61" t="s">
        <v>1652</v>
      </c>
      <c r="BA590" s="61" t="s">
        <v>11314</v>
      </c>
      <c r="BB590" s="61">
        <v>2013</v>
      </c>
      <c r="BC590" s="61">
        <v>2017</v>
      </c>
      <c r="BD590" s="61" t="s">
        <v>120</v>
      </c>
      <c r="BE590" s="159">
        <v>10900213061</v>
      </c>
      <c r="BF590" s="160">
        <v>131090110181</v>
      </c>
      <c r="BG590" s="152">
        <v>7.78</v>
      </c>
      <c r="BH590" s="152">
        <v>8.48</v>
      </c>
      <c r="BI590" s="152">
        <v>8.2100000000000009</v>
      </c>
      <c r="BJ590" s="152">
        <v>8.65</v>
      </c>
      <c r="BK590" s="152">
        <v>8.6199999999999992</v>
      </c>
      <c r="BL590" s="223">
        <f t="shared" si="53"/>
        <v>8.3480000000000008</v>
      </c>
      <c r="BM590" s="282" t="s">
        <v>982</v>
      </c>
      <c r="BN590" s="253"/>
      <c r="BO590" s="153" t="s">
        <v>982</v>
      </c>
      <c r="BP590" s="153"/>
      <c r="BQ590" s="154"/>
      <c r="BR590" s="61" t="s">
        <v>12412</v>
      </c>
      <c r="BS590" s="61" t="s">
        <v>12413</v>
      </c>
      <c r="BT590" s="61" t="s">
        <v>11813</v>
      </c>
      <c r="BU590" s="61" t="s">
        <v>4369</v>
      </c>
      <c r="BV590" s="61" t="s">
        <v>11339</v>
      </c>
      <c r="BX590" s="154"/>
      <c r="BY590" s="154"/>
      <c r="CD590" s="61" t="s">
        <v>1192</v>
      </c>
      <c r="CE590" s="61" t="s">
        <v>465</v>
      </c>
      <c r="CF590" s="61" t="s">
        <v>12414</v>
      </c>
      <c r="CG590" s="61" t="s">
        <v>1930</v>
      </c>
      <c r="CH590" s="61" t="s">
        <v>12415</v>
      </c>
      <c r="CI590" s="61" t="s">
        <v>203</v>
      </c>
      <c r="CQ590" s="61" t="s">
        <v>12408</v>
      </c>
      <c r="CR590" s="61" t="s">
        <v>140</v>
      </c>
      <c r="CS590" s="61" t="s">
        <v>140</v>
      </c>
      <c r="CT590" s="61" t="s">
        <v>142</v>
      </c>
      <c r="CU590" s="61">
        <v>700103</v>
      </c>
      <c r="CV590" s="61" t="s">
        <v>12408</v>
      </c>
      <c r="CW590" s="61" t="s">
        <v>140</v>
      </c>
      <c r="CX590" s="61" t="s">
        <v>140</v>
      </c>
      <c r="CY590" s="61" t="s">
        <v>142</v>
      </c>
      <c r="CZ590" s="61">
        <v>700103</v>
      </c>
    </row>
    <row r="591" spans="1:397" s="36" customFormat="1" ht="15.95" customHeight="1">
      <c r="A591" s="39">
        <v>590</v>
      </c>
      <c r="B591" s="33">
        <v>1310902020</v>
      </c>
      <c r="C591" s="207" t="s">
        <v>11300</v>
      </c>
      <c r="D591" s="147" t="s">
        <v>12416</v>
      </c>
      <c r="E591" s="147" t="s">
        <v>12417</v>
      </c>
      <c r="F591" s="147"/>
      <c r="G591" s="147" t="s">
        <v>12418</v>
      </c>
      <c r="H591" s="33" t="s">
        <v>12419</v>
      </c>
      <c r="I591" s="33" t="s">
        <v>180</v>
      </c>
      <c r="J591" s="148" t="s">
        <v>12420</v>
      </c>
      <c r="K591" s="33">
        <v>21</v>
      </c>
      <c r="L591" s="33" t="s">
        <v>323</v>
      </c>
      <c r="M591" s="33" t="s">
        <v>107</v>
      </c>
      <c r="N591" s="33" t="s">
        <v>967</v>
      </c>
      <c r="O591" s="33" t="s">
        <v>4856</v>
      </c>
      <c r="P591" s="147" t="s">
        <v>12421</v>
      </c>
      <c r="Q591" s="33" t="s">
        <v>12422</v>
      </c>
      <c r="R591" s="149">
        <v>9804548128</v>
      </c>
      <c r="S591" s="149">
        <v>7070468856</v>
      </c>
      <c r="T591" s="336" t="s">
        <v>12423</v>
      </c>
      <c r="U591" s="336" t="s">
        <v>12424</v>
      </c>
      <c r="V591" s="33" t="s">
        <v>1600</v>
      </c>
      <c r="W591" s="33" t="s">
        <v>3388</v>
      </c>
      <c r="X591" s="33" t="s">
        <v>12425</v>
      </c>
      <c r="Y591" s="33" t="s">
        <v>2348</v>
      </c>
      <c r="Z591" s="33" t="s">
        <v>120</v>
      </c>
      <c r="AA591" s="33">
        <v>2011</v>
      </c>
      <c r="AB591" s="150">
        <v>89.8</v>
      </c>
      <c r="AC591" s="150">
        <v>86.14</v>
      </c>
      <c r="AD591" s="33">
        <v>603</v>
      </c>
      <c r="AE591" s="33">
        <v>700</v>
      </c>
      <c r="AF591" s="33" t="s">
        <v>879</v>
      </c>
      <c r="AG591" s="33" t="s">
        <v>191</v>
      </c>
      <c r="AH591" s="33" t="s">
        <v>1308</v>
      </c>
      <c r="AI591" s="33" t="s">
        <v>5892</v>
      </c>
      <c r="AJ591" s="33" t="s">
        <v>120</v>
      </c>
      <c r="AK591" s="33">
        <v>2013</v>
      </c>
      <c r="AL591" s="150">
        <v>74.8</v>
      </c>
      <c r="AM591" s="150">
        <v>74.8</v>
      </c>
      <c r="AN591" s="33">
        <v>374</v>
      </c>
      <c r="AO591" s="33">
        <v>500</v>
      </c>
      <c r="AP591" s="33" t="s">
        <v>1963</v>
      </c>
      <c r="AQ591" s="33" t="s">
        <v>1963</v>
      </c>
      <c r="AR591" s="33" t="s">
        <v>1963</v>
      </c>
      <c r="AS591" s="33" t="s">
        <v>1963</v>
      </c>
      <c r="AT591" s="33" t="s">
        <v>1963</v>
      </c>
      <c r="AU591" s="150" t="s">
        <v>1963</v>
      </c>
      <c r="AV591" s="33" t="s">
        <v>124</v>
      </c>
      <c r="AW591" s="33" t="s">
        <v>1963</v>
      </c>
      <c r="AX591" s="33">
        <v>19312</v>
      </c>
      <c r="AY591" s="33">
        <v>2013</v>
      </c>
      <c r="AZ591" s="33" t="s">
        <v>125</v>
      </c>
      <c r="BA591" s="33" t="s">
        <v>11314</v>
      </c>
      <c r="BB591" s="33">
        <v>2013</v>
      </c>
      <c r="BC591" s="33">
        <v>2017</v>
      </c>
      <c r="BD591" s="33" t="s">
        <v>120</v>
      </c>
      <c r="BE591" s="151">
        <v>10900213062</v>
      </c>
      <c r="BF591" s="34">
        <v>131090110182</v>
      </c>
      <c r="BG591" s="150">
        <v>8.11</v>
      </c>
      <c r="BH591" s="150">
        <v>8.5500000000000007</v>
      </c>
      <c r="BI591" s="150">
        <v>7.97</v>
      </c>
      <c r="BJ591" s="150">
        <v>9.08</v>
      </c>
      <c r="BK591" s="150">
        <v>8.73</v>
      </c>
      <c r="BL591" s="223">
        <f t="shared" si="53"/>
        <v>8.4879999999999995</v>
      </c>
      <c r="BM591" s="286" t="s">
        <v>982</v>
      </c>
      <c r="BN591" s="287" t="s">
        <v>1963</v>
      </c>
      <c r="BO591" s="156" t="s">
        <v>982</v>
      </c>
      <c r="BP591" s="156" t="s">
        <v>1963</v>
      </c>
      <c r="BQ591" s="35" t="s">
        <v>1963</v>
      </c>
      <c r="BR591" s="33" t="s">
        <v>1975</v>
      </c>
      <c r="BS591" s="33" t="s">
        <v>12426</v>
      </c>
      <c r="BT591" s="33" t="s">
        <v>1963</v>
      </c>
      <c r="BU591" s="33" t="s">
        <v>1963</v>
      </c>
      <c r="BV591" s="33" t="s">
        <v>1963</v>
      </c>
      <c r="BW591" s="33" t="s">
        <v>1963</v>
      </c>
      <c r="BX591" s="35" t="s">
        <v>1963</v>
      </c>
      <c r="BY591" s="35" t="s">
        <v>1963</v>
      </c>
      <c r="BZ591" s="33" t="s">
        <v>1963</v>
      </c>
      <c r="CA591" s="33" t="s">
        <v>1963</v>
      </c>
      <c r="CB591" s="33" t="s">
        <v>1963</v>
      </c>
      <c r="CC591" s="33" t="s">
        <v>1963</v>
      </c>
      <c r="CD591" s="33" t="s">
        <v>12427</v>
      </c>
      <c r="CE591" s="33" t="s">
        <v>12428</v>
      </c>
      <c r="CF591" s="33" t="s">
        <v>2316</v>
      </c>
      <c r="CG591" s="33" t="s">
        <v>12429</v>
      </c>
      <c r="CH591" s="33" t="s">
        <v>12430</v>
      </c>
      <c r="CI591" s="33" t="s">
        <v>1963</v>
      </c>
      <c r="CJ591" s="33" t="s">
        <v>1963</v>
      </c>
      <c r="CK591" s="33" t="s">
        <v>1963</v>
      </c>
      <c r="CL591" s="33" t="s">
        <v>12431</v>
      </c>
      <c r="CM591" s="33" t="s">
        <v>1963</v>
      </c>
      <c r="CN591" s="33" t="s">
        <v>1963</v>
      </c>
      <c r="CO591" s="33" t="s">
        <v>1963</v>
      </c>
      <c r="CP591" s="33" t="s">
        <v>838</v>
      </c>
      <c r="CQ591" s="33" t="s">
        <v>12432</v>
      </c>
      <c r="CR591" s="33" t="s">
        <v>6247</v>
      </c>
      <c r="CS591" s="33" t="s">
        <v>6247</v>
      </c>
      <c r="CT591" s="33" t="s">
        <v>206</v>
      </c>
      <c r="CU591" s="33">
        <v>814112</v>
      </c>
      <c r="CV591" s="33" t="s">
        <v>12433</v>
      </c>
      <c r="CW591" s="33" t="s">
        <v>140</v>
      </c>
      <c r="CX591" s="33" t="s">
        <v>140</v>
      </c>
      <c r="CY591" s="33" t="s">
        <v>142</v>
      </c>
      <c r="CZ591" s="33">
        <v>700152</v>
      </c>
    </row>
    <row r="592" spans="1:397" s="11" customFormat="1" ht="15.95" customHeight="1">
      <c r="A592" s="39">
        <v>591</v>
      </c>
      <c r="B592" s="16">
        <v>1310902042</v>
      </c>
      <c r="C592" s="207" t="s">
        <v>11300</v>
      </c>
      <c r="D592" s="6" t="s">
        <v>12434</v>
      </c>
      <c r="E592" s="6" t="s">
        <v>12435</v>
      </c>
      <c r="F592" s="6" t="s">
        <v>1963</v>
      </c>
      <c r="G592" s="6" t="s">
        <v>1297</v>
      </c>
      <c r="H592" s="16" t="s">
        <v>12436</v>
      </c>
      <c r="I592" s="16" t="s">
        <v>104</v>
      </c>
      <c r="J592" s="51" t="s">
        <v>12437</v>
      </c>
      <c r="K592" s="16">
        <v>22</v>
      </c>
      <c r="L592" s="16" t="s">
        <v>323</v>
      </c>
      <c r="M592" s="16" t="s">
        <v>107</v>
      </c>
      <c r="N592" s="16" t="s">
        <v>108</v>
      </c>
      <c r="O592" s="16" t="s">
        <v>109</v>
      </c>
      <c r="P592" s="6" t="s">
        <v>12438</v>
      </c>
      <c r="Q592" s="16">
        <v>631</v>
      </c>
      <c r="R592" s="54">
        <v>9007572059</v>
      </c>
      <c r="S592" s="54">
        <v>8987049402</v>
      </c>
      <c r="T592" s="341" t="s">
        <v>12439</v>
      </c>
      <c r="U592" s="341" t="s">
        <v>12440</v>
      </c>
      <c r="V592" s="16" t="s">
        <v>2513</v>
      </c>
      <c r="W592" s="16" t="s">
        <v>187</v>
      </c>
      <c r="X592" s="16" t="s">
        <v>12441</v>
      </c>
      <c r="Y592" s="16" t="s">
        <v>12442</v>
      </c>
      <c r="Z592" s="16" t="s">
        <v>120</v>
      </c>
      <c r="AA592" s="16">
        <v>2009</v>
      </c>
      <c r="AB592" s="37">
        <v>76.8</v>
      </c>
      <c r="AC592" s="37">
        <v>78.5</v>
      </c>
      <c r="AD592" s="16">
        <v>471</v>
      </c>
      <c r="AE592" s="16">
        <v>600</v>
      </c>
      <c r="AF592" s="16" t="s">
        <v>708</v>
      </c>
      <c r="AG592" s="16" t="s">
        <v>187</v>
      </c>
      <c r="AH592" s="16" t="s">
        <v>12441</v>
      </c>
      <c r="AI592" s="16" t="s">
        <v>12443</v>
      </c>
      <c r="AJ592" s="16" t="s">
        <v>120</v>
      </c>
      <c r="AK592" s="16">
        <v>2011</v>
      </c>
      <c r="AL592" s="37">
        <v>72.8</v>
      </c>
      <c r="AM592" s="37">
        <v>72.8</v>
      </c>
      <c r="AN592" s="16">
        <v>364</v>
      </c>
      <c r="AO592" s="16">
        <v>500</v>
      </c>
      <c r="AP592" s="16" t="s">
        <v>1963</v>
      </c>
      <c r="AQ592" s="16" t="s">
        <v>1963</v>
      </c>
      <c r="AR592" s="16" t="s">
        <v>1963</v>
      </c>
      <c r="AS592" s="16" t="s">
        <v>1963</v>
      </c>
      <c r="AT592" s="16" t="s">
        <v>1963</v>
      </c>
      <c r="AU592" s="56" t="s">
        <v>1963</v>
      </c>
      <c r="AV592" s="16" t="s">
        <v>124</v>
      </c>
      <c r="AW592" s="16">
        <v>19829</v>
      </c>
      <c r="AX592" s="16"/>
      <c r="AY592" s="16">
        <v>2013</v>
      </c>
      <c r="AZ592" s="16" t="s">
        <v>5460</v>
      </c>
      <c r="BA592" s="16" t="s">
        <v>11314</v>
      </c>
      <c r="BB592" s="16">
        <v>2013</v>
      </c>
      <c r="BC592" s="16">
        <v>2017</v>
      </c>
      <c r="BD592" s="16" t="s">
        <v>120</v>
      </c>
      <c r="BE592" s="75">
        <v>10900213063</v>
      </c>
      <c r="BF592" s="76">
        <v>131090110183</v>
      </c>
      <c r="BG592" s="56">
        <v>8</v>
      </c>
      <c r="BH592" s="56">
        <v>6.86</v>
      </c>
      <c r="BI592" s="56">
        <v>7.41</v>
      </c>
      <c r="BJ592" s="56">
        <v>7.12</v>
      </c>
      <c r="BK592" s="56">
        <v>7.96</v>
      </c>
      <c r="BL592" s="223">
        <f t="shared" si="53"/>
        <v>7.4700000000000006</v>
      </c>
      <c r="BM592" s="273" t="s">
        <v>982</v>
      </c>
      <c r="BN592" s="254" t="s">
        <v>1963</v>
      </c>
      <c r="BO592" s="7" t="s">
        <v>196</v>
      </c>
      <c r="BP592" s="7" t="s">
        <v>1609</v>
      </c>
      <c r="BQ592" s="77">
        <v>2</v>
      </c>
      <c r="BR592" s="16" t="s">
        <v>12444</v>
      </c>
      <c r="BS592" s="16" t="s">
        <v>11766</v>
      </c>
      <c r="BT592" s="16"/>
      <c r="BU592" s="16"/>
      <c r="BV592" s="16"/>
      <c r="BW592" s="16" t="s">
        <v>12010</v>
      </c>
      <c r="BX592" s="77" t="s">
        <v>1963</v>
      </c>
      <c r="BY592" s="77" t="s">
        <v>1963</v>
      </c>
      <c r="BZ592" s="16" t="s">
        <v>1963</v>
      </c>
      <c r="CA592" s="16" t="s">
        <v>1963</v>
      </c>
      <c r="CB592" s="16" t="s">
        <v>4261</v>
      </c>
      <c r="CC592" s="16" t="s">
        <v>1963</v>
      </c>
      <c r="CD592" s="16" t="s">
        <v>12445</v>
      </c>
      <c r="CE592" s="16" t="s">
        <v>235</v>
      </c>
      <c r="CF592" s="16" t="s">
        <v>12446</v>
      </c>
      <c r="CG592" s="16" t="s">
        <v>12447</v>
      </c>
      <c r="CH592" s="16" t="s">
        <v>12448</v>
      </c>
      <c r="CI592" s="16" t="s">
        <v>203</v>
      </c>
      <c r="CJ592" s="16" t="s">
        <v>1963</v>
      </c>
      <c r="CK592" s="16" t="s">
        <v>1963</v>
      </c>
      <c r="CL592" s="16" t="s">
        <v>1963</v>
      </c>
      <c r="CM592" s="16" t="s">
        <v>1963</v>
      </c>
      <c r="CN592" s="16" t="s">
        <v>1963</v>
      </c>
      <c r="CO592" s="16" t="s">
        <v>1963</v>
      </c>
      <c r="CP592" s="16" t="s">
        <v>1963</v>
      </c>
      <c r="CQ592" s="16" t="s">
        <v>12449</v>
      </c>
      <c r="CR592" s="16" t="s">
        <v>2302</v>
      </c>
      <c r="CS592" s="16" t="s">
        <v>2302</v>
      </c>
      <c r="CT592" s="16" t="s">
        <v>174</v>
      </c>
      <c r="CU592" s="16">
        <v>823001</v>
      </c>
      <c r="CV592" s="16" t="s">
        <v>9580</v>
      </c>
      <c r="CW592" s="16" t="s">
        <v>140</v>
      </c>
      <c r="CX592" s="16" t="s">
        <v>573</v>
      </c>
      <c r="CY592" s="16" t="s">
        <v>142</v>
      </c>
      <c r="CZ592" s="16">
        <v>700152</v>
      </c>
      <c r="DA592" s="16"/>
      <c r="DB592" s="16"/>
      <c r="DC592" s="16"/>
      <c r="DD592" s="16"/>
      <c r="DE592" s="16"/>
      <c r="DF592" s="16"/>
      <c r="DG592" s="16"/>
      <c r="DH592" s="16"/>
      <c r="DI592" s="16"/>
      <c r="DJ592" s="16"/>
      <c r="DK592" s="16"/>
      <c r="DL592" s="16"/>
      <c r="DM592" s="16"/>
      <c r="DN592" s="16"/>
      <c r="DO592" s="16"/>
      <c r="DP592" s="16"/>
      <c r="DQ592" s="16"/>
      <c r="DR592" s="16"/>
      <c r="DS592" s="16"/>
      <c r="DT592" s="16"/>
      <c r="DU592" s="16"/>
      <c r="DV592" s="16"/>
      <c r="DW592" s="16"/>
      <c r="DX592" s="16"/>
      <c r="DY592" s="16"/>
      <c r="DZ592" s="16"/>
      <c r="EA592" s="16"/>
      <c r="EB592" s="16"/>
      <c r="EC592" s="16"/>
      <c r="ED592" s="16"/>
      <c r="EE592" s="16"/>
      <c r="EF592" s="16"/>
      <c r="EG592" s="16"/>
      <c r="EH592" s="16"/>
      <c r="EI592" s="16"/>
      <c r="EJ592" s="16"/>
      <c r="EK592" s="16"/>
      <c r="EL592" s="16"/>
      <c r="EM592" s="16"/>
      <c r="EN592" s="16"/>
      <c r="EO592" s="16"/>
      <c r="EP592" s="16"/>
      <c r="EQ592" s="16"/>
      <c r="ER592" s="16"/>
      <c r="ES592" s="16"/>
      <c r="ET592" s="16"/>
      <c r="EU592" s="16"/>
      <c r="EV592" s="16"/>
      <c r="EW592" s="16"/>
      <c r="EX592" s="16"/>
      <c r="EY592" s="16"/>
      <c r="EZ592" s="16"/>
      <c r="FA592" s="16"/>
      <c r="FB592" s="16"/>
      <c r="FC592" s="16"/>
      <c r="FD592" s="16"/>
      <c r="FE592" s="16"/>
      <c r="FF592" s="16"/>
      <c r="FG592" s="16"/>
      <c r="FH592" s="16"/>
      <c r="FI592" s="16"/>
      <c r="FJ592" s="16"/>
      <c r="FK592" s="16"/>
      <c r="FL592" s="16"/>
      <c r="FM592" s="16"/>
      <c r="FN592" s="16"/>
      <c r="FO592" s="16"/>
      <c r="FP592" s="16"/>
      <c r="FQ592" s="16"/>
      <c r="FR592" s="16"/>
      <c r="FS592" s="16"/>
      <c r="FT592" s="16"/>
      <c r="FU592" s="16"/>
      <c r="FV592" s="16"/>
      <c r="FW592" s="16"/>
      <c r="FX592" s="16"/>
      <c r="FY592" s="16"/>
      <c r="FZ592" s="16"/>
      <c r="GA592" s="16"/>
      <c r="GB592" s="16"/>
      <c r="GC592" s="16"/>
      <c r="GD592" s="16"/>
      <c r="GE592" s="16"/>
      <c r="GF592" s="16"/>
      <c r="GG592" s="16"/>
      <c r="GH592" s="16"/>
      <c r="GI592" s="16"/>
      <c r="GJ592" s="16"/>
      <c r="GK592" s="16"/>
      <c r="GL592" s="16"/>
      <c r="GM592" s="16"/>
      <c r="GN592" s="16"/>
      <c r="GO592" s="16"/>
      <c r="GP592" s="16"/>
      <c r="GQ592" s="16"/>
      <c r="GR592" s="16"/>
      <c r="GS592" s="16"/>
      <c r="GT592" s="16"/>
      <c r="GU592" s="16"/>
      <c r="GV592" s="16"/>
      <c r="GW592" s="16"/>
      <c r="GX592" s="16"/>
      <c r="GY592" s="16"/>
      <c r="GZ592" s="16"/>
      <c r="HA592" s="16"/>
      <c r="HB592" s="16"/>
      <c r="HC592" s="16"/>
      <c r="HD592" s="16"/>
      <c r="HE592" s="16"/>
      <c r="HF592" s="16"/>
      <c r="HG592" s="16"/>
      <c r="HH592" s="16"/>
      <c r="HI592" s="16"/>
      <c r="HJ592" s="16"/>
      <c r="HK592" s="16"/>
      <c r="HL592" s="16"/>
      <c r="HM592" s="16"/>
      <c r="HN592" s="16"/>
      <c r="HO592" s="16"/>
      <c r="HP592" s="16"/>
      <c r="HQ592" s="16"/>
      <c r="HR592" s="16"/>
      <c r="HS592" s="16"/>
      <c r="HT592" s="16"/>
      <c r="HU592" s="16"/>
      <c r="HV592" s="16"/>
      <c r="HW592" s="16"/>
      <c r="HX592" s="16"/>
      <c r="HY592" s="16"/>
      <c r="HZ592" s="16"/>
      <c r="IA592" s="16"/>
      <c r="IB592" s="16"/>
      <c r="IC592" s="16"/>
      <c r="ID592" s="16"/>
      <c r="IE592" s="16"/>
      <c r="IF592" s="16"/>
      <c r="IG592" s="16"/>
      <c r="IH592" s="16"/>
      <c r="II592" s="16"/>
      <c r="IJ592" s="16"/>
      <c r="IK592" s="16"/>
      <c r="IL592" s="16"/>
      <c r="IM592" s="16"/>
      <c r="IN592" s="16"/>
      <c r="IO592" s="16"/>
      <c r="IP592" s="16"/>
      <c r="IQ592" s="16"/>
      <c r="IR592" s="16"/>
      <c r="IS592" s="16"/>
      <c r="IT592" s="16"/>
      <c r="IU592" s="16"/>
      <c r="IV592" s="16"/>
      <c r="IW592" s="16"/>
      <c r="IX592" s="16"/>
      <c r="IY592" s="16"/>
      <c r="IZ592" s="16"/>
      <c r="JA592" s="16"/>
      <c r="JB592" s="16"/>
      <c r="JC592" s="16"/>
      <c r="JD592" s="16"/>
      <c r="JE592" s="16"/>
      <c r="JF592" s="16"/>
      <c r="JG592" s="16"/>
      <c r="JH592" s="16"/>
      <c r="JI592" s="16"/>
      <c r="JJ592" s="16"/>
      <c r="JK592" s="16"/>
      <c r="JL592" s="16"/>
      <c r="JM592" s="16"/>
      <c r="JN592" s="16"/>
      <c r="JO592" s="16"/>
      <c r="JP592" s="16"/>
      <c r="JQ592" s="16"/>
      <c r="JR592" s="16"/>
      <c r="JS592" s="16"/>
      <c r="JT592" s="16"/>
      <c r="JU592" s="16"/>
      <c r="JV592" s="16"/>
      <c r="JW592" s="16"/>
      <c r="JX592" s="16"/>
      <c r="JY592" s="16"/>
      <c r="JZ592" s="16"/>
      <c r="KA592" s="16"/>
      <c r="KB592" s="16"/>
      <c r="KC592" s="16"/>
      <c r="KD592" s="16"/>
      <c r="KE592" s="16"/>
      <c r="KF592" s="16"/>
      <c r="KG592" s="16"/>
      <c r="KH592" s="16"/>
      <c r="KI592" s="16"/>
      <c r="KJ592" s="16"/>
      <c r="KK592" s="16"/>
      <c r="KL592" s="16"/>
      <c r="KM592" s="16"/>
      <c r="KN592" s="16"/>
      <c r="KO592" s="16"/>
      <c r="KP592" s="16"/>
      <c r="KQ592" s="16"/>
      <c r="KR592" s="16"/>
      <c r="KS592" s="16"/>
      <c r="KT592" s="16"/>
      <c r="KU592" s="16"/>
      <c r="KV592" s="16"/>
      <c r="KW592" s="16"/>
      <c r="KX592" s="16"/>
      <c r="KY592" s="16"/>
      <c r="KZ592" s="16"/>
      <c r="LA592" s="16"/>
      <c r="LB592" s="16"/>
      <c r="LC592" s="16"/>
      <c r="LD592" s="16"/>
      <c r="LE592" s="16"/>
      <c r="LF592" s="16"/>
      <c r="LG592" s="16"/>
      <c r="LH592" s="16"/>
      <c r="LI592" s="16"/>
      <c r="LJ592" s="16"/>
      <c r="LK592" s="16"/>
      <c r="LL592" s="16"/>
      <c r="LM592" s="16"/>
      <c r="LN592" s="16"/>
      <c r="LO592" s="16"/>
      <c r="LP592" s="16"/>
      <c r="LQ592" s="16"/>
      <c r="LR592" s="16"/>
      <c r="LS592" s="16"/>
      <c r="LT592" s="16"/>
      <c r="LU592" s="16"/>
      <c r="LV592" s="16"/>
      <c r="LW592" s="16"/>
      <c r="LX592" s="16"/>
      <c r="LY592" s="16"/>
      <c r="LZ592" s="16"/>
      <c r="MA592" s="16"/>
      <c r="MB592" s="16"/>
      <c r="MC592" s="16"/>
      <c r="MD592" s="16"/>
      <c r="ME592" s="16"/>
      <c r="MF592" s="16"/>
      <c r="MG592" s="16"/>
      <c r="MH592" s="16"/>
      <c r="MI592" s="16"/>
      <c r="MJ592" s="16"/>
      <c r="MK592" s="16"/>
      <c r="ML592" s="16"/>
      <c r="MM592" s="16"/>
      <c r="MN592" s="16"/>
      <c r="MO592" s="16"/>
      <c r="MP592" s="16"/>
      <c r="MQ592" s="16"/>
      <c r="MR592" s="16"/>
      <c r="MS592" s="16"/>
      <c r="MT592" s="16"/>
      <c r="MU592" s="16"/>
      <c r="MV592" s="16"/>
      <c r="MW592" s="16"/>
      <c r="MX592" s="16"/>
      <c r="MY592" s="16"/>
      <c r="MZ592" s="16"/>
      <c r="NA592" s="16"/>
      <c r="NB592" s="16"/>
      <c r="NC592" s="16"/>
      <c r="ND592" s="16"/>
      <c r="NE592" s="16"/>
      <c r="NF592" s="16"/>
      <c r="NG592" s="16"/>
      <c r="NH592" s="16"/>
      <c r="NI592" s="16"/>
      <c r="NJ592" s="16"/>
      <c r="NK592" s="16"/>
      <c r="NL592" s="16"/>
      <c r="NM592" s="16"/>
      <c r="NN592" s="16"/>
      <c r="NO592" s="16"/>
      <c r="NP592" s="16"/>
      <c r="NQ592" s="16"/>
      <c r="NR592" s="16"/>
      <c r="NS592" s="16"/>
      <c r="NT592" s="16"/>
      <c r="NU592" s="16"/>
      <c r="NV592" s="16"/>
      <c r="NW592" s="16"/>
      <c r="NX592" s="16"/>
      <c r="NY592" s="16"/>
      <c r="NZ592" s="16"/>
      <c r="OA592" s="16"/>
      <c r="OB592" s="16"/>
      <c r="OC592" s="16"/>
      <c r="OD592" s="16"/>
      <c r="OE592" s="16"/>
      <c r="OF592" s="16"/>
      <c r="OG592" s="16"/>
    </row>
    <row r="593" spans="1:397" s="36" customFormat="1" ht="15.95" customHeight="1">
      <c r="A593" s="39">
        <v>592</v>
      </c>
      <c r="B593" s="165">
        <v>1310902035</v>
      </c>
      <c r="C593" s="207" t="s">
        <v>11300</v>
      </c>
      <c r="D593" s="166" t="s">
        <v>12450</v>
      </c>
      <c r="E593" s="166" t="s">
        <v>10644</v>
      </c>
      <c r="F593" s="166"/>
      <c r="G593" s="166" t="s">
        <v>320</v>
      </c>
      <c r="H593" s="165" t="s">
        <v>12451</v>
      </c>
      <c r="I593" s="165" t="s">
        <v>104</v>
      </c>
      <c r="J593" s="167" t="s">
        <v>12452</v>
      </c>
      <c r="K593" s="165">
        <v>20</v>
      </c>
      <c r="L593" s="165" t="s">
        <v>1694</v>
      </c>
      <c r="M593" s="165" t="s">
        <v>107</v>
      </c>
      <c r="N593" s="165" t="s">
        <v>967</v>
      </c>
      <c r="O593" s="165" t="s">
        <v>109</v>
      </c>
      <c r="P593" s="166" t="s">
        <v>12453</v>
      </c>
      <c r="Q593" s="165" t="s">
        <v>12454</v>
      </c>
      <c r="R593" s="168">
        <v>9851160980</v>
      </c>
      <c r="S593" s="168">
        <v>9836296237</v>
      </c>
      <c r="T593" s="166" t="s">
        <v>12455</v>
      </c>
      <c r="U593" s="166" t="s">
        <v>830</v>
      </c>
      <c r="V593" s="165" t="s">
        <v>1422</v>
      </c>
      <c r="W593" s="165" t="s">
        <v>191</v>
      </c>
      <c r="X593" s="165" t="s">
        <v>3344</v>
      </c>
      <c r="Y593" s="165" t="s">
        <v>12456</v>
      </c>
      <c r="Z593" s="165" t="s">
        <v>120</v>
      </c>
      <c r="AA593" s="165">
        <v>2011</v>
      </c>
      <c r="AB593" s="169">
        <v>87.4</v>
      </c>
      <c r="AC593" s="169">
        <v>87.4</v>
      </c>
      <c r="AD593" s="165">
        <v>437</v>
      </c>
      <c r="AE593" s="165">
        <v>500</v>
      </c>
      <c r="AF593" s="165" t="s">
        <v>879</v>
      </c>
      <c r="AG593" s="165" t="s">
        <v>191</v>
      </c>
      <c r="AH593" s="165" t="s">
        <v>12457</v>
      </c>
      <c r="AI593" s="165" t="s">
        <v>12458</v>
      </c>
      <c r="AJ593" s="165" t="s">
        <v>120</v>
      </c>
      <c r="AK593" s="165">
        <v>2013</v>
      </c>
      <c r="AL593" s="169">
        <v>85</v>
      </c>
      <c r="AM593" s="169">
        <v>85</v>
      </c>
      <c r="AN593" s="165">
        <v>425</v>
      </c>
      <c r="AO593" s="165">
        <v>500</v>
      </c>
      <c r="AP593" s="165" t="s">
        <v>830</v>
      </c>
      <c r="AQ593" s="165"/>
      <c r="AR593" s="165"/>
      <c r="AS593" s="165"/>
      <c r="AT593" s="165"/>
      <c r="AU593" s="165"/>
      <c r="AV593" s="165" t="s">
        <v>124</v>
      </c>
      <c r="AW593" s="165"/>
      <c r="AX593" s="165">
        <v>23140</v>
      </c>
      <c r="AY593" s="165">
        <v>2013</v>
      </c>
      <c r="AZ593" s="33" t="s">
        <v>125</v>
      </c>
      <c r="BA593" s="33" t="s">
        <v>11314</v>
      </c>
      <c r="BB593" s="165">
        <v>2013</v>
      </c>
      <c r="BC593" s="165">
        <v>2017</v>
      </c>
      <c r="BD593" s="165" t="s">
        <v>120</v>
      </c>
      <c r="BE593" s="170">
        <v>10900213064</v>
      </c>
      <c r="BF593" s="161">
        <v>131090110184</v>
      </c>
      <c r="BG593" s="169">
        <v>7.11</v>
      </c>
      <c r="BH593" s="169">
        <v>8.1</v>
      </c>
      <c r="BI593" s="169">
        <v>7.97</v>
      </c>
      <c r="BJ593" s="169">
        <v>7.5</v>
      </c>
      <c r="BK593" s="169">
        <v>8.5399999999999991</v>
      </c>
      <c r="BL593" s="223">
        <f t="shared" si="53"/>
        <v>7.8439999999999994</v>
      </c>
      <c r="BM593" s="288" t="s">
        <v>982</v>
      </c>
      <c r="BN593" s="259"/>
      <c r="BO593" s="171" t="s">
        <v>982</v>
      </c>
      <c r="BP593" s="165"/>
      <c r="BQ593" s="165"/>
      <c r="BR593" s="165" t="s">
        <v>12459</v>
      </c>
      <c r="BS593" s="165" t="s">
        <v>11766</v>
      </c>
      <c r="BT593" s="165" t="s">
        <v>830</v>
      </c>
      <c r="BU593" s="165"/>
      <c r="BV593" s="165"/>
      <c r="BW593" s="165" t="s">
        <v>12010</v>
      </c>
      <c r="BX593" s="172" t="s">
        <v>830</v>
      </c>
      <c r="BY593" s="165"/>
      <c r="BZ593" s="165" t="s">
        <v>12460</v>
      </c>
      <c r="CA593" s="165" t="s">
        <v>830</v>
      </c>
      <c r="CB593" s="165" t="s">
        <v>12461</v>
      </c>
      <c r="CC593" s="165" t="s">
        <v>830</v>
      </c>
      <c r="CD593" s="165" t="s">
        <v>12462</v>
      </c>
      <c r="CE593" s="165" t="s">
        <v>3649</v>
      </c>
      <c r="CF593" s="165" t="s">
        <v>12463</v>
      </c>
      <c r="CG593" s="165" t="s">
        <v>361</v>
      </c>
      <c r="CH593" s="165" t="s">
        <v>12464</v>
      </c>
      <c r="CI593" s="165" t="s">
        <v>3649</v>
      </c>
      <c r="CJ593" s="165" t="s">
        <v>12465</v>
      </c>
      <c r="CK593" s="165" t="s">
        <v>361</v>
      </c>
      <c r="CL593" s="165" t="s">
        <v>12466</v>
      </c>
      <c r="CM593" s="165" t="s">
        <v>12467</v>
      </c>
      <c r="CN593" s="165" t="s">
        <v>12468</v>
      </c>
      <c r="CO593" s="165" t="s">
        <v>134</v>
      </c>
      <c r="CP593" s="165" t="s">
        <v>1738</v>
      </c>
      <c r="CQ593" s="165" t="s">
        <v>12469</v>
      </c>
      <c r="CR593" s="165" t="s">
        <v>12470</v>
      </c>
      <c r="CS593" s="165" t="s">
        <v>12470</v>
      </c>
      <c r="CT593" s="165" t="s">
        <v>174</v>
      </c>
      <c r="CU593" s="165">
        <v>855107</v>
      </c>
      <c r="CV593" s="165" t="s">
        <v>12471</v>
      </c>
      <c r="CW593" s="165" t="s">
        <v>12472</v>
      </c>
      <c r="CX593" s="165" t="s">
        <v>140</v>
      </c>
      <c r="CY593" s="165" t="s">
        <v>142</v>
      </c>
      <c r="CZ593" s="165">
        <v>700060</v>
      </c>
    </row>
    <row r="594" spans="1:397" s="139" customFormat="1" ht="15.95" customHeight="1">
      <c r="A594" s="39">
        <v>593</v>
      </c>
      <c r="B594" s="61">
        <v>1310902063</v>
      </c>
      <c r="C594" s="207" t="s">
        <v>11300</v>
      </c>
      <c r="D594" s="124" t="s">
        <v>12473</v>
      </c>
      <c r="E594" s="124" t="s">
        <v>12474</v>
      </c>
      <c r="F594" s="5"/>
      <c r="G594" s="101" t="s">
        <v>422</v>
      </c>
      <c r="H594" s="199" t="s">
        <v>12475</v>
      </c>
      <c r="I594" s="61" t="s">
        <v>104</v>
      </c>
      <c r="J594" s="157" t="s">
        <v>3856</v>
      </c>
      <c r="K594" s="61">
        <v>21</v>
      </c>
      <c r="L594" s="61" t="s">
        <v>323</v>
      </c>
      <c r="M594" s="61" t="s">
        <v>107</v>
      </c>
      <c r="N594" s="61" t="s">
        <v>967</v>
      </c>
      <c r="O594" s="61" t="s">
        <v>109</v>
      </c>
      <c r="P594" s="124" t="s">
        <v>12476</v>
      </c>
      <c r="Q594" s="61" t="s">
        <v>12477</v>
      </c>
      <c r="R594" s="158">
        <v>8981168635</v>
      </c>
      <c r="S594" s="158">
        <v>9748655216</v>
      </c>
      <c r="T594" s="326" t="s">
        <v>12478</v>
      </c>
      <c r="U594" s="326" t="s">
        <v>12479</v>
      </c>
      <c r="V594" s="61" t="s">
        <v>222</v>
      </c>
      <c r="W594" s="61" t="s">
        <v>223</v>
      </c>
      <c r="X594" s="61" t="s">
        <v>12480</v>
      </c>
      <c r="Y594" s="61" t="s">
        <v>1698</v>
      </c>
      <c r="Z594" s="61" t="s">
        <v>333</v>
      </c>
      <c r="AA594" s="61">
        <v>2011</v>
      </c>
      <c r="AB594" s="152">
        <v>79.87</v>
      </c>
      <c r="AC594" s="152">
        <v>79.87</v>
      </c>
      <c r="AD594" s="61">
        <v>639</v>
      </c>
      <c r="AE594" s="61">
        <v>800</v>
      </c>
      <c r="AF594" s="61" t="s">
        <v>226</v>
      </c>
      <c r="AG594" s="61" t="s">
        <v>279</v>
      </c>
      <c r="AH594" s="61" t="s">
        <v>11722</v>
      </c>
      <c r="AI594" s="61" t="s">
        <v>12481</v>
      </c>
      <c r="AJ594" s="61" t="s">
        <v>120</v>
      </c>
      <c r="AK594" s="61">
        <v>2013</v>
      </c>
      <c r="AL594" s="152">
        <v>75.2</v>
      </c>
      <c r="AM594" s="152">
        <v>72.430000000000007</v>
      </c>
      <c r="AN594" s="61">
        <v>517</v>
      </c>
      <c r="AO594" s="61">
        <v>700</v>
      </c>
      <c r="AP594" s="3"/>
      <c r="AQ594" s="3"/>
      <c r="AR594" s="3"/>
      <c r="AS594" s="3"/>
      <c r="AT594" s="3"/>
      <c r="AU594" s="3"/>
      <c r="AV594" s="61" t="s">
        <v>124</v>
      </c>
      <c r="AW594" s="61" t="s">
        <v>12028</v>
      </c>
      <c r="AX594" s="61">
        <v>21618</v>
      </c>
      <c r="AY594" s="61">
        <v>2013</v>
      </c>
      <c r="AZ594" s="61" t="s">
        <v>125</v>
      </c>
      <c r="BA594" s="61" t="s">
        <v>11314</v>
      </c>
      <c r="BB594" s="61">
        <v>2013</v>
      </c>
      <c r="BC594" s="61">
        <v>2017</v>
      </c>
      <c r="BD594" s="61" t="s">
        <v>120</v>
      </c>
      <c r="BE594" s="159">
        <v>10900213065</v>
      </c>
      <c r="BF594" s="160">
        <v>131090110185</v>
      </c>
      <c r="BG594" s="152">
        <v>6.7</v>
      </c>
      <c r="BH594" s="152">
        <v>8.0299999999999994</v>
      </c>
      <c r="BI594" s="152">
        <v>7.52</v>
      </c>
      <c r="BJ594" s="152">
        <v>7.69</v>
      </c>
      <c r="BK594" s="152">
        <v>8.3800000000000008</v>
      </c>
      <c r="BL594" s="223">
        <f t="shared" si="53"/>
        <v>7.6639999999999997</v>
      </c>
      <c r="BM594" s="282" t="s">
        <v>982</v>
      </c>
      <c r="BN594" s="41"/>
      <c r="BO594" s="153" t="s">
        <v>982</v>
      </c>
      <c r="BP594" s="3"/>
      <c r="BQ594" s="3"/>
      <c r="BR594" s="61" t="s">
        <v>12166</v>
      </c>
      <c r="BS594" s="61" t="s">
        <v>11501</v>
      </c>
      <c r="BT594" s="61" t="s">
        <v>11813</v>
      </c>
      <c r="BU594" s="61" t="s">
        <v>12029</v>
      </c>
      <c r="BV594" s="61" t="s">
        <v>11814</v>
      </c>
      <c r="BW594" s="3"/>
      <c r="BX594" s="154" t="s">
        <v>982</v>
      </c>
      <c r="BY594" s="3"/>
      <c r="BZ594" s="3"/>
      <c r="CA594" s="3"/>
      <c r="CB594" s="3"/>
      <c r="CC594" s="3"/>
      <c r="CD594" s="61" t="s">
        <v>12482</v>
      </c>
      <c r="CE594" s="61" t="s">
        <v>235</v>
      </c>
      <c r="CF594" s="61" t="s">
        <v>4204</v>
      </c>
      <c r="CG594" s="61" t="s">
        <v>12483</v>
      </c>
      <c r="CH594" s="61" t="s">
        <v>12484</v>
      </c>
      <c r="CI594" s="61" t="s">
        <v>496</v>
      </c>
      <c r="CJ594" s="61" t="s">
        <v>12485</v>
      </c>
      <c r="CK594" s="61" t="s">
        <v>12485</v>
      </c>
      <c r="CL594" s="61" t="s">
        <v>12482</v>
      </c>
      <c r="CM594" s="61" t="s">
        <v>235</v>
      </c>
      <c r="CN594" s="61" t="s">
        <v>4204</v>
      </c>
      <c r="CO594" s="61" t="s">
        <v>12483</v>
      </c>
      <c r="CP594" s="61" t="s">
        <v>2382</v>
      </c>
      <c r="CQ594" s="61" t="s">
        <v>12486</v>
      </c>
      <c r="CR594" s="61" t="s">
        <v>140</v>
      </c>
      <c r="CS594" s="61" t="s">
        <v>209</v>
      </c>
      <c r="CT594" s="61" t="s">
        <v>142</v>
      </c>
      <c r="CU594" s="61">
        <v>700008</v>
      </c>
      <c r="CV594" s="61" t="s">
        <v>12486</v>
      </c>
      <c r="CW594" s="61" t="s">
        <v>140</v>
      </c>
      <c r="CX594" s="61" t="s">
        <v>209</v>
      </c>
      <c r="CY594" s="61" t="s">
        <v>142</v>
      </c>
      <c r="CZ594" s="61">
        <v>700008</v>
      </c>
      <c r="DA594" s="3"/>
      <c r="DB594" s="3"/>
      <c r="DC594" s="3"/>
      <c r="DD594" s="3"/>
      <c r="DE594" s="3"/>
      <c r="DF594" s="3"/>
      <c r="DG594" s="3"/>
      <c r="DH594" s="3"/>
      <c r="DI594" s="3"/>
      <c r="DJ594" s="3"/>
      <c r="DK594" s="3"/>
      <c r="DL594" s="3"/>
      <c r="DM594" s="3"/>
      <c r="DN594" s="3"/>
      <c r="DO594" s="3"/>
      <c r="DP594" s="3"/>
      <c r="DQ594" s="36"/>
      <c r="DR594" s="36"/>
      <c r="DS594" s="36"/>
      <c r="DT594" s="36"/>
      <c r="DU594" s="36"/>
      <c r="DV594" s="36"/>
      <c r="DW594" s="36"/>
      <c r="DX594" s="36"/>
      <c r="DY594" s="36"/>
      <c r="DZ594" s="36"/>
      <c r="EA594" s="36"/>
      <c r="EB594" s="36"/>
      <c r="EC594" s="36"/>
      <c r="ED594" s="36"/>
      <c r="EE594" s="36"/>
      <c r="EF594" s="36"/>
      <c r="EG594" s="36"/>
      <c r="EH594" s="36"/>
      <c r="EI594" s="36"/>
      <c r="EJ594" s="36"/>
      <c r="EK594" s="36"/>
      <c r="EL594" s="36"/>
      <c r="EM594" s="36"/>
      <c r="EN594" s="36"/>
      <c r="EO594" s="36"/>
      <c r="EP594" s="36"/>
      <c r="EQ594" s="36"/>
      <c r="ER594" s="36"/>
      <c r="ES594" s="36"/>
      <c r="ET594" s="36"/>
      <c r="EU594" s="36"/>
      <c r="EV594" s="36"/>
      <c r="EW594" s="36"/>
      <c r="EX594" s="36"/>
      <c r="EY594" s="36"/>
      <c r="EZ594" s="36"/>
      <c r="FA594" s="36"/>
      <c r="FB594" s="36"/>
      <c r="FC594" s="36"/>
      <c r="FD594" s="36"/>
      <c r="FE594" s="36"/>
      <c r="FF594" s="36"/>
      <c r="FG594" s="36"/>
      <c r="FH594" s="36"/>
      <c r="FI594" s="36"/>
      <c r="FJ594" s="36"/>
      <c r="FK594" s="36"/>
      <c r="FL594" s="36"/>
      <c r="FM594" s="36"/>
      <c r="FN594" s="36"/>
      <c r="FO594" s="36"/>
      <c r="FP594" s="36"/>
      <c r="FQ594" s="36"/>
      <c r="FR594" s="36"/>
      <c r="FS594" s="36"/>
      <c r="FT594" s="36"/>
      <c r="FU594" s="36"/>
      <c r="FV594" s="36"/>
      <c r="FW594" s="36"/>
      <c r="FX594" s="36"/>
      <c r="FY594" s="36"/>
      <c r="FZ594" s="36"/>
      <c r="GA594" s="36"/>
      <c r="GB594" s="36"/>
      <c r="GC594" s="36"/>
      <c r="GD594" s="36"/>
      <c r="GE594" s="36"/>
      <c r="GF594" s="36"/>
      <c r="GG594" s="36"/>
      <c r="GH594" s="36"/>
      <c r="GI594" s="36"/>
      <c r="GJ594" s="36"/>
      <c r="GK594" s="36"/>
      <c r="GL594" s="36"/>
      <c r="GM594" s="36"/>
      <c r="GN594" s="36"/>
      <c r="GO594" s="36"/>
      <c r="GP594" s="36"/>
      <c r="GQ594" s="36"/>
      <c r="GR594" s="36"/>
      <c r="GS594" s="36"/>
      <c r="GT594" s="36"/>
      <c r="GU594" s="36"/>
      <c r="GV594" s="36"/>
      <c r="GW594" s="36"/>
      <c r="GX594" s="36"/>
      <c r="GY594" s="36"/>
      <c r="GZ594" s="36"/>
      <c r="HA594" s="36"/>
      <c r="HB594" s="36"/>
      <c r="HC594" s="36"/>
      <c r="HD594" s="36"/>
      <c r="HE594" s="36"/>
      <c r="HF594" s="36"/>
      <c r="HG594" s="36"/>
      <c r="HH594" s="36"/>
      <c r="HI594" s="36"/>
      <c r="HJ594" s="36"/>
      <c r="HK594" s="36"/>
      <c r="HL594" s="36"/>
      <c r="HM594" s="36"/>
      <c r="HN594" s="36"/>
      <c r="HO594" s="36"/>
      <c r="HP594" s="36"/>
      <c r="HQ594" s="36"/>
      <c r="HR594" s="36"/>
      <c r="HS594" s="36"/>
      <c r="HT594" s="36"/>
      <c r="HU594" s="36"/>
      <c r="HV594" s="36"/>
      <c r="HW594" s="36"/>
      <c r="HX594" s="36"/>
      <c r="HY594" s="36"/>
      <c r="HZ594" s="36"/>
      <c r="IA594" s="36"/>
      <c r="IB594" s="36"/>
      <c r="IC594" s="36"/>
      <c r="ID594" s="36"/>
      <c r="IE594" s="36"/>
      <c r="IF594" s="36"/>
      <c r="IG594" s="36"/>
      <c r="IH594" s="36"/>
      <c r="II594" s="36"/>
      <c r="IJ594" s="36"/>
      <c r="IK594" s="36"/>
      <c r="IL594" s="36"/>
      <c r="IM594" s="36"/>
      <c r="IN594" s="36"/>
      <c r="IO594" s="36"/>
      <c r="IP594" s="36"/>
      <c r="IQ594" s="36"/>
      <c r="IR594" s="36"/>
      <c r="IS594" s="36"/>
      <c r="IT594" s="36"/>
      <c r="IU594" s="36"/>
      <c r="IV594" s="36"/>
      <c r="IW594" s="36"/>
      <c r="IX594" s="36"/>
      <c r="IY594" s="36"/>
      <c r="IZ594" s="36"/>
      <c r="JA594" s="36"/>
      <c r="JB594" s="36"/>
      <c r="JC594" s="36"/>
      <c r="JD594" s="36"/>
      <c r="JE594" s="36"/>
      <c r="JF594" s="36"/>
      <c r="JG594" s="36"/>
      <c r="JH594" s="36"/>
      <c r="JI594" s="36"/>
      <c r="JJ594" s="36"/>
      <c r="JK594" s="36"/>
      <c r="JL594" s="36"/>
      <c r="JM594" s="36"/>
      <c r="JN594" s="36"/>
      <c r="JO594" s="36"/>
      <c r="JP594" s="36"/>
      <c r="JQ594" s="36"/>
      <c r="JR594" s="36"/>
      <c r="JS594" s="36"/>
      <c r="JT594" s="36"/>
      <c r="JU594" s="36"/>
      <c r="JV594" s="36"/>
      <c r="JW594" s="36"/>
      <c r="JX594" s="36"/>
      <c r="JY594" s="36"/>
      <c r="JZ594" s="36"/>
      <c r="KA594" s="36"/>
      <c r="KB594" s="36"/>
      <c r="KC594" s="36"/>
      <c r="KD594" s="36"/>
      <c r="KE594" s="36"/>
      <c r="KF594" s="36"/>
      <c r="KG594" s="36"/>
      <c r="KH594" s="36"/>
      <c r="KI594" s="36"/>
      <c r="KJ594" s="36"/>
      <c r="KK594" s="36"/>
      <c r="KL594" s="36"/>
      <c r="KM594" s="36"/>
      <c r="KN594" s="36"/>
      <c r="KO594" s="36"/>
      <c r="KP594" s="36"/>
      <c r="KQ594" s="36"/>
      <c r="KR594" s="36"/>
      <c r="KS594" s="36"/>
      <c r="KT594" s="36"/>
      <c r="KU594" s="36"/>
      <c r="KV594" s="36"/>
      <c r="KW594" s="36"/>
      <c r="KX594" s="36"/>
      <c r="KY594" s="36"/>
      <c r="KZ594" s="36"/>
      <c r="LA594" s="36"/>
      <c r="LB594" s="36"/>
      <c r="LC594" s="36"/>
      <c r="LD594" s="36"/>
      <c r="LE594" s="36"/>
      <c r="LF594" s="36"/>
      <c r="LG594" s="36"/>
      <c r="LH594" s="36"/>
      <c r="LI594" s="36"/>
      <c r="LJ594" s="36"/>
      <c r="LK594" s="36"/>
      <c r="LL594" s="36"/>
      <c r="LM594" s="36"/>
      <c r="LN594" s="36"/>
      <c r="LO594" s="36"/>
      <c r="LP594" s="36"/>
      <c r="LQ594" s="36"/>
      <c r="LR594" s="36"/>
      <c r="LS594" s="36"/>
      <c r="LT594" s="36"/>
      <c r="LU594" s="36"/>
      <c r="LV594" s="36"/>
      <c r="LW594" s="36"/>
      <c r="LX594" s="36"/>
      <c r="LY594" s="36"/>
      <c r="LZ594" s="36"/>
      <c r="MA594" s="36"/>
      <c r="MB594" s="36"/>
      <c r="MC594" s="36"/>
      <c r="MD594" s="36"/>
      <c r="ME594" s="36"/>
      <c r="MF594" s="36"/>
      <c r="MG594" s="36"/>
      <c r="MH594" s="36"/>
      <c r="MI594" s="36"/>
      <c r="MJ594" s="36"/>
      <c r="MK594" s="36"/>
      <c r="ML594" s="36"/>
      <c r="MM594" s="36"/>
      <c r="MN594" s="36"/>
      <c r="MO594" s="36"/>
      <c r="MP594" s="36"/>
      <c r="MQ594" s="36"/>
      <c r="MR594" s="36"/>
      <c r="MS594" s="36"/>
      <c r="MT594" s="36"/>
      <c r="MU594" s="36"/>
      <c r="MV594" s="36"/>
      <c r="MW594" s="36"/>
      <c r="MX594" s="36"/>
      <c r="MY594" s="36"/>
      <c r="MZ594" s="36"/>
      <c r="NA594" s="36"/>
      <c r="NB594" s="36"/>
      <c r="NC594" s="36"/>
      <c r="ND594" s="36"/>
      <c r="NE594" s="36"/>
      <c r="NF594" s="36"/>
      <c r="NG594" s="36"/>
      <c r="NH594" s="36"/>
      <c r="NI594" s="36"/>
      <c r="NJ594" s="36"/>
      <c r="NK594" s="36"/>
      <c r="NL594" s="36"/>
      <c r="NM594" s="36"/>
      <c r="NN594" s="36"/>
      <c r="NO594" s="36"/>
      <c r="NP594" s="36"/>
      <c r="NQ594" s="36"/>
      <c r="NR594" s="36"/>
      <c r="NS594" s="36"/>
      <c r="NT594" s="36"/>
      <c r="NU594" s="36"/>
      <c r="NV594" s="36"/>
      <c r="NW594" s="36"/>
      <c r="NX594" s="36"/>
      <c r="NY594" s="36"/>
      <c r="NZ594" s="36"/>
      <c r="OA594" s="36"/>
      <c r="OB594" s="36"/>
      <c r="OC594" s="36"/>
      <c r="OD594" s="36"/>
      <c r="OE594" s="36"/>
      <c r="OF594" s="36"/>
      <c r="OG594" s="36"/>
    </row>
    <row r="595" spans="1:397" s="36" customFormat="1" ht="15.95" customHeight="1">
      <c r="A595" s="39">
        <v>594</v>
      </c>
      <c r="B595" s="33">
        <v>1310902072</v>
      </c>
      <c r="C595" s="207" t="s">
        <v>11300</v>
      </c>
      <c r="D595" s="147" t="s">
        <v>12487</v>
      </c>
      <c r="E595" s="147" t="s">
        <v>1171</v>
      </c>
      <c r="F595" s="147"/>
      <c r="G595" s="147" t="s">
        <v>912</v>
      </c>
      <c r="H595" s="33" t="s">
        <v>12488</v>
      </c>
      <c r="I595" s="33" t="s">
        <v>180</v>
      </c>
      <c r="J595" s="148" t="s">
        <v>12489</v>
      </c>
      <c r="K595" s="33">
        <v>20</v>
      </c>
      <c r="L595" s="33" t="s">
        <v>3987</v>
      </c>
      <c r="M595" s="33" t="s">
        <v>107</v>
      </c>
      <c r="N595" s="33" t="s">
        <v>967</v>
      </c>
      <c r="O595" s="33" t="s">
        <v>109</v>
      </c>
      <c r="P595" s="147" t="s">
        <v>12490</v>
      </c>
      <c r="Q595" s="33"/>
      <c r="R595" s="149">
        <v>9474084545</v>
      </c>
      <c r="S595" s="149">
        <v>9593652883</v>
      </c>
      <c r="T595" s="336" t="s">
        <v>12491</v>
      </c>
      <c r="U595" s="336" t="s">
        <v>12492</v>
      </c>
      <c r="V595" s="33" t="s">
        <v>1600</v>
      </c>
      <c r="W595" s="33" t="s">
        <v>1600</v>
      </c>
      <c r="X595" s="33" t="s">
        <v>12493</v>
      </c>
      <c r="Y595" s="33" t="s">
        <v>12494</v>
      </c>
      <c r="Z595" s="33" t="s">
        <v>120</v>
      </c>
      <c r="AA595" s="33">
        <v>2011</v>
      </c>
      <c r="AB595" s="150">
        <v>85.6</v>
      </c>
      <c r="AC595" s="150">
        <v>78.86</v>
      </c>
      <c r="AD595" s="33">
        <v>552</v>
      </c>
      <c r="AE595" s="33">
        <v>700</v>
      </c>
      <c r="AF595" s="33" t="s">
        <v>191</v>
      </c>
      <c r="AG595" s="33" t="s">
        <v>191</v>
      </c>
      <c r="AH595" s="33" t="s">
        <v>6929</v>
      </c>
      <c r="AI595" s="33" t="s">
        <v>12495</v>
      </c>
      <c r="AJ595" s="33" t="s">
        <v>120</v>
      </c>
      <c r="AK595" s="33">
        <v>2013</v>
      </c>
      <c r="AL595" s="150">
        <v>79.5</v>
      </c>
      <c r="AM595" s="150">
        <v>73.5</v>
      </c>
      <c r="AN595" s="33">
        <v>441</v>
      </c>
      <c r="AO595" s="33">
        <v>600</v>
      </c>
      <c r="AP595" s="33"/>
      <c r="AQ595" s="33"/>
      <c r="AR595" s="33"/>
      <c r="AS595" s="33"/>
      <c r="AT595" s="33"/>
      <c r="AU595" s="33"/>
      <c r="AV595" s="33" t="s">
        <v>124</v>
      </c>
      <c r="AW595" s="33"/>
      <c r="AX595" s="33">
        <v>19101</v>
      </c>
      <c r="AY595" s="33">
        <v>2013</v>
      </c>
      <c r="AZ595" s="33" t="s">
        <v>125</v>
      </c>
      <c r="BA595" s="33" t="s">
        <v>11314</v>
      </c>
      <c r="BB595" s="33">
        <v>2013</v>
      </c>
      <c r="BC595" s="33">
        <v>2017</v>
      </c>
      <c r="BD595" s="33" t="s">
        <v>120</v>
      </c>
      <c r="BE595" s="151">
        <v>10900213066</v>
      </c>
      <c r="BF595" s="34">
        <v>131090110186</v>
      </c>
      <c r="BG595" s="150">
        <v>6.81</v>
      </c>
      <c r="BH595" s="150">
        <v>6.89</v>
      </c>
      <c r="BI595" s="150">
        <v>6.34</v>
      </c>
      <c r="BJ595" s="150">
        <v>6.41</v>
      </c>
      <c r="BK595" s="150">
        <v>6.24</v>
      </c>
      <c r="BL595" s="223">
        <f t="shared" si="53"/>
        <v>6.5379999999999994</v>
      </c>
      <c r="BM595" s="286" t="s">
        <v>196</v>
      </c>
      <c r="BN595" s="287">
        <v>1</v>
      </c>
      <c r="BO595" s="33"/>
      <c r="BP595" s="33"/>
      <c r="BQ595" s="33"/>
      <c r="BR595" s="33" t="s">
        <v>12496</v>
      </c>
      <c r="BS595" s="33" t="s">
        <v>12497</v>
      </c>
      <c r="BT595" s="33"/>
      <c r="BU595" s="33"/>
      <c r="BV595" s="33"/>
      <c r="BW595" s="33"/>
      <c r="BX595" s="33"/>
      <c r="BY595" s="33"/>
      <c r="BZ595" s="33"/>
      <c r="CA595" s="33"/>
      <c r="CB595" s="33"/>
      <c r="CC595" s="33"/>
      <c r="CD595" s="33" t="s">
        <v>12498</v>
      </c>
      <c r="CE595" s="33" t="s">
        <v>288</v>
      </c>
      <c r="CF595" s="33" t="s">
        <v>12499</v>
      </c>
      <c r="CG595" s="33" t="s">
        <v>2433</v>
      </c>
      <c r="CH595" s="33" t="s">
        <v>12500</v>
      </c>
      <c r="CI595" s="33" t="s">
        <v>203</v>
      </c>
      <c r="CJ595" s="33"/>
      <c r="CK595" s="33"/>
      <c r="CL595" s="33"/>
      <c r="CM595" s="33"/>
      <c r="CN595" s="33"/>
      <c r="CO595" s="33"/>
      <c r="CP595" s="33"/>
      <c r="CQ595" s="33" t="s">
        <v>12501</v>
      </c>
      <c r="CR595" s="33" t="s">
        <v>5939</v>
      </c>
      <c r="CS595" s="33" t="s">
        <v>365</v>
      </c>
      <c r="CT595" s="33" t="s">
        <v>735</v>
      </c>
      <c r="CU595" s="33">
        <v>734006</v>
      </c>
      <c r="CV595" s="33" t="s">
        <v>12502</v>
      </c>
      <c r="CW595" s="33" t="s">
        <v>140</v>
      </c>
      <c r="CX595" s="33" t="s">
        <v>140</v>
      </c>
      <c r="CY595" s="33" t="s">
        <v>735</v>
      </c>
      <c r="CZ595" s="33">
        <v>700092</v>
      </c>
    </row>
    <row r="596" spans="1:397" s="61" customFormat="1" ht="15.95" customHeight="1">
      <c r="A596" s="39">
        <v>595</v>
      </c>
      <c r="B596" s="61">
        <v>1410902097</v>
      </c>
      <c r="C596" s="207" t="s">
        <v>11300</v>
      </c>
      <c r="D596" s="124" t="s">
        <v>12503</v>
      </c>
      <c r="E596" s="124" t="s">
        <v>5924</v>
      </c>
      <c r="F596" s="124" t="s">
        <v>12504</v>
      </c>
      <c r="G596" s="124" t="s">
        <v>2171</v>
      </c>
      <c r="H596" s="61" t="s">
        <v>12505</v>
      </c>
      <c r="I596" s="61" t="s">
        <v>180</v>
      </c>
      <c r="J596" s="157" t="s">
        <v>12506</v>
      </c>
      <c r="K596" s="61">
        <v>24</v>
      </c>
      <c r="M596" s="61" t="s">
        <v>107</v>
      </c>
      <c r="N596" s="61" t="s">
        <v>967</v>
      </c>
      <c r="O596" s="61" t="s">
        <v>109</v>
      </c>
      <c r="P596" s="124" t="s">
        <v>12507</v>
      </c>
      <c r="Q596" s="61" t="s">
        <v>12508</v>
      </c>
      <c r="R596" s="158">
        <v>8981592166</v>
      </c>
      <c r="S596" s="158"/>
      <c r="T596" s="326" t="s">
        <v>12509</v>
      </c>
      <c r="U596" s="124"/>
      <c r="V596" s="61" t="s">
        <v>1675</v>
      </c>
      <c r="W596" s="61" t="s">
        <v>223</v>
      </c>
      <c r="X596" s="61" t="s">
        <v>12510</v>
      </c>
      <c r="Y596" s="61" t="s">
        <v>1528</v>
      </c>
      <c r="Z596" s="61" t="s">
        <v>333</v>
      </c>
      <c r="AA596" s="61">
        <v>2009</v>
      </c>
      <c r="AB596" s="152">
        <v>60</v>
      </c>
      <c r="AC596" s="152">
        <v>60</v>
      </c>
      <c r="AD596" s="61">
        <v>480</v>
      </c>
      <c r="AE596" s="61">
        <v>800</v>
      </c>
      <c r="AF596" s="61" t="s">
        <v>830</v>
      </c>
      <c r="AG596" s="61" t="s">
        <v>830</v>
      </c>
      <c r="AH596" s="61" t="s">
        <v>830</v>
      </c>
      <c r="AI596" s="61" t="s">
        <v>830</v>
      </c>
      <c r="AJ596" s="61" t="s">
        <v>830</v>
      </c>
      <c r="AK596" s="61" t="s">
        <v>830</v>
      </c>
      <c r="AL596" s="61" t="s">
        <v>830</v>
      </c>
      <c r="AM596" s="61" t="s">
        <v>830</v>
      </c>
      <c r="AN596" s="61" t="s">
        <v>830</v>
      </c>
      <c r="AO596" s="61" t="s">
        <v>830</v>
      </c>
      <c r="AP596" s="61" t="s">
        <v>11314</v>
      </c>
      <c r="AQ596" s="61" t="s">
        <v>1378</v>
      </c>
      <c r="AR596" s="61" t="s">
        <v>12511</v>
      </c>
      <c r="AS596" s="61" t="s">
        <v>120</v>
      </c>
      <c r="AT596" s="61">
        <v>2014</v>
      </c>
      <c r="AU596" s="152">
        <v>70</v>
      </c>
      <c r="AV596" s="61" t="s">
        <v>1356</v>
      </c>
      <c r="AW596" s="61">
        <v>6801</v>
      </c>
      <c r="AY596" s="61">
        <v>2014</v>
      </c>
      <c r="AZ596" s="61" t="s">
        <v>2728</v>
      </c>
      <c r="BA596" s="173" t="s">
        <v>11314</v>
      </c>
      <c r="BB596" s="61">
        <v>2014</v>
      </c>
      <c r="BC596" s="61">
        <v>2017</v>
      </c>
      <c r="BD596" s="61" t="s">
        <v>120</v>
      </c>
      <c r="BE596" s="159">
        <v>10900214099</v>
      </c>
      <c r="BF596" s="160">
        <v>141090120026</v>
      </c>
      <c r="BG596" s="152" t="s">
        <v>1963</v>
      </c>
      <c r="BH596" s="152" t="s">
        <v>1963</v>
      </c>
      <c r="BI596" s="152">
        <v>5.9</v>
      </c>
      <c r="BJ596" s="152">
        <v>5.96</v>
      </c>
      <c r="BK596" s="152">
        <v>5.73</v>
      </c>
      <c r="BL596" s="223">
        <f t="shared" ref="BL596" si="55">SUM(BI596:BK596)/3</f>
        <v>5.8633333333333333</v>
      </c>
      <c r="BM596" s="282" t="s">
        <v>1264</v>
      </c>
      <c r="BN596" s="253">
        <v>1</v>
      </c>
      <c r="BO596" s="153" t="s">
        <v>196</v>
      </c>
      <c r="BP596" s="153" t="s">
        <v>1404</v>
      </c>
      <c r="BQ596" s="154">
        <v>2</v>
      </c>
      <c r="BR596" s="61" t="s">
        <v>12512</v>
      </c>
      <c r="BS596" s="61" t="s">
        <v>12513</v>
      </c>
      <c r="BT596" s="61" t="s">
        <v>830</v>
      </c>
      <c r="BU596" s="61" t="s">
        <v>830</v>
      </c>
      <c r="BV596" s="61" t="s">
        <v>830</v>
      </c>
      <c r="BW596" s="61" t="s">
        <v>830</v>
      </c>
      <c r="BX596" s="154" t="s">
        <v>830</v>
      </c>
      <c r="BY596" s="154" t="s">
        <v>830</v>
      </c>
      <c r="BZ596" s="154" t="s">
        <v>830</v>
      </c>
      <c r="CA596" s="154" t="s">
        <v>830</v>
      </c>
      <c r="CB596" s="61" t="s">
        <v>830</v>
      </c>
      <c r="CC596" s="61" t="s">
        <v>830</v>
      </c>
      <c r="CD596" s="61" t="s">
        <v>12514</v>
      </c>
      <c r="CE596" s="61" t="s">
        <v>12515</v>
      </c>
      <c r="CF596" s="61" t="s">
        <v>830</v>
      </c>
      <c r="CG596" s="61" t="s">
        <v>830</v>
      </c>
      <c r="CH596" s="61" t="s">
        <v>12516</v>
      </c>
      <c r="CI596" s="61" t="s">
        <v>203</v>
      </c>
      <c r="CJ596" s="61" t="s">
        <v>830</v>
      </c>
      <c r="CK596" s="61" t="s">
        <v>830</v>
      </c>
      <c r="CQ596" s="61" t="s">
        <v>12517</v>
      </c>
      <c r="CR596" s="61" t="s">
        <v>140</v>
      </c>
      <c r="CS596" s="61" t="s">
        <v>209</v>
      </c>
      <c r="CT596" s="61" t="s">
        <v>142</v>
      </c>
      <c r="CU596" s="61" t="s">
        <v>12518</v>
      </c>
      <c r="CV596" s="61" t="s">
        <v>12517</v>
      </c>
      <c r="CW596" s="61" t="s">
        <v>140</v>
      </c>
      <c r="CX596" s="61" t="s">
        <v>209</v>
      </c>
      <c r="CY596" s="61" t="s">
        <v>142</v>
      </c>
      <c r="CZ596" s="61" t="s">
        <v>12518</v>
      </c>
    </row>
    <row r="597" spans="1:397" s="49" customFormat="1" ht="15.95" customHeight="1">
      <c r="A597" s="39">
        <v>596</v>
      </c>
      <c r="B597" s="215">
        <v>1310902039</v>
      </c>
      <c r="C597" s="207" t="s">
        <v>11300</v>
      </c>
      <c r="D597" s="216" t="s">
        <v>12519</v>
      </c>
      <c r="E597" s="216" t="s">
        <v>12520</v>
      </c>
      <c r="F597" s="216"/>
      <c r="G597" s="216" t="s">
        <v>1414</v>
      </c>
      <c r="H597" s="215"/>
      <c r="I597" s="215" t="s">
        <v>180</v>
      </c>
      <c r="J597" s="217" t="s">
        <v>2687</v>
      </c>
      <c r="K597" s="215">
        <v>21</v>
      </c>
      <c r="L597" s="215" t="s">
        <v>12521</v>
      </c>
      <c r="M597" s="215" t="s">
        <v>107</v>
      </c>
      <c r="N597" s="215" t="s">
        <v>967</v>
      </c>
      <c r="O597" s="215" t="s">
        <v>109</v>
      </c>
      <c r="P597" s="216" t="s">
        <v>12522</v>
      </c>
      <c r="Q597" s="215" t="s">
        <v>12523</v>
      </c>
      <c r="R597" s="218">
        <v>9804327576</v>
      </c>
      <c r="S597" s="218">
        <v>8583998957</v>
      </c>
      <c r="T597" s="342" t="s">
        <v>12524</v>
      </c>
      <c r="U597" s="342" t="s">
        <v>12525</v>
      </c>
      <c r="V597" s="215" t="s">
        <v>2443</v>
      </c>
      <c r="W597" s="215" t="s">
        <v>1807</v>
      </c>
      <c r="X597" s="215" t="s">
        <v>12526</v>
      </c>
      <c r="Y597" s="215" t="s">
        <v>12527</v>
      </c>
      <c r="Z597" s="215" t="s">
        <v>120</v>
      </c>
      <c r="AA597" s="215">
        <v>2011</v>
      </c>
      <c r="AB597" s="38">
        <v>89.3</v>
      </c>
      <c r="AC597" s="38">
        <v>89.3</v>
      </c>
      <c r="AD597" s="215">
        <v>535.79999999999995</v>
      </c>
      <c r="AE597" s="215">
        <v>600</v>
      </c>
      <c r="AF597" s="215" t="s">
        <v>3346</v>
      </c>
      <c r="AG597" s="215" t="s">
        <v>1807</v>
      </c>
      <c r="AH597" s="215" t="s">
        <v>1553</v>
      </c>
      <c r="AI597" s="215" t="s">
        <v>12528</v>
      </c>
      <c r="AJ597" s="215" t="s">
        <v>120</v>
      </c>
      <c r="AK597" s="215">
        <v>2013</v>
      </c>
      <c r="AL597" s="38">
        <v>77.8</v>
      </c>
      <c r="AM597" s="38">
        <v>76</v>
      </c>
      <c r="AN597" s="215">
        <v>457</v>
      </c>
      <c r="AO597" s="215">
        <v>600</v>
      </c>
      <c r="AP597" s="215"/>
      <c r="AQ597" s="215"/>
      <c r="AR597" s="215"/>
      <c r="AS597" s="215"/>
      <c r="AT597" s="215"/>
      <c r="AU597" s="246"/>
      <c r="AV597" s="215" t="s">
        <v>124</v>
      </c>
      <c r="AW597" s="215"/>
      <c r="AX597" s="215">
        <v>28739</v>
      </c>
      <c r="AY597" s="215">
        <v>2013</v>
      </c>
      <c r="AZ597" s="33" t="s">
        <v>125</v>
      </c>
      <c r="BA597" s="33" t="s">
        <v>11314</v>
      </c>
      <c r="BB597" s="215">
        <v>2013</v>
      </c>
      <c r="BC597" s="215">
        <v>2017</v>
      </c>
      <c r="BD597" s="215" t="s">
        <v>120</v>
      </c>
      <c r="BE597" s="247">
        <v>10900213067</v>
      </c>
      <c r="BF597" s="248">
        <v>131090110187</v>
      </c>
      <c r="BG597" s="246">
        <v>6.74</v>
      </c>
      <c r="BH597" s="246">
        <v>6.72</v>
      </c>
      <c r="BI597" s="246">
        <v>6.35</v>
      </c>
      <c r="BJ597" s="246">
        <v>7.08</v>
      </c>
      <c r="BK597" s="246">
        <v>6.65</v>
      </c>
      <c r="BL597" s="223">
        <f t="shared" si="53"/>
        <v>6.7080000000000002</v>
      </c>
      <c r="BM597" s="289" t="s">
        <v>982</v>
      </c>
      <c r="BN597" s="290"/>
      <c r="BO597" s="249" t="s">
        <v>982</v>
      </c>
      <c r="BP597" s="249"/>
      <c r="BQ597" s="250"/>
      <c r="BR597" s="215" t="s">
        <v>12529</v>
      </c>
      <c r="BS597" s="215" t="s">
        <v>12497</v>
      </c>
      <c r="BT597" s="215"/>
      <c r="BU597" s="215"/>
      <c r="BV597" s="215"/>
      <c r="BW597" s="215"/>
      <c r="BX597" s="250"/>
      <c r="BY597" s="250"/>
      <c r="BZ597" s="215" t="s">
        <v>12530</v>
      </c>
      <c r="CA597" s="215"/>
      <c r="CB597" s="215" t="s">
        <v>12530</v>
      </c>
      <c r="CC597" s="215"/>
      <c r="CD597" s="215" t="s">
        <v>12531</v>
      </c>
      <c r="CE597" s="215" t="s">
        <v>465</v>
      </c>
      <c r="CF597" s="215" t="s">
        <v>12532</v>
      </c>
      <c r="CG597" s="215" t="s">
        <v>12533</v>
      </c>
      <c r="CH597" s="215" t="s">
        <v>12534</v>
      </c>
      <c r="CI597" s="215" t="s">
        <v>203</v>
      </c>
      <c r="CJ597" s="215"/>
      <c r="CK597" s="215"/>
      <c r="CL597" s="215" t="s">
        <v>12535</v>
      </c>
      <c r="CM597" s="215" t="s">
        <v>465</v>
      </c>
      <c r="CN597" s="215" t="s">
        <v>12536</v>
      </c>
      <c r="CO597" s="215" t="s">
        <v>12537</v>
      </c>
      <c r="CP597" s="215" t="s">
        <v>4376</v>
      </c>
      <c r="CQ597" s="215" t="s">
        <v>12538</v>
      </c>
      <c r="CR597" s="215" t="s">
        <v>12538</v>
      </c>
      <c r="CS597" s="215" t="s">
        <v>573</v>
      </c>
      <c r="CT597" s="215" t="s">
        <v>142</v>
      </c>
      <c r="CU597" s="215">
        <v>700032</v>
      </c>
      <c r="CV597" s="215" t="s">
        <v>12538</v>
      </c>
      <c r="CW597" s="215" t="s">
        <v>12538</v>
      </c>
      <c r="CX597" s="215" t="s">
        <v>573</v>
      </c>
      <c r="CY597" s="215" t="s">
        <v>142</v>
      </c>
      <c r="CZ597" s="215">
        <v>700032</v>
      </c>
      <c r="DA597" s="36"/>
      <c r="DB597" s="36"/>
      <c r="DC597" s="36"/>
      <c r="DD597" s="36"/>
      <c r="DE597" s="36"/>
      <c r="DF597" s="36"/>
      <c r="DG597" s="36"/>
      <c r="DH597" s="36"/>
      <c r="DI597" s="36"/>
      <c r="DJ597" s="36"/>
      <c r="DK597" s="36"/>
      <c r="DL597" s="36"/>
      <c r="DM597" s="36"/>
      <c r="DN597" s="36"/>
      <c r="DO597" s="36"/>
      <c r="DP597" s="36"/>
      <c r="DQ597" s="36"/>
      <c r="DR597" s="36"/>
      <c r="DS597" s="36"/>
      <c r="DT597" s="36"/>
      <c r="DU597" s="36"/>
      <c r="DV597" s="36"/>
      <c r="DW597" s="36"/>
      <c r="DX597" s="36"/>
      <c r="DY597" s="36"/>
      <c r="DZ597" s="36"/>
      <c r="EA597" s="36"/>
      <c r="EB597" s="36"/>
      <c r="EC597" s="36"/>
      <c r="ED597" s="36"/>
      <c r="EE597" s="36"/>
      <c r="EF597" s="36"/>
      <c r="EG597" s="36"/>
      <c r="EH597" s="36"/>
      <c r="EI597" s="36"/>
      <c r="EJ597" s="36"/>
      <c r="EK597" s="36"/>
      <c r="EL597" s="36"/>
      <c r="EM597" s="36"/>
      <c r="EN597" s="36"/>
      <c r="EO597" s="36"/>
      <c r="EP597" s="36"/>
      <c r="EQ597" s="36"/>
      <c r="ER597" s="36"/>
      <c r="ES597" s="36"/>
      <c r="ET597" s="36"/>
      <c r="EU597" s="36"/>
      <c r="EV597" s="36"/>
      <c r="EW597" s="36"/>
      <c r="EX597" s="36"/>
      <c r="EY597" s="36"/>
      <c r="EZ597" s="36"/>
      <c r="FA597" s="36"/>
      <c r="FB597" s="36"/>
      <c r="FC597" s="36"/>
      <c r="FD597" s="36"/>
      <c r="FE597" s="36"/>
      <c r="FF597" s="36"/>
      <c r="FG597" s="36"/>
      <c r="FH597" s="36"/>
      <c r="FI597" s="36"/>
      <c r="FJ597" s="36"/>
      <c r="FK597" s="36"/>
      <c r="FL597" s="36"/>
      <c r="FM597" s="36"/>
      <c r="FN597" s="36"/>
      <c r="FO597" s="36"/>
      <c r="FP597" s="36"/>
      <c r="FQ597" s="36"/>
      <c r="FR597" s="36"/>
      <c r="FS597" s="36"/>
      <c r="FT597" s="36"/>
      <c r="FU597" s="36"/>
      <c r="FV597" s="36"/>
      <c r="FW597" s="36"/>
      <c r="FX597" s="36"/>
      <c r="FY597" s="36"/>
      <c r="FZ597" s="36"/>
      <c r="GA597" s="36"/>
      <c r="GB597" s="36"/>
      <c r="GC597" s="36"/>
      <c r="GD597" s="36"/>
      <c r="GE597" s="36"/>
      <c r="GF597" s="36"/>
      <c r="GG597" s="36"/>
      <c r="GH597" s="36"/>
      <c r="GI597" s="36"/>
      <c r="GJ597" s="36"/>
      <c r="GK597" s="36"/>
      <c r="GL597" s="36"/>
      <c r="GM597" s="36"/>
      <c r="GN597" s="36"/>
      <c r="GO597" s="36"/>
      <c r="GP597" s="36"/>
      <c r="GQ597" s="36"/>
      <c r="GR597" s="36"/>
      <c r="GS597" s="36"/>
      <c r="GT597" s="36"/>
      <c r="GU597" s="36"/>
      <c r="GV597" s="36"/>
      <c r="GW597" s="36"/>
      <c r="GX597" s="36"/>
      <c r="GY597" s="36"/>
      <c r="GZ597" s="36"/>
      <c r="HA597" s="36"/>
      <c r="HB597" s="36"/>
      <c r="HC597" s="36"/>
      <c r="HD597" s="36"/>
      <c r="HE597" s="36"/>
      <c r="HF597" s="36"/>
      <c r="HG597" s="36"/>
      <c r="HH597" s="36"/>
      <c r="HI597" s="36"/>
      <c r="HJ597" s="36"/>
      <c r="HK597" s="36"/>
      <c r="HL597" s="36"/>
      <c r="HM597" s="36"/>
      <c r="HN597" s="36"/>
      <c r="HO597" s="36"/>
      <c r="HP597" s="36"/>
      <c r="HQ597" s="36"/>
      <c r="HR597" s="36"/>
      <c r="HS597" s="36"/>
      <c r="HT597" s="36"/>
      <c r="HU597" s="36"/>
      <c r="HV597" s="36"/>
      <c r="HW597" s="36"/>
      <c r="HX597" s="36"/>
      <c r="HY597" s="36"/>
      <c r="HZ597" s="36"/>
      <c r="IA597" s="36"/>
      <c r="IB597" s="36"/>
      <c r="IC597" s="36"/>
      <c r="ID597" s="36"/>
      <c r="IE597" s="36"/>
      <c r="IF597" s="36"/>
      <c r="IG597" s="36"/>
      <c r="IH597" s="36"/>
      <c r="II597" s="36"/>
      <c r="IJ597" s="36"/>
      <c r="IK597" s="36"/>
      <c r="IL597" s="36"/>
      <c r="IM597" s="36"/>
      <c r="IN597" s="36"/>
      <c r="IO597" s="36"/>
      <c r="IP597" s="36"/>
      <c r="IQ597" s="36"/>
      <c r="IR597" s="36"/>
      <c r="IS597" s="36"/>
      <c r="IT597" s="36"/>
      <c r="IU597" s="36"/>
      <c r="IV597" s="36"/>
      <c r="IW597" s="36"/>
      <c r="IX597" s="50"/>
      <c r="IY597" s="50"/>
      <c r="IZ597" s="50"/>
      <c r="JA597" s="50"/>
      <c r="JB597" s="50"/>
      <c r="JC597" s="50"/>
      <c r="JD597" s="50"/>
      <c r="JE597" s="50"/>
      <c r="JF597" s="50"/>
      <c r="JG597" s="50"/>
      <c r="JH597" s="50"/>
      <c r="JI597" s="50"/>
      <c r="JJ597" s="50"/>
      <c r="JK597" s="50"/>
      <c r="JL597" s="50"/>
      <c r="JM597" s="50"/>
      <c r="JN597" s="50"/>
      <c r="JO597" s="50"/>
      <c r="JP597" s="50"/>
      <c r="JQ597" s="50"/>
      <c r="JR597" s="50"/>
      <c r="JS597" s="50"/>
      <c r="JT597" s="50"/>
      <c r="JU597" s="50"/>
      <c r="JV597" s="50"/>
      <c r="JW597" s="50"/>
      <c r="JX597" s="50"/>
      <c r="JY597" s="50"/>
      <c r="JZ597" s="50"/>
      <c r="KA597" s="50"/>
      <c r="KB597" s="50"/>
      <c r="KC597" s="50"/>
      <c r="KD597" s="50"/>
      <c r="KE597" s="50"/>
      <c r="KF597" s="50"/>
      <c r="KG597" s="50"/>
      <c r="KH597" s="50"/>
      <c r="KI597" s="50"/>
      <c r="KJ597" s="50"/>
      <c r="KK597" s="50"/>
      <c r="KL597" s="50"/>
      <c r="KM597" s="50"/>
      <c r="KN597" s="50"/>
      <c r="KO597" s="50"/>
      <c r="KP597" s="50"/>
      <c r="KQ597" s="50"/>
      <c r="KR597" s="50"/>
      <c r="KS597" s="50"/>
      <c r="KT597" s="50"/>
      <c r="KU597" s="50"/>
      <c r="KV597" s="50"/>
      <c r="KW597" s="50"/>
      <c r="KX597" s="50"/>
      <c r="KY597" s="50"/>
      <c r="KZ597" s="50"/>
      <c r="LA597" s="50"/>
      <c r="LB597" s="50"/>
      <c r="LC597" s="50"/>
      <c r="LD597" s="50"/>
      <c r="LE597" s="50"/>
      <c r="LF597" s="50"/>
      <c r="LG597" s="50"/>
      <c r="LH597" s="50"/>
      <c r="LI597" s="50"/>
      <c r="LJ597" s="50"/>
      <c r="LK597" s="50"/>
      <c r="LL597" s="50"/>
      <c r="LM597" s="50"/>
      <c r="LN597" s="50"/>
      <c r="LO597" s="50"/>
      <c r="LP597" s="50"/>
      <c r="LQ597" s="50"/>
      <c r="LR597" s="50"/>
      <c r="LS597" s="50"/>
      <c r="LT597" s="50"/>
      <c r="LU597" s="50"/>
      <c r="LV597" s="50"/>
      <c r="LW597" s="50"/>
      <c r="LX597" s="50"/>
      <c r="LY597" s="50"/>
      <c r="LZ597" s="50"/>
      <c r="MA597" s="50"/>
      <c r="MB597" s="50"/>
      <c r="MC597" s="50"/>
      <c r="MD597" s="50"/>
      <c r="ME597" s="50"/>
      <c r="MF597" s="50"/>
      <c r="MG597" s="50"/>
      <c r="MH597" s="50"/>
      <c r="MI597" s="50"/>
      <c r="MJ597" s="50"/>
      <c r="MK597" s="50"/>
      <c r="ML597" s="50"/>
      <c r="MM597" s="50"/>
      <c r="MN597" s="50"/>
      <c r="MO597" s="50"/>
      <c r="MP597" s="50"/>
      <c r="MQ597" s="50"/>
      <c r="MR597" s="50"/>
      <c r="MS597" s="50"/>
      <c r="MT597" s="50"/>
      <c r="MU597" s="50"/>
      <c r="MV597" s="50"/>
      <c r="MW597" s="50"/>
      <c r="MX597" s="50"/>
      <c r="MY597" s="50"/>
      <c r="MZ597" s="50"/>
      <c r="NA597" s="50"/>
      <c r="NB597" s="50"/>
      <c r="NC597" s="50"/>
      <c r="ND597" s="50"/>
      <c r="NE597" s="50"/>
      <c r="NF597" s="50"/>
      <c r="NG597" s="50"/>
      <c r="NH597" s="50"/>
      <c r="NI597" s="50"/>
      <c r="NJ597" s="50"/>
      <c r="NK597" s="50"/>
      <c r="NL597" s="50"/>
      <c r="NM597" s="50"/>
      <c r="NN597" s="50"/>
      <c r="NO597" s="50"/>
      <c r="NP597" s="50"/>
      <c r="NQ597" s="50"/>
      <c r="NR597" s="50"/>
      <c r="NS597" s="50"/>
      <c r="NT597" s="50"/>
      <c r="NU597" s="50"/>
      <c r="NV597" s="50"/>
      <c r="NW597" s="50"/>
      <c r="NX597" s="50"/>
      <c r="NY597" s="50"/>
      <c r="NZ597" s="50"/>
      <c r="OA597" s="50"/>
      <c r="OB597" s="50"/>
      <c r="OC597" s="50"/>
      <c r="OD597" s="50"/>
      <c r="OE597" s="50"/>
      <c r="OF597" s="50"/>
      <c r="OG597" s="50"/>
    </row>
    <row r="598" spans="1:397" s="61" customFormat="1" ht="15.95" customHeight="1">
      <c r="A598" s="39">
        <v>597</v>
      </c>
      <c r="B598" s="61">
        <v>1310902028</v>
      </c>
      <c r="C598" s="207" t="s">
        <v>11300</v>
      </c>
      <c r="D598" s="124" t="s">
        <v>12539</v>
      </c>
      <c r="E598" s="124" t="s">
        <v>12540</v>
      </c>
      <c r="F598" s="124"/>
      <c r="G598" s="124" t="s">
        <v>12541</v>
      </c>
      <c r="H598" s="199" t="s">
        <v>12542</v>
      </c>
      <c r="I598" s="61" t="s">
        <v>104</v>
      </c>
      <c r="J598" s="157" t="s">
        <v>12543</v>
      </c>
      <c r="K598" s="61">
        <v>21</v>
      </c>
      <c r="L598" s="61" t="s">
        <v>148</v>
      </c>
      <c r="M598" s="61" t="s">
        <v>107</v>
      </c>
      <c r="N598" s="61" t="s">
        <v>1623</v>
      </c>
      <c r="O598" s="61" t="s">
        <v>3070</v>
      </c>
      <c r="P598" s="124" t="s">
        <v>12544</v>
      </c>
      <c r="R598" s="158">
        <v>8443871233</v>
      </c>
      <c r="S598" s="158">
        <v>9748279414</v>
      </c>
      <c r="T598" s="339" t="s">
        <v>12545</v>
      </c>
      <c r="U598" s="339" t="s">
        <v>12546</v>
      </c>
      <c r="V598" s="61" t="s">
        <v>1755</v>
      </c>
      <c r="W598" s="61" t="s">
        <v>223</v>
      </c>
      <c r="X598" s="61" t="s">
        <v>944</v>
      </c>
      <c r="Y598" s="61" t="s">
        <v>12547</v>
      </c>
      <c r="Z598" s="61" t="s">
        <v>120</v>
      </c>
      <c r="AA598" s="61">
        <v>2011</v>
      </c>
      <c r="AB598" s="152">
        <v>78.875</v>
      </c>
      <c r="AC598" s="152">
        <v>78.875</v>
      </c>
      <c r="AD598" s="61">
        <v>631</v>
      </c>
      <c r="AE598" s="61">
        <v>800</v>
      </c>
      <c r="AF598" s="61" t="s">
        <v>1794</v>
      </c>
      <c r="AG598" s="61" t="s">
        <v>279</v>
      </c>
      <c r="AH598" s="61" t="s">
        <v>944</v>
      </c>
      <c r="AI598" s="61" t="s">
        <v>12548</v>
      </c>
      <c r="AJ598" s="61" t="s">
        <v>120</v>
      </c>
      <c r="AK598" s="61">
        <v>2013</v>
      </c>
      <c r="AL598" s="152">
        <v>76</v>
      </c>
      <c r="AM598" s="152">
        <v>76</v>
      </c>
      <c r="AN598" s="61">
        <v>532</v>
      </c>
      <c r="AO598" s="61">
        <v>700</v>
      </c>
      <c r="AU598" s="152"/>
      <c r="AV598" s="61" t="s">
        <v>12549</v>
      </c>
      <c r="AW598" s="61">
        <v>190742</v>
      </c>
      <c r="AX598" s="61">
        <v>6178</v>
      </c>
      <c r="AY598" s="61">
        <v>2013</v>
      </c>
      <c r="AZ598" s="61" t="s">
        <v>125</v>
      </c>
      <c r="BA598" s="61" t="s">
        <v>11314</v>
      </c>
      <c r="BB598" s="61">
        <v>2013</v>
      </c>
      <c r="BC598" s="61">
        <v>2017</v>
      </c>
      <c r="BD598" s="61" t="s">
        <v>120</v>
      </c>
      <c r="BE598" s="159">
        <v>10900213068</v>
      </c>
      <c r="BF598" s="160">
        <v>131090110188</v>
      </c>
      <c r="BG598" s="152">
        <v>7.48</v>
      </c>
      <c r="BH598" s="152">
        <v>8.34</v>
      </c>
      <c r="BI598" s="152">
        <v>7.79</v>
      </c>
      <c r="BJ598" s="152">
        <v>7.46</v>
      </c>
      <c r="BK598" s="152">
        <v>8.77</v>
      </c>
      <c r="BL598" s="223">
        <f t="shared" si="53"/>
        <v>7.9680000000000009</v>
      </c>
      <c r="BM598" s="282" t="s">
        <v>982</v>
      </c>
      <c r="BN598" s="253"/>
      <c r="BO598" s="153" t="s">
        <v>982</v>
      </c>
      <c r="BP598" s="153"/>
      <c r="BQ598" s="154"/>
      <c r="BR598" s="61" t="s">
        <v>12550</v>
      </c>
      <c r="BS598" s="61" t="s">
        <v>12551</v>
      </c>
      <c r="BX598" s="154"/>
      <c r="BY598" s="154"/>
      <c r="CC598" s="61" t="s">
        <v>12552</v>
      </c>
      <c r="CD598" s="61" t="s">
        <v>12553</v>
      </c>
      <c r="CE598" s="61" t="s">
        <v>235</v>
      </c>
      <c r="CF598" s="61" t="s">
        <v>12554</v>
      </c>
      <c r="CG598" s="61" t="s">
        <v>12555</v>
      </c>
      <c r="CH598" s="61" t="s">
        <v>12556</v>
      </c>
      <c r="CI598" s="61" t="s">
        <v>203</v>
      </c>
      <c r="CJ598" s="61" t="s">
        <v>12485</v>
      </c>
      <c r="CK598" s="61" t="s">
        <v>12485</v>
      </c>
      <c r="CQ598" s="61" t="s">
        <v>12557</v>
      </c>
      <c r="CR598" s="61" t="s">
        <v>12558</v>
      </c>
      <c r="CS598" s="61" t="s">
        <v>573</v>
      </c>
      <c r="CT598" s="61" t="s">
        <v>142</v>
      </c>
      <c r="CU598" s="61">
        <v>700047</v>
      </c>
      <c r="CV598" s="61" t="s">
        <v>12559</v>
      </c>
      <c r="CW598" s="61" t="s">
        <v>12558</v>
      </c>
      <c r="CX598" s="61" t="s">
        <v>573</v>
      </c>
      <c r="CY598" s="61" t="s">
        <v>142</v>
      </c>
      <c r="CZ598" s="61">
        <v>700047</v>
      </c>
    </row>
    <row r="599" spans="1:397" s="36" customFormat="1" ht="15.95" customHeight="1">
      <c r="A599" s="39">
        <v>598</v>
      </c>
      <c r="B599" s="33">
        <v>1310902038</v>
      </c>
      <c r="C599" s="207" t="s">
        <v>11300</v>
      </c>
      <c r="D599" s="147" t="s">
        <v>12560</v>
      </c>
      <c r="E599" s="147" t="s">
        <v>12561</v>
      </c>
      <c r="F599" s="147"/>
      <c r="G599" s="147" t="s">
        <v>6211</v>
      </c>
      <c r="H599" s="33" t="s">
        <v>12562</v>
      </c>
      <c r="I599" s="33" t="s">
        <v>180</v>
      </c>
      <c r="J599" s="148" t="s">
        <v>3575</v>
      </c>
      <c r="K599" s="33">
        <v>21</v>
      </c>
      <c r="L599" s="33" t="s">
        <v>323</v>
      </c>
      <c r="M599" s="33" t="s">
        <v>107</v>
      </c>
      <c r="N599" s="33" t="s">
        <v>967</v>
      </c>
      <c r="O599" s="33" t="s">
        <v>109</v>
      </c>
      <c r="P599" s="147" t="s">
        <v>12563</v>
      </c>
      <c r="Q599" s="33" t="s">
        <v>830</v>
      </c>
      <c r="R599" s="149">
        <v>9933547764</v>
      </c>
      <c r="S599" s="149">
        <v>8016159921</v>
      </c>
      <c r="T599" s="336" t="s">
        <v>12564</v>
      </c>
      <c r="U599" s="336" t="s">
        <v>12565</v>
      </c>
      <c r="V599" s="33" t="s">
        <v>12566</v>
      </c>
      <c r="W599" s="33" t="s">
        <v>223</v>
      </c>
      <c r="X599" s="33" t="s">
        <v>12567</v>
      </c>
      <c r="Y599" s="33" t="s">
        <v>6641</v>
      </c>
      <c r="Z599" s="33" t="s">
        <v>333</v>
      </c>
      <c r="AA599" s="33">
        <v>2011</v>
      </c>
      <c r="AB599" s="150">
        <v>76.38</v>
      </c>
      <c r="AC599" s="150">
        <v>76.38</v>
      </c>
      <c r="AD599" s="33">
        <v>611</v>
      </c>
      <c r="AE599" s="33">
        <v>800</v>
      </c>
      <c r="AF599" s="33" t="s">
        <v>226</v>
      </c>
      <c r="AG599" s="33" t="s">
        <v>279</v>
      </c>
      <c r="AH599" s="33" t="s">
        <v>12567</v>
      </c>
      <c r="AI599" s="33" t="s">
        <v>1054</v>
      </c>
      <c r="AJ599" s="33" t="s">
        <v>333</v>
      </c>
      <c r="AK599" s="33">
        <v>2013</v>
      </c>
      <c r="AL599" s="150">
        <v>64.8</v>
      </c>
      <c r="AM599" s="150">
        <v>67</v>
      </c>
      <c r="AN599" s="33">
        <v>469</v>
      </c>
      <c r="AO599" s="33">
        <v>700</v>
      </c>
      <c r="AP599" s="33"/>
      <c r="AQ599" s="33"/>
      <c r="AR599" s="33"/>
      <c r="AS599" s="33"/>
      <c r="AT599" s="33"/>
      <c r="AU599" s="150"/>
      <c r="AV599" s="33" t="s">
        <v>124</v>
      </c>
      <c r="AW599" s="33"/>
      <c r="AX599" s="33">
        <v>29222</v>
      </c>
      <c r="AY599" s="33">
        <v>2013</v>
      </c>
      <c r="AZ599" s="33" t="s">
        <v>125</v>
      </c>
      <c r="BA599" s="33" t="s">
        <v>11314</v>
      </c>
      <c r="BB599" s="33">
        <v>2013</v>
      </c>
      <c r="BC599" s="33">
        <v>2017</v>
      </c>
      <c r="BD599" s="33" t="s">
        <v>120</v>
      </c>
      <c r="BE599" s="151">
        <v>10900213069</v>
      </c>
      <c r="BF599" s="34">
        <v>131090110189</v>
      </c>
      <c r="BG599" s="150">
        <v>6.96</v>
      </c>
      <c r="BH599" s="150">
        <v>7.31</v>
      </c>
      <c r="BI599" s="150">
        <v>6.62</v>
      </c>
      <c r="BJ599" s="150">
        <v>8.08</v>
      </c>
      <c r="BK599" s="150">
        <v>7.08</v>
      </c>
      <c r="BL599" s="223">
        <f t="shared" si="53"/>
        <v>7.2099999999999991</v>
      </c>
      <c r="BM599" s="286" t="s">
        <v>982</v>
      </c>
      <c r="BN599" s="287"/>
      <c r="BO599" s="156" t="s">
        <v>982</v>
      </c>
      <c r="BP599" s="156"/>
      <c r="BQ599" s="35"/>
      <c r="BR599" s="33" t="s">
        <v>6222</v>
      </c>
      <c r="BS599" s="33" t="s">
        <v>5781</v>
      </c>
      <c r="BT599" s="33"/>
      <c r="BU599" s="33"/>
      <c r="BV599" s="33"/>
      <c r="BW599" s="33"/>
      <c r="BX599" s="35"/>
      <c r="BY599" s="35"/>
      <c r="BZ599" s="33"/>
      <c r="CA599" s="33"/>
      <c r="CB599" s="33"/>
      <c r="CC599" s="33"/>
      <c r="CD599" s="33" t="s">
        <v>12568</v>
      </c>
      <c r="CE599" s="33" t="s">
        <v>263</v>
      </c>
      <c r="CF599" s="33"/>
      <c r="CG599" s="33"/>
      <c r="CH599" s="33" t="s">
        <v>12569</v>
      </c>
      <c r="CI599" s="33" t="s">
        <v>2377</v>
      </c>
      <c r="CJ599" s="33" t="s">
        <v>12570</v>
      </c>
      <c r="CK599" s="33"/>
      <c r="CL599" s="33"/>
      <c r="CM599" s="33"/>
      <c r="CN599" s="33"/>
      <c r="CO599" s="33"/>
      <c r="CP599" s="33"/>
      <c r="CQ599" s="33" t="s">
        <v>12571</v>
      </c>
      <c r="CR599" s="33" t="s">
        <v>12572</v>
      </c>
      <c r="CS599" s="33" t="s">
        <v>763</v>
      </c>
      <c r="CT599" s="33" t="s">
        <v>142</v>
      </c>
      <c r="CU599" s="33">
        <v>721137</v>
      </c>
      <c r="CV599" s="33" t="s">
        <v>12573</v>
      </c>
      <c r="CW599" s="33" t="s">
        <v>140</v>
      </c>
      <c r="CX599" s="33" t="s">
        <v>573</v>
      </c>
      <c r="CY599" s="33" t="s">
        <v>142</v>
      </c>
      <c r="CZ599" s="33">
        <v>700047</v>
      </c>
    </row>
    <row r="600" spans="1:397" s="36" customFormat="1" ht="15.95" customHeight="1">
      <c r="A600" s="39">
        <v>599</v>
      </c>
      <c r="B600" s="33">
        <v>1310902083</v>
      </c>
      <c r="C600" s="207" t="s">
        <v>11300</v>
      </c>
      <c r="D600" s="147" t="s">
        <v>12574</v>
      </c>
      <c r="E600" s="147" t="s">
        <v>12575</v>
      </c>
      <c r="F600" s="147"/>
      <c r="G600" s="147" t="s">
        <v>528</v>
      </c>
      <c r="H600" s="33" t="s">
        <v>12576</v>
      </c>
      <c r="I600" s="33" t="s">
        <v>180</v>
      </c>
      <c r="J600" s="148" t="s">
        <v>12577</v>
      </c>
      <c r="K600" s="33">
        <v>22</v>
      </c>
      <c r="L600" s="33" t="s">
        <v>148</v>
      </c>
      <c r="M600" s="33" t="s">
        <v>149</v>
      </c>
      <c r="N600" s="33" t="s">
        <v>579</v>
      </c>
      <c r="O600" s="33" t="s">
        <v>109</v>
      </c>
      <c r="P600" s="147" t="s">
        <v>12578</v>
      </c>
      <c r="Q600" s="33"/>
      <c r="R600" s="149">
        <v>918820790844</v>
      </c>
      <c r="S600" s="33"/>
      <c r="T600" s="336" t="s">
        <v>12579</v>
      </c>
      <c r="U600" s="147"/>
      <c r="V600" s="33" t="s">
        <v>1675</v>
      </c>
      <c r="W600" s="33" t="s">
        <v>1914</v>
      </c>
      <c r="X600" s="33" t="s">
        <v>12580</v>
      </c>
      <c r="Y600" s="33" t="s">
        <v>12581</v>
      </c>
      <c r="Z600" s="33" t="s">
        <v>333</v>
      </c>
      <c r="AA600" s="33">
        <v>2010</v>
      </c>
      <c r="AB600" s="150">
        <v>80.09</v>
      </c>
      <c r="AC600" s="150">
        <v>80.087000000000003</v>
      </c>
      <c r="AD600" s="33">
        <v>647</v>
      </c>
      <c r="AE600" s="33">
        <v>800</v>
      </c>
      <c r="AF600" s="33" t="s">
        <v>356</v>
      </c>
      <c r="AG600" s="33" t="s">
        <v>279</v>
      </c>
      <c r="AH600" s="33" t="s">
        <v>12582</v>
      </c>
      <c r="AI600" s="33" t="s">
        <v>12583</v>
      </c>
      <c r="AJ600" s="33" t="s">
        <v>333</v>
      </c>
      <c r="AK600" s="33">
        <v>2012</v>
      </c>
      <c r="AL600" s="150">
        <v>67.2</v>
      </c>
      <c r="AM600" s="150">
        <v>65.709999999999994</v>
      </c>
      <c r="AN600" s="33">
        <v>336</v>
      </c>
      <c r="AO600" s="33">
        <v>500</v>
      </c>
      <c r="AP600" s="33"/>
      <c r="AQ600" s="33"/>
      <c r="AR600" s="33"/>
      <c r="AS600" s="33"/>
      <c r="AT600" s="33"/>
      <c r="AU600" s="33"/>
      <c r="AV600" s="33" t="s">
        <v>6142</v>
      </c>
      <c r="AW600" s="33"/>
      <c r="AX600" s="33">
        <v>32000</v>
      </c>
      <c r="AY600" s="33">
        <v>2013</v>
      </c>
      <c r="AZ600" s="33" t="s">
        <v>125</v>
      </c>
      <c r="BA600" s="33" t="s">
        <v>11314</v>
      </c>
      <c r="BB600" s="33">
        <v>2013</v>
      </c>
      <c r="BC600" s="33">
        <v>2017</v>
      </c>
      <c r="BD600" s="33" t="s">
        <v>333</v>
      </c>
      <c r="BE600" s="151">
        <v>10900213070</v>
      </c>
      <c r="BF600" s="34">
        <v>131090110190</v>
      </c>
      <c r="BG600" s="150">
        <v>5.0199999999999996</v>
      </c>
      <c r="BH600" s="150">
        <v>5.07</v>
      </c>
      <c r="BI600" s="150">
        <v>5.67</v>
      </c>
      <c r="BJ600" s="150">
        <v>4.62</v>
      </c>
      <c r="BK600" s="150">
        <v>6.38</v>
      </c>
      <c r="BL600" s="223">
        <f t="shared" si="53"/>
        <v>5.3519999999999994</v>
      </c>
      <c r="BM600" s="286" t="s">
        <v>196</v>
      </c>
      <c r="BN600" s="287">
        <v>5</v>
      </c>
      <c r="BO600" s="156" t="s">
        <v>196</v>
      </c>
      <c r="BP600" s="156" t="s">
        <v>197</v>
      </c>
      <c r="BQ600" s="35">
        <v>1</v>
      </c>
      <c r="BR600" s="33" t="s">
        <v>12584</v>
      </c>
      <c r="BS600" s="33" t="s">
        <v>3743</v>
      </c>
      <c r="BT600" s="33"/>
      <c r="BU600" s="33"/>
      <c r="BV600" s="33"/>
      <c r="BW600" s="33"/>
      <c r="BX600" s="33"/>
      <c r="BY600" s="33"/>
      <c r="BZ600" s="33"/>
      <c r="CA600" s="33"/>
      <c r="CB600" s="33"/>
      <c r="CC600" s="33"/>
      <c r="CD600" s="33" t="s">
        <v>12585</v>
      </c>
      <c r="CE600" s="33" t="s">
        <v>263</v>
      </c>
      <c r="CF600" s="33"/>
      <c r="CG600" s="33"/>
      <c r="CH600" s="33" t="s">
        <v>12586</v>
      </c>
      <c r="CI600" s="33" t="s">
        <v>170</v>
      </c>
      <c r="CJ600" s="33"/>
      <c r="CK600" s="33"/>
      <c r="CL600" s="33"/>
      <c r="CM600" s="33"/>
      <c r="CN600" s="33"/>
      <c r="CO600" s="33"/>
      <c r="CP600" s="33"/>
      <c r="CQ600" s="33" t="s">
        <v>12587</v>
      </c>
      <c r="CR600" s="33" t="s">
        <v>12587</v>
      </c>
      <c r="CS600" s="33" t="s">
        <v>1015</v>
      </c>
      <c r="CT600" s="33" t="s">
        <v>142</v>
      </c>
      <c r="CU600" s="33">
        <v>741140</v>
      </c>
      <c r="CV600" s="33" t="s">
        <v>12588</v>
      </c>
      <c r="CW600" s="33" t="s">
        <v>12588</v>
      </c>
      <c r="CX600" s="33" t="s">
        <v>1340</v>
      </c>
      <c r="CY600" s="33" t="s">
        <v>142</v>
      </c>
      <c r="CZ600" s="33">
        <v>700105</v>
      </c>
    </row>
    <row r="601" spans="1:397" s="36" customFormat="1" ht="15.95" customHeight="1">
      <c r="A601" s="39">
        <v>600</v>
      </c>
      <c r="B601" s="33">
        <v>1310902068</v>
      </c>
      <c r="C601" s="207" t="s">
        <v>11300</v>
      </c>
      <c r="D601" s="147" t="s">
        <v>12589</v>
      </c>
      <c r="E601" s="147" t="s">
        <v>3240</v>
      </c>
      <c r="F601" s="147"/>
      <c r="G601" s="147" t="s">
        <v>446</v>
      </c>
      <c r="H601" s="33" t="s">
        <v>12590</v>
      </c>
      <c r="I601" s="33" t="s">
        <v>180</v>
      </c>
      <c r="J601" s="148" t="s">
        <v>12591</v>
      </c>
      <c r="K601" s="33">
        <v>21</v>
      </c>
      <c r="L601" s="33" t="s">
        <v>1694</v>
      </c>
      <c r="M601" s="33" t="s">
        <v>107</v>
      </c>
      <c r="N601" s="33" t="s">
        <v>967</v>
      </c>
      <c r="O601" s="33" t="s">
        <v>109</v>
      </c>
      <c r="P601" s="147" t="s">
        <v>12592</v>
      </c>
      <c r="Q601" s="33"/>
      <c r="R601" s="149">
        <v>8768256676</v>
      </c>
      <c r="S601" s="149">
        <v>7044616046</v>
      </c>
      <c r="T601" s="336" t="s">
        <v>12593</v>
      </c>
      <c r="U601" s="147"/>
      <c r="V601" s="33" t="s">
        <v>276</v>
      </c>
      <c r="W601" s="33" t="s">
        <v>223</v>
      </c>
      <c r="X601" s="33" t="s">
        <v>12594</v>
      </c>
      <c r="Y601" s="33" t="s">
        <v>12595</v>
      </c>
      <c r="Z601" s="33" t="s">
        <v>333</v>
      </c>
      <c r="AA601" s="33">
        <v>2011</v>
      </c>
      <c r="AB601" s="150">
        <v>84.875</v>
      </c>
      <c r="AC601" s="150">
        <v>84</v>
      </c>
      <c r="AD601" s="33">
        <v>756</v>
      </c>
      <c r="AE601" s="33">
        <v>900</v>
      </c>
      <c r="AF601" s="33" t="s">
        <v>226</v>
      </c>
      <c r="AG601" s="33" t="s">
        <v>279</v>
      </c>
      <c r="AH601" s="33" t="s">
        <v>12594</v>
      </c>
      <c r="AI601" s="33" t="s">
        <v>12596</v>
      </c>
      <c r="AJ601" s="33" t="s">
        <v>333</v>
      </c>
      <c r="AK601" s="33">
        <v>2013</v>
      </c>
      <c r="AL601" s="150">
        <v>82.6</v>
      </c>
      <c r="AM601" s="150">
        <v>81.42</v>
      </c>
      <c r="AN601" s="33">
        <v>570</v>
      </c>
      <c r="AO601" s="33">
        <v>700</v>
      </c>
      <c r="AP601" s="33"/>
      <c r="AQ601" s="33"/>
      <c r="AR601" s="33"/>
      <c r="AS601" s="33"/>
      <c r="AT601" s="33"/>
      <c r="AU601" s="33"/>
      <c r="AV601" s="33" t="s">
        <v>124</v>
      </c>
      <c r="AW601" s="33" t="s">
        <v>2903</v>
      </c>
      <c r="AX601" s="33">
        <v>28517</v>
      </c>
      <c r="AY601" s="33">
        <v>2013</v>
      </c>
      <c r="AZ601" s="33" t="s">
        <v>125</v>
      </c>
      <c r="BA601" s="33" t="s">
        <v>11314</v>
      </c>
      <c r="BB601" s="33">
        <v>2013</v>
      </c>
      <c r="BC601" s="33">
        <v>2017</v>
      </c>
      <c r="BD601" s="33" t="s">
        <v>120</v>
      </c>
      <c r="BE601" s="151">
        <v>10900213071</v>
      </c>
      <c r="BF601" s="34">
        <v>131090110191</v>
      </c>
      <c r="BG601" s="150">
        <v>7.67</v>
      </c>
      <c r="BH601" s="150">
        <v>8.2799999999999994</v>
      </c>
      <c r="BI601" s="150">
        <v>8.2100000000000009</v>
      </c>
      <c r="BJ601" s="150">
        <v>8.3800000000000008</v>
      </c>
      <c r="BK601" s="150">
        <v>8.5399999999999991</v>
      </c>
      <c r="BL601" s="223">
        <f t="shared" si="53"/>
        <v>8.2159999999999993</v>
      </c>
      <c r="BM601" s="286" t="s">
        <v>982</v>
      </c>
      <c r="BN601" s="258"/>
      <c r="BO601" s="156" t="s">
        <v>982</v>
      </c>
      <c r="BP601" s="33"/>
      <c r="BQ601" s="33"/>
      <c r="BR601" s="33" t="s">
        <v>12597</v>
      </c>
      <c r="BS601" s="33" t="s">
        <v>11726</v>
      </c>
      <c r="BT601" s="33" t="s">
        <v>11396</v>
      </c>
      <c r="BU601" s="33" t="s">
        <v>11397</v>
      </c>
      <c r="BV601" s="33" t="s">
        <v>12598</v>
      </c>
      <c r="BW601" s="33" t="s">
        <v>196</v>
      </c>
      <c r="BX601" s="33"/>
      <c r="BY601" s="33"/>
      <c r="BZ601" s="33" t="s">
        <v>12599</v>
      </c>
      <c r="CA601" s="33" t="s">
        <v>12600</v>
      </c>
      <c r="CB601" s="33"/>
      <c r="CC601" s="33" t="s">
        <v>12601</v>
      </c>
      <c r="CD601" s="33" t="s">
        <v>12602</v>
      </c>
      <c r="CE601" s="33" t="s">
        <v>12603</v>
      </c>
      <c r="CF601" s="33" t="s">
        <v>5111</v>
      </c>
      <c r="CG601" s="33"/>
      <c r="CH601" s="33" t="s">
        <v>12604</v>
      </c>
      <c r="CI601" s="33" t="s">
        <v>203</v>
      </c>
      <c r="CJ601" s="33"/>
      <c r="CK601" s="33"/>
      <c r="CL601" s="33" t="s">
        <v>12605</v>
      </c>
      <c r="CM601" s="33" t="s">
        <v>12606</v>
      </c>
      <c r="CN601" s="33" t="s">
        <v>12607</v>
      </c>
      <c r="CO601" s="33"/>
      <c r="CP601" s="33" t="s">
        <v>626</v>
      </c>
      <c r="CQ601" s="33" t="s">
        <v>12608</v>
      </c>
      <c r="CR601" s="33" t="s">
        <v>12609</v>
      </c>
      <c r="CS601" s="33" t="s">
        <v>1065</v>
      </c>
      <c r="CT601" s="33" t="s">
        <v>142</v>
      </c>
      <c r="CU601" s="33">
        <v>742164</v>
      </c>
      <c r="CV601" s="33" t="s">
        <v>12610</v>
      </c>
      <c r="CW601" s="33" t="s">
        <v>1539</v>
      </c>
      <c r="CX601" s="33" t="s">
        <v>140</v>
      </c>
      <c r="CY601" s="33" t="s">
        <v>142</v>
      </c>
      <c r="CZ601" s="33">
        <v>700096</v>
      </c>
      <c r="DD601" s="3"/>
      <c r="DE601" s="3"/>
      <c r="DF601" s="3"/>
      <c r="DG601" s="3"/>
      <c r="DH601" s="3"/>
      <c r="DI601" s="3"/>
      <c r="DJ601" s="3"/>
      <c r="DK601" s="3"/>
      <c r="DL601" s="3"/>
      <c r="DM601" s="3"/>
      <c r="DN601" s="3"/>
      <c r="DO601" s="3"/>
      <c r="DP601" s="3"/>
    </row>
    <row r="602" spans="1:397" s="36" customFormat="1" ht="15.95" customHeight="1">
      <c r="A602" s="39">
        <v>601</v>
      </c>
      <c r="B602" s="33">
        <v>1310902070</v>
      </c>
      <c r="C602" s="207" t="s">
        <v>11300</v>
      </c>
      <c r="D602" s="147" t="s">
        <v>12611</v>
      </c>
      <c r="E602" s="147" t="s">
        <v>12612</v>
      </c>
      <c r="F602" s="147"/>
      <c r="G602" s="147" t="s">
        <v>6011</v>
      </c>
      <c r="H602" s="33" t="s">
        <v>12613</v>
      </c>
      <c r="I602" s="33" t="s">
        <v>180</v>
      </c>
      <c r="J602" s="211">
        <v>34799</v>
      </c>
      <c r="K602" s="33">
        <v>21</v>
      </c>
      <c r="L602" s="33" t="s">
        <v>148</v>
      </c>
      <c r="M602" s="33" t="s">
        <v>107</v>
      </c>
      <c r="N602" s="33" t="s">
        <v>967</v>
      </c>
      <c r="O602" s="33" t="s">
        <v>109</v>
      </c>
      <c r="P602" s="147" t="s">
        <v>12614</v>
      </c>
      <c r="Q602" s="33">
        <v>8420850324</v>
      </c>
      <c r="R602" s="33">
        <v>9038802447</v>
      </c>
      <c r="S602" s="33">
        <v>8443967233</v>
      </c>
      <c r="T602" s="147" t="s">
        <v>12615</v>
      </c>
      <c r="U602" s="147" t="s">
        <v>12616</v>
      </c>
      <c r="V602" s="33" t="s">
        <v>12617</v>
      </c>
      <c r="W602" s="33" t="s">
        <v>223</v>
      </c>
      <c r="X602" s="33" t="s">
        <v>12618</v>
      </c>
      <c r="Y602" s="33" t="s">
        <v>12619</v>
      </c>
      <c r="Z602" s="33" t="s">
        <v>120</v>
      </c>
      <c r="AA602" s="33">
        <v>2011</v>
      </c>
      <c r="AB602" s="32">
        <v>74.62</v>
      </c>
      <c r="AC602" s="32">
        <v>74.62</v>
      </c>
      <c r="AD602" s="33">
        <v>597</v>
      </c>
      <c r="AE602" s="33">
        <v>800</v>
      </c>
      <c r="AF602" s="33" t="s">
        <v>356</v>
      </c>
      <c r="AG602" s="33" t="s">
        <v>1918</v>
      </c>
      <c r="AH602" s="33" t="s">
        <v>2393</v>
      </c>
      <c r="AI602" s="33" t="s">
        <v>12620</v>
      </c>
      <c r="AJ602" s="33" t="s">
        <v>120</v>
      </c>
      <c r="AK602" s="33">
        <v>2013</v>
      </c>
      <c r="AL602" s="163">
        <v>69.2</v>
      </c>
      <c r="AM602" s="32">
        <v>68.569999999999993</v>
      </c>
      <c r="AN602" s="33">
        <v>480</v>
      </c>
      <c r="AO602" s="33">
        <v>700</v>
      </c>
      <c r="AP602" s="33"/>
      <c r="AQ602" s="33"/>
      <c r="AR602" s="33"/>
      <c r="AS602" s="33"/>
      <c r="AT602" s="33"/>
      <c r="AU602" s="33"/>
      <c r="AV602" s="33" t="s">
        <v>124</v>
      </c>
      <c r="AW602" s="33">
        <v>23029</v>
      </c>
      <c r="AX602" s="33">
        <v>23029</v>
      </c>
      <c r="AY602" s="33">
        <v>2013</v>
      </c>
      <c r="AZ602" s="33" t="s">
        <v>125</v>
      </c>
      <c r="BA602" s="33" t="s">
        <v>11314</v>
      </c>
      <c r="BB602" s="33">
        <v>2013</v>
      </c>
      <c r="BC602" s="33">
        <v>2017</v>
      </c>
      <c r="BD602" s="33" t="s">
        <v>120</v>
      </c>
      <c r="BE602" s="33">
        <v>10900213072</v>
      </c>
      <c r="BF602" s="34">
        <v>131090110192</v>
      </c>
      <c r="BG602" s="33">
        <v>7.04</v>
      </c>
      <c r="BH602" s="33">
        <v>8.2100000000000009</v>
      </c>
      <c r="BI602" s="33">
        <v>8.66</v>
      </c>
      <c r="BJ602" s="33">
        <v>8.5</v>
      </c>
      <c r="BK602" s="33">
        <v>8.5</v>
      </c>
      <c r="BL602" s="223">
        <f t="shared" si="53"/>
        <v>8.1819999999999986</v>
      </c>
      <c r="BM602" s="258"/>
      <c r="BN602" s="258"/>
      <c r="BO602" s="33"/>
      <c r="BP602" s="33"/>
      <c r="BQ602" s="33"/>
      <c r="BR602" s="33" t="s">
        <v>12621</v>
      </c>
      <c r="BS602" s="33" t="s">
        <v>12622</v>
      </c>
      <c r="BT602" s="33"/>
      <c r="BU602" s="33"/>
      <c r="BV602" s="33"/>
      <c r="BW602" s="33" t="s">
        <v>12623</v>
      </c>
      <c r="BX602" s="33"/>
      <c r="BY602" s="33"/>
      <c r="BZ602" s="33" t="s">
        <v>12624</v>
      </c>
      <c r="CA602" s="33"/>
      <c r="CB602" s="33" t="s">
        <v>12625</v>
      </c>
      <c r="CC602" s="33" t="s">
        <v>12626</v>
      </c>
      <c r="CD602" s="33" t="s">
        <v>12627</v>
      </c>
      <c r="CE602" s="33" t="s">
        <v>288</v>
      </c>
      <c r="CF602" s="33" t="s">
        <v>288</v>
      </c>
      <c r="CG602" s="33" t="s">
        <v>12628</v>
      </c>
      <c r="CH602" s="33" t="s">
        <v>12629</v>
      </c>
      <c r="CI602" s="33" t="s">
        <v>138</v>
      </c>
      <c r="CJ602" s="33" t="s">
        <v>12628</v>
      </c>
      <c r="CK602" s="33" t="s">
        <v>12628</v>
      </c>
      <c r="CL602" s="33" t="s">
        <v>12627</v>
      </c>
      <c r="CM602" s="33" t="s">
        <v>288</v>
      </c>
      <c r="CN602" s="33" t="s">
        <v>288</v>
      </c>
      <c r="CO602" s="33" t="s">
        <v>12628</v>
      </c>
      <c r="CP602" s="33" t="s">
        <v>8826</v>
      </c>
      <c r="CQ602" s="33" t="s">
        <v>12630</v>
      </c>
      <c r="CR602" s="33" t="s">
        <v>12631</v>
      </c>
      <c r="CS602" s="33" t="s">
        <v>140</v>
      </c>
      <c r="CT602" s="33" t="s">
        <v>142</v>
      </c>
      <c r="CU602" s="33">
        <v>700026</v>
      </c>
      <c r="CV602" s="33" t="s">
        <v>12630</v>
      </c>
      <c r="CW602" s="33" t="s">
        <v>12631</v>
      </c>
      <c r="CX602" s="33" t="s">
        <v>140</v>
      </c>
      <c r="CY602" s="33" t="s">
        <v>142</v>
      </c>
      <c r="CZ602" s="33">
        <v>700026</v>
      </c>
    </row>
    <row r="603" spans="1:397" s="36" customFormat="1" ht="15.95" customHeight="1">
      <c r="A603" s="39">
        <v>602</v>
      </c>
      <c r="B603" s="33">
        <v>1310902014</v>
      </c>
      <c r="C603" s="207" t="s">
        <v>11300</v>
      </c>
      <c r="D603" s="147" t="s">
        <v>12632</v>
      </c>
      <c r="E603" s="147" t="s">
        <v>12633</v>
      </c>
      <c r="F603" s="147"/>
      <c r="G603" s="147" t="s">
        <v>1092</v>
      </c>
      <c r="H603" s="33" t="s">
        <v>12634</v>
      </c>
      <c r="I603" s="33" t="s">
        <v>180</v>
      </c>
      <c r="J603" s="211">
        <v>34856</v>
      </c>
      <c r="K603" s="33">
        <v>21</v>
      </c>
      <c r="L603" s="33" t="s">
        <v>1694</v>
      </c>
      <c r="M603" s="33" t="s">
        <v>107</v>
      </c>
      <c r="N603" s="33" t="s">
        <v>967</v>
      </c>
      <c r="O603" s="33" t="s">
        <v>109</v>
      </c>
      <c r="P603" s="147" t="s">
        <v>12635</v>
      </c>
      <c r="Q603" s="33"/>
      <c r="R603" s="33">
        <v>8293262363</v>
      </c>
      <c r="S603" s="33">
        <v>7059700082</v>
      </c>
      <c r="T603" s="147" t="s">
        <v>12636</v>
      </c>
      <c r="U603" s="147" t="s">
        <v>12637</v>
      </c>
      <c r="V603" s="33" t="s">
        <v>222</v>
      </c>
      <c r="W603" s="33" t="s">
        <v>223</v>
      </c>
      <c r="X603" s="33" t="s">
        <v>4364</v>
      </c>
      <c r="Y603" s="33" t="s">
        <v>1677</v>
      </c>
      <c r="Z603" s="33" t="s">
        <v>333</v>
      </c>
      <c r="AA603" s="33">
        <v>2011</v>
      </c>
      <c r="AB603" s="163">
        <v>82.5</v>
      </c>
      <c r="AC603" s="163">
        <v>82.5</v>
      </c>
      <c r="AD603" s="33">
        <v>660</v>
      </c>
      <c r="AE603" s="33">
        <v>800</v>
      </c>
      <c r="AF603" s="33" t="s">
        <v>356</v>
      </c>
      <c r="AG603" s="33" t="s">
        <v>1918</v>
      </c>
      <c r="AH603" s="33" t="s">
        <v>4364</v>
      </c>
      <c r="AI603" s="33" t="s">
        <v>12638</v>
      </c>
      <c r="AJ603" s="33" t="s">
        <v>333</v>
      </c>
      <c r="AK603" s="33">
        <v>2013</v>
      </c>
      <c r="AL603" s="163">
        <v>69.400000000000006</v>
      </c>
      <c r="AM603" s="32">
        <v>69.42</v>
      </c>
      <c r="AN603" s="33">
        <v>486</v>
      </c>
      <c r="AO603" s="33">
        <v>347</v>
      </c>
      <c r="AP603" s="33"/>
      <c r="AQ603" s="33"/>
      <c r="AR603" s="33"/>
      <c r="AS603" s="33"/>
      <c r="AT603" s="33"/>
      <c r="AU603" s="33"/>
      <c r="AV603" s="33" t="s">
        <v>124</v>
      </c>
      <c r="AW603" s="33">
        <v>26651</v>
      </c>
      <c r="AX603" s="33">
        <v>26651</v>
      </c>
      <c r="AY603" s="33">
        <v>2013</v>
      </c>
      <c r="AZ603" s="33" t="s">
        <v>125</v>
      </c>
      <c r="BA603" s="33" t="s">
        <v>11314</v>
      </c>
      <c r="BB603" s="33">
        <v>2013</v>
      </c>
      <c r="BC603" s="33">
        <v>2017</v>
      </c>
      <c r="BD603" s="33" t="s">
        <v>120</v>
      </c>
      <c r="BE603" s="33">
        <v>10900213074</v>
      </c>
      <c r="BF603" s="34">
        <v>131090110194</v>
      </c>
      <c r="BG603" s="33">
        <v>6.89</v>
      </c>
      <c r="BH603" s="33">
        <v>7.34</v>
      </c>
      <c r="BI603" s="33">
        <v>6.86</v>
      </c>
      <c r="BJ603" s="33">
        <v>7.31</v>
      </c>
      <c r="BK603" s="33">
        <v>8.0399999999999991</v>
      </c>
      <c r="BL603" s="223">
        <f t="shared" si="53"/>
        <v>7.2879999999999994</v>
      </c>
      <c r="BM603" s="258" t="s">
        <v>982</v>
      </c>
      <c r="BN603" s="258"/>
      <c r="BO603" s="33"/>
      <c r="BP603" s="33"/>
      <c r="BQ603" s="33"/>
      <c r="BR603" s="33" t="s">
        <v>12639</v>
      </c>
      <c r="BS603" s="33" t="s">
        <v>2467</v>
      </c>
      <c r="BT603" s="33"/>
      <c r="BU603" s="33"/>
      <c r="BV603" s="33"/>
      <c r="BW603" s="33"/>
      <c r="BX603" s="33"/>
      <c r="BY603" s="33"/>
      <c r="BZ603" s="33"/>
      <c r="CA603" s="33"/>
      <c r="CB603" s="33"/>
      <c r="CC603" s="33"/>
      <c r="CD603" s="33" t="s">
        <v>12640</v>
      </c>
      <c r="CE603" s="33" t="s">
        <v>12641</v>
      </c>
      <c r="CF603" s="33" t="s">
        <v>12642</v>
      </c>
      <c r="CG603" s="33" t="s">
        <v>12643</v>
      </c>
      <c r="CH603" s="33" t="s">
        <v>12644</v>
      </c>
      <c r="CI603" s="33" t="s">
        <v>203</v>
      </c>
      <c r="CJ603" s="33" t="s">
        <v>12645</v>
      </c>
      <c r="CK603" s="33" t="s">
        <v>12645</v>
      </c>
      <c r="CL603" s="33" t="s">
        <v>12646</v>
      </c>
      <c r="CM603" s="33" t="s">
        <v>235</v>
      </c>
      <c r="CN603" s="33" t="s">
        <v>12647</v>
      </c>
      <c r="CO603" s="33" t="s">
        <v>4295</v>
      </c>
      <c r="CP603" s="33" t="s">
        <v>6764</v>
      </c>
      <c r="CQ603" s="33" t="s">
        <v>12648</v>
      </c>
      <c r="CR603" s="33" t="s">
        <v>12649</v>
      </c>
      <c r="CS603" s="33" t="s">
        <v>763</v>
      </c>
      <c r="CT603" s="33" t="s">
        <v>142</v>
      </c>
      <c r="CU603" s="33">
        <v>721636</v>
      </c>
      <c r="CV603" s="33" t="s">
        <v>12650</v>
      </c>
      <c r="CW603" s="33" t="s">
        <v>12651</v>
      </c>
      <c r="CX603" s="33" t="s">
        <v>140</v>
      </c>
      <c r="CY603" s="33" t="s">
        <v>142</v>
      </c>
      <c r="CZ603" s="33">
        <v>700152</v>
      </c>
    </row>
    <row r="604" spans="1:397" s="36" customFormat="1" ht="15.95" customHeight="1">
      <c r="A604" s="39">
        <v>603</v>
      </c>
      <c r="B604" s="33">
        <v>1310902046</v>
      </c>
      <c r="C604" s="207" t="s">
        <v>11300</v>
      </c>
      <c r="D604" s="147" t="s">
        <v>12652</v>
      </c>
      <c r="E604" s="147" t="s">
        <v>1472</v>
      </c>
      <c r="F604" s="147"/>
      <c r="G604" s="147" t="s">
        <v>1172</v>
      </c>
      <c r="H604" s="33" t="s">
        <v>12653</v>
      </c>
      <c r="I604" s="33" t="s">
        <v>104</v>
      </c>
      <c r="J604" s="148" t="s">
        <v>12654</v>
      </c>
      <c r="K604" s="33">
        <v>21</v>
      </c>
      <c r="L604" s="33" t="s">
        <v>148</v>
      </c>
      <c r="M604" s="33" t="s">
        <v>107</v>
      </c>
      <c r="N604" s="33" t="s">
        <v>967</v>
      </c>
      <c r="O604" s="33" t="s">
        <v>109</v>
      </c>
      <c r="P604" s="147" t="s">
        <v>12655</v>
      </c>
      <c r="Q604" s="33" t="s">
        <v>1963</v>
      </c>
      <c r="R604" s="149">
        <v>8981692015</v>
      </c>
      <c r="S604" s="149">
        <v>9674945177</v>
      </c>
      <c r="T604" s="336" t="s">
        <v>12656</v>
      </c>
      <c r="U604" s="336" t="s">
        <v>12657</v>
      </c>
      <c r="V604" s="33" t="s">
        <v>222</v>
      </c>
      <c r="W604" s="33" t="s">
        <v>223</v>
      </c>
      <c r="X604" s="33" t="s">
        <v>12658</v>
      </c>
      <c r="Y604" s="33" t="s">
        <v>12659</v>
      </c>
      <c r="Z604" s="33" t="s">
        <v>12660</v>
      </c>
      <c r="AA604" s="33">
        <v>2011</v>
      </c>
      <c r="AB604" s="150">
        <v>71.25</v>
      </c>
      <c r="AC604" s="150">
        <v>71.25</v>
      </c>
      <c r="AD604" s="33">
        <v>570</v>
      </c>
      <c r="AE604" s="33">
        <v>800</v>
      </c>
      <c r="AF604" s="33" t="s">
        <v>6282</v>
      </c>
      <c r="AG604" s="33" t="s">
        <v>279</v>
      </c>
      <c r="AH604" s="33" t="s">
        <v>12661</v>
      </c>
      <c r="AI604" s="33" t="s">
        <v>12662</v>
      </c>
      <c r="AJ604" s="33" t="s">
        <v>333</v>
      </c>
      <c r="AK604" s="33">
        <v>2013</v>
      </c>
      <c r="AL604" s="150">
        <v>62.4</v>
      </c>
      <c r="AM604" s="150">
        <v>61.85</v>
      </c>
      <c r="AN604" s="33">
        <v>433</v>
      </c>
      <c r="AO604" s="33">
        <v>700</v>
      </c>
      <c r="AP604" s="33"/>
      <c r="AQ604" s="33"/>
      <c r="AR604" s="33"/>
      <c r="AS604" s="33"/>
      <c r="AT604" s="33"/>
      <c r="AU604" s="33"/>
      <c r="AV604" s="33" t="s">
        <v>124</v>
      </c>
      <c r="AW604" s="33"/>
      <c r="AX604" s="33">
        <v>29951</v>
      </c>
      <c r="AY604" s="33">
        <v>2013</v>
      </c>
      <c r="AZ604" s="33" t="s">
        <v>125</v>
      </c>
      <c r="BA604" s="33" t="s">
        <v>11314</v>
      </c>
      <c r="BB604" s="33">
        <v>2013</v>
      </c>
      <c r="BC604" s="33">
        <v>2017</v>
      </c>
      <c r="BD604" s="33" t="s">
        <v>120</v>
      </c>
      <c r="BE604" s="151">
        <v>10900213075</v>
      </c>
      <c r="BF604" s="34">
        <v>131090110195</v>
      </c>
      <c r="BG604" s="150">
        <v>6.56</v>
      </c>
      <c r="BH604" s="150">
        <v>6.76</v>
      </c>
      <c r="BI604" s="150">
        <v>7.14</v>
      </c>
      <c r="BJ604" s="150">
        <v>6.96</v>
      </c>
      <c r="BK604" s="150">
        <v>8.35</v>
      </c>
      <c r="BL604" s="223">
        <f t="shared" si="53"/>
        <v>7.1540000000000008</v>
      </c>
      <c r="BM604" s="286" t="s">
        <v>982</v>
      </c>
      <c r="BN604" s="258"/>
      <c r="BO604" s="156" t="s">
        <v>982</v>
      </c>
      <c r="BP604" s="33"/>
      <c r="BQ604" s="33"/>
      <c r="BR604" s="33" t="s">
        <v>12663</v>
      </c>
      <c r="BS604" s="33" t="s">
        <v>12664</v>
      </c>
      <c r="BT604" s="33" t="s">
        <v>12665</v>
      </c>
      <c r="BU604" s="33" t="s">
        <v>12666</v>
      </c>
      <c r="BV604" s="33" t="s">
        <v>12667</v>
      </c>
      <c r="BW604" s="33"/>
      <c r="BX604" s="33"/>
      <c r="BY604" s="33"/>
      <c r="BZ604" s="33"/>
      <c r="CA604" s="33" t="s">
        <v>12668</v>
      </c>
      <c r="CB604" s="33"/>
      <c r="CC604" s="33" t="s">
        <v>12669</v>
      </c>
      <c r="CD604" s="33" t="s">
        <v>10840</v>
      </c>
      <c r="CE604" s="33" t="s">
        <v>235</v>
      </c>
      <c r="CF604" s="33" t="s">
        <v>12670</v>
      </c>
      <c r="CG604" s="33" t="s">
        <v>12671</v>
      </c>
      <c r="CH604" s="33" t="s">
        <v>12672</v>
      </c>
      <c r="CI604" s="33" t="s">
        <v>203</v>
      </c>
      <c r="CJ604" s="33" t="s">
        <v>1963</v>
      </c>
      <c r="CK604" s="33" t="s">
        <v>1963</v>
      </c>
      <c r="CL604" s="33" t="s">
        <v>1963</v>
      </c>
      <c r="CM604" s="33" t="s">
        <v>1963</v>
      </c>
      <c r="CN604" s="33" t="s">
        <v>1963</v>
      </c>
      <c r="CO604" s="33" t="s">
        <v>1963</v>
      </c>
      <c r="CP604" s="33" t="s">
        <v>1963</v>
      </c>
      <c r="CQ604" s="33" t="s">
        <v>12673</v>
      </c>
      <c r="CR604" s="33" t="s">
        <v>12674</v>
      </c>
      <c r="CS604" s="33" t="s">
        <v>344</v>
      </c>
      <c r="CT604" s="33" t="s">
        <v>142</v>
      </c>
      <c r="CU604" s="33">
        <v>712702</v>
      </c>
      <c r="CV604" s="33" t="s">
        <v>12675</v>
      </c>
      <c r="CW604" s="33" t="s">
        <v>7850</v>
      </c>
      <c r="CX604" s="33" t="s">
        <v>140</v>
      </c>
      <c r="CY604" s="33" t="s">
        <v>142</v>
      </c>
      <c r="CZ604" s="33">
        <v>700048</v>
      </c>
    </row>
    <row r="605" spans="1:397" s="36" customFormat="1" ht="15.95" customHeight="1">
      <c r="A605" s="39">
        <v>604</v>
      </c>
      <c r="B605" s="33">
        <v>1310902066</v>
      </c>
      <c r="C605" s="207" t="s">
        <v>11300</v>
      </c>
      <c r="D605" s="147" t="s">
        <v>12676</v>
      </c>
      <c r="E605" s="147" t="s">
        <v>12677</v>
      </c>
      <c r="F605" s="147"/>
      <c r="G605" s="147" t="s">
        <v>8530</v>
      </c>
      <c r="H605" s="33" t="s">
        <v>12678</v>
      </c>
      <c r="I605" s="33" t="s">
        <v>180</v>
      </c>
      <c r="J605" s="148" t="s">
        <v>11699</v>
      </c>
      <c r="K605" s="33">
        <v>21</v>
      </c>
      <c r="L605" s="33" t="s">
        <v>323</v>
      </c>
      <c r="M605" s="33" t="s">
        <v>107</v>
      </c>
      <c r="N605" s="33" t="s">
        <v>967</v>
      </c>
      <c r="O605" s="33" t="s">
        <v>109</v>
      </c>
      <c r="P605" s="147" t="s">
        <v>2474</v>
      </c>
      <c r="Q605" s="33">
        <v>9835861921</v>
      </c>
      <c r="R605" s="149">
        <v>8450076561</v>
      </c>
      <c r="S605" s="149">
        <v>9835861921</v>
      </c>
      <c r="T605" s="336" t="s">
        <v>12679</v>
      </c>
      <c r="U605" s="336" t="s">
        <v>12680</v>
      </c>
      <c r="V605" s="33" t="s">
        <v>12681</v>
      </c>
      <c r="W605" s="33" t="s">
        <v>191</v>
      </c>
      <c r="X605" s="33" t="s">
        <v>12682</v>
      </c>
      <c r="Y605" s="33" t="s">
        <v>12683</v>
      </c>
      <c r="Z605" s="33" t="s">
        <v>120</v>
      </c>
      <c r="AA605" s="33">
        <v>2010</v>
      </c>
      <c r="AB605" s="150">
        <v>85.5</v>
      </c>
      <c r="AC605" s="150">
        <v>85.5</v>
      </c>
      <c r="AD605" s="33" t="s">
        <v>1963</v>
      </c>
      <c r="AE605" s="33">
        <v>500</v>
      </c>
      <c r="AF605" s="33" t="s">
        <v>12684</v>
      </c>
      <c r="AG605" s="33" t="s">
        <v>191</v>
      </c>
      <c r="AH605" s="33" t="s">
        <v>12685</v>
      </c>
      <c r="AI605" s="33" t="s">
        <v>12686</v>
      </c>
      <c r="AJ605" s="33" t="s">
        <v>120</v>
      </c>
      <c r="AK605" s="33">
        <v>2012</v>
      </c>
      <c r="AL605" s="150">
        <v>61.4</v>
      </c>
      <c r="AM605" s="150">
        <v>61.4</v>
      </c>
      <c r="AN605" s="33">
        <v>307</v>
      </c>
      <c r="AO605" s="33">
        <v>500</v>
      </c>
      <c r="AP605" s="33" t="s">
        <v>1963</v>
      </c>
      <c r="AQ605" s="33" t="s">
        <v>1963</v>
      </c>
      <c r="AR605" s="33" t="s">
        <v>1963</v>
      </c>
      <c r="AS605" s="33" t="s">
        <v>1963</v>
      </c>
      <c r="AT605" s="33" t="s">
        <v>1963</v>
      </c>
      <c r="AU605" s="150" t="s">
        <v>1963</v>
      </c>
      <c r="AV605" s="33" t="s">
        <v>124</v>
      </c>
      <c r="AW605" s="33"/>
      <c r="AX605" s="33">
        <v>28899</v>
      </c>
      <c r="AY605" s="33">
        <v>2013</v>
      </c>
      <c r="AZ605" s="33" t="s">
        <v>125</v>
      </c>
      <c r="BA605" s="33" t="s">
        <v>11314</v>
      </c>
      <c r="BB605" s="33">
        <v>2013</v>
      </c>
      <c r="BC605" s="33">
        <v>2017</v>
      </c>
      <c r="BD605" s="33" t="s">
        <v>120</v>
      </c>
      <c r="BE605" s="151">
        <v>10900213076</v>
      </c>
      <c r="BF605" s="34">
        <v>131090110196</v>
      </c>
      <c r="BG605" s="150">
        <v>6.93</v>
      </c>
      <c r="BH605" s="150">
        <v>6.69</v>
      </c>
      <c r="BI605" s="150">
        <v>6.38</v>
      </c>
      <c r="BJ605" s="150">
        <v>5.94</v>
      </c>
      <c r="BK605" s="150">
        <v>7.15</v>
      </c>
      <c r="BL605" s="223">
        <f t="shared" si="53"/>
        <v>6.6180000000000003</v>
      </c>
      <c r="BM605" s="286" t="s">
        <v>196</v>
      </c>
      <c r="BN605" s="287">
        <v>2</v>
      </c>
      <c r="BO605" s="156" t="s">
        <v>196</v>
      </c>
      <c r="BP605" s="156" t="s">
        <v>197</v>
      </c>
      <c r="BQ605" s="35">
        <v>1</v>
      </c>
      <c r="BR605" s="33" t="s">
        <v>12687</v>
      </c>
      <c r="BS605" s="33" t="s">
        <v>516</v>
      </c>
      <c r="BT605" s="33" t="s">
        <v>1963</v>
      </c>
      <c r="BU605" s="33" t="s">
        <v>1963</v>
      </c>
      <c r="BV605" s="33" t="s">
        <v>1963</v>
      </c>
      <c r="BW605" s="33" t="s">
        <v>1963</v>
      </c>
      <c r="BX605" s="35" t="s">
        <v>982</v>
      </c>
      <c r="BY605" s="35" t="s">
        <v>1963</v>
      </c>
      <c r="BZ605" s="33" t="s">
        <v>1963</v>
      </c>
      <c r="CA605" s="33" t="s">
        <v>1963</v>
      </c>
      <c r="CB605" s="33" t="s">
        <v>1963</v>
      </c>
      <c r="CC605" s="33" t="s">
        <v>1963</v>
      </c>
      <c r="CD605" s="33" t="s">
        <v>12688</v>
      </c>
      <c r="CE605" s="33" t="s">
        <v>5589</v>
      </c>
      <c r="CF605" s="33" t="s">
        <v>12689</v>
      </c>
      <c r="CG605" s="33" t="s">
        <v>5589</v>
      </c>
      <c r="CH605" s="33" t="s">
        <v>12690</v>
      </c>
      <c r="CI605" s="33" t="s">
        <v>361</v>
      </c>
      <c r="CJ605" s="33" t="s">
        <v>3472</v>
      </c>
      <c r="CK605" s="33" t="s">
        <v>361</v>
      </c>
      <c r="CL605" s="33" t="s">
        <v>1963</v>
      </c>
      <c r="CM605" s="33" t="s">
        <v>1963</v>
      </c>
      <c r="CN605" s="33" t="s">
        <v>1963</v>
      </c>
      <c r="CO605" s="33" t="s">
        <v>1963</v>
      </c>
      <c r="CP605" s="33" t="s">
        <v>1963</v>
      </c>
      <c r="CQ605" s="33" t="s">
        <v>12691</v>
      </c>
      <c r="CR605" s="33" t="s">
        <v>12692</v>
      </c>
      <c r="CS605" s="33" t="s">
        <v>2475</v>
      </c>
      <c r="CT605" s="33" t="s">
        <v>174</v>
      </c>
      <c r="CU605" s="33">
        <v>800025</v>
      </c>
      <c r="CV605" s="33" t="s">
        <v>12693</v>
      </c>
      <c r="CW605" s="33" t="s">
        <v>12694</v>
      </c>
      <c r="CX605" s="33" t="s">
        <v>12695</v>
      </c>
      <c r="CY605" s="33" t="s">
        <v>142</v>
      </c>
      <c r="CZ605" s="33">
        <v>700152</v>
      </c>
    </row>
    <row r="606" spans="1:397" s="36" customFormat="1" ht="15.95" customHeight="1">
      <c r="A606" s="39">
        <v>605</v>
      </c>
      <c r="B606" s="33">
        <v>1310902010</v>
      </c>
      <c r="C606" s="207" t="s">
        <v>11300</v>
      </c>
      <c r="D606" s="147" t="s">
        <v>12696</v>
      </c>
      <c r="E606" s="147" t="s">
        <v>12697</v>
      </c>
      <c r="F606" s="174"/>
      <c r="G606" s="147" t="s">
        <v>1091</v>
      </c>
      <c r="H606" s="33" t="s">
        <v>12698</v>
      </c>
      <c r="I606" s="33" t="s">
        <v>104</v>
      </c>
      <c r="J606" s="211">
        <v>34984</v>
      </c>
      <c r="K606" s="33">
        <v>20</v>
      </c>
      <c r="L606" s="33" t="s">
        <v>506</v>
      </c>
      <c r="M606" s="33" t="s">
        <v>107</v>
      </c>
      <c r="N606" s="33" t="s">
        <v>967</v>
      </c>
      <c r="O606" s="33" t="s">
        <v>109</v>
      </c>
      <c r="P606" s="147" t="s">
        <v>12421</v>
      </c>
      <c r="Q606" s="33">
        <v>8271555938</v>
      </c>
      <c r="R606" s="33">
        <v>8274859738</v>
      </c>
      <c r="S606" s="33">
        <v>7278008156</v>
      </c>
      <c r="T606" s="147" t="s">
        <v>12699</v>
      </c>
      <c r="U606" s="318" t="s">
        <v>12700</v>
      </c>
      <c r="V606" s="33" t="s">
        <v>6910</v>
      </c>
      <c r="W606" s="33" t="s">
        <v>12701</v>
      </c>
      <c r="X606" s="33" t="s">
        <v>12425</v>
      </c>
      <c r="Y606" s="33" t="s">
        <v>12702</v>
      </c>
      <c r="Z606" s="33" t="s">
        <v>120</v>
      </c>
      <c r="AA606" s="33">
        <v>2011</v>
      </c>
      <c r="AB606" s="163">
        <v>93</v>
      </c>
      <c r="AC606" s="32">
        <v>91.29</v>
      </c>
      <c r="AD606" s="33">
        <v>639</v>
      </c>
      <c r="AE606" s="33">
        <v>700</v>
      </c>
      <c r="AF606" s="33" t="s">
        <v>708</v>
      </c>
      <c r="AG606" s="33" t="s">
        <v>187</v>
      </c>
      <c r="AH606" s="33" t="s">
        <v>708</v>
      </c>
      <c r="AI606" s="33" t="s">
        <v>5892</v>
      </c>
      <c r="AJ606" s="33" t="s">
        <v>120</v>
      </c>
      <c r="AK606" s="33">
        <v>2013</v>
      </c>
      <c r="AL606" s="163">
        <v>80</v>
      </c>
      <c r="AM606" s="163">
        <v>80</v>
      </c>
      <c r="AN606" s="33">
        <v>400</v>
      </c>
      <c r="AO606" s="33">
        <v>500</v>
      </c>
      <c r="AP606" s="33" t="s">
        <v>830</v>
      </c>
      <c r="AQ606" s="33" t="s">
        <v>830</v>
      </c>
      <c r="AR606" s="33" t="s">
        <v>830</v>
      </c>
      <c r="AS606" s="33" t="s">
        <v>830</v>
      </c>
      <c r="AT606" s="33" t="s">
        <v>830</v>
      </c>
      <c r="AU606" s="33" t="s">
        <v>830</v>
      </c>
      <c r="AV606" s="33" t="s">
        <v>124</v>
      </c>
      <c r="AW606" s="33">
        <v>16525</v>
      </c>
      <c r="AX606" s="33">
        <v>16525</v>
      </c>
      <c r="AY606" s="33">
        <v>2013</v>
      </c>
      <c r="AZ606" s="33" t="s">
        <v>125</v>
      </c>
      <c r="BA606" s="33" t="s">
        <v>11314</v>
      </c>
      <c r="BB606" s="33">
        <v>2013</v>
      </c>
      <c r="BC606" s="33">
        <v>2017</v>
      </c>
      <c r="BD606" s="33" t="s">
        <v>120</v>
      </c>
      <c r="BE606" s="33">
        <v>10900213077</v>
      </c>
      <c r="BF606" s="34">
        <v>131090110197</v>
      </c>
      <c r="BG606" s="33">
        <v>7.44</v>
      </c>
      <c r="BH606" s="33">
        <v>8.3800000000000008</v>
      </c>
      <c r="BI606" s="33">
        <v>8.24</v>
      </c>
      <c r="BJ606" s="33">
        <v>8.65</v>
      </c>
      <c r="BK606" s="33">
        <v>8.69</v>
      </c>
      <c r="BL606" s="223">
        <f t="shared" si="53"/>
        <v>8.2799999999999994</v>
      </c>
      <c r="BM606" s="258" t="s">
        <v>982</v>
      </c>
      <c r="BN606" s="258" t="s">
        <v>830</v>
      </c>
      <c r="BO606" s="33" t="s">
        <v>982</v>
      </c>
      <c r="BP606" s="33" t="s">
        <v>830</v>
      </c>
      <c r="BQ606" s="33" t="s">
        <v>830</v>
      </c>
      <c r="BR606" s="33" t="s">
        <v>3368</v>
      </c>
      <c r="BS606" s="33" t="s">
        <v>12703</v>
      </c>
      <c r="BT606" s="33" t="s">
        <v>12704</v>
      </c>
      <c r="BU606" s="33" t="s">
        <v>11338</v>
      </c>
      <c r="BV606" s="211" t="s">
        <v>12705</v>
      </c>
      <c r="BW606" s="33" t="s">
        <v>982</v>
      </c>
      <c r="BX606" s="33" t="s">
        <v>830</v>
      </c>
      <c r="BY606" s="33" t="s">
        <v>830</v>
      </c>
      <c r="BZ606" s="33" t="s">
        <v>830</v>
      </c>
      <c r="CA606" s="33" t="s">
        <v>12706</v>
      </c>
      <c r="CB606" s="33" t="s">
        <v>12707</v>
      </c>
      <c r="CC606" s="33" t="s">
        <v>830</v>
      </c>
      <c r="CD606" s="33" t="s">
        <v>12708</v>
      </c>
      <c r="CE606" s="33" t="s">
        <v>235</v>
      </c>
      <c r="CF606" s="33" t="s">
        <v>12709</v>
      </c>
      <c r="CG606" s="33" t="s">
        <v>12062</v>
      </c>
      <c r="CH606" s="33" t="s">
        <v>12710</v>
      </c>
      <c r="CI606" s="33" t="s">
        <v>361</v>
      </c>
      <c r="CJ606" s="33" t="s">
        <v>12711</v>
      </c>
      <c r="CK606" s="33" t="s">
        <v>2221</v>
      </c>
      <c r="CL606" s="33" t="s">
        <v>12712</v>
      </c>
      <c r="CM606" s="33" t="s">
        <v>235</v>
      </c>
      <c r="CN606" s="33" t="s">
        <v>12713</v>
      </c>
      <c r="CO606" s="33" t="s">
        <v>12714</v>
      </c>
      <c r="CP606" s="33" t="s">
        <v>5334</v>
      </c>
      <c r="CQ606" s="33" t="s">
        <v>12715</v>
      </c>
      <c r="CR606" s="33" t="s">
        <v>12716</v>
      </c>
      <c r="CS606" s="33" t="s">
        <v>6247</v>
      </c>
      <c r="CT606" s="33" t="s">
        <v>206</v>
      </c>
      <c r="CU606" s="33">
        <v>814112</v>
      </c>
      <c r="CV606" s="33" t="s">
        <v>12717</v>
      </c>
      <c r="CW606" s="33" t="s">
        <v>12718</v>
      </c>
      <c r="CX606" s="33" t="s">
        <v>140</v>
      </c>
      <c r="CY606" s="33" t="s">
        <v>142</v>
      </c>
      <c r="CZ606" s="33">
        <v>700152</v>
      </c>
    </row>
    <row r="607" spans="1:397" s="36" customFormat="1" ht="15.95" customHeight="1">
      <c r="A607" s="39">
        <v>606</v>
      </c>
      <c r="B607" s="33">
        <v>1310902081</v>
      </c>
      <c r="C607" s="207" t="s">
        <v>11300</v>
      </c>
      <c r="D607" s="147" t="s">
        <v>12719</v>
      </c>
      <c r="E607" s="147" t="s">
        <v>8753</v>
      </c>
      <c r="F607" s="147"/>
      <c r="G607" s="147" t="s">
        <v>12541</v>
      </c>
      <c r="H607" s="33" t="s">
        <v>12720</v>
      </c>
      <c r="I607" s="33" t="s">
        <v>180</v>
      </c>
      <c r="J607" s="148" t="s">
        <v>10054</v>
      </c>
      <c r="K607" s="33">
        <v>21</v>
      </c>
      <c r="L607" s="33" t="s">
        <v>148</v>
      </c>
      <c r="M607" s="33" t="s">
        <v>107</v>
      </c>
      <c r="N607" s="33" t="s">
        <v>1623</v>
      </c>
      <c r="O607" s="33" t="s">
        <v>3070</v>
      </c>
      <c r="P607" s="147" t="s">
        <v>11640</v>
      </c>
      <c r="Q607" s="33"/>
      <c r="R607" s="149" t="s">
        <v>12721</v>
      </c>
      <c r="S607" s="149" t="s">
        <v>12722</v>
      </c>
      <c r="T607" s="336" t="s">
        <v>12723</v>
      </c>
      <c r="U607" s="336" t="s">
        <v>12724</v>
      </c>
      <c r="V607" s="33" t="s">
        <v>1755</v>
      </c>
      <c r="W607" s="33" t="s">
        <v>223</v>
      </c>
      <c r="X607" s="33" t="s">
        <v>1453</v>
      </c>
      <c r="Y607" s="33" t="s">
        <v>12547</v>
      </c>
      <c r="Z607" s="33" t="s">
        <v>333</v>
      </c>
      <c r="AA607" s="33">
        <v>2011</v>
      </c>
      <c r="AB607" s="150">
        <v>78.25</v>
      </c>
      <c r="AC607" s="150">
        <v>78.25</v>
      </c>
      <c r="AD607" s="33">
        <v>626</v>
      </c>
      <c r="AE607" s="33">
        <v>800</v>
      </c>
      <c r="AF607" s="33" t="s">
        <v>1794</v>
      </c>
      <c r="AG607" s="33" t="s">
        <v>279</v>
      </c>
      <c r="AH607" s="33" t="s">
        <v>12725</v>
      </c>
      <c r="AI607" s="33" t="s">
        <v>12548</v>
      </c>
      <c r="AJ607" s="33" t="s">
        <v>333</v>
      </c>
      <c r="AK607" s="33">
        <v>2013</v>
      </c>
      <c r="AL607" s="150">
        <v>67.8</v>
      </c>
      <c r="AM607" s="150">
        <v>66.86</v>
      </c>
      <c r="AN607" s="33">
        <v>468</v>
      </c>
      <c r="AO607" s="33">
        <v>700</v>
      </c>
      <c r="AP607" s="33"/>
      <c r="AQ607" s="33"/>
      <c r="AR607" s="33"/>
      <c r="AS607" s="33"/>
      <c r="AT607" s="33"/>
      <c r="AU607" s="33"/>
      <c r="AV607" s="33" t="s">
        <v>124</v>
      </c>
      <c r="AW607" s="33" t="s">
        <v>1963</v>
      </c>
      <c r="AX607" s="33">
        <v>70579</v>
      </c>
      <c r="AY607" s="33">
        <v>2013</v>
      </c>
      <c r="AZ607" s="33" t="s">
        <v>125</v>
      </c>
      <c r="BA607" s="33" t="s">
        <v>11314</v>
      </c>
      <c r="BB607" s="33">
        <v>2013</v>
      </c>
      <c r="BC607" s="33">
        <v>2017</v>
      </c>
      <c r="BD607" s="33" t="s">
        <v>120</v>
      </c>
      <c r="BE607" s="151">
        <v>10900213078</v>
      </c>
      <c r="BF607" s="34">
        <v>131090110198</v>
      </c>
      <c r="BG607" s="150">
        <v>6.22</v>
      </c>
      <c r="BH607" s="150">
        <v>5.83</v>
      </c>
      <c r="BI607" s="150">
        <v>6.45</v>
      </c>
      <c r="BJ607" s="150">
        <v>5.69</v>
      </c>
      <c r="BK607" s="150">
        <v>7.35</v>
      </c>
      <c r="BL607" s="223">
        <f t="shared" si="53"/>
        <v>6.3079999999999998</v>
      </c>
      <c r="BM607" s="286" t="s">
        <v>196</v>
      </c>
      <c r="BN607" s="287">
        <v>1</v>
      </c>
      <c r="BO607" s="156" t="s">
        <v>982</v>
      </c>
      <c r="BP607" s="33"/>
      <c r="BQ607" s="33"/>
      <c r="BR607" s="33" t="s">
        <v>12726</v>
      </c>
      <c r="BS607" s="33" t="s">
        <v>3743</v>
      </c>
      <c r="BT607" s="33" t="s">
        <v>12727</v>
      </c>
      <c r="BU607" s="33" t="s">
        <v>12728</v>
      </c>
      <c r="BV607" s="33" t="s">
        <v>12729</v>
      </c>
      <c r="BW607" s="33" t="s">
        <v>196</v>
      </c>
      <c r="BX607" s="33"/>
      <c r="BY607" s="33"/>
      <c r="BZ607" s="33"/>
      <c r="CA607" s="33" t="s">
        <v>12730</v>
      </c>
      <c r="CB607" s="33">
        <v>3</v>
      </c>
      <c r="CC607" s="33">
        <v>4</v>
      </c>
      <c r="CD607" s="33" t="s">
        <v>12731</v>
      </c>
      <c r="CE607" s="33" t="s">
        <v>288</v>
      </c>
      <c r="CF607" s="33" t="s">
        <v>12732</v>
      </c>
      <c r="CG607" s="33" t="s">
        <v>12733</v>
      </c>
      <c r="CH607" s="33" t="s">
        <v>12734</v>
      </c>
      <c r="CI607" s="33" t="s">
        <v>203</v>
      </c>
      <c r="CJ607" s="33" t="s">
        <v>1963</v>
      </c>
      <c r="CK607" s="33" t="s">
        <v>1963</v>
      </c>
      <c r="CL607" s="33"/>
      <c r="CM607" s="33"/>
      <c r="CN607" s="33"/>
      <c r="CO607" s="33"/>
      <c r="CP607" s="33"/>
      <c r="CQ607" s="33" t="s">
        <v>12735</v>
      </c>
      <c r="CR607" s="33" t="s">
        <v>11656</v>
      </c>
      <c r="CS607" s="33" t="s">
        <v>140</v>
      </c>
      <c r="CT607" s="33" t="s">
        <v>142</v>
      </c>
      <c r="CU607" s="33">
        <v>700004</v>
      </c>
      <c r="CV607" s="33" t="s">
        <v>12735</v>
      </c>
      <c r="CW607" s="33" t="s">
        <v>11656</v>
      </c>
      <c r="CX607" s="33" t="s">
        <v>140</v>
      </c>
      <c r="CY607" s="33" t="s">
        <v>142</v>
      </c>
      <c r="CZ607" s="33">
        <v>700004</v>
      </c>
    </row>
    <row r="608" spans="1:397" s="36" customFormat="1" ht="15.95" customHeight="1">
      <c r="A608" s="39">
        <v>607</v>
      </c>
      <c r="B608" s="33">
        <v>1310902023</v>
      </c>
      <c r="C608" s="207" t="s">
        <v>11300</v>
      </c>
      <c r="D608" s="147" t="s">
        <v>12736</v>
      </c>
      <c r="E608" s="147" t="s">
        <v>12737</v>
      </c>
      <c r="F608" s="147"/>
      <c r="G608" s="147" t="s">
        <v>12738</v>
      </c>
      <c r="H608" s="33" t="s">
        <v>12739</v>
      </c>
      <c r="I608" s="33" t="s">
        <v>104</v>
      </c>
      <c r="J608" s="148" t="s">
        <v>12740</v>
      </c>
      <c r="K608" s="33">
        <v>21</v>
      </c>
      <c r="L608" s="33" t="s">
        <v>323</v>
      </c>
      <c r="M608" s="33" t="s">
        <v>107</v>
      </c>
      <c r="N608" s="33" t="s">
        <v>967</v>
      </c>
      <c r="O608" s="33" t="s">
        <v>109</v>
      </c>
      <c r="P608" s="147" t="s">
        <v>11089</v>
      </c>
      <c r="Q608" s="33"/>
      <c r="R608" s="149">
        <v>9874875450</v>
      </c>
      <c r="S608" s="149">
        <v>9163858218</v>
      </c>
      <c r="T608" s="336" t="s">
        <v>12741</v>
      </c>
      <c r="U608" s="336" t="s">
        <v>12742</v>
      </c>
      <c r="V608" s="33" t="s">
        <v>1600</v>
      </c>
      <c r="W608" s="33" t="s">
        <v>641</v>
      </c>
      <c r="X608" s="33" t="s">
        <v>12743</v>
      </c>
      <c r="Y608" s="33" t="s">
        <v>12744</v>
      </c>
      <c r="Z608" s="33" t="s">
        <v>120</v>
      </c>
      <c r="AA608" s="33">
        <v>2011</v>
      </c>
      <c r="AB608" s="150">
        <v>93.2</v>
      </c>
      <c r="AC608" s="150">
        <v>92.28</v>
      </c>
      <c r="AD608" s="33">
        <v>646</v>
      </c>
      <c r="AE608" s="33">
        <v>700</v>
      </c>
      <c r="AF608" s="33" t="s">
        <v>921</v>
      </c>
      <c r="AG608" s="33" t="s">
        <v>641</v>
      </c>
      <c r="AH608" s="33" t="s">
        <v>12743</v>
      </c>
      <c r="AI608" s="33" t="s">
        <v>923</v>
      </c>
      <c r="AJ608" s="33" t="s">
        <v>120</v>
      </c>
      <c r="AK608" s="33">
        <v>2013</v>
      </c>
      <c r="AL608" s="150">
        <v>92.75</v>
      </c>
      <c r="AM608" s="150">
        <v>89.17</v>
      </c>
      <c r="AN608" s="33">
        <v>535</v>
      </c>
      <c r="AO608" s="33">
        <v>600</v>
      </c>
      <c r="AP608" s="33"/>
      <c r="AQ608" s="33"/>
      <c r="AR608" s="33"/>
      <c r="AS608" s="33"/>
      <c r="AT608" s="33"/>
      <c r="AU608" s="33"/>
      <c r="AV608" s="33" t="s">
        <v>124</v>
      </c>
      <c r="AW608" s="33"/>
      <c r="AX608" s="33">
        <v>22330</v>
      </c>
      <c r="AY608" s="33">
        <v>2013</v>
      </c>
      <c r="AZ608" s="33" t="s">
        <v>125</v>
      </c>
      <c r="BA608" s="33" t="s">
        <v>11314</v>
      </c>
      <c r="BB608" s="33">
        <v>2013</v>
      </c>
      <c r="BC608" s="33">
        <v>2017</v>
      </c>
      <c r="BD608" s="33" t="s">
        <v>120</v>
      </c>
      <c r="BE608" s="151">
        <v>10900213079</v>
      </c>
      <c r="BF608" s="34">
        <v>131090110199</v>
      </c>
      <c r="BG608" s="150">
        <v>7.48</v>
      </c>
      <c r="BH608" s="150">
        <v>8.83</v>
      </c>
      <c r="BI608" s="150">
        <v>8.86</v>
      </c>
      <c r="BJ608" s="150">
        <v>9.27</v>
      </c>
      <c r="BK608" s="150">
        <v>9.19</v>
      </c>
      <c r="BL608" s="223">
        <f t="shared" si="53"/>
        <v>8.7259999999999991</v>
      </c>
      <c r="BM608" s="286" t="s">
        <v>982</v>
      </c>
      <c r="BN608" s="258"/>
      <c r="BO608" s="156" t="s">
        <v>982</v>
      </c>
      <c r="BP608" s="33"/>
      <c r="BQ608" s="33"/>
      <c r="BR608" s="33" t="s">
        <v>12205</v>
      </c>
      <c r="BS608" s="33" t="s">
        <v>12745</v>
      </c>
      <c r="BT608" s="100" t="s">
        <v>12315</v>
      </c>
      <c r="BU608" s="33" t="s">
        <v>3371</v>
      </c>
      <c r="BV608" s="100" t="s">
        <v>4587</v>
      </c>
      <c r="BW608" s="33" t="s">
        <v>12746</v>
      </c>
      <c r="BX608" s="33"/>
      <c r="BY608" s="33"/>
      <c r="BZ608" s="33" t="s">
        <v>12747</v>
      </c>
      <c r="CA608" s="33" t="s">
        <v>12748</v>
      </c>
      <c r="CB608" s="33" t="s">
        <v>12749</v>
      </c>
      <c r="CC608" s="175" t="s">
        <v>12750</v>
      </c>
      <c r="CD608" s="33" t="s">
        <v>12751</v>
      </c>
      <c r="CE608" s="33" t="s">
        <v>288</v>
      </c>
      <c r="CF608" s="33"/>
      <c r="CG608" s="33" t="s">
        <v>2433</v>
      </c>
      <c r="CH608" s="33" t="s">
        <v>12752</v>
      </c>
      <c r="CI608" s="33" t="s">
        <v>138</v>
      </c>
      <c r="CJ608" s="33"/>
      <c r="CK608" s="33"/>
      <c r="CL608" s="33"/>
      <c r="CM608" s="33"/>
      <c r="CN608" s="33"/>
      <c r="CO608" s="33"/>
      <c r="CP608" s="33"/>
      <c r="CQ608" s="33" t="s">
        <v>12753</v>
      </c>
      <c r="CR608" s="33" t="s">
        <v>12754</v>
      </c>
      <c r="CS608" s="33" t="s">
        <v>1340</v>
      </c>
      <c r="CT608" s="33" t="s">
        <v>142</v>
      </c>
      <c r="CU608" s="33" t="s">
        <v>12755</v>
      </c>
      <c r="CV608" s="33" t="s">
        <v>12753</v>
      </c>
      <c r="CW608" s="33" t="s">
        <v>12754</v>
      </c>
      <c r="CX608" s="33" t="s">
        <v>1340</v>
      </c>
      <c r="CY608" s="33" t="s">
        <v>142</v>
      </c>
      <c r="CZ608" s="33">
        <v>700157</v>
      </c>
    </row>
    <row r="609" spans="1:397" s="100" customFormat="1" ht="15.95" customHeight="1">
      <c r="A609" s="39">
        <v>608</v>
      </c>
      <c r="B609" s="100">
        <v>1310902061</v>
      </c>
      <c r="C609" s="207" t="s">
        <v>11300</v>
      </c>
      <c r="D609" s="101" t="s">
        <v>12756</v>
      </c>
      <c r="E609" s="101" t="s">
        <v>12756</v>
      </c>
      <c r="F609" s="101" t="s">
        <v>2155</v>
      </c>
      <c r="G609" s="101" t="s">
        <v>2155</v>
      </c>
      <c r="H609" s="100" t="s">
        <v>12757</v>
      </c>
      <c r="I609" s="100" t="s">
        <v>104</v>
      </c>
      <c r="J609" s="102" t="s">
        <v>12758</v>
      </c>
      <c r="K609" s="100">
        <v>22</v>
      </c>
      <c r="L609" s="100" t="s">
        <v>323</v>
      </c>
      <c r="M609" s="100" t="s">
        <v>846</v>
      </c>
      <c r="N609" s="100" t="s">
        <v>967</v>
      </c>
      <c r="O609" s="100" t="s">
        <v>109</v>
      </c>
      <c r="P609" s="101" t="s">
        <v>12759</v>
      </c>
      <c r="Q609" s="100" t="s">
        <v>2155</v>
      </c>
      <c r="R609" s="103">
        <v>7685052760</v>
      </c>
      <c r="S609" s="103">
        <v>9088847689</v>
      </c>
      <c r="T609" s="318" t="s">
        <v>12760</v>
      </c>
      <c r="U609" s="101" t="s">
        <v>2155</v>
      </c>
      <c r="V609" s="100" t="s">
        <v>2460</v>
      </c>
      <c r="W609" s="100" t="s">
        <v>5888</v>
      </c>
      <c r="X609" s="100" t="s">
        <v>7711</v>
      </c>
      <c r="Y609" s="100" t="s">
        <v>12761</v>
      </c>
      <c r="Z609" s="100" t="s">
        <v>120</v>
      </c>
      <c r="AA609" s="100">
        <v>2010</v>
      </c>
      <c r="AB609" s="104">
        <v>60.16</v>
      </c>
      <c r="AC609" s="104">
        <v>61</v>
      </c>
      <c r="AD609" s="100">
        <v>427</v>
      </c>
      <c r="AE609" s="100">
        <v>700</v>
      </c>
      <c r="AF609" s="100" t="s">
        <v>708</v>
      </c>
      <c r="AG609" s="100" t="s">
        <v>187</v>
      </c>
      <c r="AH609" s="100" t="s">
        <v>12762</v>
      </c>
      <c r="AI609" s="100" t="s">
        <v>12763</v>
      </c>
      <c r="AJ609" s="100" t="s">
        <v>120</v>
      </c>
      <c r="AK609" s="100">
        <v>2012</v>
      </c>
      <c r="AL609" s="104">
        <v>71</v>
      </c>
      <c r="AM609" s="104">
        <v>73.5</v>
      </c>
      <c r="AN609" s="100">
        <v>441</v>
      </c>
      <c r="AO609" s="100">
        <v>600</v>
      </c>
      <c r="AP609" s="100" t="s">
        <v>2155</v>
      </c>
      <c r="AQ609" s="100" t="s">
        <v>2155</v>
      </c>
      <c r="AR609" s="100" t="s">
        <v>2155</v>
      </c>
      <c r="AS609" s="100" t="s">
        <v>2155</v>
      </c>
      <c r="AT609" s="100" t="s">
        <v>2155</v>
      </c>
      <c r="AU609" s="104" t="s">
        <v>2155</v>
      </c>
      <c r="AV609" s="100" t="s">
        <v>124</v>
      </c>
      <c r="AW609" s="100">
        <v>29293</v>
      </c>
      <c r="AX609" s="100" t="s">
        <v>2155</v>
      </c>
      <c r="AY609" s="100">
        <v>2013</v>
      </c>
      <c r="AZ609" s="100" t="s">
        <v>1652</v>
      </c>
      <c r="BA609" s="33" t="s">
        <v>11314</v>
      </c>
      <c r="BB609" s="100">
        <v>2013</v>
      </c>
      <c r="BC609" s="100">
        <v>2017</v>
      </c>
      <c r="BD609" s="100" t="s">
        <v>120</v>
      </c>
      <c r="BE609" s="105">
        <v>10900213080</v>
      </c>
      <c r="BF609" s="106">
        <v>131090110200</v>
      </c>
      <c r="BG609" s="104">
        <v>6.59</v>
      </c>
      <c r="BH609" s="104">
        <v>7.52</v>
      </c>
      <c r="BI609" s="104">
        <v>7.79</v>
      </c>
      <c r="BJ609" s="104">
        <v>7.58</v>
      </c>
      <c r="BK609" s="104">
        <v>7.88</v>
      </c>
      <c r="BL609" s="223">
        <f t="shared" si="53"/>
        <v>7.4719999999999995</v>
      </c>
      <c r="BM609" s="269" t="s">
        <v>982</v>
      </c>
      <c r="BN609" s="252" t="s">
        <v>2155</v>
      </c>
      <c r="BO609" s="107" t="s">
        <v>196</v>
      </c>
      <c r="BP609" s="107" t="s">
        <v>197</v>
      </c>
      <c r="BQ609" s="108">
        <v>1</v>
      </c>
      <c r="BR609" s="100" t="s">
        <v>12764</v>
      </c>
      <c r="BS609" s="100" t="s">
        <v>11645</v>
      </c>
      <c r="BT609" s="100" t="s">
        <v>2155</v>
      </c>
      <c r="BU609" s="100" t="s">
        <v>2155</v>
      </c>
      <c r="BV609" s="100" t="s">
        <v>2155</v>
      </c>
      <c r="BW609" s="100" t="s">
        <v>2155</v>
      </c>
      <c r="BX609" s="108" t="s">
        <v>2155</v>
      </c>
      <c r="BY609" s="108" t="s">
        <v>12765</v>
      </c>
      <c r="BZ609" s="100" t="s">
        <v>2155</v>
      </c>
      <c r="CA609" s="100" t="s">
        <v>2155</v>
      </c>
      <c r="CB609" s="100" t="s">
        <v>12766</v>
      </c>
      <c r="CC609" s="100" t="s">
        <v>2155</v>
      </c>
      <c r="CD609" s="100" t="s">
        <v>12767</v>
      </c>
      <c r="CE609" s="100" t="s">
        <v>288</v>
      </c>
      <c r="CF609" s="100" t="s">
        <v>2155</v>
      </c>
      <c r="CG609" s="100" t="s">
        <v>2155</v>
      </c>
      <c r="CH609" s="100" t="s">
        <v>12768</v>
      </c>
      <c r="CI609" s="100" t="s">
        <v>203</v>
      </c>
      <c r="CJ609" s="100" t="s">
        <v>2155</v>
      </c>
      <c r="CK609" s="100" t="s">
        <v>2155</v>
      </c>
      <c r="CL609" s="100" t="s">
        <v>2155</v>
      </c>
      <c r="CM609" s="100" t="s">
        <v>2155</v>
      </c>
      <c r="CN609" s="100" t="s">
        <v>2155</v>
      </c>
      <c r="CO609" s="100" t="s">
        <v>2155</v>
      </c>
      <c r="CP609" s="100" t="s">
        <v>2155</v>
      </c>
      <c r="CQ609" s="100" t="s">
        <v>12769</v>
      </c>
      <c r="CR609" s="100" t="s">
        <v>205</v>
      </c>
      <c r="CS609" s="100" t="s">
        <v>205</v>
      </c>
      <c r="CT609" s="100" t="s">
        <v>206</v>
      </c>
      <c r="CU609" s="100">
        <v>826001</v>
      </c>
      <c r="CV609" s="100" t="s">
        <v>12770</v>
      </c>
      <c r="CW609" s="100" t="s">
        <v>5025</v>
      </c>
      <c r="CX609" s="100" t="s">
        <v>140</v>
      </c>
      <c r="CY609" s="100" t="s">
        <v>142</v>
      </c>
      <c r="CZ609" s="100">
        <v>700152</v>
      </c>
    </row>
    <row r="610" spans="1:397" s="61" customFormat="1" ht="15.95" customHeight="1">
      <c r="A610" s="39">
        <v>609</v>
      </c>
      <c r="B610" s="61">
        <v>1310902057</v>
      </c>
      <c r="C610" s="207" t="s">
        <v>11300</v>
      </c>
      <c r="D610" s="124" t="s">
        <v>12771</v>
      </c>
      <c r="E610" s="124" t="s">
        <v>12772</v>
      </c>
      <c r="F610" s="124" t="s">
        <v>178</v>
      </c>
      <c r="G610" s="124" t="s">
        <v>12773</v>
      </c>
      <c r="H610" s="61" t="s">
        <v>12774</v>
      </c>
      <c r="I610" s="61" t="s">
        <v>180</v>
      </c>
      <c r="J610" s="157" t="s">
        <v>12775</v>
      </c>
      <c r="K610" s="61">
        <v>22</v>
      </c>
      <c r="L610" s="61" t="s">
        <v>148</v>
      </c>
      <c r="M610" s="61" t="s">
        <v>107</v>
      </c>
      <c r="N610" s="61" t="s">
        <v>967</v>
      </c>
      <c r="O610" s="61" t="s">
        <v>109</v>
      </c>
      <c r="P610" s="124" t="s">
        <v>12776</v>
      </c>
      <c r="Q610" s="61" t="s">
        <v>830</v>
      </c>
      <c r="R610" s="158">
        <v>9748516760</v>
      </c>
      <c r="S610" s="158">
        <v>9836581047</v>
      </c>
      <c r="T610" s="326" t="s">
        <v>12777</v>
      </c>
      <c r="U610" s="326" t="s">
        <v>12778</v>
      </c>
      <c r="V610" s="61" t="s">
        <v>12779</v>
      </c>
      <c r="W610" s="61" t="s">
        <v>117</v>
      </c>
      <c r="X610" s="61" t="s">
        <v>12780</v>
      </c>
      <c r="Y610" s="61" t="s">
        <v>12781</v>
      </c>
      <c r="Z610" s="61" t="s">
        <v>120</v>
      </c>
      <c r="AA610" s="61">
        <v>2010</v>
      </c>
      <c r="AB610" s="152">
        <v>90.2</v>
      </c>
      <c r="AC610" s="152">
        <v>87.85</v>
      </c>
      <c r="AD610" s="61">
        <v>615</v>
      </c>
      <c r="AE610" s="61">
        <v>700</v>
      </c>
      <c r="AF610" s="61" t="s">
        <v>12782</v>
      </c>
      <c r="AG610" s="61" t="s">
        <v>12783</v>
      </c>
      <c r="AH610" s="61" t="s">
        <v>12780</v>
      </c>
      <c r="AI610" s="61" t="s">
        <v>5392</v>
      </c>
      <c r="AJ610" s="61" t="s">
        <v>120</v>
      </c>
      <c r="AK610" s="61">
        <v>2012</v>
      </c>
      <c r="AL610" s="152">
        <v>83.25</v>
      </c>
      <c r="AM610" s="152">
        <v>76.5</v>
      </c>
      <c r="AN610" s="61">
        <v>459</v>
      </c>
      <c r="AO610" s="61">
        <v>600</v>
      </c>
      <c r="AU610" s="152"/>
      <c r="AV610" s="61" t="s">
        <v>124</v>
      </c>
      <c r="AW610" s="61" t="s">
        <v>830</v>
      </c>
      <c r="AX610" s="61">
        <v>23148</v>
      </c>
      <c r="AY610" s="61">
        <v>2013</v>
      </c>
      <c r="AZ610" s="61" t="s">
        <v>125</v>
      </c>
      <c r="BA610" s="33" t="s">
        <v>11314</v>
      </c>
      <c r="BB610" s="61">
        <v>2013</v>
      </c>
      <c r="BC610" s="61">
        <v>2017</v>
      </c>
      <c r="BD610" s="61" t="s">
        <v>120</v>
      </c>
      <c r="BE610" s="159">
        <v>10900213081</v>
      </c>
      <c r="BF610" s="160">
        <v>131090110201</v>
      </c>
      <c r="BG610" s="152">
        <v>8.15</v>
      </c>
      <c r="BH610" s="152">
        <v>8.6199999999999992</v>
      </c>
      <c r="BI610" s="152">
        <v>7.52</v>
      </c>
      <c r="BJ610" s="152">
        <v>8.0399999999999991</v>
      </c>
      <c r="BK610" s="152">
        <v>8.15</v>
      </c>
      <c r="BL610" s="223">
        <f t="shared" si="53"/>
        <v>8.0960000000000001</v>
      </c>
      <c r="BM610" s="282" t="s">
        <v>982</v>
      </c>
      <c r="BN610" s="253"/>
      <c r="BO610" s="153" t="s">
        <v>196</v>
      </c>
      <c r="BP610" s="153" t="s">
        <v>197</v>
      </c>
      <c r="BQ610" s="154">
        <v>1</v>
      </c>
      <c r="BR610" s="61" t="s">
        <v>12784</v>
      </c>
      <c r="BS610" s="61" t="s">
        <v>5462</v>
      </c>
      <c r="BW610" s="61" t="s">
        <v>12785</v>
      </c>
      <c r="BX610" s="154"/>
      <c r="BY610" s="154"/>
      <c r="CA610" s="61" t="s">
        <v>12786</v>
      </c>
      <c r="CB610" s="61" t="s">
        <v>12787</v>
      </c>
      <c r="CC610" s="61" t="s">
        <v>12788</v>
      </c>
      <c r="CD610" s="61" t="s">
        <v>12789</v>
      </c>
      <c r="CE610" s="61" t="s">
        <v>12790</v>
      </c>
      <c r="CF610" s="61" t="s">
        <v>12791</v>
      </c>
      <c r="CG610" s="61" t="s">
        <v>12250</v>
      </c>
      <c r="CH610" s="61" t="s">
        <v>12792</v>
      </c>
      <c r="CI610" s="61" t="s">
        <v>203</v>
      </c>
      <c r="CJ610" s="61" t="s">
        <v>830</v>
      </c>
      <c r="CK610" s="61" t="s">
        <v>830</v>
      </c>
      <c r="CQ610" s="61" t="s">
        <v>12793</v>
      </c>
      <c r="CR610" s="61" t="s">
        <v>140</v>
      </c>
      <c r="CS610" s="61" t="s">
        <v>140</v>
      </c>
      <c r="CT610" s="61" t="s">
        <v>142</v>
      </c>
      <c r="CU610" s="61">
        <v>700040</v>
      </c>
      <c r="CV610" s="61" t="s">
        <v>12793</v>
      </c>
      <c r="CW610" s="61" t="s">
        <v>140</v>
      </c>
      <c r="CX610" s="61" t="s">
        <v>140</v>
      </c>
      <c r="CY610" s="61" t="s">
        <v>142</v>
      </c>
      <c r="CZ610" s="61">
        <v>700040</v>
      </c>
    </row>
    <row r="611" spans="1:397" s="119" customFormat="1" ht="15.95" customHeight="1">
      <c r="A611" s="39">
        <v>610</v>
      </c>
      <c r="B611" s="61">
        <v>1310902040</v>
      </c>
      <c r="C611" s="207" t="s">
        <v>11300</v>
      </c>
      <c r="D611" s="124" t="s">
        <v>12794</v>
      </c>
      <c r="E611" s="124" t="s">
        <v>12794</v>
      </c>
      <c r="F611" s="124"/>
      <c r="G611" s="124"/>
      <c r="H611" s="61" t="s">
        <v>12795</v>
      </c>
      <c r="I611" s="61" t="s">
        <v>180</v>
      </c>
      <c r="J611" s="157" t="s">
        <v>12796</v>
      </c>
      <c r="K611" s="61">
        <v>21</v>
      </c>
      <c r="L611" s="61" t="s">
        <v>106</v>
      </c>
      <c r="M611" s="61" t="s">
        <v>846</v>
      </c>
      <c r="N611" s="61" t="s">
        <v>967</v>
      </c>
      <c r="O611" s="61" t="s">
        <v>109</v>
      </c>
      <c r="P611" s="124" t="s">
        <v>266</v>
      </c>
      <c r="Q611" s="61">
        <v>641</v>
      </c>
      <c r="R611" s="158">
        <v>7998007104</v>
      </c>
      <c r="S611" s="158">
        <v>9709248223</v>
      </c>
      <c r="T611" s="326" t="s">
        <v>12797</v>
      </c>
      <c r="U611" s="124"/>
      <c r="V611" s="61" t="s">
        <v>879</v>
      </c>
      <c r="W611" s="61" t="s">
        <v>191</v>
      </c>
      <c r="X611" s="61" t="s">
        <v>6929</v>
      </c>
      <c r="Y611" s="61" t="s">
        <v>12798</v>
      </c>
      <c r="Z611" s="61" t="s">
        <v>120</v>
      </c>
      <c r="AA611" s="61">
        <v>2011</v>
      </c>
      <c r="AB611" s="137">
        <v>7.8</v>
      </c>
      <c r="AC611" s="137">
        <v>74.099999999999994</v>
      </c>
      <c r="AD611" s="61">
        <v>370.5</v>
      </c>
      <c r="AE611" s="61">
        <v>500</v>
      </c>
      <c r="AF611" s="61" t="s">
        <v>879</v>
      </c>
      <c r="AG611" s="61" t="s">
        <v>191</v>
      </c>
      <c r="AH611" s="61" t="s">
        <v>12799</v>
      </c>
      <c r="AI611" s="61" t="s">
        <v>12800</v>
      </c>
      <c r="AJ611" s="61" t="s">
        <v>120</v>
      </c>
      <c r="AK611" s="61">
        <v>2013</v>
      </c>
      <c r="AL611" s="152">
        <v>63.4</v>
      </c>
      <c r="AM611" s="152">
        <v>63.4</v>
      </c>
      <c r="AN611" s="61">
        <v>317</v>
      </c>
      <c r="AO611" s="61">
        <v>500</v>
      </c>
      <c r="AP611" s="61"/>
      <c r="AQ611" s="61"/>
      <c r="AR611" s="61"/>
      <c r="AS611" s="61"/>
      <c r="AT611" s="61"/>
      <c r="AU611" s="152"/>
      <c r="AV611" s="61" t="s">
        <v>124</v>
      </c>
      <c r="AW611" s="61">
        <v>28714</v>
      </c>
      <c r="AX611" s="61">
        <v>28714</v>
      </c>
      <c r="AY611" s="61">
        <v>2013</v>
      </c>
      <c r="AZ611" s="61" t="s">
        <v>125</v>
      </c>
      <c r="BA611" s="33" t="s">
        <v>11314</v>
      </c>
      <c r="BB611" s="61">
        <v>2013</v>
      </c>
      <c r="BC611" s="61">
        <v>2017</v>
      </c>
      <c r="BD611" s="61" t="s">
        <v>120</v>
      </c>
      <c r="BE611" s="159">
        <v>10900213082</v>
      </c>
      <c r="BF611" s="160">
        <v>131090110202</v>
      </c>
      <c r="BG611" s="152">
        <v>6.11</v>
      </c>
      <c r="BH611" s="152">
        <v>5.96</v>
      </c>
      <c r="BI611" s="152">
        <v>6.56</v>
      </c>
      <c r="BJ611" s="152">
        <v>6.3</v>
      </c>
      <c r="BK611" s="152">
        <v>7</v>
      </c>
      <c r="BL611" s="223">
        <f t="shared" si="53"/>
        <v>6.3860000000000001</v>
      </c>
      <c r="BM611" s="282" t="s">
        <v>982</v>
      </c>
      <c r="BN611" s="253"/>
      <c r="BO611" s="153" t="s">
        <v>982</v>
      </c>
      <c r="BP611" s="153"/>
      <c r="BQ611" s="154"/>
      <c r="BR611" s="61" t="s">
        <v>12801</v>
      </c>
      <c r="BS611" s="61" t="s">
        <v>12802</v>
      </c>
      <c r="BT611" s="61" t="s">
        <v>1924</v>
      </c>
      <c r="BU611" s="61" t="s">
        <v>5014</v>
      </c>
      <c r="BV611" s="61" t="s">
        <v>12803</v>
      </c>
      <c r="BW611" s="61" t="s">
        <v>982</v>
      </c>
      <c r="BX611" s="154" t="s">
        <v>982</v>
      </c>
      <c r="BY611" s="154"/>
      <c r="BZ611" s="61"/>
      <c r="CA611" s="61"/>
      <c r="CB611" s="61"/>
      <c r="CC611" s="61"/>
      <c r="CD611" s="61" t="s">
        <v>12804</v>
      </c>
      <c r="CE611" s="61" t="s">
        <v>263</v>
      </c>
      <c r="CF611" s="61"/>
      <c r="CG611" s="61" t="s">
        <v>12805</v>
      </c>
      <c r="CH611" s="61" t="s">
        <v>12806</v>
      </c>
      <c r="CI611" s="61" t="s">
        <v>170</v>
      </c>
      <c r="CJ611" s="61"/>
      <c r="CK611" s="61" t="s">
        <v>12807</v>
      </c>
      <c r="CL611" s="61"/>
      <c r="CM611" s="61"/>
      <c r="CN611" s="61"/>
      <c r="CO611" s="61"/>
      <c r="CP611" s="61"/>
      <c r="CQ611" s="61" t="s">
        <v>12808</v>
      </c>
      <c r="CR611" s="61" t="s">
        <v>12808</v>
      </c>
      <c r="CS611" s="61" t="s">
        <v>266</v>
      </c>
      <c r="CT611" s="61" t="s">
        <v>174</v>
      </c>
      <c r="CU611" s="61">
        <v>812001</v>
      </c>
      <c r="CV611" s="61" t="s">
        <v>12809</v>
      </c>
      <c r="CW611" s="61" t="s">
        <v>12808</v>
      </c>
      <c r="CX611" s="61" t="s">
        <v>266</v>
      </c>
      <c r="CY611" s="61" t="s">
        <v>174</v>
      </c>
      <c r="CZ611" s="61">
        <v>812001</v>
      </c>
      <c r="DA611" s="61"/>
      <c r="DB611" s="61"/>
      <c r="DC611" s="61"/>
      <c r="DD611" s="61"/>
      <c r="DE611" s="61"/>
      <c r="DF611" s="61"/>
      <c r="DG611" s="61"/>
      <c r="DH611" s="61"/>
      <c r="DI611" s="61"/>
      <c r="DJ611" s="61"/>
      <c r="DK611" s="61"/>
      <c r="DL611" s="61"/>
      <c r="DM611" s="61"/>
      <c r="DN611" s="61"/>
      <c r="DO611" s="61"/>
      <c r="DP611" s="61"/>
      <c r="DQ611" s="61"/>
      <c r="DR611" s="61"/>
      <c r="DS611" s="61"/>
      <c r="DT611" s="61"/>
      <c r="DU611" s="61"/>
      <c r="DV611" s="61"/>
      <c r="DW611" s="61"/>
      <c r="DX611" s="61"/>
      <c r="DY611" s="61"/>
      <c r="DZ611" s="61"/>
      <c r="EA611" s="61"/>
      <c r="EB611" s="61"/>
      <c r="EC611" s="61"/>
      <c r="ED611" s="61"/>
      <c r="EE611" s="61"/>
      <c r="EF611" s="61"/>
      <c r="EG611" s="61"/>
      <c r="EH611" s="61"/>
      <c r="EI611" s="61"/>
      <c r="EJ611" s="61"/>
      <c r="EK611" s="61"/>
      <c r="EL611" s="61"/>
      <c r="EM611" s="61"/>
      <c r="EN611" s="61"/>
      <c r="EO611" s="61"/>
      <c r="EP611" s="61"/>
      <c r="EQ611" s="61"/>
      <c r="ER611" s="61"/>
      <c r="ES611" s="61"/>
      <c r="ET611" s="61"/>
      <c r="EU611" s="61"/>
      <c r="EV611" s="61"/>
      <c r="EW611" s="61"/>
      <c r="EX611" s="61"/>
      <c r="EY611" s="61"/>
      <c r="EZ611" s="61"/>
      <c r="FA611" s="61"/>
      <c r="FB611" s="61"/>
      <c r="FC611" s="61"/>
      <c r="FD611" s="61"/>
      <c r="FE611" s="61"/>
      <c r="FF611" s="61"/>
      <c r="FG611" s="61"/>
      <c r="FH611" s="61"/>
      <c r="FI611" s="61"/>
      <c r="FJ611" s="61"/>
      <c r="FK611" s="61"/>
      <c r="FL611" s="61"/>
      <c r="FM611" s="61"/>
      <c r="FN611" s="61"/>
      <c r="FO611" s="61"/>
      <c r="FP611" s="61"/>
      <c r="FQ611" s="61"/>
      <c r="FR611" s="61"/>
      <c r="FS611" s="61"/>
      <c r="FT611" s="61"/>
      <c r="FU611" s="61"/>
      <c r="FV611" s="61"/>
      <c r="FW611" s="61"/>
      <c r="FX611" s="61"/>
      <c r="FY611" s="61"/>
      <c r="FZ611" s="61"/>
      <c r="GA611" s="61"/>
      <c r="GB611" s="61"/>
      <c r="GC611" s="61"/>
      <c r="GD611" s="61"/>
      <c r="GE611" s="61"/>
      <c r="GF611" s="61"/>
      <c r="GG611" s="61"/>
      <c r="GH611" s="61"/>
      <c r="GI611" s="61"/>
      <c r="GJ611" s="61"/>
      <c r="GK611" s="61"/>
      <c r="GL611" s="61"/>
      <c r="GM611" s="61"/>
      <c r="GN611" s="61"/>
      <c r="GO611" s="61"/>
      <c r="GP611" s="61"/>
      <c r="GQ611" s="61"/>
      <c r="GR611" s="61"/>
      <c r="GS611" s="61"/>
      <c r="GT611" s="61"/>
      <c r="GU611" s="61"/>
      <c r="GV611" s="61"/>
      <c r="GW611" s="61"/>
      <c r="GX611" s="61"/>
      <c r="GY611" s="61"/>
      <c r="GZ611" s="61"/>
      <c r="HA611" s="61"/>
      <c r="HB611" s="61"/>
      <c r="HC611" s="61"/>
      <c r="HD611" s="61"/>
      <c r="HE611" s="61"/>
      <c r="HF611" s="61"/>
      <c r="HG611" s="61"/>
      <c r="HH611" s="61"/>
      <c r="HI611" s="61"/>
      <c r="HJ611" s="61"/>
      <c r="HK611" s="61"/>
      <c r="HL611" s="61"/>
      <c r="HM611" s="61"/>
      <c r="HN611" s="61"/>
      <c r="HO611" s="61"/>
      <c r="HP611" s="61"/>
      <c r="HQ611" s="61"/>
      <c r="HR611" s="61"/>
      <c r="HS611" s="61"/>
      <c r="HT611" s="61"/>
      <c r="HU611" s="61"/>
      <c r="HV611" s="61"/>
      <c r="HW611" s="61"/>
      <c r="HX611" s="61"/>
      <c r="HY611" s="61"/>
      <c r="HZ611" s="61"/>
      <c r="IA611" s="61"/>
      <c r="IB611" s="61"/>
      <c r="IC611" s="61"/>
      <c r="ID611" s="61"/>
      <c r="IE611" s="61"/>
      <c r="IF611" s="61"/>
      <c r="IG611" s="61"/>
      <c r="IH611" s="61"/>
      <c r="II611" s="61"/>
      <c r="IJ611" s="61"/>
      <c r="IK611" s="61"/>
      <c r="IL611" s="61"/>
      <c r="IM611" s="61"/>
      <c r="IN611" s="61"/>
      <c r="IO611" s="61"/>
      <c r="IP611" s="61"/>
      <c r="IQ611" s="61"/>
      <c r="IR611" s="61"/>
      <c r="IS611" s="61"/>
      <c r="IT611" s="61"/>
      <c r="IU611" s="61"/>
      <c r="IV611" s="61"/>
      <c r="IW611" s="61"/>
      <c r="IX611" s="61"/>
      <c r="IY611" s="61"/>
      <c r="IZ611" s="61"/>
      <c r="JA611" s="61"/>
      <c r="JB611" s="61"/>
      <c r="JC611" s="61"/>
      <c r="JD611" s="61"/>
      <c r="JE611" s="61"/>
      <c r="JF611" s="61"/>
      <c r="JG611" s="61"/>
      <c r="JH611" s="61"/>
      <c r="JI611" s="61"/>
      <c r="JJ611" s="61"/>
      <c r="JK611" s="61"/>
      <c r="JL611" s="61"/>
      <c r="JM611" s="61"/>
      <c r="JN611" s="61"/>
      <c r="JO611" s="61"/>
      <c r="JP611" s="61"/>
      <c r="JQ611" s="61"/>
      <c r="JR611" s="61"/>
      <c r="JS611" s="61"/>
      <c r="JT611" s="61"/>
      <c r="JU611" s="61"/>
      <c r="JV611" s="61"/>
      <c r="JW611" s="61"/>
      <c r="JX611" s="61"/>
      <c r="JY611" s="61"/>
      <c r="JZ611" s="61"/>
      <c r="KA611" s="61"/>
      <c r="KB611" s="61"/>
      <c r="KC611" s="61"/>
      <c r="KD611" s="61"/>
      <c r="KE611" s="61"/>
      <c r="KF611" s="61"/>
      <c r="KG611" s="61"/>
      <c r="KH611" s="61"/>
      <c r="KI611" s="61"/>
      <c r="KJ611" s="61"/>
      <c r="KK611" s="61"/>
      <c r="KL611" s="61"/>
      <c r="KM611" s="61"/>
      <c r="KN611" s="61"/>
      <c r="KO611" s="61"/>
      <c r="KP611" s="61"/>
      <c r="KQ611" s="61"/>
      <c r="KR611" s="61"/>
      <c r="KS611" s="61"/>
      <c r="KT611" s="61"/>
      <c r="KU611" s="61"/>
      <c r="KV611" s="61"/>
      <c r="KW611" s="61"/>
      <c r="KX611" s="61"/>
      <c r="KY611" s="61"/>
      <c r="KZ611" s="61"/>
      <c r="LA611" s="61"/>
      <c r="LB611" s="61"/>
      <c r="LC611" s="61"/>
      <c r="LD611" s="61"/>
      <c r="LE611" s="61"/>
      <c r="LF611" s="61"/>
      <c r="LG611" s="61"/>
      <c r="LH611" s="61"/>
      <c r="LI611" s="61"/>
      <c r="LJ611" s="61"/>
      <c r="LK611" s="61"/>
      <c r="LL611" s="61"/>
      <c r="LM611" s="61"/>
      <c r="LN611" s="61"/>
      <c r="LO611" s="61"/>
      <c r="LP611" s="61"/>
      <c r="LQ611" s="61"/>
      <c r="LR611" s="61"/>
      <c r="LS611" s="61"/>
      <c r="LT611" s="61"/>
      <c r="LU611" s="61"/>
      <c r="LV611" s="61"/>
      <c r="LW611" s="61"/>
      <c r="LX611" s="61"/>
      <c r="LY611" s="61"/>
      <c r="LZ611" s="61"/>
      <c r="MA611" s="61"/>
      <c r="MB611" s="61"/>
      <c r="MC611" s="61"/>
      <c r="MD611" s="61"/>
      <c r="ME611" s="61"/>
      <c r="MF611" s="61"/>
      <c r="MG611" s="61"/>
      <c r="MH611" s="61"/>
      <c r="MI611" s="61"/>
      <c r="MJ611" s="61"/>
      <c r="MK611" s="61"/>
      <c r="ML611" s="61"/>
      <c r="MM611" s="61"/>
      <c r="MN611" s="61"/>
      <c r="MO611" s="61"/>
      <c r="MP611" s="61"/>
      <c r="MQ611" s="61"/>
      <c r="MR611" s="61"/>
      <c r="MS611" s="61"/>
      <c r="MT611" s="61"/>
      <c r="MU611" s="61"/>
      <c r="MV611" s="61"/>
      <c r="MW611" s="61"/>
      <c r="MX611" s="61"/>
      <c r="MY611" s="61"/>
      <c r="MZ611" s="61"/>
      <c r="NA611" s="61"/>
      <c r="NB611" s="61"/>
      <c r="NC611" s="61"/>
      <c r="ND611" s="61"/>
      <c r="NE611" s="61"/>
      <c r="NF611" s="61"/>
      <c r="NG611" s="61"/>
      <c r="NH611" s="61"/>
      <c r="NI611" s="61"/>
      <c r="NJ611" s="61"/>
      <c r="NK611" s="61"/>
      <c r="NL611" s="61"/>
      <c r="NM611" s="61"/>
      <c r="NN611" s="61"/>
      <c r="NO611" s="61"/>
      <c r="NP611" s="61"/>
      <c r="NQ611" s="61"/>
      <c r="NR611" s="61"/>
      <c r="NS611" s="61"/>
      <c r="NT611" s="61"/>
      <c r="NU611" s="61"/>
      <c r="NV611" s="61"/>
      <c r="NW611" s="61"/>
      <c r="NX611" s="61"/>
      <c r="NY611" s="61"/>
      <c r="NZ611" s="61"/>
      <c r="OA611" s="61"/>
      <c r="OB611" s="61"/>
      <c r="OC611" s="61"/>
      <c r="OD611" s="61"/>
      <c r="OE611" s="61"/>
      <c r="OF611" s="61"/>
      <c r="OG611" s="61"/>
    </row>
    <row r="612" spans="1:397" s="61" customFormat="1" ht="15.95" customHeight="1">
      <c r="A612" s="39">
        <v>611</v>
      </c>
      <c r="B612" s="33">
        <v>1310902022</v>
      </c>
      <c r="C612" s="207" t="s">
        <v>11300</v>
      </c>
      <c r="D612" s="147" t="s">
        <v>12810</v>
      </c>
      <c r="E612" s="147" t="s">
        <v>12811</v>
      </c>
      <c r="F612" s="147"/>
      <c r="G612" s="147" t="s">
        <v>178</v>
      </c>
      <c r="H612" s="33" t="s">
        <v>12812</v>
      </c>
      <c r="I612" s="33" t="s">
        <v>180</v>
      </c>
      <c r="J612" s="148" t="s">
        <v>1910</v>
      </c>
      <c r="K612" s="33">
        <v>19</v>
      </c>
      <c r="L612" s="33" t="s">
        <v>323</v>
      </c>
      <c r="M612" s="33" t="s">
        <v>107</v>
      </c>
      <c r="N612" s="33" t="s">
        <v>967</v>
      </c>
      <c r="O612" s="33" t="s">
        <v>109</v>
      </c>
      <c r="P612" s="147" t="s">
        <v>8533</v>
      </c>
      <c r="Q612" s="33"/>
      <c r="R612" s="149">
        <v>9748428118</v>
      </c>
      <c r="S612" s="149">
        <v>8235020589</v>
      </c>
      <c r="T612" s="336" t="s">
        <v>12813</v>
      </c>
      <c r="U612" s="147"/>
      <c r="V612" s="33" t="s">
        <v>1422</v>
      </c>
      <c r="W612" s="33" t="s">
        <v>191</v>
      </c>
      <c r="X612" s="33" t="s">
        <v>12005</v>
      </c>
      <c r="Y612" s="33" t="s">
        <v>12814</v>
      </c>
      <c r="Z612" s="33" t="s">
        <v>120</v>
      </c>
      <c r="AA612" s="33">
        <v>2010</v>
      </c>
      <c r="AB612" s="150">
        <v>77.900000000000006</v>
      </c>
      <c r="AC612" s="150">
        <v>77.900000000000006</v>
      </c>
      <c r="AD612" s="33">
        <v>389.5</v>
      </c>
      <c r="AE612" s="33">
        <v>500</v>
      </c>
      <c r="AF612" s="33" t="s">
        <v>879</v>
      </c>
      <c r="AG612" s="33" t="s">
        <v>191</v>
      </c>
      <c r="AH612" s="33" t="s">
        <v>12005</v>
      </c>
      <c r="AI612" s="33" t="s">
        <v>12815</v>
      </c>
      <c r="AJ612" s="33" t="s">
        <v>120</v>
      </c>
      <c r="AK612" s="33">
        <v>2012</v>
      </c>
      <c r="AL612" s="150">
        <v>67.599999999999994</v>
      </c>
      <c r="AM612" s="150">
        <v>67.599999999999994</v>
      </c>
      <c r="AN612" s="33">
        <v>338</v>
      </c>
      <c r="AO612" s="33">
        <v>500</v>
      </c>
      <c r="AP612" s="33"/>
      <c r="AQ612" s="33"/>
      <c r="AR612" s="33"/>
      <c r="AS612" s="33"/>
      <c r="AT612" s="33"/>
      <c r="AU612" s="33"/>
      <c r="AV612" s="33" t="s">
        <v>124</v>
      </c>
      <c r="AW612" s="33">
        <v>20120</v>
      </c>
      <c r="AX612" s="33"/>
      <c r="AY612" s="33">
        <v>2013</v>
      </c>
      <c r="AZ612" s="33" t="s">
        <v>125</v>
      </c>
      <c r="BA612" s="33" t="s">
        <v>11314</v>
      </c>
      <c r="BB612" s="33">
        <v>2013</v>
      </c>
      <c r="BC612" s="33">
        <v>2017</v>
      </c>
      <c r="BD612" s="33" t="s">
        <v>120</v>
      </c>
      <c r="BE612" s="151">
        <v>10900213083</v>
      </c>
      <c r="BF612" s="34">
        <v>131090110203</v>
      </c>
      <c r="BG612" s="150">
        <v>6.59</v>
      </c>
      <c r="BH612" s="150">
        <v>6.45</v>
      </c>
      <c r="BI612" s="150">
        <v>5.79</v>
      </c>
      <c r="BJ612" s="150">
        <v>7.5</v>
      </c>
      <c r="BK612" s="150">
        <v>7.46</v>
      </c>
      <c r="BL612" s="223">
        <f t="shared" si="53"/>
        <v>6.758</v>
      </c>
      <c r="BM612" s="286" t="s">
        <v>196</v>
      </c>
      <c r="BN612" s="287">
        <v>1</v>
      </c>
      <c r="BO612" s="156" t="s">
        <v>196</v>
      </c>
      <c r="BP612" s="156" t="s">
        <v>197</v>
      </c>
      <c r="BQ612" s="35">
        <v>1</v>
      </c>
      <c r="BR612" s="33" t="s">
        <v>12816</v>
      </c>
      <c r="BS612" s="33" t="s">
        <v>12817</v>
      </c>
      <c r="BT612" s="33"/>
      <c r="BU612" s="33"/>
      <c r="BV612" s="33"/>
      <c r="BW612" s="33" t="s">
        <v>12010</v>
      </c>
      <c r="BX612" s="33"/>
      <c r="BY612" s="33"/>
      <c r="BZ612" s="33" t="s">
        <v>12818</v>
      </c>
      <c r="CA612" s="33" t="s">
        <v>12819</v>
      </c>
      <c r="CB612" s="33" t="s">
        <v>12820</v>
      </c>
      <c r="CC612" s="33"/>
      <c r="CD612" s="33" t="s">
        <v>12821</v>
      </c>
      <c r="CE612" s="33" t="s">
        <v>8130</v>
      </c>
      <c r="CF612" s="33" t="s">
        <v>12822</v>
      </c>
      <c r="CG612" s="33" t="s">
        <v>12823</v>
      </c>
      <c r="CH612" s="33" t="s">
        <v>10510</v>
      </c>
      <c r="CI612" s="33" t="s">
        <v>170</v>
      </c>
      <c r="CJ612" s="33"/>
      <c r="CK612" s="33"/>
      <c r="CL612" s="33"/>
      <c r="CM612" s="33"/>
      <c r="CN612" s="33"/>
      <c r="CO612" s="33"/>
      <c r="CP612" s="33"/>
      <c r="CQ612" s="33" t="s">
        <v>12824</v>
      </c>
      <c r="CR612" s="33" t="s">
        <v>3729</v>
      </c>
      <c r="CS612" s="33" t="s">
        <v>3729</v>
      </c>
      <c r="CT612" s="33" t="s">
        <v>206</v>
      </c>
      <c r="CU612" s="33">
        <v>834005</v>
      </c>
      <c r="CV612" s="33" t="s">
        <v>12825</v>
      </c>
      <c r="CW612" s="33" t="s">
        <v>140</v>
      </c>
      <c r="CX612" s="33" t="s">
        <v>368</v>
      </c>
      <c r="CY612" s="33" t="s">
        <v>142</v>
      </c>
      <c r="CZ612" s="33">
        <v>700152</v>
      </c>
      <c r="DA612" s="36"/>
      <c r="DB612" s="36"/>
      <c r="DC612" s="36"/>
      <c r="DD612" s="36"/>
      <c r="DE612" s="36"/>
      <c r="DF612" s="36"/>
      <c r="DG612" s="36"/>
      <c r="DH612" s="36"/>
      <c r="DI612" s="36"/>
      <c r="DJ612" s="36"/>
      <c r="DK612" s="36"/>
      <c r="DL612" s="36"/>
      <c r="DM612" s="36"/>
      <c r="DN612" s="36"/>
      <c r="DO612" s="36"/>
      <c r="DP612" s="36"/>
    </row>
    <row r="613" spans="1:397" s="61" customFormat="1" ht="15.95" customHeight="1">
      <c r="A613" s="39">
        <v>612</v>
      </c>
      <c r="B613" s="61">
        <v>1310910049</v>
      </c>
      <c r="C613" s="61" t="s">
        <v>12826</v>
      </c>
      <c r="D613" s="124" t="s">
        <v>12827</v>
      </c>
      <c r="E613" s="124" t="s">
        <v>12828</v>
      </c>
      <c r="F613" s="124"/>
      <c r="G613" s="124" t="s">
        <v>2455</v>
      </c>
      <c r="H613" s="61" t="s">
        <v>12829</v>
      </c>
      <c r="I613" s="61" t="s">
        <v>180</v>
      </c>
      <c r="J613" s="157" t="s">
        <v>1984</v>
      </c>
      <c r="K613" s="61">
        <v>21</v>
      </c>
      <c r="L613" s="61" t="s">
        <v>323</v>
      </c>
      <c r="M613" s="61" t="s">
        <v>149</v>
      </c>
      <c r="N613" s="61" t="s">
        <v>108</v>
      </c>
      <c r="O613" s="61" t="s">
        <v>109</v>
      </c>
      <c r="P613" s="124" t="s">
        <v>12830</v>
      </c>
      <c r="Q613" s="61" t="s">
        <v>12831</v>
      </c>
      <c r="R613" s="158">
        <v>9804535523</v>
      </c>
      <c r="S613" s="158">
        <v>9681401499</v>
      </c>
      <c r="T613" s="326" t="s">
        <v>12832</v>
      </c>
      <c r="U613" s="326" t="s">
        <v>12833</v>
      </c>
      <c r="V613" s="61" t="s">
        <v>378</v>
      </c>
      <c r="W613" s="61" t="s">
        <v>12834</v>
      </c>
      <c r="X613" s="61" t="s">
        <v>12835</v>
      </c>
      <c r="Y613" s="61" t="s">
        <v>12836</v>
      </c>
      <c r="Z613" s="61" t="s">
        <v>158</v>
      </c>
      <c r="AA613" s="61">
        <v>2010</v>
      </c>
      <c r="AB613" s="152">
        <v>78.599999999999994</v>
      </c>
      <c r="AC613" s="152">
        <v>74.8</v>
      </c>
      <c r="AD613" s="61">
        <v>449</v>
      </c>
      <c r="AE613" s="61">
        <v>600</v>
      </c>
      <c r="AF613" s="61" t="s">
        <v>688</v>
      </c>
      <c r="AG613" s="61" t="s">
        <v>12834</v>
      </c>
      <c r="AH613" s="61" t="s">
        <v>12837</v>
      </c>
      <c r="AI613" s="61" t="s">
        <v>12838</v>
      </c>
      <c r="AJ613" s="61" t="s">
        <v>120</v>
      </c>
      <c r="AK613" s="61">
        <v>2012</v>
      </c>
      <c r="AL613" s="152">
        <v>73.2</v>
      </c>
      <c r="AM613" s="152">
        <v>73.2</v>
      </c>
      <c r="AN613" s="61">
        <v>366</v>
      </c>
      <c r="AO613" s="61">
        <v>500</v>
      </c>
      <c r="AP613" s="61" t="s">
        <v>830</v>
      </c>
      <c r="AQ613" s="61" t="s">
        <v>830</v>
      </c>
      <c r="AR613" s="61" t="s">
        <v>830</v>
      </c>
      <c r="AS613" s="61" t="s">
        <v>830</v>
      </c>
      <c r="AT613" s="61" t="s">
        <v>830</v>
      </c>
      <c r="AU613" s="152" t="s">
        <v>830</v>
      </c>
      <c r="AV613" s="61" t="s">
        <v>124</v>
      </c>
      <c r="AW613" s="61" t="s">
        <v>830</v>
      </c>
      <c r="AX613" s="61">
        <v>10180</v>
      </c>
      <c r="AY613" s="61">
        <v>2013</v>
      </c>
      <c r="AZ613" s="61" t="s">
        <v>1606</v>
      </c>
      <c r="BA613" s="61" t="s">
        <v>12839</v>
      </c>
      <c r="BB613" s="61">
        <v>2013</v>
      </c>
      <c r="BC613" s="61">
        <v>2017</v>
      </c>
      <c r="BD613" s="61" t="s">
        <v>120</v>
      </c>
      <c r="BE613" s="159">
        <v>10900713001</v>
      </c>
      <c r="BF613" s="160">
        <v>131090110375</v>
      </c>
      <c r="BG613" s="152">
        <v>7.78</v>
      </c>
      <c r="BH613" s="152">
        <v>8.24</v>
      </c>
      <c r="BI613" s="152">
        <v>7.93</v>
      </c>
      <c r="BJ613" s="152">
        <v>8.42</v>
      </c>
      <c r="BK613" s="152">
        <v>8.11</v>
      </c>
      <c r="BL613" s="223">
        <f t="shared" si="53"/>
        <v>8.0960000000000001</v>
      </c>
      <c r="BM613" s="282" t="s">
        <v>982</v>
      </c>
      <c r="BN613" s="253" t="s">
        <v>830</v>
      </c>
      <c r="BO613" s="153" t="s">
        <v>196</v>
      </c>
      <c r="BP613" s="153" t="s">
        <v>197</v>
      </c>
      <c r="BQ613" s="154">
        <v>1</v>
      </c>
      <c r="BR613" s="124" t="s">
        <v>12840</v>
      </c>
      <c r="BS613" s="124"/>
      <c r="BT613" s="124" t="s">
        <v>12841</v>
      </c>
      <c r="BU613" s="124" t="s">
        <v>11338</v>
      </c>
      <c r="BV613" s="124" t="s">
        <v>4728</v>
      </c>
      <c r="BW613" s="124" t="s">
        <v>12842</v>
      </c>
      <c r="BX613" s="154" t="s">
        <v>830</v>
      </c>
      <c r="BY613" s="154" t="s">
        <v>830</v>
      </c>
      <c r="BZ613" s="155"/>
      <c r="CA613" s="124"/>
      <c r="CB613" s="124"/>
      <c r="CC613" s="124"/>
      <c r="CD613" s="124" t="s">
        <v>12843</v>
      </c>
      <c r="CE613" s="124" t="s">
        <v>288</v>
      </c>
      <c r="CF613" s="124" t="s">
        <v>1824</v>
      </c>
      <c r="CG613" s="124" t="s">
        <v>263</v>
      </c>
      <c r="CH613" s="124" t="s">
        <v>5129</v>
      </c>
      <c r="CI613" s="124" t="s">
        <v>138</v>
      </c>
      <c r="CJ613" s="124" t="s">
        <v>8712</v>
      </c>
      <c r="CK613" s="124" t="s">
        <v>830</v>
      </c>
      <c r="CL613" s="124" t="s">
        <v>830</v>
      </c>
      <c r="CM613" s="124" t="s">
        <v>830</v>
      </c>
      <c r="CN613" s="124" t="s">
        <v>830</v>
      </c>
      <c r="CO613" s="124" t="s">
        <v>830</v>
      </c>
      <c r="CP613" s="124" t="s">
        <v>830</v>
      </c>
      <c r="CQ613" s="124" t="s">
        <v>12844</v>
      </c>
      <c r="CR613" s="124" t="s">
        <v>12845</v>
      </c>
      <c r="CS613" s="124" t="s">
        <v>173</v>
      </c>
      <c r="CT613" s="124" t="s">
        <v>174</v>
      </c>
      <c r="CU613" s="124">
        <v>813221</v>
      </c>
      <c r="CV613" s="124" t="s">
        <v>12846</v>
      </c>
      <c r="CW613" s="124" t="s">
        <v>140</v>
      </c>
      <c r="CX613" s="124" t="s">
        <v>140</v>
      </c>
      <c r="CY613" s="124" t="s">
        <v>142</v>
      </c>
      <c r="CZ613" s="124">
        <v>700094</v>
      </c>
    </row>
    <row r="614" spans="1:397" s="119" customFormat="1" ht="15.95" customHeight="1">
      <c r="A614" s="39">
        <v>613</v>
      </c>
      <c r="B614" s="61">
        <v>1310910048</v>
      </c>
      <c r="C614" s="61" t="s">
        <v>12826</v>
      </c>
      <c r="D614" s="124" t="s">
        <v>6245</v>
      </c>
      <c r="E614" s="124" t="s">
        <v>2113</v>
      </c>
      <c r="F614" s="124"/>
      <c r="G614" s="124" t="s">
        <v>12847</v>
      </c>
      <c r="H614" s="61" t="s">
        <v>12848</v>
      </c>
      <c r="I614" s="61" t="s">
        <v>180</v>
      </c>
      <c r="J614" s="157" t="s">
        <v>12849</v>
      </c>
      <c r="K614" s="61">
        <v>19</v>
      </c>
      <c r="L614" s="61" t="s">
        <v>106</v>
      </c>
      <c r="M614" s="61" t="s">
        <v>149</v>
      </c>
      <c r="N614" s="61" t="s">
        <v>108</v>
      </c>
      <c r="O614" s="61" t="s">
        <v>109</v>
      </c>
      <c r="P614" s="124" t="s">
        <v>12850</v>
      </c>
      <c r="Q614" s="61" t="s">
        <v>12851</v>
      </c>
      <c r="R614" s="158">
        <v>9804539882</v>
      </c>
      <c r="S614" s="158">
        <v>8873587867</v>
      </c>
      <c r="T614" s="326" t="s">
        <v>12852</v>
      </c>
      <c r="U614" s="326" t="s">
        <v>12853</v>
      </c>
      <c r="V614" s="61" t="s">
        <v>2513</v>
      </c>
      <c r="W614" s="61" t="s">
        <v>2989</v>
      </c>
      <c r="X614" s="61" t="s">
        <v>12854</v>
      </c>
      <c r="Y614" s="61" t="s">
        <v>12855</v>
      </c>
      <c r="Z614" s="61" t="s">
        <v>120</v>
      </c>
      <c r="AA614" s="61">
        <v>2011</v>
      </c>
      <c r="AB614" s="137">
        <v>9</v>
      </c>
      <c r="AC614" s="137">
        <v>9</v>
      </c>
      <c r="AD614" s="61">
        <v>9</v>
      </c>
      <c r="AE614" s="61">
        <v>10</v>
      </c>
      <c r="AF614" s="61" t="s">
        <v>708</v>
      </c>
      <c r="AG614" s="61" t="s">
        <v>2989</v>
      </c>
      <c r="AH614" s="61" t="s">
        <v>12856</v>
      </c>
      <c r="AI614" s="61" t="s">
        <v>12857</v>
      </c>
      <c r="AJ614" s="61" t="s">
        <v>120</v>
      </c>
      <c r="AK614" s="61">
        <v>2013</v>
      </c>
      <c r="AL614" s="152">
        <v>79.599999999999994</v>
      </c>
      <c r="AM614" s="152">
        <v>79.599999999999994</v>
      </c>
      <c r="AN614" s="61">
        <v>398</v>
      </c>
      <c r="AO614" s="61">
        <v>500</v>
      </c>
      <c r="AP614" s="61" t="s">
        <v>830</v>
      </c>
      <c r="AQ614" s="61" t="s">
        <v>830</v>
      </c>
      <c r="AR614" s="61" t="s">
        <v>830</v>
      </c>
      <c r="AS614" s="61" t="s">
        <v>830</v>
      </c>
      <c r="AT614" s="61" t="s">
        <v>830</v>
      </c>
      <c r="AU614" s="152" t="s">
        <v>830</v>
      </c>
      <c r="AV614" s="61" t="s">
        <v>124</v>
      </c>
      <c r="AW614" s="61" t="s">
        <v>830</v>
      </c>
      <c r="AX614" s="61">
        <v>7838</v>
      </c>
      <c r="AY614" s="61">
        <v>2013</v>
      </c>
      <c r="AZ614" s="61" t="s">
        <v>1606</v>
      </c>
      <c r="BA614" s="61" t="s">
        <v>12839</v>
      </c>
      <c r="BB614" s="61">
        <v>2013</v>
      </c>
      <c r="BC614" s="61">
        <v>2017</v>
      </c>
      <c r="BD614" s="61" t="s">
        <v>120</v>
      </c>
      <c r="BE614" s="159">
        <v>10900713002</v>
      </c>
      <c r="BF614" s="160">
        <v>131090110376</v>
      </c>
      <c r="BG614" s="152">
        <v>8.44</v>
      </c>
      <c r="BH614" s="152">
        <v>8.7200000000000006</v>
      </c>
      <c r="BI614" s="152">
        <v>8.0299999999999994</v>
      </c>
      <c r="BJ614" s="152">
        <v>8.58</v>
      </c>
      <c r="BK614" s="152">
        <v>8.18</v>
      </c>
      <c r="BL614" s="223">
        <f t="shared" si="53"/>
        <v>8.3899999999999988</v>
      </c>
      <c r="BM614" s="282" t="s">
        <v>982</v>
      </c>
      <c r="BN614" s="253" t="s">
        <v>830</v>
      </c>
      <c r="BO614" s="153" t="s">
        <v>982</v>
      </c>
      <c r="BP614" s="153" t="s">
        <v>830</v>
      </c>
      <c r="BQ614" s="154" t="s">
        <v>830</v>
      </c>
      <c r="BR614" s="124" t="s">
        <v>12858</v>
      </c>
      <c r="BS614" s="124"/>
      <c r="BT614" s="124" t="s">
        <v>12859</v>
      </c>
      <c r="BU614" s="124" t="s">
        <v>12860</v>
      </c>
      <c r="BV614" s="124" t="s">
        <v>12861</v>
      </c>
      <c r="BW614" s="124" t="s">
        <v>12842</v>
      </c>
      <c r="BX614" s="154" t="s">
        <v>830</v>
      </c>
      <c r="BY614" s="154" t="s">
        <v>830</v>
      </c>
      <c r="BZ614" s="155"/>
      <c r="CA614" s="124"/>
      <c r="CB614" s="124" t="s">
        <v>12862</v>
      </c>
      <c r="CC614" s="124"/>
      <c r="CD614" s="124" t="s">
        <v>12863</v>
      </c>
      <c r="CE614" s="124" t="s">
        <v>361</v>
      </c>
      <c r="CF614" s="124" t="s">
        <v>12864</v>
      </c>
      <c r="CG614" s="124" t="s">
        <v>4235</v>
      </c>
      <c r="CH614" s="124" t="s">
        <v>12865</v>
      </c>
      <c r="CI614" s="124" t="s">
        <v>138</v>
      </c>
      <c r="CJ614" s="124" t="s">
        <v>8712</v>
      </c>
      <c r="CK614" s="124" t="s">
        <v>830</v>
      </c>
      <c r="CL614" s="124" t="s">
        <v>830</v>
      </c>
      <c r="CM614" s="124" t="s">
        <v>830</v>
      </c>
      <c r="CN614" s="124" t="s">
        <v>830</v>
      </c>
      <c r="CO614" s="124" t="s">
        <v>830</v>
      </c>
      <c r="CP614" s="124" t="s">
        <v>830</v>
      </c>
      <c r="CQ614" s="124" t="s">
        <v>12866</v>
      </c>
      <c r="CR614" s="124" t="s">
        <v>12867</v>
      </c>
      <c r="CS614" s="124" t="s">
        <v>2851</v>
      </c>
      <c r="CT614" s="124" t="s">
        <v>174</v>
      </c>
      <c r="CU614" s="124">
        <v>803101</v>
      </c>
      <c r="CV614" s="124" t="s">
        <v>12868</v>
      </c>
      <c r="CW614" s="124" t="s">
        <v>12869</v>
      </c>
      <c r="CX614" s="124" t="s">
        <v>573</v>
      </c>
      <c r="CY614" s="124" t="s">
        <v>142</v>
      </c>
      <c r="CZ614" s="124">
        <v>700152</v>
      </c>
      <c r="DA614" s="61"/>
      <c r="DB614" s="61"/>
      <c r="DC614" s="61"/>
      <c r="DD614" s="61"/>
      <c r="DE614" s="61"/>
      <c r="DF614" s="61"/>
      <c r="DG614" s="61"/>
      <c r="DH614" s="61"/>
      <c r="DI614" s="61"/>
      <c r="DJ614" s="61"/>
      <c r="DK614" s="61"/>
      <c r="DL614" s="61"/>
      <c r="DM614" s="61"/>
      <c r="DN614" s="61"/>
      <c r="DO614" s="61"/>
      <c r="DP614" s="61"/>
      <c r="DQ614" s="61"/>
      <c r="DR614" s="61"/>
      <c r="DS614" s="61"/>
      <c r="DT614" s="61"/>
      <c r="DU614" s="61"/>
      <c r="DV614" s="61"/>
      <c r="DW614" s="61"/>
      <c r="DX614" s="61"/>
      <c r="DY614" s="61"/>
      <c r="DZ614" s="61"/>
      <c r="EA614" s="61"/>
      <c r="EB614" s="61"/>
      <c r="EC614" s="61"/>
      <c r="ED614" s="61"/>
      <c r="EE614" s="61"/>
      <c r="EF614" s="61"/>
      <c r="EG614" s="61"/>
      <c r="EH614" s="61"/>
      <c r="EI614" s="61"/>
      <c r="EJ614" s="61"/>
      <c r="EK614" s="61"/>
      <c r="EL614" s="61"/>
      <c r="EM614" s="61"/>
      <c r="EN614" s="61"/>
      <c r="EO614" s="61"/>
      <c r="EP614" s="61"/>
      <c r="EQ614" s="61"/>
      <c r="ER614" s="61"/>
      <c r="ES614" s="61"/>
      <c r="ET614" s="61"/>
      <c r="EU614" s="61"/>
      <c r="EV614" s="61"/>
      <c r="EW614" s="61"/>
      <c r="EX614" s="61"/>
      <c r="EY614" s="61"/>
      <c r="EZ614" s="61"/>
      <c r="FA614" s="61"/>
      <c r="FB614" s="61"/>
      <c r="FC614" s="61"/>
      <c r="FD614" s="61"/>
      <c r="FE614" s="61"/>
      <c r="FF614" s="61"/>
      <c r="FG614" s="61"/>
      <c r="FH614" s="61"/>
      <c r="FI614" s="61"/>
      <c r="FJ614" s="61"/>
      <c r="FK614" s="61"/>
      <c r="FL614" s="61"/>
      <c r="FM614" s="61"/>
      <c r="FN614" s="61"/>
      <c r="FO614" s="61"/>
      <c r="FP614" s="61"/>
      <c r="FQ614" s="61"/>
      <c r="FR614" s="61"/>
      <c r="FS614" s="61"/>
      <c r="FT614" s="61"/>
      <c r="FU614" s="61"/>
      <c r="FV614" s="61"/>
      <c r="FW614" s="61"/>
      <c r="FX614" s="61"/>
      <c r="FY614" s="61"/>
      <c r="FZ614" s="61"/>
      <c r="GA614" s="61"/>
      <c r="GB614" s="61"/>
      <c r="GC614" s="61"/>
      <c r="GD614" s="61"/>
      <c r="GE614" s="61"/>
      <c r="GF614" s="61"/>
      <c r="GG614" s="61"/>
      <c r="GH614" s="61"/>
      <c r="GI614" s="61"/>
      <c r="GJ614" s="61"/>
      <c r="GK614" s="61"/>
      <c r="GL614" s="61"/>
      <c r="GM614" s="61"/>
      <c r="GN614" s="61"/>
      <c r="GO614" s="61"/>
      <c r="GP614" s="61"/>
      <c r="GQ614" s="61"/>
      <c r="GR614" s="61"/>
      <c r="GS614" s="61"/>
      <c r="GT614" s="61"/>
      <c r="GU614" s="61"/>
      <c r="GV614" s="61"/>
      <c r="GW614" s="61"/>
      <c r="GX614" s="61"/>
      <c r="GY614" s="61"/>
      <c r="GZ614" s="61"/>
      <c r="HA614" s="61"/>
      <c r="HB614" s="61"/>
      <c r="HC614" s="61"/>
      <c r="HD614" s="61"/>
      <c r="HE614" s="61"/>
      <c r="HF614" s="61"/>
      <c r="HG614" s="61"/>
      <c r="HH614" s="61"/>
      <c r="HI614" s="61"/>
      <c r="HJ614" s="61"/>
      <c r="HK614" s="61"/>
      <c r="HL614" s="61"/>
      <c r="HM614" s="61"/>
      <c r="HN614" s="61"/>
      <c r="HO614" s="61"/>
      <c r="HP614" s="61"/>
      <c r="HQ614" s="61"/>
      <c r="HR614" s="61"/>
      <c r="HS614" s="61"/>
      <c r="HT614" s="61"/>
      <c r="HU614" s="61"/>
      <c r="HV614" s="61"/>
      <c r="HW614" s="61"/>
      <c r="HX614" s="61"/>
      <c r="HY614" s="61"/>
      <c r="HZ614" s="61"/>
      <c r="IA614" s="61"/>
      <c r="IB614" s="61"/>
      <c r="IC614" s="61"/>
      <c r="ID614" s="61"/>
      <c r="IE614" s="61"/>
      <c r="IF614" s="61"/>
      <c r="IG614" s="61"/>
      <c r="IH614" s="61"/>
      <c r="II614" s="61"/>
      <c r="IJ614" s="61"/>
      <c r="IK614" s="61"/>
      <c r="IL614" s="61"/>
      <c r="IM614" s="61"/>
      <c r="IN614" s="61"/>
      <c r="IO614" s="61"/>
      <c r="IP614" s="61"/>
      <c r="IQ614" s="61"/>
      <c r="IR614" s="61"/>
      <c r="IS614" s="61"/>
      <c r="IT614" s="61"/>
      <c r="IU614" s="61"/>
      <c r="IV614" s="61"/>
      <c r="IW614" s="61"/>
      <c r="IX614" s="61"/>
      <c r="IY614" s="61"/>
      <c r="IZ614" s="61"/>
      <c r="JA614" s="61"/>
      <c r="JB614" s="61"/>
      <c r="JC614" s="61"/>
      <c r="JD614" s="61"/>
      <c r="JE614" s="61"/>
      <c r="JF614" s="61"/>
      <c r="JG614" s="61"/>
      <c r="JH614" s="61"/>
      <c r="JI614" s="61"/>
      <c r="JJ614" s="61"/>
      <c r="JK614" s="61"/>
      <c r="JL614" s="61"/>
      <c r="JM614" s="61"/>
      <c r="JN614" s="61"/>
      <c r="JO614" s="61"/>
      <c r="JP614" s="61"/>
      <c r="JQ614" s="61"/>
      <c r="JR614" s="61"/>
      <c r="JS614" s="61"/>
      <c r="JT614" s="61"/>
      <c r="JU614" s="61"/>
      <c r="JV614" s="61"/>
      <c r="JW614" s="61"/>
      <c r="JX614" s="61"/>
      <c r="JY614" s="61"/>
      <c r="JZ614" s="61"/>
      <c r="KA614" s="61"/>
      <c r="KB614" s="61"/>
      <c r="KC614" s="61"/>
      <c r="KD614" s="61"/>
      <c r="KE614" s="61"/>
      <c r="KF614" s="61"/>
      <c r="KG614" s="61"/>
      <c r="KH614" s="61"/>
      <c r="KI614" s="61"/>
      <c r="KJ614" s="61"/>
      <c r="KK614" s="61"/>
      <c r="KL614" s="61"/>
      <c r="KM614" s="61"/>
      <c r="KN614" s="61"/>
      <c r="KO614" s="61"/>
      <c r="KP614" s="61"/>
      <c r="KQ614" s="61"/>
      <c r="KR614" s="61"/>
      <c r="KS614" s="61"/>
      <c r="KT614" s="61"/>
      <c r="KU614" s="61"/>
      <c r="KV614" s="61"/>
      <c r="KW614" s="61"/>
      <c r="KX614" s="61"/>
      <c r="KY614" s="61"/>
      <c r="KZ614" s="61"/>
      <c r="LA614" s="61"/>
      <c r="LB614" s="61"/>
      <c r="LC614" s="61"/>
      <c r="LD614" s="61"/>
      <c r="LE614" s="61"/>
      <c r="LF614" s="61"/>
      <c r="LG614" s="61"/>
      <c r="LH614" s="61"/>
      <c r="LI614" s="61"/>
      <c r="LJ614" s="61"/>
      <c r="LK614" s="61"/>
      <c r="LL614" s="61"/>
      <c r="LM614" s="61"/>
      <c r="LN614" s="61"/>
      <c r="LO614" s="61"/>
      <c r="LP614" s="61"/>
      <c r="LQ614" s="61"/>
      <c r="LR614" s="61"/>
      <c r="LS614" s="61"/>
      <c r="LT614" s="61"/>
      <c r="LU614" s="61"/>
      <c r="LV614" s="61"/>
      <c r="LW614" s="61"/>
      <c r="LX614" s="61"/>
      <c r="LY614" s="61"/>
      <c r="LZ614" s="61"/>
      <c r="MA614" s="61"/>
      <c r="MB614" s="61"/>
      <c r="MC614" s="61"/>
      <c r="MD614" s="61"/>
      <c r="ME614" s="61"/>
      <c r="MF614" s="61"/>
      <c r="MG614" s="61"/>
      <c r="MH614" s="61"/>
      <c r="MI614" s="61"/>
      <c r="MJ614" s="61"/>
      <c r="MK614" s="61"/>
      <c r="ML614" s="61"/>
      <c r="MM614" s="61"/>
      <c r="MN614" s="61"/>
      <c r="MO614" s="61"/>
      <c r="MP614" s="61"/>
      <c r="MQ614" s="61"/>
      <c r="MR614" s="61"/>
      <c r="MS614" s="61"/>
      <c r="MT614" s="61"/>
      <c r="MU614" s="61"/>
      <c r="MV614" s="61"/>
      <c r="MW614" s="61"/>
      <c r="MX614" s="61"/>
      <c r="MY614" s="61"/>
      <c r="MZ614" s="61"/>
      <c r="NA614" s="61"/>
      <c r="NB614" s="61"/>
      <c r="NC614" s="61"/>
      <c r="ND614" s="61"/>
      <c r="NE614" s="61"/>
      <c r="NF614" s="61"/>
      <c r="NG614" s="61"/>
      <c r="NH614" s="61"/>
      <c r="NI614" s="61"/>
      <c r="NJ614" s="61"/>
      <c r="NK614" s="61"/>
      <c r="NL614" s="61"/>
      <c r="NM614" s="61"/>
      <c r="NN614" s="61"/>
      <c r="NO614" s="61"/>
      <c r="NP614" s="61"/>
      <c r="NQ614" s="61"/>
      <c r="NR614" s="61"/>
      <c r="NS614" s="61"/>
      <c r="NT614" s="61"/>
      <c r="NU614" s="61"/>
      <c r="NV614" s="61"/>
      <c r="NW614" s="61"/>
      <c r="NX614" s="61"/>
      <c r="NY614" s="61"/>
      <c r="NZ614" s="61"/>
      <c r="OA614" s="61"/>
      <c r="OB614" s="61"/>
      <c r="OC614" s="61"/>
      <c r="OD614" s="61"/>
      <c r="OE614" s="61"/>
      <c r="OF614" s="61"/>
      <c r="OG614" s="61"/>
    </row>
    <row r="615" spans="1:397" s="119" customFormat="1" ht="15.95" customHeight="1">
      <c r="A615" s="39">
        <v>614</v>
      </c>
      <c r="B615" s="61">
        <v>1310910022</v>
      </c>
      <c r="C615" s="61" t="s">
        <v>12826</v>
      </c>
      <c r="D615" s="124" t="s">
        <v>12870</v>
      </c>
      <c r="E615" s="124" t="s">
        <v>2113</v>
      </c>
      <c r="F615" s="124" t="s">
        <v>178</v>
      </c>
      <c r="G615" s="124" t="s">
        <v>245</v>
      </c>
      <c r="H615" s="61" t="s">
        <v>12871</v>
      </c>
      <c r="I615" s="61" t="s">
        <v>180</v>
      </c>
      <c r="J615" s="157" t="s">
        <v>2932</v>
      </c>
      <c r="K615" s="61">
        <v>21</v>
      </c>
      <c r="L615" s="61" t="s">
        <v>106</v>
      </c>
      <c r="M615" s="61" t="s">
        <v>107</v>
      </c>
      <c r="N615" s="61" t="s">
        <v>108</v>
      </c>
      <c r="O615" s="61" t="s">
        <v>109</v>
      </c>
      <c r="P615" s="124" t="s">
        <v>12872</v>
      </c>
      <c r="Q615" s="61"/>
      <c r="R615" s="158">
        <v>8334922975</v>
      </c>
      <c r="S615" s="158">
        <v>8450810257</v>
      </c>
      <c r="T615" s="326" t="s">
        <v>12873</v>
      </c>
      <c r="U615" s="326" t="s">
        <v>12874</v>
      </c>
      <c r="V615" s="61" t="s">
        <v>2513</v>
      </c>
      <c r="W615" s="61" t="s">
        <v>2989</v>
      </c>
      <c r="X615" s="61" t="s">
        <v>7287</v>
      </c>
      <c r="Y615" s="61" t="s">
        <v>12875</v>
      </c>
      <c r="Z615" s="61" t="s">
        <v>120</v>
      </c>
      <c r="AA615" s="61">
        <v>2010</v>
      </c>
      <c r="AB615" s="137">
        <v>9</v>
      </c>
      <c r="AC615" s="137">
        <v>9</v>
      </c>
      <c r="AD615" s="61">
        <v>9</v>
      </c>
      <c r="AE615" s="61">
        <v>10</v>
      </c>
      <c r="AF615" s="61" t="s">
        <v>708</v>
      </c>
      <c r="AG615" s="61" t="s">
        <v>2989</v>
      </c>
      <c r="AH615" s="61" t="s">
        <v>12876</v>
      </c>
      <c r="AI615" s="61" t="s">
        <v>12763</v>
      </c>
      <c r="AJ615" s="61" t="s">
        <v>120</v>
      </c>
      <c r="AK615" s="61">
        <v>2012</v>
      </c>
      <c r="AL615" s="152">
        <v>78.599999999999994</v>
      </c>
      <c r="AM615" s="152">
        <v>76.5</v>
      </c>
      <c r="AN615" s="61">
        <v>459</v>
      </c>
      <c r="AO615" s="61">
        <v>600</v>
      </c>
      <c r="AP615" s="61" t="s">
        <v>830</v>
      </c>
      <c r="AQ615" s="61" t="s">
        <v>830</v>
      </c>
      <c r="AR615" s="61" t="s">
        <v>830</v>
      </c>
      <c r="AS615" s="61" t="s">
        <v>830</v>
      </c>
      <c r="AT615" s="61" t="s">
        <v>830</v>
      </c>
      <c r="AU615" s="152" t="s">
        <v>830</v>
      </c>
      <c r="AV615" s="61" t="s">
        <v>124</v>
      </c>
      <c r="AW615" s="61" t="s">
        <v>830</v>
      </c>
      <c r="AX615" s="61">
        <v>9733</v>
      </c>
      <c r="AY615" s="61">
        <v>2013</v>
      </c>
      <c r="AZ615" s="61" t="s">
        <v>1606</v>
      </c>
      <c r="BA615" s="61" t="s">
        <v>12839</v>
      </c>
      <c r="BB615" s="61">
        <v>2013</v>
      </c>
      <c r="BC615" s="61">
        <v>2017</v>
      </c>
      <c r="BD615" s="61" t="s">
        <v>120</v>
      </c>
      <c r="BE615" s="159">
        <v>10900713003</v>
      </c>
      <c r="BF615" s="160">
        <v>131090110377</v>
      </c>
      <c r="BG615" s="152">
        <v>7.52</v>
      </c>
      <c r="BH615" s="152">
        <v>7.41</v>
      </c>
      <c r="BI615" s="152">
        <v>7.3</v>
      </c>
      <c r="BJ615" s="152">
        <v>7.54</v>
      </c>
      <c r="BK615" s="152">
        <v>6.9</v>
      </c>
      <c r="BL615" s="223">
        <f t="shared" si="53"/>
        <v>7.3340000000000005</v>
      </c>
      <c r="BM615" s="282" t="s">
        <v>196</v>
      </c>
      <c r="BN615" s="253">
        <v>1</v>
      </c>
      <c r="BO615" s="153" t="s">
        <v>982</v>
      </c>
      <c r="BP615" s="153" t="s">
        <v>830</v>
      </c>
      <c r="BQ615" s="154" t="s">
        <v>830</v>
      </c>
      <c r="BR615" s="124" t="s">
        <v>12877</v>
      </c>
      <c r="BS615" s="124" t="s">
        <v>127</v>
      </c>
      <c r="BT615" s="124" t="s">
        <v>12878</v>
      </c>
      <c r="BU615" s="124" t="s">
        <v>12879</v>
      </c>
      <c r="BV615" s="124" t="s">
        <v>12880</v>
      </c>
      <c r="BW615" s="124" t="s">
        <v>196</v>
      </c>
      <c r="BX615" s="154" t="s">
        <v>830</v>
      </c>
      <c r="BY615" s="154" t="s">
        <v>830</v>
      </c>
      <c r="BZ615" s="155"/>
      <c r="CA615" s="124"/>
      <c r="CB615" s="124"/>
      <c r="CC615" s="124"/>
      <c r="CD615" s="124" t="s">
        <v>12881</v>
      </c>
      <c r="CE615" s="124" t="s">
        <v>361</v>
      </c>
      <c r="CF615" s="124" t="s">
        <v>12882</v>
      </c>
      <c r="CG615" s="124" t="s">
        <v>361</v>
      </c>
      <c r="CH615" s="124" t="s">
        <v>12883</v>
      </c>
      <c r="CI615" s="124" t="s">
        <v>2380</v>
      </c>
      <c r="CJ615" s="124" t="s">
        <v>12884</v>
      </c>
      <c r="CK615" s="124" t="s">
        <v>12885</v>
      </c>
      <c r="CL615" s="124" t="s">
        <v>830</v>
      </c>
      <c r="CM615" s="124" t="s">
        <v>830</v>
      </c>
      <c r="CN615" s="124" t="s">
        <v>830</v>
      </c>
      <c r="CO615" s="124" t="s">
        <v>830</v>
      </c>
      <c r="CP615" s="124" t="s">
        <v>830</v>
      </c>
      <c r="CQ615" s="124" t="s">
        <v>12886</v>
      </c>
      <c r="CR615" s="124" t="s">
        <v>12887</v>
      </c>
      <c r="CS615" s="124" t="s">
        <v>173</v>
      </c>
      <c r="CT615" s="124" t="s">
        <v>174</v>
      </c>
      <c r="CU615" s="124">
        <v>811211</v>
      </c>
      <c r="CV615" s="124" t="s">
        <v>12888</v>
      </c>
      <c r="CW615" s="124" t="s">
        <v>12889</v>
      </c>
      <c r="CX615" s="124" t="s">
        <v>140</v>
      </c>
      <c r="CY615" s="124" t="s">
        <v>142</v>
      </c>
      <c r="CZ615" s="124">
        <v>700152</v>
      </c>
      <c r="DA615" s="61"/>
      <c r="DB615" s="61"/>
      <c r="DC615" s="61"/>
      <c r="DD615" s="61"/>
      <c r="DE615" s="61"/>
      <c r="DF615" s="61"/>
      <c r="DG615" s="61"/>
      <c r="DH615" s="61"/>
      <c r="DI615" s="61"/>
      <c r="DJ615" s="61"/>
      <c r="DK615" s="61"/>
      <c r="DL615" s="61"/>
      <c r="DM615" s="61"/>
      <c r="DN615" s="61"/>
      <c r="DO615" s="61"/>
      <c r="DP615" s="61"/>
      <c r="DQ615" s="61"/>
      <c r="DR615" s="61"/>
      <c r="DS615" s="61"/>
      <c r="DT615" s="61"/>
      <c r="DU615" s="61"/>
      <c r="DV615" s="61"/>
      <c r="DW615" s="61"/>
      <c r="DX615" s="61"/>
      <c r="DY615" s="61"/>
      <c r="DZ615" s="61"/>
      <c r="EA615" s="61"/>
      <c r="EB615" s="61"/>
      <c r="EC615" s="61"/>
      <c r="ED615" s="61"/>
      <c r="EE615" s="61"/>
      <c r="EF615" s="61"/>
      <c r="EG615" s="61"/>
      <c r="EH615" s="61"/>
      <c r="EI615" s="61"/>
      <c r="EJ615" s="61"/>
      <c r="EK615" s="61"/>
      <c r="EL615" s="61"/>
      <c r="EM615" s="61"/>
      <c r="EN615" s="61"/>
      <c r="EO615" s="61"/>
      <c r="EP615" s="61"/>
      <c r="EQ615" s="61"/>
      <c r="ER615" s="61"/>
      <c r="ES615" s="61"/>
      <c r="ET615" s="61"/>
      <c r="EU615" s="61"/>
      <c r="EV615" s="61"/>
      <c r="EW615" s="61"/>
      <c r="EX615" s="61"/>
      <c r="EY615" s="61"/>
      <c r="EZ615" s="61"/>
      <c r="FA615" s="61"/>
      <c r="FB615" s="61"/>
      <c r="FC615" s="61"/>
      <c r="FD615" s="61"/>
      <c r="FE615" s="61"/>
      <c r="FF615" s="61"/>
      <c r="FG615" s="61"/>
      <c r="FH615" s="61"/>
      <c r="FI615" s="61"/>
      <c r="FJ615" s="61"/>
      <c r="FK615" s="61"/>
      <c r="FL615" s="61"/>
      <c r="FM615" s="61"/>
      <c r="FN615" s="61"/>
      <c r="FO615" s="61"/>
      <c r="FP615" s="61"/>
      <c r="FQ615" s="61"/>
      <c r="FR615" s="61"/>
      <c r="FS615" s="61"/>
      <c r="FT615" s="61"/>
      <c r="FU615" s="61"/>
      <c r="FV615" s="61"/>
      <c r="FW615" s="61"/>
      <c r="FX615" s="61"/>
      <c r="FY615" s="61"/>
      <c r="FZ615" s="61"/>
      <c r="GA615" s="61"/>
      <c r="GB615" s="61"/>
      <c r="GC615" s="61"/>
      <c r="GD615" s="61"/>
      <c r="GE615" s="61"/>
      <c r="GF615" s="61"/>
      <c r="GG615" s="61"/>
      <c r="GH615" s="61"/>
      <c r="GI615" s="61"/>
      <c r="GJ615" s="61"/>
      <c r="GK615" s="61"/>
      <c r="GL615" s="61"/>
      <c r="GM615" s="61"/>
      <c r="GN615" s="61"/>
      <c r="GO615" s="61"/>
      <c r="GP615" s="61"/>
      <c r="GQ615" s="61"/>
      <c r="GR615" s="61"/>
      <c r="GS615" s="61"/>
      <c r="GT615" s="61"/>
      <c r="GU615" s="61"/>
      <c r="GV615" s="61"/>
      <c r="GW615" s="61"/>
      <c r="GX615" s="61"/>
      <c r="GY615" s="61"/>
      <c r="GZ615" s="61"/>
      <c r="HA615" s="61"/>
      <c r="HB615" s="61"/>
      <c r="HC615" s="61"/>
      <c r="HD615" s="61"/>
      <c r="HE615" s="61"/>
      <c r="HF615" s="61"/>
      <c r="HG615" s="61"/>
      <c r="HH615" s="61"/>
      <c r="HI615" s="61"/>
      <c r="HJ615" s="61"/>
      <c r="HK615" s="61"/>
      <c r="HL615" s="61"/>
      <c r="HM615" s="61"/>
      <c r="HN615" s="61"/>
      <c r="HO615" s="61"/>
      <c r="HP615" s="61"/>
      <c r="HQ615" s="61"/>
      <c r="HR615" s="61"/>
      <c r="HS615" s="61"/>
      <c r="HT615" s="61"/>
      <c r="HU615" s="61"/>
      <c r="HV615" s="61"/>
      <c r="HW615" s="61"/>
      <c r="HX615" s="61"/>
      <c r="HY615" s="61"/>
      <c r="HZ615" s="61"/>
      <c r="IA615" s="61"/>
      <c r="IB615" s="61"/>
      <c r="IC615" s="61"/>
      <c r="ID615" s="61"/>
      <c r="IE615" s="61"/>
      <c r="IF615" s="61"/>
      <c r="IG615" s="61"/>
      <c r="IH615" s="61"/>
      <c r="II615" s="61"/>
      <c r="IJ615" s="61"/>
      <c r="IK615" s="61"/>
      <c r="IL615" s="61"/>
      <c r="IM615" s="61"/>
      <c r="IN615" s="61"/>
      <c r="IO615" s="61"/>
      <c r="IP615" s="61"/>
      <c r="IQ615" s="61"/>
      <c r="IR615" s="61"/>
      <c r="IS615" s="61"/>
      <c r="IT615" s="61"/>
      <c r="IU615" s="61"/>
      <c r="IV615" s="61"/>
      <c r="IW615" s="61"/>
      <c r="IX615" s="61"/>
      <c r="IY615" s="61"/>
      <c r="IZ615" s="61"/>
      <c r="JA615" s="61"/>
      <c r="JB615" s="61"/>
      <c r="JC615" s="61"/>
      <c r="JD615" s="61"/>
      <c r="JE615" s="61"/>
      <c r="JF615" s="61"/>
      <c r="JG615" s="61"/>
      <c r="JH615" s="61"/>
      <c r="JI615" s="61"/>
      <c r="JJ615" s="61"/>
      <c r="JK615" s="61"/>
      <c r="JL615" s="61"/>
      <c r="JM615" s="61"/>
      <c r="JN615" s="61"/>
      <c r="JO615" s="61"/>
      <c r="JP615" s="61"/>
      <c r="JQ615" s="61"/>
      <c r="JR615" s="61"/>
      <c r="JS615" s="61"/>
      <c r="JT615" s="61"/>
      <c r="JU615" s="61"/>
      <c r="JV615" s="61"/>
      <c r="JW615" s="61"/>
      <c r="JX615" s="61"/>
      <c r="JY615" s="61"/>
      <c r="JZ615" s="61"/>
      <c r="KA615" s="61"/>
      <c r="KB615" s="61"/>
      <c r="KC615" s="61"/>
      <c r="KD615" s="61"/>
      <c r="KE615" s="61"/>
      <c r="KF615" s="61"/>
      <c r="KG615" s="61"/>
      <c r="KH615" s="61"/>
      <c r="KI615" s="61"/>
      <c r="KJ615" s="61"/>
      <c r="KK615" s="61"/>
      <c r="KL615" s="61"/>
      <c r="KM615" s="61"/>
      <c r="KN615" s="61"/>
      <c r="KO615" s="61"/>
      <c r="KP615" s="61"/>
      <c r="KQ615" s="61"/>
      <c r="KR615" s="61"/>
      <c r="KS615" s="61"/>
      <c r="KT615" s="61"/>
      <c r="KU615" s="61"/>
      <c r="KV615" s="61"/>
      <c r="KW615" s="61"/>
      <c r="KX615" s="61"/>
      <c r="KY615" s="61"/>
      <c r="KZ615" s="61"/>
      <c r="LA615" s="61"/>
      <c r="LB615" s="61"/>
      <c r="LC615" s="61"/>
      <c r="LD615" s="61"/>
      <c r="LE615" s="61"/>
      <c r="LF615" s="61"/>
      <c r="LG615" s="61"/>
      <c r="LH615" s="61"/>
      <c r="LI615" s="61"/>
      <c r="LJ615" s="61"/>
      <c r="LK615" s="61"/>
      <c r="LL615" s="61"/>
      <c r="LM615" s="61"/>
      <c r="LN615" s="61"/>
      <c r="LO615" s="61"/>
      <c r="LP615" s="61"/>
      <c r="LQ615" s="61"/>
      <c r="LR615" s="61"/>
      <c r="LS615" s="61"/>
      <c r="LT615" s="61"/>
      <c r="LU615" s="61"/>
      <c r="LV615" s="61"/>
      <c r="LW615" s="61"/>
      <c r="LX615" s="61"/>
      <c r="LY615" s="61"/>
      <c r="LZ615" s="61"/>
      <c r="MA615" s="61"/>
      <c r="MB615" s="61"/>
      <c r="MC615" s="61"/>
      <c r="MD615" s="61"/>
      <c r="ME615" s="61"/>
      <c r="MF615" s="61"/>
      <c r="MG615" s="61"/>
      <c r="MH615" s="61"/>
      <c r="MI615" s="61"/>
      <c r="MJ615" s="61"/>
      <c r="MK615" s="61"/>
      <c r="ML615" s="61"/>
      <c r="MM615" s="61"/>
      <c r="MN615" s="61"/>
      <c r="MO615" s="61"/>
      <c r="MP615" s="61"/>
      <c r="MQ615" s="61"/>
      <c r="MR615" s="61"/>
      <c r="MS615" s="61"/>
      <c r="MT615" s="61"/>
      <c r="MU615" s="61"/>
      <c r="MV615" s="61"/>
      <c r="MW615" s="61"/>
      <c r="MX615" s="61"/>
      <c r="MY615" s="61"/>
      <c r="MZ615" s="61"/>
      <c r="NA615" s="61"/>
      <c r="NB615" s="61"/>
      <c r="NC615" s="61"/>
      <c r="ND615" s="61"/>
      <c r="NE615" s="61"/>
      <c r="NF615" s="61"/>
      <c r="NG615" s="61"/>
      <c r="NH615" s="61"/>
      <c r="NI615" s="61"/>
      <c r="NJ615" s="61"/>
      <c r="NK615" s="61"/>
      <c r="NL615" s="61"/>
      <c r="NM615" s="61"/>
      <c r="NN615" s="61"/>
      <c r="NO615" s="61"/>
      <c r="NP615" s="61"/>
      <c r="NQ615" s="61"/>
      <c r="NR615" s="61"/>
      <c r="NS615" s="61"/>
      <c r="NT615" s="61"/>
      <c r="NU615" s="61"/>
      <c r="NV615" s="61"/>
      <c r="NW615" s="61"/>
      <c r="NX615" s="61"/>
      <c r="NY615" s="61"/>
      <c r="NZ615" s="61"/>
      <c r="OA615" s="61"/>
      <c r="OB615" s="61"/>
      <c r="OC615" s="61"/>
      <c r="OD615" s="61"/>
      <c r="OE615" s="61"/>
      <c r="OF615" s="61"/>
      <c r="OG615" s="61"/>
    </row>
    <row r="616" spans="1:397" s="61" customFormat="1" ht="15.95" customHeight="1">
      <c r="A616" s="39">
        <v>615</v>
      </c>
      <c r="B616" s="61">
        <v>1310910054</v>
      </c>
      <c r="C616" s="61" t="s">
        <v>12826</v>
      </c>
      <c r="D616" s="124" t="s">
        <v>12890</v>
      </c>
      <c r="E616" s="124" t="s">
        <v>3427</v>
      </c>
      <c r="F616" s="124"/>
      <c r="G616" s="124" t="s">
        <v>102</v>
      </c>
      <c r="H616" s="61" t="s">
        <v>12891</v>
      </c>
      <c r="I616" s="61" t="s">
        <v>180</v>
      </c>
      <c r="J616" s="157" t="s">
        <v>10464</v>
      </c>
      <c r="K616" s="61">
        <v>20</v>
      </c>
      <c r="L616" s="61" t="s">
        <v>106</v>
      </c>
      <c r="M616" s="61" t="s">
        <v>107</v>
      </c>
      <c r="N616" s="61" t="s">
        <v>108</v>
      </c>
      <c r="O616" s="61" t="s">
        <v>109</v>
      </c>
      <c r="P616" s="124" t="s">
        <v>12892</v>
      </c>
      <c r="Q616" s="61" t="s">
        <v>12893</v>
      </c>
      <c r="R616" s="158" t="s">
        <v>12894</v>
      </c>
      <c r="S616" s="158" t="s">
        <v>12895</v>
      </c>
      <c r="T616" s="326" t="s">
        <v>12896</v>
      </c>
      <c r="U616" s="124"/>
      <c r="V616" s="61" t="s">
        <v>7352</v>
      </c>
      <c r="W616" s="61" t="s">
        <v>7351</v>
      </c>
      <c r="X616" s="61" t="s">
        <v>12897</v>
      </c>
      <c r="Y616" s="61" t="s">
        <v>12898</v>
      </c>
      <c r="Z616" s="61" t="s">
        <v>120</v>
      </c>
      <c r="AA616" s="61">
        <v>2011</v>
      </c>
      <c r="AB616" s="152">
        <v>82.8</v>
      </c>
      <c r="AC616" s="152">
        <v>80.28</v>
      </c>
      <c r="AD616" s="61">
        <v>562</v>
      </c>
      <c r="AE616" s="61">
        <v>700</v>
      </c>
      <c r="AF616" s="61" t="s">
        <v>708</v>
      </c>
      <c r="AG616" s="61" t="s">
        <v>2989</v>
      </c>
      <c r="AH616" s="61" t="s">
        <v>12899</v>
      </c>
      <c r="AI616" s="61" t="s">
        <v>12900</v>
      </c>
      <c r="AJ616" s="61" t="s">
        <v>120</v>
      </c>
      <c r="AK616" s="61">
        <v>2013</v>
      </c>
      <c r="AL616" s="152">
        <v>85.8</v>
      </c>
      <c r="AM616" s="152">
        <v>85.8</v>
      </c>
      <c r="AN616" s="61">
        <v>429</v>
      </c>
      <c r="AO616" s="61">
        <v>500</v>
      </c>
      <c r="AP616" s="61" t="s">
        <v>830</v>
      </c>
      <c r="AQ616" s="61" t="s">
        <v>830</v>
      </c>
      <c r="AR616" s="61" t="s">
        <v>830</v>
      </c>
      <c r="AS616" s="61" t="s">
        <v>830</v>
      </c>
      <c r="AT616" s="61" t="s">
        <v>830</v>
      </c>
      <c r="AU616" s="152" t="s">
        <v>830</v>
      </c>
      <c r="AV616" s="61" t="s">
        <v>124</v>
      </c>
      <c r="AW616" s="61" t="s">
        <v>830</v>
      </c>
      <c r="AX616" s="61">
        <v>8059</v>
      </c>
      <c r="AY616" s="61">
        <v>2013</v>
      </c>
      <c r="AZ616" s="61" t="s">
        <v>1606</v>
      </c>
      <c r="BA616" s="61" t="s">
        <v>12839</v>
      </c>
      <c r="BB616" s="61">
        <v>2013</v>
      </c>
      <c r="BC616" s="61">
        <v>2017</v>
      </c>
      <c r="BD616" s="61" t="s">
        <v>120</v>
      </c>
      <c r="BE616" s="159">
        <v>10900713004</v>
      </c>
      <c r="BF616" s="160">
        <v>131090110378</v>
      </c>
      <c r="BG616" s="152">
        <v>6.63</v>
      </c>
      <c r="BH616" s="152">
        <v>5.9</v>
      </c>
      <c r="BI616" s="152">
        <v>7.23</v>
      </c>
      <c r="BJ616" s="152">
        <v>8.69</v>
      </c>
      <c r="BK616" s="152">
        <v>8.14</v>
      </c>
      <c r="BL616" s="223">
        <f t="shared" si="53"/>
        <v>7.3180000000000005</v>
      </c>
      <c r="BM616" s="282" t="s">
        <v>982</v>
      </c>
      <c r="BN616" s="253" t="s">
        <v>830</v>
      </c>
      <c r="BO616" s="153" t="s">
        <v>982</v>
      </c>
      <c r="BP616" s="153" t="s">
        <v>830</v>
      </c>
      <c r="BQ616" s="154" t="s">
        <v>830</v>
      </c>
      <c r="BR616" s="124" t="s">
        <v>12901</v>
      </c>
      <c r="BS616" s="124"/>
      <c r="BT616" s="124" t="s">
        <v>12902</v>
      </c>
      <c r="BU616" s="124" t="s">
        <v>12903</v>
      </c>
      <c r="BV616" s="124" t="s">
        <v>12904</v>
      </c>
      <c r="BW616" s="124"/>
      <c r="BX616" s="154" t="s">
        <v>830</v>
      </c>
      <c r="BY616" s="154" t="s">
        <v>830</v>
      </c>
      <c r="BZ616" s="155"/>
      <c r="CA616" s="124"/>
      <c r="CB616" s="124"/>
      <c r="CC616" s="124"/>
      <c r="CD616" s="124" t="s">
        <v>12905</v>
      </c>
      <c r="CE616" s="124" t="s">
        <v>288</v>
      </c>
      <c r="CF616" s="124" t="s">
        <v>1824</v>
      </c>
      <c r="CG616" s="124" t="s">
        <v>263</v>
      </c>
      <c r="CH616" s="124" t="s">
        <v>5285</v>
      </c>
      <c r="CI616" s="124" t="s">
        <v>138</v>
      </c>
      <c r="CJ616" s="124" t="s">
        <v>8712</v>
      </c>
      <c r="CK616" s="124" t="s">
        <v>830</v>
      </c>
      <c r="CL616" s="124" t="s">
        <v>830</v>
      </c>
      <c r="CM616" s="124" t="s">
        <v>830</v>
      </c>
      <c r="CN616" s="124" t="s">
        <v>830</v>
      </c>
      <c r="CO616" s="124" t="s">
        <v>830</v>
      </c>
      <c r="CP616" s="124" t="s">
        <v>830</v>
      </c>
      <c r="CQ616" s="124" t="s">
        <v>12906</v>
      </c>
      <c r="CR616" s="124" t="s">
        <v>12907</v>
      </c>
      <c r="CS616" s="124" t="s">
        <v>1340</v>
      </c>
      <c r="CT616" s="124" t="s">
        <v>142</v>
      </c>
      <c r="CU616" s="124">
        <v>743125</v>
      </c>
      <c r="CV616" s="124" t="s">
        <v>12906</v>
      </c>
      <c r="CW616" s="124" t="s">
        <v>12907</v>
      </c>
      <c r="CX616" s="124" t="s">
        <v>1340</v>
      </c>
      <c r="CY616" s="124" t="s">
        <v>142</v>
      </c>
      <c r="CZ616" s="124">
        <v>743125</v>
      </c>
    </row>
    <row r="617" spans="1:397" s="61" customFormat="1" ht="15.95" customHeight="1">
      <c r="A617" s="39">
        <v>616</v>
      </c>
      <c r="B617" s="61">
        <v>131091008</v>
      </c>
      <c r="C617" s="61" t="s">
        <v>12826</v>
      </c>
      <c r="D617" s="124" t="s">
        <v>12908</v>
      </c>
      <c r="E617" s="124" t="s">
        <v>12909</v>
      </c>
      <c r="F617" s="124" t="s">
        <v>178</v>
      </c>
      <c r="G617" s="124" t="s">
        <v>6011</v>
      </c>
      <c r="H617" s="61" t="s">
        <v>12910</v>
      </c>
      <c r="I617" s="61" t="s">
        <v>180</v>
      </c>
      <c r="J617" s="157" t="s">
        <v>12911</v>
      </c>
      <c r="K617" s="61">
        <v>23</v>
      </c>
      <c r="L617" s="61" t="s">
        <v>148</v>
      </c>
      <c r="M617" s="61" t="s">
        <v>107</v>
      </c>
      <c r="N617" s="61" t="s">
        <v>108</v>
      </c>
      <c r="O617" s="61" t="s">
        <v>109</v>
      </c>
      <c r="P617" s="124" t="s">
        <v>142</v>
      </c>
      <c r="Q617" s="61" t="s">
        <v>12912</v>
      </c>
      <c r="R617" s="158" t="s">
        <v>12913</v>
      </c>
      <c r="S617" s="158"/>
      <c r="T617" s="326" t="s">
        <v>12914</v>
      </c>
      <c r="U617" s="326" t="s">
        <v>12915</v>
      </c>
      <c r="V617" s="61" t="s">
        <v>1675</v>
      </c>
      <c r="W617" s="61" t="s">
        <v>2145</v>
      </c>
      <c r="X617" s="61" t="s">
        <v>12916</v>
      </c>
      <c r="Y617" s="61" t="s">
        <v>12917</v>
      </c>
      <c r="Z617" s="61" t="s">
        <v>158</v>
      </c>
      <c r="AA617" s="61">
        <v>2010</v>
      </c>
      <c r="AB617" s="152">
        <v>67.375</v>
      </c>
      <c r="AC617" s="152">
        <v>68.44</v>
      </c>
      <c r="AD617" s="61">
        <v>616</v>
      </c>
      <c r="AE617" s="61">
        <v>900</v>
      </c>
      <c r="AF617" s="61" t="s">
        <v>226</v>
      </c>
      <c r="AG617" s="61" t="s">
        <v>2583</v>
      </c>
      <c r="AH617" s="61" t="s">
        <v>12918</v>
      </c>
      <c r="AI617" s="61" t="s">
        <v>12919</v>
      </c>
      <c r="AJ617" s="61" t="s">
        <v>158</v>
      </c>
      <c r="AK617" s="61">
        <v>2012</v>
      </c>
      <c r="AL617" s="152">
        <v>58</v>
      </c>
      <c r="AM617" s="152">
        <v>56.28</v>
      </c>
      <c r="AN617" s="61">
        <v>394</v>
      </c>
      <c r="AO617" s="61">
        <v>700</v>
      </c>
      <c r="AP617" s="61" t="s">
        <v>830</v>
      </c>
      <c r="AQ617" s="61" t="s">
        <v>830</v>
      </c>
      <c r="AR617" s="61" t="s">
        <v>830</v>
      </c>
      <c r="AS617" s="61" t="s">
        <v>830</v>
      </c>
      <c r="AT617" s="61" t="s">
        <v>830</v>
      </c>
      <c r="AU617" s="152" t="s">
        <v>830</v>
      </c>
      <c r="AV617" s="61" t="s">
        <v>124</v>
      </c>
      <c r="AW617" s="61" t="s">
        <v>830</v>
      </c>
      <c r="AX617" s="61">
        <v>5454</v>
      </c>
      <c r="AY617" s="61">
        <v>2013</v>
      </c>
      <c r="AZ617" s="61" t="s">
        <v>1606</v>
      </c>
      <c r="BA617" s="61" t="s">
        <v>12839</v>
      </c>
      <c r="BB617" s="61">
        <v>2013</v>
      </c>
      <c r="BC617" s="61">
        <v>2017</v>
      </c>
      <c r="BD617" s="61" t="s">
        <v>120</v>
      </c>
      <c r="BE617" s="159">
        <v>10900713006</v>
      </c>
      <c r="BF617" s="160">
        <v>131090110380</v>
      </c>
      <c r="BG617" s="152">
        <v>7.78</v>
      </c>
      <c r="BH617" s="152">
        <v>8.17</v>
      </c>
      <c r="BI617" s="152">
        <v>7.63</v>
      </c>
      <c r="BJ617" s="152">
        <v>8.58</v>
      </c>
      <c r="BK617" s="152">
        <v>7.89</v>
      </c>
      <c r="BL617" s="223">
        <f t="shared" si="53"/>
        <v>8.01</v>
      </c>
      <c r="BM617" s="282" t="s">
        <v>982</v>
      </c>
      <c r="BN617" s="253" t="s">
        <v>830</v>
      </c>
      <c r="BO617" s="153" t="s">
        <v>196</v>
      </c>
      <c r="BP617" s="153" t="s">
        <v>197</v>
      </c>
      <c r="BQ617" s="154"/>
      <c r="BR617" s="124" t="s">
        <v>12920</v>
      </c>
      <c r="BS617" s="124"/>
      <c r="BT617" s="124"/>
      <c r="BU617" s="124"/>
      <c r="BV617" s="124"/>
      <c r="BW617" s="124"/>
      <c r="BX617" s="154" t="s">
        <v>830</v>
      </c>
      <c r="BY617" s="154" t="s">
        <v>830</v>
      </c>
      <c r="BZ617" s="155"/>
      <c r="CA617" s="124"/>
      <c r="CB617" s="124"/>
      <c r="CC617" s="124"/>
      <c r="CD617" s="124" t="s">
        <v>12921</v>
      </c>
      <c r="CE617" s="124" t="s">
        <v>288</v>
      </c>
      <c r="CF617" s="124"/>
      <c r="CG617" s="124"/>
      <c r="CH617" s="124" t="s">
        <v>12922</v>
      </c>
      <c r="CI617" s="124" t="s">
        <v>138</v>
      </c>
      <c r="CJ617" s="124" t="s">
        <v>8712</v>
      </c>
      <c r="CK617" s="124" t="s">
        <v>830</v>
      </c>
      <c r="CL617" s="124" t="s">
        <v>830</v>
      </c>
      <c r="CM617" s="124" t="s">
        <v>830</v>
      </c>
      <c r="CN617" s="124" t="s">
        <v>830</v>
      </c>
      <c r="CO617" s="124" t="s">
        <v>830</v>
      </c>
      <c r="CP617" s="124" t="s">
        <v>830</v>
      </c>
      <c r="CQ617" s="124" t="s">
        <v>12923</v>
      </c>
      <c r="CR617" s="124" t="s">
        <v>3424</v>
      </c>
      <c r="CS617" s="124" t="s">
        <v>12924</v>
      </c>
      <c r="CT617" s="124" t="s">
        <v>142</v>
      </c>
      <c r="CU617" s="124">
        <v>713347</v>
      </c>
      <c r="CV617" s="124" t="s">
        <v>12925</v>
      </c>
      <c r="CW617" s="124" t="s">
        <v>140</v>
      </c>
      <c r="CX617" s="124" t="s">
        <v>140</v>
      </c>
      <c r="CY617" s="124" t="s">
        <v>1712</v>
      </c>
      <c r="CZ617" s="124">
        <v>700152</v>
      </c>
    </row>
    <row r="618" spans="1:397" s="119" customFormat="1" ht="15.95" customHeight="1">
      <c r="A618" s="39">
        <v>617</v>
      </c>
      <c r="B618" s="61">
        <v>1310910003</v>
      </c>
      <c r="C618" s="61" t="s">
        <v>12826</v>
      </c>
      <c r="D618" s="124" t="s">
        <v>12926</v>
      </c>
      <c r="E618" s="124" t="s">
        <v>2247</v>
      </c>
      <c r="F618" s="124"/>
      <c r="G618" s="124" t="s">
        <v>178</v>
      </c>
      <c r="H618" s="61" t="s">
        <v>12927</v>
      </c>
      <c r="I618" s="61" t="s">
        <v>180</v>
      </c>
      <c r="J618" s="157" t="s">
        <v>2195</v>
      </c>
      <c r="K618" s="61">
        <v>21</v>
      </c>
      <c r="L618" s="61" t="s">
        <v>148</v>
      </c>
      <c r="M618" s="61" t="s">
        <v>149</v>
      </c>
      <c r="N618" s="61" t="s">
        <v>108</v>
      </c>
      <c r="O618" s="61" t="s">
        <v>109</v>
      </c>
      <c r="P618" s="124" t="s">
        <v>12928</v>
      </c>
      <c r="Q618" s="61" t="s">
        <v>12929</v>
      </c>
      <c r="R618" s="158" t="s">
        <v>12930</v>
      </c>
      <c r="S618" s="158" t="s">
        <v>12931</v>
      </c>
      <c r="T618" s="326" t="s">
        <v>12932</v>
      </c>
      <c r="U618" s="326" t="s">
        <v>12933</v>
      </c>
      <c r="V618" s="61" t="s">
        <v>2513</v>
      </c>
      <c r="W618" s="61" t="s">
        <v>2989</v>
      </c>
      <c r="X618" s="61" t="s">
        <v>12934</v>
      </c>
      <c r="Y618" s="61" t="s">
        <v>12935</v>
      </c>
      <c r="Z618" s="61" t="s">
        <v>120</v>
      </c>
      <c r="AA618" s="61">
        <v>2010</v>
      </c>
      <c r="AB618" s="137">
        <v>7.8</v>
      </c>
      <c r="AC618" s="137">
        <v>7.83</v>
      </c>
      <c r="AD618" s="61">
        <v>7.83</v>
      </c>
      <c r="AE618" s="61">
        <v>10</v>
      </c>
      <c r="AF618" s="61" t="s">
        <v>708</v>
      </c>
      <c r="AG618" s="61" t="s">
        <v>2989</v>
      </c>
      <c r="AH618" s="61" t="s">
        <v>12936</v>
      </c>
      <c r="AI618" s="61" t="s">
        <v>12937</v>
      </c>
      <c r="AJ618" s="61" t="s">
        <v>120</v>
      </c>
      <c r="AK618" s="61">
        <v>2012</v>
      </c>
      <c r="AL618" s="152">
        <v>79.599999999999994</v>
      </c>
      <c r="AM618" s="152">
        <v>74.83</v>
      </c>
      <c r="AN618" s="61">
        <v>449</v>
      </c>
      <c r="AO618" s="61">
        <v>600</v>
      </c>
      <c r="AP618" s="61" t="s">
        <v>830</v>
      </c>
      <c r="AQ618" s="61" t="s">
        <v>830</v>
      </c>
      <c r="AR618" s="61" t="s">
        <v>830</v>
      </c>
      <c r="AS618" s="61" t="s">
        <v>830</v>
      </c>
      <c r="AT618" s="61" t="s">
        <v>830</v>
      </c>
      <c r="AU618" s="152" t="s">
        <v>830</v>
      </c>
      <c r="AV618" s="61" t="s">
        <v>124</v>
      </c>
      <c r="AW618" s="61" t="s">
        <v>830</v>
      </c>
      <c r="AX618" s="61">
        <v>7890</v>
      </c>
      <c r="AY618" s="61">
        <v>2013</v>
      </c>
      <c r="AZ618" s="61" t="s">
        <v>1606</v>
      </c>
      <c r="BA618" s="61" t="s">
        <v>12839</v>
      </c>
      <c r="BB618" s="61">
        <v>2013</v>
      </c>
      <c r="BC618" s="61">
        <v>2017</v>
      </c>
      <c r="BD618" s="61" t="s">
        <v>120</v>
      </c>
      <c r="BE618" s="159">
        <v>10900713007</v>
      </c>
      <c r="BF618" s="160">
        <v>131090110381</v>
      </c>
      <c r="BG618" s="152">
        <v>7.44</v>
      </c>
      <c r="BH618" s="152">
        <v>8.24</v>
      </c>
      <c r="BI618" s="152">
        <v>7.77</v>
      </c>
      <c r="BJ618" s="152">
        <v>7.73</v>
      </c>
      <c r="BK618" s="152">
        <v>7</v>
      </c>
      <c r="BL618" s="223">
        <f t="shared" si="53"/>
        <v>7.6360000000000001</v>
      </c>
      <c r="BM618" s="282" t="s">
        <v>196</v>
      </c>
      <c r="BN618" s="253">
        <v>1</v>
      </c>
      <c r="BO618" s="153" t="s">
        <v>196</v>
      </c>
      <c r="BP618" s="153" t="s">
        <v>197</v>
      </c>
      <c r="BQ618" s="154">
        <v>1</v>
      </c>
      <c r="BR618" s="124" t="s">
        <v>12840</v>
      </c>
      <c r="BS618" s="124"/>
      <c r="BT618" s="124" t="s">
        <v>12938</v>
      </c>
      <c r="BU618" s="124" t="s">
        <v>11338</v>
      </c>
      <c r="BV618" s="124" t="s">
        <v>12939</v>
      </c>
      <c r="BW618" s="124" t="s">
        <v>12940</v>
      </c>
      <c r="BX618" s="154" t="s">
        <v>830</v>
      </c>
      <c r="BY618" s="154" t="s">
        <v>830</v>
      </c>
      <c r="BZ618" s="155"/>
      <c r="CA618" s="124"/>
      <c r="CB618" s="124"/>
      <c r="CC618" s="124"/>
      <c r="CD618" s="124" t="s">
        <v>12941</v>
      </c>
      <c r="CE618" s="124" t="s">
        <v>12942</v>
      </c>
      <c r="CF618" s="124"/>
      <c r="CG618" s="124"/>
      <c r="CH618" s="124" t="s">
        <v>12943</v>
      </c>
      <c r="CI618" s="124" t="s">
        <v>138</v>
      </c>
      <c r="CJ618" s="124" t="s">
        <v>8712</v>
      </c>
      <c r="CK618" s="124" t="s">
        <v>830</v>
      </c>
      <c r="CL618" s="124" t="s">
        <v>830</v>
      </c>
      <c r="CM618" s="124" t="s">
        <v>830</v>
      </c>
      <c r="CN618" s="124" t="s">
        <v>830</v>
      </c>
      <c r="CO618" s="124" t="s">
        <v>830</v>
      </c>
      <c r="CP618" s="124" t="s">
        <v>830</v>
      </c>
      <c r="CQ618" s="124" t="s">
        <v>12944</v>
      </c>
      <c r="CR618" s="124" t="s">
        <v>12945</v>
      </c>
      <c r="CS618" s="124" t="s">
        <v>2683</v>
      </c>
      <c r="CT618" s="124" t="s">
        <v>174</v>
      </c>
      <c r="CU618" s="124">
        <v>851214</v>
      </c>
      <c r="CV618" s="124" t="s">
        <v>12946</v>
      </c>
      <c r="CW618" s="124" t="s">
        <v>140</v>
      </c>
      <c r="CX618" s="124" t="s">
        <v>140</v>
      </c>
      <c r="CY618" s="124" t="s">
        <v>142</v>
      </c>
      <c r="CZ618" s="124">
        <v>700094</v>
      </c>
      <c r="DA618" s="61"/>
      <c r="DB618" s="61"/>
      <c r="DC618" s="61"/>
      <c r="DD618" s="61"/>
      <c r="DE618" s="61"/>
      <c r="DF618" s="61"/>
      <c r="DG618" s="61"/>
      <c r="DH618" s="61"/>
      <c r="DI618" s="61"/>
      <c r="DJ618" s="61"/>
      <c r="DK618" s="61"/>
      <c r="DL618" s="61"/>
      <c r="DM618" s="61"/>
      <c r="DN618" s="61"/>
      <c r="DO618" s="61"/>
      <c r="DP618" s="61"/>
      <c r="DQ618" s="61"/>
      <c r="DR618" s="61"/>
      <c r="DS618" s="61"/>
      <c r="DT618" s="61"/>
      <c r="DU618" s="61"/>
      <c r="DV618" s="61"/>
      <c r="DW618" s="61"/>
      <c r="DX618" s="61"/>
      <c r="DY618" s="61"/>
      <c r="DZ618" s="61"/>
      <c r="EA618" s="61"/>
      <c r="EB618" s="61"/>
      <c r="EC618" s="61"/>
      <c r="ED618" s="61"/>
      <c r="EE618" s="61"/>
      <c r="EF618" s="61"/>
      <c r="EG618" s="61"/>
      <c r="EH618" s="61"/>
      <c r="EI618" s="61"/>
      <c r="EJ618" s="61"/>
      <c r="EK618" s="61"/>
      <c r="EL618" s="61"/>
      <c r="EM618" s="61"/>
      <c r="EN618" s="61"/>
      <c r="EO618" s="61"/>
      <c r="EP618" s="61"/>
      <c r="EQ618" s="61"/>
      <c r="ER618" s="61"/>
      <c r="ES618" s="61"/>
      <c r="ET618" s="61"/>
      <c r="EU618" s="61"/>
      <c r="EV618" s="61"/>
      <c r="EW618" s="61"/>
      <c r="EX618" s="61"/>
      <c r="EY618" s="61"/>
      <c r="EZ618" s="61"/>
      <c r="FA618" s="61"/>
      <c r="FB618" s="61"/>
      <c r="FC618" s="61"/>
      <c r="FD618" s="61"/>
      <c r="FE618" s="61"/>
      <c r="FF618" s="61"/>
      <c r="FG618" s="61"/>
      <c r="FH618" s="61"/>
      <c r="FI618" s="61"/>
      <c r="FJ618" s="61"/>
      <c r="FK618" s="61"/>
      <c r="FL618" s="61"/>
      <c r="FM618" s="61"/>
      <c r="FN618" s="61"/>
      <c r="FO618" s="61"/>
      <c r="FP618" s="61"/>
      <c r="FQ618" s="61"/>
      <c r="FR618" s="61"/>
      <c r="FS618" s="61"/>
      <c r="FT618" s="61"/>
      <c r="FU618" s="61"/>
      <c r="FV618" s="61"/>
      <c r="FW618" s="61"/>
      <c r="FX618" s="61"/>
      <c r="FY618" s="61"/>
      <c r="FZ618" s="61"/>
      <c r="GA618" s="61"/>
      <c r="GB618" s="61"/>
      <c r="GC618" s="61"/>
      <c r="GD618" s="61"/>
      <c r="GE618" s="61"/>
      <c r="GF618" s="61"/>
      <c r="GG618" s="61"/>
      <c r="GH618" s="61"/>
      <c r="GI618" s="61"/>
      <c r="GJ618" s="61"/>
      <c r="GK618" s="61"/>
      <c r="GL618" s="61"/>
      <c r="GM618" s="61"/>
      <c r="GN618" s="61"/>
      <c r="GO618" s="61"/>
      <c r="GP618" s="61"/>
      <c r="GQ618" s="61"/>
      <c r="GR618" s="61"/>
      <c r="GS618" s="61"/>
      <c r="GT618" s="61"/>
      <c r="GU618" s="61"/>
      <c r="GV618" s="61"/>
      <c r="GW618" s="61"/>
      <c r="GX618" s="61"/>
      <c r="GY618" s="61"/>
      <c r="GZ618" s="61"/>
      <c r="HA618" s="61"/>
      <c r="HB618" s="61"/>
      <c r="HC618" s="61"/>
      <c r="HD618" s="61"/>
      <c r="HE618" s="61"/>
      <c r="HF618" s="61"/>
      <c r="HG618" s="61"/>
      <c r="HH618" s="61"/>
      <c r="HI618" s="61"/>
      <c r="HJ618" s="61"/>
      <c r="HK618" s="61"/>
      <c r="HL618" s="61"/>
      <c r="HM618" s="61"/>
      <c r="HN618" s="61"/>
      <c r="HO618" s="61"/>
      <c r="HP618" s="61"/>
      <c r="HQ618" s="61"/>
      <c r="HR618" s="61"/>
      <c r="HS618" s="61"/>
      <c r="HT618" s="61"/>
      <c r="HU618" s="61"/>
      <c r="HV618" s="61"/>
      <c r="HW618" s="61"/>
      <c r="HX618" s="61"/>
      <c r="HY618" s="61"/>
      <c r="HZ618" s="61"/>
      <c r="IA618" s="61"/>
      <c r="IB618" s="61"/>
      <c r="IC618" s="61"/>
      <c r="ID618" s="61"/>
      <c r="IE618" s="61"/>
      <c r="IF618" s="61"/>
      <c r="IG618" s="61"/>
      <c r="IH618" s="61"/>
      <c r="II618" s="61"/>
      <c r="IJ618" s="61"/>
      <c r="IK618" s="61"/>
      <c r="IL618" s="61"/>
      <c r="IM618" s="61"/>
      <c r="IN618" s="61"/>
      <c r="IO618" s="61"/>
      <c r="IP618" s="61"/>
      <c r="IQ618" s="61"/>
      <c r="IR618" s="61"/>
      <c r="IS618" s="61"/>
      <c r="IT618" s="61"/>
      <c r="IU618" s="61"/>
      <c r="IV618" s="61"/>
      <c r="IW618" s="61"/>
      <c r="IX618" s="61"/>
      <c r="IY618" s="61"/>
      <c r="IZ618" s="61"/>
      <c r="JA618" s="61"/>
      <c r="JB618" s="61"/>
      <c r="JC618" s="61"/>
      <c r="JD618" s="61"/>
      <c r="JE618" s="61"/>
      <c r="JF618" s="61"/>
      <c r="JG618" s="61"/>
      <c r="JH618" s="61"/>
      <c r="JI618" s="61"/>
      <c r="JJ618" s="61"/>
      <c r="JK618" s="61"/>
      <c r="JL618" s="61"/>
      <c r="JM618" s="61"/>
      <c r="JN618" s="61"/>
      <c r="JO618" s="61"/>
      <c r="JP618" s="61"/>
      <c r="JQ618" s="61"/>
      <c r="JR618" s="61"/>
      <c r="JS618" s="61"/>
      <c r="JT618" s="61"/>
      <c r="JU618" s="61"/>
      <c r="JV618" s="61"/>
      <c r="JW618" s="61"/>
      <c r="JX618" s="61"/>
      <c r="JY618" s="61"/>
      <c r="JZ618" s="61"/>
      <c r="KA618" s="61"/>
      <c r="KB618" s="61"/>
      <c r="KC618" s="61"/>
      <c r="KD618" s="61"/>
      <c r="KE618" s="61"/>
      <c r="KF618" s="61"/>
      <c r="KG618" s="61"/>
      <c r="KH618" s="61"/>
      <c r="KI618" s="61"/>
      <c r="KJ618" s="61"/>
      <c r="KK618" s="61"/>
      <c r="KL618" s="61"/>
      <c r="KM618" s="61"/>
      <c r="KN618" s="61"/>
      <c r="KO618" s="61"/>
      <c r="KP618" s="61"/>
      <c r="KQ618" s="61"/>
      <c r="KR618" s="61"/>
      <c r="KS618" s="61"/>
      <c r="KT618" s="61"/>
      <c r="KU618" s="61"/>
      <c r="KV618" s="61"/>
      <c r="KW618" s="61"/>
      <c r="KX618" s="61"/>
      <c r="KY618" s="61"/>
      <c r="KZ618" s="61"/>
      <c r="LA618" s="61"/>
      <c r="LB618" s="61"/>
      <c r="LC618" s="61"/>
      <c r="LD618" s="61"/>
      <c r="LE618" s="61"/>
      <c r="LF618" s="61"/>
      <c r="LG618" s="61"/>
      <c r="LH618" s="61"/>
      <c r="LI618" s="61"/>
      <c r="LJ618" s="61"/>
      <c r="LK618" s="61"/>
      <c r="LL618" s="61"/>
      <c r="LM618" s="61"/>
      <c r="LN618" s="61"/>
      <c r="LO618" s="61"/>
      <c r="LP618" s="61"/>
      <c r="LQ618" s="61"/>
      <c r="LR618" s="61"/>
      <c r="LS618" s="61"/>
      <c r="LT618" s="61"/>
      <c r="LU618" s="61"/>
      <c r="LV618" s="61"/>
      <c r="LW618" s="61"/>
      <c r="LX618" s="61"/>
      <c r="LY618" s="61"/>
      <c r="LZ618" s="61"/>
      <c r="MA618" s="61"/>
      <c r="MB618" s="61"/>
      <c r="MC618" s="61"/>
      <c r="MD618" s="61"/>
      <c r="ME618" s="61"/>
      <c r="MF618" s="61"/>
      <c r="MG618" s="61"/>
      <c r="MH618" s="61"/>
      <c r="MI618" s="61"/>
      <c r="MJ618" s="61"/>
      <c r="MK618" s="61"/>
      <c r="ML618" s="61"/>
      <c r="MM618" s="61"/>
      <c r="MN618" s="61"/>
      <c r="MO618" s="61"/>
      <c r="MP618" s="61"/>
      <c r="MQ618" s="61"/>
      <c r="MR618" s="61"/>
      <c r="MS618" s="61"/>
      <c r="MT618" s="61"/>
      <c r="MU618" s="61"/>
      <c r="MV618" s="61"/>
      <c r="MW618" s="61"/>
      <c r="MX618" s="61"/>
      <c r="MY618" s="61"/>
      <c r="MZ618" s="61"/>
      <c r="NA618" s="61"/>
      <c r="NB618" s="61"/>
      <c r="NC618" s="61"/>
      <c r="ND618" s="61"/>
      <c r="NE618" s="61"/>
      <c r="NF618" s="61"/>
      <c r="NG618" s="61"/>
      <c r="NH618" s="61"/>
      <c r="NI618" s="61"/>
      <c r="NJ618" s="61"/>
      <c r="NK618" s="61"/>
      <c r="NL618" s="61"/>
      <c r="NM618" s="61"/>
      <c r="NN618" s="61"/>
      <c r="NO618" s="61"/>
      <c r="NP618" s="61"/>
      <c r="NQ618" s="61"/>
      <c r="NR618" s="61"/>
      <c r="NS618" s="61"/>
      <c r="NT618" s="61"/>
      <c r="NU618" s="61"/>
      <c r="NV618" s="61"/>
      <c r="NW618" s="61"/>
      <c r="NX618" s="61"/>
      <c r="NY618" s="61"/>
      <c r="NZ618" s="61"/>
      <c r="OA618" s="61"/>
      <c r="OB618" s="61"/>
      <c r="OC618" s="61"/>
      <c r="OD618" s="61"/>
      <c r="OE618" s="61"/>
      <c r="OF618" s="61"/>
      <c r="OG618" s="61"/>
    </row>
    <row r="619" spans="1:397" s="61" customFormat="1" ht="15.95" customHeight="1">
      <c r="A619" s="39">
        <v>618</v>
      </c>
      <c r="B619" s="3">
        <v>1310910030</v>
      </c>
      <c r="C619" s="61" t="s">
        <v>12826</v>
      </c>
      <c r="D619" s="5" t="s">
        <v>12947</v>
      </c>
      <c r="E619" s="5" t="s">
        <v>2247</v>
      </c>
      <c r="F619" s="5" t="s">
        <v>178</v>
      </c>
      <c r="G619" s="5" t="s">
        <v>6011</v>
      </c>
      <c r="H619" s="3" t="s">
        <v>12948</v>
      </c>
      <c r="I619" s="3" t="s">
        <v>180</v>
      </c>
      <c r="J619" s="40" t="s">
        <v>12949</v>
      </c>
      <c r="K619" s="3">
        <v>21</v>
      </c>
      <c r="L619" s="3" t="s">
        <v>506</v>
      </c>
      <c r="M619" s="3" t="s">
        <v>107</v>
      </c>
      <c r="N619" s="61" t="s">
        <v>108</v>
      </c>
      <c r="O619" s="3" t="s">
        <v>109</v>
      </c>
      <c r="P619" s="5" t="s">
        <v>12950</v>
      </c>
      <c r="Q619" s="3" t="s">
        <v>12951</v>
      </c>
      <c r="R619" s="42">
        <v>8013674064</v>
      </c>
      <c r="S619" s="42">
        <v>9163703304</v>
      </c>
      <c r="T619" s="326" t="s">
        <v>12952</v>
      </c>
      <c r="U619" s="5"/>
      <c r="V619" s="3" t="s">
        <v>1675</v>
      </c>
      <c r="W619" s="3" t="s">
        <v>2145</v>
      </c>
      <c r="X619" s="3" t="s">
        <v>12953</v>
      </c>
      <c r="Y619" s="3" t="s">
        <v>12954</v>
      </c>
      <c r="Z619" s="3" t="s">
        <v>120</v>
      </c>
      <c r="AA619" s="3">
        <v>2011</v>
      </c>
      <c r="AB619" s="43">
        <v>78</v>
      </c>
      <c r="AC619" s="43">
        <v>75</v>
      </c>
      <c r="AD619" s="3">
        <v>675</v>
      </c>
      <c r="AE619" s="3">
        <v>900</v>
      </c>
      <c r="AF619" s="3" t="s">
        <v>226</v>
      </c>
      <c r="AG619" s="3" t="s">
        <v>2583</v>
      </c>
      <c r="AH619" s="3" t="s">
        <v>12955</v>
      </c>
      <c r="AI619" s="3" t="s">
        <v>12956</v>
      </c>
      <c r="AJ619" s="3" t="s">
        <v>120</v>
      </c>
      <c r="AK619" s="3">
        <v>2013</v>
      </c>
      <c r="AL619" s="43">
        <v>70</v>
      </c>
      <c r="AM619" s="43">
        <v>68.42</v>
      </c>
      <c r="AN619" s="3">
        <v>479</v>
      </c>
      <c r="AO619" s="3">
        <v>700</v>
      </c>
      <c r="AP619" s="61" t="s">
        <v>830</v>
      </c>
      <c r="AQ619" s="61" t="s">
        <v>830</v>
      </c>
      <c r="AR619" s="61" t="s">
        <v>830</v>
      </c>
      <c r="AS619" s="61" t="s">
        <v>830</v>
      </c>
      <c r="AT619" s="61" t="s">
        <v>830</v>
      </c>
      <c r="AU619" s="152" t="s">
        <v>830</v>
      </c>
      <c r="AV619" s="3" t="s">
        <v>12957</v>
      </c>
      <c r="AW619" s="3" t="s">
        <v>830</v>
      </c>
      <c r="AX619" s="3">
        <v>10412</v>
      </c>
      <c r="AY619" s="3">
        <v>2013</v>
      </c>
      <c r="AZ619" s="61" t="s">
        <v>1606</v>
      </c>
      <c r="BA619" s="61" t="s">
        <v>12839</v>
      </c>
      <c r="BB619" s="3">
        <v>2013</v>
      </c>
      <c r="BC619" s="3">
        <v>2017</v>
      </c>
      <c r="BD619" s="3" t="s">
        <v>120</v>
      </c>
      <c r="BE619" s="44">
        <v>10900713008</v>
      </c>
      <c r="BF619" s="45">
        <v>131090110382</v>
      </c>
      <c r="BG619" s="43">
        <v>7.11</v>
      </c>
      <c r="BH619" s="43">
        <v>7.24</v>
      </c>
      <c r="BI619" s="43">
        <v>7.37</v>
      </c>
      <c r="BJ619" s="43">
        <v>7.85</v>
      </c>
      <c r="BK619" s="43">
        <v>7.26</v>
      </c>
      <c r="BL619" s="223">
        <f t="shared" si="53"/>
        <v>7.3659999999999997</v>
      </c>
      <c r="BM619" s="270" t="s">
        <v>982</v>
      </c>
      <c r="BN619" s="255" t="s">
        <v>830</v>
      </c>
      <c r="BO619" s="1" t="s">
        <v>982</v>
      </c>
      <c r="BP619" s="1" t="s">
        <v>830</v>
      </c>
      <c r="BQ619" s="46" t="s">
        <v>830</v>
      </c>
      <c r="BR619" s="5" t="s">
        <v>12958</v>
      </c>
      <c r="BS619" s="5" t="s">
        <v>666</v>
      </c>
      <c r="BT619" s="5"/>
      <c r="BU619" s="5"/>
      <c r="BV619" s="5"/>
      <c r="BW619" s="5" t="s">
        <v>12959</v>
      </c>
      <c r="BX619" s="154" t="s">
        <v>830</v>
      </c>
      <c r="BY619" s="154" t="s">
        <v>830</v>
      </c>
      <c r="BZ619" s="41" t="s">
        <v>12960</v>
      </c>
      <c r="CA619" s="5"/>
      <c r="CB619" s="5" t="s">
        <v>12961</v>
      </c>
      <c r="CC619" s="5"/>
      <c r="CD619" s="5" t="s">
        <v>12962</v>
      </c>
      <c r="CE619" s="5" t="s">
        <v>263</v>
      </c>
      <c r="CF619" s="5" t="s">
        <v>12963</v>
      </c>
      <c r="CG619" s="5" t="s">
        <v>2433</v>
      </c>
      <c r="CH619" s="5" t="s">
        <v>12964</v>
      </c>
      <c r="CI619" s="124" t="s">
        <v>138</v>
      </c>
      <c r="CJ619" s="124" t="s">
        <v>8712</v>
      </c>
      <c r="CK619" s="124" t="s">
        <v>830</v>
      </c>
      <c r="CL619" s="124" t="s">
        <v>830</v>
      </c>
      <c r="CM619" s="124" t="s">
        <v>830</v>
      </c>
      <c r="CN619" s="124" t="s">
        <v>830</v>
      </c>
      <c r="CO619" s="124" t="s">
        <v>830</v>
      </c>
      <c r="CP619" s="124" t="s">
        <v>830</v>
      </c>
      <c r="CQ619" s="5" t="s">
        <v>12965</v>
      </c>
      <c r="CR619" s="5" t="s">
        <v>140</v>
      </c>
      <c r="CS619" s="5" t="s">
        <v>3092</v>
      </c>
      <c r="CT619" s="5" t="s">
        <v>142</v>
      </c>
      <c r="CU619" s="5">
        <v>700023</v>
      </c>
      <c r="CV619" s="5" t="s">
        <v>12966</v>
      </c>
      <c r="CW619" s="5" t="s">
        <v>140</v>
      </c>
      <c r="CX619" s="5" t="s">
        <v>140</v>
      </c>
      <c r="CY619" s="5" t="s">
        <v>142</v>
      </c>
      <c r="CZ619" s="5">
        <v>700023</v>
      </c>
    </row>
    <row r="620" spans="1:397" s="119" customFormat="1" ht="15.95" customHeight="1">
      <c r="A620" s="39">
        <v>619</v>
      </c>
      <c r="B620" s="3">
        <v>1310910036</v>
      </c>
      <c r="C620" s="61" t="s">
        <v>12826</v>
      </c>
      <c r="D620" s="5" t="s">
        <v>12967</v>
      </c>
      <c r="E620" s="5" t="s">
        <v>12968</v>
      </c>
      <c r="F620" s="5"/>
      <c r="G620" s="5" t="s">
        <v>4004</v>
      </c>
      <c r="H620" s="3" t="s">
        <v>12969</v>
      </c>
      <c r="I620" s="3" t="s">
        <v>180</v>
      </c>
      <c r="J620" s="40" t="s">
        <v>9835</v>
      </c>
      <c r="K620" s="3">
        <v>20</v>
      </c>
      <c r="L620" s="3" t="s">
        <v>148</v>
      </c>
      <c r="M620" s="3" t="s">
        <v>1622</v>
      </c>
      <c r="N620" s="61" t="s">
        <v>108</v>
      </c>
      <c r="O620" s="3" t="s">
        <v>3070</v>
      </c>
      <c r="P620" s="5" t="s">
        <v>12970</v>
      </c>
      <c r="Q620" s="3"/>
      <c r="R620" s="42">
        <v>8902403907</v>
      </c>
      <c r="S620" s="42">
        <v>8013187136</v>
      </c>
      <c r="T620" s="326" t="s">
        <v>12971</v>
      </c>
      <c r="U620" s="326" t="s">
        <v>12972</v>
      </c>
      <c r="V620" s="3" t="s">
        <v>12973</v>
      </c>
      <c r="W620" s="3" t="s">
        <v>2989</v>
      </c>
      <c r="X620" s="3" t="s">
        <v>12974</v>
      </c>
      <c r="Y620" s="3" t="s">
        <v>12975</v>
      </c>
      <c r="Z620" s="3" t="s">
        <v>2466</v>
      </c>
      <c r="AA620" s="3">
        <v>2011</v>
      </c>
      <c r="AB620" s="183">
        <v>9.6</v>
      </c>
      <c r="AC620" s="183">
        <v>9.6</v>
      </c>
      <c r="AD620" s="3">
        <v>9.6</v>
      </c>
      <c r="AE620" s="3">
        <v>10</v>
      </c>
      <c r="AF620" s="3" t="s">
        <v>190</v>
      </c>
      <c r="AG620" s="3" t="s">
        <v>2989</v>
      </c>
      <c r="AH620" s="3" t="s">
        <v>12974</v>
      </c>
      <c r="AI620" s="3" t="s">
        <v>12976</v>
      </c>
      <c r="AJ620" s="3" t="s">
        <v>2466</v>
      </c>
      <c r="AK620" s="3">
        <v>2013</v>
      </c>
      <c r="AL620" s="43">
        <v>88.2</v>
      </c>
      <c r="AM620" s="43">
        <v>88.2</v>
      </c>
      <c r="AN620" s="3">
        <v>441</v>
      </c>
      <c r="AO620" s="3">
        <v>500</v>
      </c>
      <c r="AP620" s="61" t="s">
        <v>830</v>
      </c>
      <c r="AQ620" s="61" t="s">
        <v>830</v>
      </c>
      <c r="AR620" s="61" t="s">
        <v>830</v>
      </c>
      <c r="AS620" s="61" t="s">
        <v>830</v>
      </c>
      <c r="AT620" s="61" t="s">
        <v>830</v>
      </c>
      <c r="AU620" s="152" t="s">
        <v>830</v>
      </c>
      <c r="AV620" s="3" t="s">
        <v>124</v>
      </c>
      <c r="AW620" s="3" t="s">
        <v>830</v>
      </c>
      <c r="AX620" s="3">
        <v>11280</v>
      </c>
      <c r="AY620" s="3">
        <v>2013</v>
      </c>
      <c r="AZ620" s="61" t="s">
        <v>1606</v>
      </c>
      <c r="BA620" s="61" t="s">
        <v>12839</v>
      </c>
      <c r="BB620" s="3">
        <v>2013</v>
      </c>
      <c r="BC620" s="3">
        <v>2017</v>
      </c>
      <c r="BD620" s="3" t="s">
        <v>2466</v>
      </c>
      <c r="BE620" s="44">
        <v>10900713009</v>
      </c>
      <c r="BF620" s="45">
        <v>131090110383</v>
      </c>
      <c r="BG620" s="43">
        <v>7.11</v>
      </c>
      <c r="BH620" s="43">
        <v>6.59</v>
      </c>
      <c r="BI620" s="43">
        <v>6.93</v>
      </c>
      <c r="BJ620" s="43">
        <v>7</v>
      </c>
      <c r="BK620" s="43">
        <v>6.36</v>
      </c>
      <c r="BL620" s="223">
        <f t="shared" si="53"/>
        <v>6.798</v>
      </c>
      <c r="BM620" s="270" t="s">
        <v>196</v>
      </c>
      <c r="BN620" s="255">
        <v>1</v>
      </c>
      <c r="BO620" s="1" t="s">
        <v>982</v>
      </c>
      <c r="BP620" s="1" t="s">
        <v>830</v>
      </c>
      <c r="BQ620" s="46" t="s">
        <v>830</v>
      </c>
      <c r="BR620" s="5" t="s">
        <v>12977</v>
      </c>
      <c r="BS620" s="5" t="s">
        <v>127</v>
      </c>
      <c r="BT620" s="5"/>
      <c r="BU620" s="5"/>
      <c r="BV620" s="5"/>
      <c r="BW620" s="5" t="s">
        <v>12978</v>
      </c>
      <c r="BX620" s="154" t="s">
        <v>830</v>
      </c>
      <c r="BY620" s="154" t="s">
        <v>830</v>
      </c>
      <c r="BZ620" s="41"/>
      <c r="CA620" s="5" t="s">
        <v>12979</v>
      </c>
      <c r="CB620" s="5"/>
      <c r="CC620" s="5"/>
      <c r="CD620" s="5" t="s">
        <v>12980</v>
      </c>
      <c r="CE620" s="5" t="s">
        <v>12981</v>
      </c>
      <c r="CF620" s="5" t="s">
        <v>12982</v>
      </c>
      <c r="CG620" s="5" t="s">
        <v>12983</v>
      </c>
      <c r="CH620" s="5" t="s">
        <v>12984</v>
      </c>
      <c r="CI620" s="5" t="s">
        <v>12985</v>
      </c>
      <c r="CJ620" s="5" t="s">
        <v>12986</v>
      </c>
      <c r="CK620" s="124" t="s">
        <v>830</v>
      </c>
      <c r="CL620" s="124" t="s">
        <v>830</v>
      </c>
      <c r="CM620" s="124" t="s">
        <v>830</v>
      </c>
      <c r="CN620" s="124" t="s">
        <v>830</v>
      </c>
      <c r="CO620" s="124" t="s">
        <v>830</v>
      </c>
      <c r="CP620" s="124" t="s">
        <v>830</v>
      </c>
      <c r="CQ620" s="5" t="s">
        <v>12987</v>
      </c>
      <c r="CR620" s="5" t="s">
        <v>12988</v>
      </c>
      <c r="CS620" s="5" t="s">
        <v>12989</v>
      </c>
      <c r="CT620" s="5" t="s">
        <v>12990</v>
      </c>
      <c r="CU620" s="5">
        <v>110075</v>
      </c>
      <c r="CV620" s="5" t="s">
        <v>12991</v>
      </c>
      <c r="CW620" s="5" t="s">
        <v>12992</v>
      </c>
      <c r="CX620" s="5" t="s">
        <v>12993</v>
      </c>
      <c r="CY620" s="5" t="s">
        <v>1537</v>
      </c>
      <c r="CZ620" s="5">
        <v>712248</v>
      </c>
      <c r="DA620" s="5"/>
      <c r="DB620" s="61"/>
      <c r="DC620" s="61"/>
      <c r="DD620" s="61"/>
      <c r="DE620" s="61"/>
      <c r="DF620" s="61"/>
      <c r="DG620" s="61"/>
      <c r="DH620" s="61"/>
      <c r="DI620" s="61"/>
      <c r="DJ620" s="61"/>
      <c r="DK620" s="61"/>
      <c r="DL620" s="61"/>
      <c r="DM620" s="61"/>
      <c r="DN620" s="61"/>
      <c r="DO620" s="61"/>
      <c r="DP620" s="61"/>
      <c r="DQ620" s="61"/>
      <c r="DR620" s="61"/>
      <c r="DS620" s="61"/>
      <c r="DT620" s="61"/>
      <c r="DU620" s="61"/>
      <c r="DV620" s="61"/>
      <c r="DW620" s="61"/>
      <c r="DX620" s="61"/>
      <c r="DY620" s="61"/>
      <c r="DZ620" s="61"/>
      <c r="EA620" s="61"/>
      <c r="EB620" s="61"/>
      <c r="EC620" s="61"/>
      <c r="ED620" s="61"/>
      <c r="EE620" s="61"/>
      <c r="EF620" s="61"/>
      <c r="EG620" s="61"/>
      <c r="EH620" s="61"/>
      <c r="EI620" s="61"/>
      <c r="EJ620" s="61"/>
      <c r="EK620" s="61"/>
      <c r="EL620" s="61"/>
      <c r="EM620" s="61"/>
      <c r="EN620" s="61"/>
      <c r="EO620" s="61"/>
      <c r="EP620" s="61"/>
      <c r="EQ620" s="61"/>
      <c r="ER620" s="61"/>
      <c r="ES620" s="61"/>
      <c r="ET620" s="61"/>
      <c r="EU620" s="61"/>
      <c r="EV620" s="61"/>
      <c r="EW620" s="61"/>
      <c r="EX620" s="61"/>
      <c r="EY620" s="61"/>
      <c r="EZ620" s="61"/>
      <c r="FA620" s="61"/>
      <c r="FB620" s="61"/>
      <c r="FC620" s="61"/>
      <c r="FD620" s="61"/>
      <c r="FE620" s="61"/>
      <c r="FF620" s="61"/>
      <c r="FG620" s="61"/>
      <c r="FH620" s="61"/>
      <c r="FI620" s="61"/>
      <c r="FJ620" s="61"/>
      <c r="FK620" s="61"/>
      <c r="FL620" s="61"/>
      <c r="FM620" s="61"/>
      <c r="FN620" s="61"/>
      <c r="FO620" s="61"/>
      <c r="FP620" s="61"/>
      <c r="FQ620" s="61"/>
      <c r="FR620" s="61"/>
      <c r="FS620" s="61"/>
      <c r="FT620" s="61"/>
      <c r="FU620" s="61"/>
      <c r="FV620" s="61"/>
      <c r="FW620" s="61"/>
      <c r="FX620" s="61"/>
      <c r="FY620" s="61"/>
      <c r="FZ620" s="61"/>
      <c r="GA620" s="61"/>
      <c r="GB620" s="61"/>
      <c r="GC620" s="61"/>
      <c r="GD620" s="61"/>
      <c r="GE620" s="61"/>
      <c r="GF620" s="61"/>
      <c r="GG620" s="61"/>
      <c r="GH620" s="61"/>
      <c r="GI620" s="61"/>
      <c r="GJ620" s="61"/>
      <c r="GK620" s="61"/>
      <c r="GL620" s="61"/>
      <c r="GM620" s="61"/>
      <c r="GN620" s="61"/>
      <c r="GO620" s="61"/>
      <c r="GP620" s="61"/>
      <c r="GQ620" s="61"/>
      <c r="GR620" s="61"/>
      <c r="GS620" s="61"/>
      <c r="GT620" s="61"/>
      <c r="GU620" s="61"/>
      <c r="GV620" s="61"/>
      <c r="GW620" s="61"/>
      <c r="GX620" s="61"/>
      <c r="GY620" s="61"/>
      <c r="GZ620" s="61"/>
      <c r="HA620" s="61"/>
      <c r="HB620" s="61"/>
      <c r="HC620" s="61"/>
      <c r="HD620" s="61"/>
      <c r="HE620" s="61"/>
      <c r="HF620" s="61"/>
      <c r="HG620" s="61"/>
      <c r="HH620" s="61"/>
      <c r="HI620" s="61"/>
      <c r="HJ620" s="61"/>
      <c r="HK620" s="61"/>
      <c r="HL620" s="61"/>
      <c r="HM620" s="61"/>
      <c r="HN620" s="61"/>
      <c r="HO620" s="61"/>
      <c r="HP620" s="61"/>
      <c r="HQ620" s="61"/>
      <c r="HR620" s="61"/>
      <c r="HS620" s="61"/>
      <c r="HT620" s="61"/>
      <c r="HU620" s="61"/>
      <c r="HV620" s="61"/>
      <c r="HW620" s="61"/>
      <c r="HX620" s="61"/>
      <c r="HY620" s="61"/>
      <c r="HZ620" s="61"/>
      <c r="IA620" s="61"/>
      <c r="IB620" s="61"/>
      <c r="IC620" s="61"/>
      <c r="ID620" s="61"/>
      <c r="IE620" s="61"/>
      <c r="IF620" s="61"/>
      <c r="IG620" s="61"/>
      <c r="IH620" s="61"/>
      <c r="II620" s="61"/>
      <c r="IJ620" s="61"/>
      <c r="IK620" s="61"/>
      <c r="IL620" s="61"/>
      <c r="IM620" s="61"/>
      <c r="IN620" s="61"/>
      <c r="IO620" s="61"/>
      <c r="IP620" s="61"/>
      <c r="IQ620" s="61"/>
      <c r="IR620" s="61"/>
      <c r="IS620" s="61"/>
      <c r="IT620" s="61"/>
      <c r="IU620" s="61"/>
      <c r="IV620" s="61"/>
      <c r="IW620" s="61"/>
      <c r="IX620" s="61"/>
      <c r="IY620" s="61"/>
      <c r="IZ620" s="61"/>
      <c r="JA620" s="61"/>
      <c r="JB620" s="61"/>
      <c r="JC620" s="61"/>
      <c r="JD620" s="61"/>
      <c r="JE620" s="61"/>
      <c r="JF620" s="61"/>
      <c r="JG620" s="61"/>
      <c r="JH620" s="61"/>
      <c r="JI620" s="61"/>
      <c r="JJ620" s="61"/>
      <c r="JK620" s="61"/>
      <c r="JL620" s="61"/>
      <c r="JM620" s="61"/>
      <c r="JN620" s="61"/>
      <c r="JO620" s="61"/>
      <c r="JP620" s="61"/>
      <c r="JQ620" s="61"/>
      <c r="JR620" s="61"/>
      <c r="JS620" s="61"/>
      <c r="JT620" s="61"/>
      <c r="JU620" s="61"/>
      <c r="JV620" s="61"/>
      <c r="JW620" s="61"/>
      <c r="JX620" s="61"/>
      <c r="JY620" s="61"/>
      <c r="JZ620" s="61"/>
      <c r="KA620" s="61"/>
      <c r="KB620" s="61"/>
      <c r="KC620" s="61"/>
      <c r="KD620" s="61"/>
      <c r="KE620" s="61"/>
      <c r="KF620" s="61"/>
      <c r="KG620" s="61"/>
      <c r="KH620" s="61"/>
      <c r="KI620" s="61"/>
      <c r="KJ620" s="61"/>
      <c r="KK620" s="61"/>
      <c r="KL620" s="61"/>
      <c r="KM620" s="61"/>
      <c r="KN620" s="61"/>
      <c r="KO620" s="61"/>
      <c r="KP620" s="61"/>
      <c r="KQ620" s="61"/>
      <c r="KR620" s="61"/>
      <c r="KS620" s="61"/>
      <c r="KT620" s="61"/>
      <c r="KU620" s="61"/>
      <c r="KV620" s="61"/>
      <c r="KW620" s="61"/>
      <c r="KX620" s="61"/>
      <c r="KY620" s="61"/>
      <c r="KZ620" s="61"/>
      <c r="LA620" s="61"/>
      <c r="LB620" s="61"/>
      <c r="LC620" s="61"/>
      <c r="LD620" s="61"/>
      <c r="LE620" s="61"/>
      <c r="LF620" s="61"/>
      <c r="LG620" s="61"/>
      <c r="LH620" s="61"/>
      <c r="LI620" s="61"/>
      <c r="LJ620" s="61"/>
      <c r="LK620" s="61"/>
      <c r="LL620" s="61"/>
      <c r="LM620" s="61"/>
      <c r="LN620" s="61"/>
      <c r="LO620" s="61"/>
      <c r="LP620" s="61"/>
      <c r="LQ620" s="61"/>
      <c r="LR620" s="61"/>
      <c r="LS620" s="61"/>
      <c r="LT620" s="61"/>
      <c r="LU620" s="61"/>
      <c r="LV620" s="61"/>
      <c r="LW620" s="61"/>
      <c r="LX620" s="61"/>
      <c r="LY620" s="61"/>
      <c r="LZ620" s="61"/>
      <c r="MA620" s="61"/>
      <c r="MB620" s="61"/>
      <c r="MC620" s="61"/>
      <c r="MD620" s="61"/>
      <c r="ME620" s="61"/>
      <c r="MF620" s="61"/>
      <c r="MG620" s="61"/>
      <c r="MH620" s="61"/>
      <c r="MI620" s="61"/>
      <c r="MJ620" s="61"/>
      <c r="MK620" s="61"/>
      <c r="ML620" s="61"/>
      <c r="MM620" s="61"/>
      <c r="MN620" s="61"/>
      <c r="MO620" s="61"/>
      <c r="MP620" s="61"/>
      <c r="MQ620" s="61"/>
      <c r="MR620" s="61"/>
      <c r="MS620" s="61"/>
      <c r="MT620" s="61"/>
      <c r="MU620" s="61"/>
      <c r="MV620" s="61"/>
      <c r="MW620" s="61"/>
      <c r="MX620" s="61"/>
      <c r="MY620" s="61"/>
      <c r="MZ620" s="61"/>
      <c r="NA620" s="61"/>
      <c r="NB620" s="61"/>
      <c r="NC620" s="61"/>
      <c r="ND620" s="61"/>
      <c r="NE620" s="61"/>
      <c r="NF620" s="61"/>
      <c r="NG620" s="61"/>
      <c r="NH620" s="61"/>
      <c r="NI620" s="61"/>
      <c r="NJ620" s="61"/>
      <c r="NK620" s="61"/>
      <c r="NL620" s="61"/>
      <c r="NM620" s="61"/>
      <c r="NN620" s="61"/>
      <c r="NO620" s="61"/>
      <c r="NP620" s="61"/>
      <c r="NQ620" s="61"/>
      <c r="NR620" s="61"/>
      <c r="NS620" s="61"/>
      <c r="NT620" s="61"/>
      <c r="NU620" s="61"/>
      <c r="NV620" s="61"/>
      <c r="NW620" s="61"/>
      <c r="NX620" s="61"/>
      <c r="NY620" s="61"/>
      <c r="NZ620" s="61"/>
      <c r="OA620" s="61"/>
      <c r="OB620" s="61"/>
      <c r="OC620" s="61"/>
      <c r="OD620" s="61"/>
      <c r="OE620" s="61"/>
      <c r="OF620" s="61"/>
      <c r="OG620" s="61"/>
    </row>
    <row r="621" spans="1:397" s="61" customFormat="1" ht="15.95" customHeight="1">
      <c r="A621" s="39">
        <v>620</v>
      </c>
      <c r="B621" s="61">
        <v>1310910010</v>
      </c>
      <c r="C621" s="61" t="s">
        <v>12826</v>
      </c>
      <c r="D621" s="124" t="s">
        <v>12994</v>
      </c>
      <c r="E621" s="124" t="s">
        <v>6210</v>
      </c>
      <c r="F621" s="124"/>
      <c r="G621" s="124" t="s">
        <v>1172</v>
      </c>
      <c r="H621" s="61" t="s">
        <v>12995</v>
      </c>
      <c r="I621" s="61" t="s">
        <v>180</v>
      </c>
      <c r="J621" s="157" t="s">
        <v>5051</v>
      </c>
      <c r="K621" s="61">
        <v>20</v>
      </c>
      <c r="L621" s="61" t="s">
        <v>323</v>
      </c>
      <c r="M621" s="61" t="s">
        <v>149</v>
      </c>
      <c r="N621" s="61" t="s">
        <v>108</v>
      </c>
      <c r="O621" s="61" t="s">
        <v>109</v>
      </c>
      <c r="P621" s="124" t="s">
        <v>12996</v>
      </c>
      <c r="Q621" s="61" t="s">
        <v>12997</v>
      </c>
      <c r="R621" s="158" t="s">
        <v>12998</v>
      </c>
      <c r="S621" s="158" t="s">
        <v>12999</v>
      </c>
      <c r="T621" s="326" t="s">
        <v>13000</v>
      </c>
      <c r="U621" s="326" t="s">
        <v>13001</v>
      </c>
      <c r="V621" s="61" t="s">
        <v>1675</v>
      </c>
      <c r="W621" s="61" t="s">
        <v>1574</v>
      </c>
      <c r="X621" s="61" t="s">
        <v>13002</v>
      </c>
      <c r="Y621" s="61" t="s">
        <v>13003</v>
      </c>
      <c r="Z621" s="61" t="s">
        <v>333</v>
      </c>
      <c r="AA621" s="61">
        <v>2011</v>
      </c>
      <c r="AB621" s="152">
        <v>86.63</v>
      </c>
      <c r="AC621" s="152">
        <v>86.63</v>
      </c>
      <c r="AD621" s="61">
        <v>693</v>
      </c>
      <c r="AE621" s="61">
        <v>800</v>
      </c>
      <c r="AF621" s="61" t="s">
        <v>226</v>
      </c>
      <c r="AG621" s="61" t="s">
        <v>2583</v>
      </c>
      <c r="AH621" s="61" t="s">
        <v>13002</v>
      </c>
      <c r="AI621" s="61" t="s">
        <v>13004</v>
      </c>
      <c r="AJ621" s="61" t="s">
        <v>333</v>
      </c>
      <c r="AK621" s="61">
        <v>2013</v>
      </c>
      <c r="AL621" s="152">
        <v>71</v>
      </c>
      <c r="AM621" s="152">
        <v>68.709999999999994</v>
      </c>
      <c r="AN621" s="61">
        <v>481</v>
      </c>
      <c r="AO621" s="61">
        <v>700</v>
      </c>
      <c r="AP621" s="61" t="s">
        <v>830</v>
      </c>
      <c r="AQ621" s="61" t="s">
        <v>830</v>
      </c>
      <c r="AR621" s="61" t="s">
        <v>830</v>
      </c>
      <c r="AS621" s="61" t="s">
        <v>830</v>
      </c>
      <c r="AT621" s="61" t="s">
        <v>830</v>
      </c>
      <c r="AU621" s="152" t="s">
        <v>830</v>
      </c>
      <c r="AV621" s="61" t="s">
        <v>124</v>
      </c>
      <c r="AW621" s="61" t="s">
        <v>830</v>
      </c>
      <c r="AX621" s="61">
        <v>9681</v>
      </c>
      <c r="AY621" s="61">
        <v>2013</v>
      </c>
      <c r="AZ621" s="61" t="s">
        <v>1606</v>
      </c>
      <c r="BA621" s="61" t="s">
        <v>12839</v>
      </c>
      <c r="BB621" s="61">
        <v>2013</v>
      </c>
      <c r="BC621" s="61">
        <v>2017</v>
      </c>
      <c r="BD621" s="61" t="s">
        <v>120</v>
      </c>
      <c r="BE621" s="159">
        <v>10900713010</v>
      </c>
      <c r="BF621" s="160">
        <v>131090110384</v>
      </c>
      <c r="BG621" s="152">
        <v>7.44</v>
      </c>
      <c r="BH621" s="152">
        <v>8</v>
      </c>
      <c r="BI621" s="152">
        <v>8.23</v>
      </c>
      <c r="BJ621" s="152">
        <v>9.08</v>
      </c>
      <c r="BK621" s="152">
        <v>8.64</v>
      </c>
      <c r="BL621" s="223">
        <f t="shared" si="53"/>
        <v>8.2780000000000005</v>
      </c>
      <c r="BM621" s="282" t="s">
        <v>982</v>
      </c>
      <c r="BN621" s="253" t="s">
        <v>830</v>
      </c>
      <c r="BO621" s="153" t="s">
        <v>982</v>
      </c>
      <c r="BP621" s="153" t="s">
        <v>830</v>
      </c>
      <c r="BQ621" s="154" t="s">
        <v>830</v>
      </c>
      <c r="BR621" s="124" t="s">
        <v>13005</v>
      </c>
      <c r="BS621" s="124" t="s">
        <v>2624</v>
      </c>
      <c r="BT621" s="124" t="s">
        <v>12841</v>
      </c>
      <c r="BU621" s="124" t="s">
        <v>11338</v>
      </c>
      <c r="BV621" s="124" t="s">
        <v>4728</v>
      </c>
      <c r="BW621" s="124" t="s">
        <v>13006</v>
      </c>
      <c r="BX621" s="154" t="s">
        <v>830</v>
      </c>
      <c r="BY621" s="154" t="s">
        <v>830</v>
      </c>
      <c r="BZ621" s="155" t="s">
        <v>13007</v>
      </c>
      <c r="CA621" s="124" t="s">
        <v>13008</v>
      </c>
      <c r="CB621" s="124" t="s">
        <v>13009</v>
      </c>
      <c r="CC621" s="124" t="s">
        <v>13010</v>
      </c>
      <c r="CD621" s="124" t="s">
        <v>13011</v>
      </c>
      <c r="CE621" s="124" t="s">
        <v>13012</v>
      </c>
      <c r="CF621" s="124" t="s">
        <v>13013</v>
      </c>
      <c r="CG621" s="124" t="s">
        <v>13014</v>
      </c>
      <c r="CH621" s="124" t="s">
        <v>13015</v>
      </c>
      <c r="CI621" s="124" t="s">
        <v>138</v>
      </c>
      <c r="CJ621" s="124" t="s">
        <v>8712</v>
      </c>
      <c r="CK621" s="124" t="s">
        <v>830</v>
      </c>
      <c r="CL621" s="124" t="s">
        <v>830</v>
      </c>
      <c r="CM621" s="124" t="s">
        <v>830</v>
      </c>
      <c r="CN621" s="124" t="s">
        <v>830</v>
      </c>
      <c r="CO621" s="124" t="s">
        <v>830</v>
      </c>
      <c r="CP621" s="124" t="s">
        <v>830</v>
      </c>
      <c r="CQ621" s="124" t="s">
        <v>13016</v>
      </c>
      <c r="CR621" s="124" t="s">
        <v>13017</v>
      </c>
      <c r="CS621" s="124" t="s">
        <v>1340</v>
      </c>
      <c r="CT621" s="124" t="s">
        <v>142</v>
      </c>
      <c r="CU621" s="124">
        <v>743412</v>
      </c>
      <c r="CV621" s="124" t="s">
        <v>13018</v>
      </c>
      <c r="CW621" s="124" t="s">
        <v>12869</v>
      </c>
      <c r="CX621" s="124" t="s">
        <v>573</v>
      </c>
      <c r="CY621" s="124" t="s">
        <v>142</v>
      </c>
      <c r="CZ621" s="124">
        <v>700152</v>
      </c>
    </row>
    <row r="622" spans="1:397" s="119" customFormat="1" ht="15.95" customHeight="1">
      <c r="A622" s="39">
        <v>621</v>
      </c>
      <c r="B622" s="61">
        <v>1310910046</v>
      </c>
      <c r="C622" s="61" t="s">
        <v>12826</v>
      </c>
      <c r="D622" s="124" t="s">
        <v>13019</v>
      </c>
      <c r="E622" s="124" t="s">
        <v>3541</v>
      </c>
      <c r="F622" s="124"/>
      <c r="G622" s="124" t="s">
        <v>3826</v>
      </c>
      <c r="H622" s="61"/>
      <c r="I622" s="61" t="s">
        <v>180</v>
      </c>
      <c r="J622" s="157" t="s">
        <v>13020</v>
      </c>
      <c r="K622" s="61">
        <v>21</v>
      </c>
      <c r="L622" s="61" t="s">
        <v>323</v>
      </c>
      <c r="M622" s="61" t="s">
        <v>107</v>
      </c>
      <c r="N622" s="61" t="s">
        <v>108</v>
      </c>
      <c r="O622" s="61" t="s">
        <v>109</v>
      </c>
      <c r="P622" s="124" t="s">
        <v>13021</v>
      </c>
      <c r="Q622" s="61"/>
      <c r="R622" s="158">
        <v>8100134554</v>
      </c>
      <c r="S622" s="158">
        <v>7631025271</v>
      </c>
      <c r="T622" s="326" t="s">
        <v>13022</v>
      </c>
      <c r="U622" s="124"/>
      <c r="V622" s="61" t="s">
        <v>2513</v>
      </c>
      <c r="W622" s="61" t="s">
        <v>2989</v>
      </c>
      <c r="X622" s="61" t="s">
        <v>3203</v>
      </c>
      <c r="Y622" s="61" t="s">
        <v>13023</v>
      </c>
      <c r="Z622" s="61" t="s">
        <v>120</v>
      </c>
      <c r="AA622" s="61">
        <v>2010</v>
      </c>
      <c r="AB622" s="137">
        <v>9.8000000000000007</v>
      </c>
      <c r="AC622" s="137">
        <v>9.8000000000000007</v>
      </c>
      <c r="AD622" s="61">
        <v>9.8000000000000007</v>
      </c>
      <c r="AE622" s="61">
        <v>10</v>
      </c>
      <c r="AF622" s="61" t="s">
        <v>13024</v>
      </c>
      <c r="AG622" s="61" t="s">
        <v>2989</v>
      </c>
      <c r="AH622" s="61" t="s">
        <v>13025</v>
      </c>
      <c r="AI622" s="41" t="s">
        <v>5060</v>
      </c>
      <c r="AJ622" s="61" t="s">
        <v>120</v>
      </c>
      <c r="AK622" s="61">
        <v>2012</v>
      </c>
      <c r="AL622" s="152">
        <v>91</v>
      </c>
      <c r="AM622" s="152">
        <v>91</v>
      </c>
      <c r="AN622" s="61">
        <v>455</v>
      </c>
      <c r="AO622" s="61">
        <v>500</v>
      </c>
      <c r="AP622" s="61" t="s">
        <v>830</v>
      </c>
      <c r="AQ622" s="61" t="s">
        <v>830</v>
      </c>
      <c r="AR622" s="61" t="s">
        <v>830</v>
      </c>
      <c r="AS622" s="61" t="s">
        <v>830</v>
      </c>
      <c r="AT622" s="61" t="s">
        <v>830</v>
      </c>
      <c r="AU622" s="152" t="s">
        <v>830</v>
      </c>
      <c r="AV622" s="61" t="s">
        <v>124</v>
      </c>
      <c r="AW622" s="61" t="s">
        <v>830</v>
      </c>
      <c r="AX622" s="61">
        <v>10632</v>
      </c>
      <c r="AY622" s="61">
        <v>2013</v>
      </c>
      <c r="AZ622" s="61" t="s">
        <v>13026</v>
      </c>
      <c r="BA622" s="61" t="s">
        <v>12839</v>
      </c>
      <c r="BB622" s="61">
        <v>2013</v>
      </c>
      <c r="BC622" s="61">
        <v>2017</v>
      </c>
      <c r="BD622" s="61" t="s">
        <v>1257</v>
      </c>
      <c r="BE622" s="159">
        <v>10900713011</v>
      </c>
      <c r="BF622" s="160">
        <v>131090110385</v>
      </c>
      <c r="BG622" s="152">
        <v>7</v>
      </c>
      <c r="BH622" s="152">
        <v>6.62</v>
      </c>
      <c r="BI622" s="152">
        <v>6.7</v>
      </c>
      <c r="BJ622" s="152">
        <v>6.5</v>
      </c>
      <c r="BK622" s="152">
        <v>4.6100000000000003</v>
      </c>
      <c r="BL622" s="223">
        <f t="shared" si="53"/>
        <v>6.2859999999999996</v>
      </c>
      <c r="BM622" s="282" t="s">
        <v>1264</v>
      </c>
      <c r="BN622" s="253">
        <v>4</v>
      </c>
      <c r="BO622" s="153" t="s">
        <v>1264</v>
      </c>
      <c r="BP622" s="153" t="s">
        <v>197</v>
      </c>
      <c r="BQ622" s="154">
        <v>1</v>
      </c>
      <c r="BR622" s="124"/>
      <c r="BS622" s="124"/>
      <c r="BT622" s="124"/>
      <c r="BU622" s="124"/>
      <c r="BV622" s="124"/>
      <c r="BW622" s="124"/>
      <c r="BX622" s="154" t="s">
        <v>830</v>
      </c>
      <c r="BY622" s="154" t="s">
        <v>830</v>
      </c>
      <c r="BZ622" s="155"/>
      <c r="CA622" s="124"/>
      <c r="CB622" s="124"/>
      <c r="CC622" s="124"/>
      <c r="CD622" s="124" t="s">
        <v>13027</v>
      </c>
      <c r="CE622" s="124" t="s">
        <v>8130</v>
      </c>
      <c r="CF622" s="124"/>
      <c r="CG622" s="124"/>
      <c r="CH622" s="124" t="s">
        <v>13028</v>
      </c>
      <c r="CI622" s="124" t="s">
        <v>138</v>
      </c>
      <c r="CJ622" s="124" t="s">
        <v>8712</v>
      </c>
      <c r="CK622" s="124" t="s">
        <v>830</v>
      </c>
      <c r="CL622" s="124" t="s">
        <v>830</v>
      </c>
      <c r="CM622" s="124" t="s">
        <v>830</v>
      </c>
      <c r="CN622" s="124" t="s">
        <v>830</v>
      </c>
      <c r="CO622" s="124" t="s">
        <v>830</v>
      </c>
      <c r="CP622" s="124" t="s">
        <v>830</v>
      </c>
      <c r="CQ622" s="41" t="s">
        <v>13029</v>
      </c>
      <c r="CR622" s="124" t="s">
        <v>3203</v>
      </c>
      <c r="CS622" s="124" t="s">
        <v>3203</v>
      </c>
      <c r="CT622" s="124" t="s">
        <v>206</v>
      </c>
      <c r="CU622" s="124">
        <v>825301</v>
      </c>
      <c r="CV622" s="41" t="s">
        <v>13030</v>
      </c>
      <c r="CW622" s="124" t="s">
        <v>12869</v>
      </c>
      <c r="CX622" s="124" t="s">
        <v>573</v>
      </c>
      <c r="CY622" s="124" t="s">
        <v>142</v>
      </c>
      <c r="CZ622" s="124">
        <v>700152</v>
      </c>
      <c r="DA622" s="61"/>
      <c r="DB622" s="61"/>
      <c r="DC622" s="61"/>
      <c r="DD622" s="61"/>
      <c r="DE622" s="61"/>
      <c r="DF622" s="61"/>
      <c r="DG622" s="61"/>
      <c r="DH622" s="61"/>
      <c r="DI622" s="61"/>
      <c r="DJ622" s="61"/>
      <c r="DK622" s="61"/>
      <c r="DL622" s="61"/>
      <c r="DM622" s="61"/>
      <c r="DN622" s="61"/>
      <c r="DO622" s="61"/>
      <c r="DP622" s="61"/>
      <c r="DQ622" s="61"/>
      <c r="DR622" s="61"/>
      <c r="DS622" s="61"/>
      <c r="DT622" s="61"/>
      <c r="DU622" s="61"/>
      <c r="DV622" s="61"/>
      <c r="DW622" s="61"/>
      <c r="DX622" s="61"/>
      <c r="DY622" s="61"/>
      <c r="DZ622" s="61"/>
      <c r="EA622" s="61"/>
      <c r="EB622" s="61"/>
      <c r="EC622" s="61"/>
      <c r="ED622" s="61"/>
      <c r="EE622" s="61"/>
      <c r="EF622" s="61"/>
      <c r="EG622" s="61"/>
      <c r="EH622" s="61"/>
      <c r="EI622" s="61"/>
      <c r="EJ622" s="61"/>
      <c r="EK622" s="61"/>
      <c r="EL622" s="61"/>
      <c r="EM622" s="61"/>
      <c r="EN622" s="61"/>
      <c r="EO622" s="61"/>
      <c r="EP622" s="61"/>
      <c r="EQ622" s="61"/>
      <c r="ER622" s="61"/>
      <c r="ES622" s="61"/>
      <c r="ET622" s="61"/>
      <c r="EU622" s="61"/>
      <c r="EV622" s="61"/>
      <c r="EW622" s="61"/>
      <c r="EX622" s="61"/>
      <c r="EY622" s="61"/>
      <c r="EZ622" s="61"/>
      <c r="FA622" s="61"/>
      <c r="FB622" s="61"/>
      <c r="FC622" s="61"/>
      <c r="FD622" s="61"/>
      <c r="FE622" s="61"/>
      <c r="FF622" s="61"/>
      <c r="FG622" s="61"/>
      <c r="FH622" s="61"/>
      <c r="FI622" s="61"/>
      <c r="FJ622" s="61"/>
      <c r="FK622" s="61"/>
      <c r="FL622" s="61"/>
      <c r="FM622" s="61"/>
      <c r="FN622" s="61"/>
      <c r="FO622" s="61"/>
      <c r="FP622" s="61"/>
      <c r="FQ622" s="61"/>
      <c r="FR622" s="61"/>
      <c r="FS622" s="61"/>
      <c r="FT622" s="61"/>
      <c r="FU622" s="61"/>
      <c r="FV622" s="61"/>
      <c r="FW622" s="61"/>
      <c r="FX622" s="61"/>
      <c r="FY622" s="61"/>
      <c r="FZ622" s="61"/>
      <c r="GA622" s="61"/>
      <c r="GB622" s="61"/>
      <c r="GC622" s="61"/>
      <c r="GD622" s="61"/>
      <c r="GE622" s="61"/>
      <c r="GF622" s="61"/>
      <c r="GG622" s="61"/>
      <c r="GH622" s="61"/>
      <c r="GI622" s="61"/>
      <c r="GJ622" s="61"/>
      <c r="GK622" s="61"/>
      <c r="GL622" s="61"/>
      <c r="GM622" s="61"/>
      <c r="GN622" s="61"/>
      <c r="GO622" s="61"/>
      <c r="GP622" s="61"/>
      <c r="GQ622" s="61"/>
      <c r="GR622" s="61"/>
      <c r="GS622" s="61"/>
      <c r="GT622" s="61"/>
      <c r="GU622" s="61"/>
      <c r="GV622" s="61"/>
      <c r="GW622" s="61"/>
      <c r="GX622" s="61"/>
      <c r="GY622" s="61"/>
      <c r="GZ622" s="61"/>
      <c r="HA622" s="61"/>
      <c r="HB622" s="61"/>
      <c r="HC622" s="61"/>
      <c r="HD622" s="61"/>
      <c r="HE622" s="61"/>
      <c r="HF622" s="61"/>
      <c r="HG622" s="61"/>
      <c r="HH622" s="61"/>
      <c r="HI622" s="61"/>
      <c r="HJ622" s="61"/>
      <c r="HK622" s="61"/>
      <c r="HL622" s="61"/>
      <c r="HM622" s="61"/>
      <c r="HN622" s="61"/>
      <c r="HO622" s="61"/>
      <c r="HP622" s="61"/>
      <c r="HQ622" s="61"/>
      <c r="HR622" s="61"/>
      <c r="HS622" s="61"/>
      <c r="HT622" s="61"/>
      <c r="HU622" s="61"/>
      <c r="HV622" s="61"/>
      <c r="HW622" s="61"/>
      <c r="HX622" s="61"/>
      <c r="HY622" s="61"/>
      <c r="HZ622" s="61"/>
      <c r="IA622" s="61"/>
      <c r="IB622" s="61"/>
      <c r="IC622" s="61"/>
      <c r="ID622" s="61"/>
      <c r="IE622" s="61"/>
      <c r="IF622" s="61"/>
      <c r="IG622" s="61"/>
      <c r="IH622" s="61"/>
      <c r="II622" s="61"/>
      <c r="IJ622" s="61"/>
      <c r="IK622" s="61"/>
      <c r="IL622" s="61"/>
      <c r="IM622" s="61"/>
      <c r="IN622" s="61"/>
      <c r="IO622" s="61"/>
      <c r="IP622" s="61"/>
      <c r="IQ622" s="61"/>
      <c r="IR622" s="61"/>
      <c r="IS622" s="61"/>
      <c r="IT622" s="61"/>
      <c r="IU622" s="61"/>
      <c r="IV622" s="61"/>
      <c r="IW622" s="61"/>
      <c r="IX622" s="61"/>
      <c r="IY622" s="61"/>
      <c r="IZ622" s="61"/>
      <c r="JA622" s="61"/>
      <c r="JB622" s="61"/>
      <c r="JC622" s="61"/>
      <c r="JD622" s="61"/>
      <c r="JE622" s="61"/>
      <c r="JF622" s="61"/>
      <c r="JG622" s="61"/>
      <c r="JH622" s="61"/>
      <c r="JI622" s="61"/>
      <c r="JJ622" s="61"/>
      <c r="JK622" s="61"/>
      <c r="JL622" s="61"/>
      <c r="JM622" s="61"/>
      <c r="JN622" s="61"/>
      <c r="JO622" s="61"/>
      <c r="JP622" s="61"/>
      <c r="JQ622" s="61"/>
      <c r="JR622" s="61"/>
      <c r="JS622" s="61"/>
      <c r="JT622" s="61"/>
      <c r="JU622" s="61"/>
      <c r="JV622" s="61"/>
      <c r="JW622" s="61"/>
      <c r="JX622" s="61"/>
      <c r="JY622" s="61"/>
      <c r="JZ622" s="61"/>
      <c r="KA622" s="61"/>
      <c r="KB622" s="61"/>
      <c r="KC622" s="61"/>
      <c r="KD622" s="61"/>
      <c r="KE622" s="61"/>
      <c r="KF622" s="61"/>
      <c r="KG622" s="61"/>
      <c r="KH622" s="61"/>
      <c r="KI622" s="61"/>
      <c r="KJ622" s="61"/>
      <c r="KK622" s="61"/>
      <c r="KL622" s="61"/>
      <c r="KM622" s="61"/>
      <c r="KN622" s="61"/>
      <c r="KO622" s="61"/>
      <c r="KP622" s="61"/>
      <c r="KQ622" s="61"/>
      <c r="KR622" s="61"/>
      <c r="KS622" s="61"/>
      <c r="KT622" s="61"/>
      <c r="KU622" s="61"/>
      <c r="KV622" s="61"/>
      <c r="KW622" s="61"/>
      <c r="KX622" s="61"/>
      <c r="KY622" s="61"/>
      <c r="KZ622" s="61"/>
      <c r="LA622" s="61"/>
      <c r="LB622" s="61"/>
      <c r="LC622" s="61"/>
      <c r="LD622" s="61"/>
      <c r="LE622" s="61"/>
      <c r="LF622" s="61"/>
      <c r="LG622" s="61"/>
      <c r="LH622" s="61"/>
      <c r="LI622" s="61"/>
      <c r="LJ622" s="61"/>
      <c r="LK622" s="61"/>
      <c r="LL622" s="61"/>
      <c r="LM622" s="61"/>
      <c r="LN622" s="61"/>
      <c r="LO622" s="61"/>
      <c r="LP622" s="61"/>
      <c r="LQ622" s="61"/>
      <c r="LR622" s="61"/>
      <c r="LS622" s="61"/>
      <c r="LT622" s="61"/>
      <c r="LU622" s="61"/>
      <c r="LV622" s="61"/>
      <c r="LW622" s="61"/>
      <c r="LX622" s="61"/>
      <c r="LY622" s="61"/>
      <c r="LZ622" s="61"/>
      <c r="MA622" s="61"/>
      <c r="MB622" s="61"/>
      <c r="MC622" s="61"/>
      <c r="MD622" s="61"/>
      <c r="ME622" s="61"/>
      <c r="MF622" s="61"/>
      <c r="MG622" s="61"/>
      <c r="MH622" s="61"/>
      <c r="MI622" s="61"/>
      <c r="MJ622" s="61"/>
      <c r="MK622" s="61"/>
      <c r="ML622" s="61"/>
      <c r="MM622" s="61"/>
      <c r="MN622" s="61"/>
      <c r="MO622" s="61"/>
      <c r="MP622" s="61"/>
      <c r="MQ622" s="61"/>
      <c r="MR622" s="61"/>
      <c r="MS622" s="61"/>
      <c r="MT622" s="61"/>
      <c r="MU622" s="61"/>
      <c r="MV622" s="61"/>
      <c r="MW622" s="61"/>
      <c r="MX622" s="61"/>
      <c r="MY622" s="61"/>
      <c r="MZ622" s="61"/>
      <c r="NA622" s="61"/>
      <c r="NB622" s="61"/>
      <c r="NC622" s="61"/>
      <c r="ND622" s="61"/>
      <c r="NE622" s="61"/>
      <c r="NF622" s="61"/>
      <c r="NG622" s="61"/>
      <c r="NH622" s="61"/>
      <c r="NI622" s="61"/>
      <c r="NJ622" s="61"/>
      <c r="NK622" s="61"/>
      <c r="NL622" s="61"/>
      <c r="NM622" s="61"/>
      <c r="NN622" s="61"/>
      <c r="NO622" s="61"/>
      <c r="NP622" s="61"/>
      <c r="NQ622" s="61"/>
      <c r="NR622" s="61"/>
      <c r="NS622" s="61"/>
      <c r="NT622" s="61"/>
      <c r="NU622" s="61"/>
      <c r="NV622" s="61"/>
      <c r="NW622" s="61"/>
      <c r="NX622" s="61"/>
      <c r="NY622" s="61"/>
      <c r="NZ622" s="61"/>
      <c r="OA622" s="61"/>
      <c r="OB622" s="61"/>
      <c r="OC622" s="61"/>
      <c r="OD622" s="61"/>
      <c r="OE622" s="61"/>
      <c r="OF622" s="61"/>
      <c r="OG622" s="61"/>
    </row>
    <row r="623" spans="1:397" s="61" customFormat="1" ht="15.95" customHeight="1">
      <c r="A623" s="39">
        <v>622</v>
      </c>
      <c r="B623" s="61">
        <v>1310910016</v>
      </c>
      <c r="C623" s="61" t="s">
        <v>12826</v>
      </c>
      <c r="D623" s="124" t="s">
        <v>13031</v>
      </c>
      <c r="E623" s="124" t="s">
        <v>13032</v>
      </c>
      <c r="F623" s="5"/>
      <c r="G623" s="124" t="s">
        <v>13033</v>
      </c>
      <c r="H623" s="61" t="s">
        <v>13034</v>
      </c>
      <c r="I623" s="61" t="s">
        <v>180</v>
      </c>
      <c r="J623" s="157" t="s">
        <v>13035</v>
      </c>
      <c r="K623" s="61">
        <v>23</v>
      </c>
      <c r="L623" s="3"/>
      <c r="M623" s="61" t="s">
        <v>1247</v>
      </c>
      <c r="N623" s="61" t="s">
        <v>1248</v>
      </c>
      <c r="O623" s="61" t="s">
        <v>1249</v>
      </c>
      <c r="P623" s="124" t="s">
        <v>13036</v>
      </c>
      <c r="Q623" s="61" t="s">
        <v>830</v>
      </c>
      <c r="R623" s="158">
        <v>8820081439</v>
      </c>
      <c r="S623" s="158" t="s">
        <v>830</v>
      </c>
      <c r="T623" s="326" t="s">
        <v>13037</v>
      </c>
      <c r="U623" s="124" t="s">
        <v>830</v>
      </c>
      <c r="V623" s="61" t="s">
        <v>13038</v>
      </c>
      <c r="W623" s="61" t="s">
        <v>1600</v>
      </c>
      <c r="X623" s="61" t="s">
        <v>13039</v>
      </c>
      <c r="Y623" s="61" t="s">
        <v>13040</v>
      </c>
      <c r="Z623" s="61" t="s">
        <v>120</v>
      </c>
      <c r="AA623" s="61">
        <v>2009</v>
      </c>
      <c r="AB623" s="152">
        <v>79</v>
      </c>
      <c r="AC623" s="152">
        <v>73.849999999999994</v>
      </c>
      <c r="AD623" s="61">
        <v>517</v>
      </c>
      <c r="AE623" s="61">
        <v>700</v>
      </c>
      <c r="AF623" s="61" t="s">
        <v>1497</v>
      </c>
      <c r="AG623" s="61" t="s">
        <v>1498</v>
      </c>
      <c r="AH623" s="61" t="s">
        <v>13041</v>
      </c>
      <c r="AI623" s="61" t="s">
        <v>13042</v>
      </c>
      <c r="AJ623" s="61" t="s">
        <v>120</v>
      </c>
      <c r="AK623" s="61">
        <v>2012</v>
      </c>
      <c r="AL623" s="152">
        <v>69.599999999999994</v>
      </c>
      <c r="AM623" s="152">
        <v>62.4</v>
      </c>
      <c r="AN623" s="61">
        <v>437</v>
      </c>
      <c r="AO623" s="61">
        <v>700</v>
      </c>
      <c r="AP623" s="41"/>
      <c r="AQ623" s="41"/>
      <c r="AR623" s="3"/>
      <c r="AS623" s="3"/>
      <c r="AT623" s="3"/>
      <c r="AU623" s="3"/>
      <c r="AV623" s="61" t="s">
        <v>124</v>
      </c>
      <c r="AW623" s="61">
        <v>10887</v>
      </c>
      <c r="AX623" s="3"/>
      <c r="AY623" s="61">
        <v>2013</v>
      </c>
      <c r="AZ623" s="61" t="s">
        <v>13026</v>
      </c>
      <c r="BA623" s="61" t="s">
        <v>13043</v>
      </c>
      <c r="BB623" s="61">
        <v>2013</v>
      </c>
      <c r="BC623" s="61">
        <v>2017</v>
      </c>
      <c r="BD623" s="61" t="s">
        <v>1257</v>
      </c>
      <c r="BE623" s="159">
        <v>10900713012</v>
      </c>
      <c r="BF623" s="160">
        <v>131090110386</v>
      </c>
      <c r="BG623" s="152">
        <v>6.3</v>
      </c>
      <c r="BH623" s="152">
        <v>5.6</v>
      </c>
      <c r="BI623" s="152">
        <v>5.4</v>
      </c>
      <c r="BJ623" s="152">
        <v>4.5999999999999996</v>
      </c>
      <c r="BK623" s="152">
        <v>4.5</v>
      </c>
      <c r="BL623" s="223">
        <f t="shared" si="53"/>
        <v>5.2799999999999994</v>
      </c>
      <c r="BM623" s="282" t="s">
        <v>7540</v>
      </c>
      <c r="BN623" s="253">
        <v>10</v>
      </c>
      <c r="BO623" s="153" t="s">
        <v>196</v>
      </c>
      <c r="BP623" s="153" t="s">
        <v>197</v>
      </c>
      <c r="BQ623" s="154">
        <v>1</v>
      </c>
      <c r="BR623" s="124" t="s">
        <v>13044</v>
      </c>
      <c r="BS623" s="124" t="s">
        <v>127</v>
      </c>
      <c r="BT623" s="41"/>
      <c r="BU623" s="41"/>
      <c r="BV623" s="41"/>
      <c r="BW623" s="41"/>
      <c r="BX623" s="154" t="s">
        <v>13045</v>
      </c>
      <c r="BY623" s="154" t="s">
        <v>13046</v>
      </c>
      <c r="BZ623" s="41"/>
      <c r="CA623" s="41"/>
      <c r="CB623" s="41"/>
      <c r="CC623" s="41"/>
      <c r="CD623" s="124" t="s">
        <v>13047</v>
      </c>
      <c r="CE623" s="124" t="s">
        <v>13048</v>
      </c>
      <c r="CF623" s="124" t="s">
        <v>13049</v>
      </c>
      <c r="CG623" s="124" t="s">
        <v>13050</v>
      </c>
      <c r="CH623" s="124" t="s">
        <v>13051</v>
      </c>
      <c r="CI623" s="124" t="s">
        <v>4173</v>
      </c>
      <c r="CJ623" s="41"/>
      <c r="CK623" s="41"/>
      <c r="CL623" s="124" t="s">
        <v>13052</v>
      </c>
      <c r="CM623" s="124" t="s">
        <v>13048</v>
      </c>
      <c r="CN623" s="124" t="s">
        <v>13053</v>
      </c>
      <c r="CO623" s="124" t="s">
        <v>13050</v>
      </c>
      <c r="CP623" s="124" t="s">
        <v>13054</v>
      </c>
      <c r="CQ623" s="124" t="s">
        <v>13055</v>
      </c>
      <c r="CR623" s="124" t="s">
        <v>863</v>
      </c>
      <c r="CS623" s="124" t="s">
        <v>140</v>
      </c>
      <c r="CT623" s="124" t="s">
        <v>142</v>
      </c>
      <c r="CU623" s="124">
        <v>711107</v>
      </c>
      <c r="CV623" s="124" t="s">
        <v>13055</v>
      </c>
      <c r="CW623" s="124" t="s">
        <v>863</v>
      </c>
      <c r="CX623" s="124" t="s">
        <v>140</v>
      </c>
      <c r="CY623" s="124" t="s">
        <v>142</v>
      </c>
      <c r="CZ623" s="124">
        <v>711107</v>
      </c>
      <c r="DA623" s="41"/>
      <c r="DB623" s="41"/>
      <c r="DC623" s="41"/>
      <c r="DD623" s="41"/>
      <c r="DE623" s="41"/>
      <c r="DF623" s="41"/>
      <c r="DG623" s="41"/>
      <c r="DH623" s="41"/>
      <c r="DI623" s="41"/>
      <c r="DJ623" s="41"/>
      <c r="DK623" s="41"/>
      <c r="DL623" s="41"/>
      <c r="DM623" s="41"/>
      <c r="DN623" s="41"/>
      <c r="DO623" s="41"/>
      <c r="DP623" s="41"/>
    </row>
    <row r="624" spans="1:397" s="61" customFormat="1" ht="15.95" customHeight="1">
      <c r="A624" s="39">
        <v>623</v>
      </c>
      <c r="B624" s="61">
        <v>1310910015</v>
      </c>
      <c r="C624" s="61" t="s">
        <v>12826</v>
      </c>
      <c r="D624" s="124" t="s">
        <v>13056</v>
      </c>
      <c r="E624" s="124" t="s">
        <v>11658</v>
      </c>
      <c r="F624" s="124"/>
      <c r="G624" s="124" t="s">
        <v>13057</v>
      </c>
      <c r="H624" s="61" t="s">
        <v>13058</v>
      </c>
      <c r="I624" s="61" t="s">
        <v>180</v>
      </c>
      <c r="J624" s="157" t="s">
        <v>11958</v>
      </c>
      <c r="K624" s="61">
        <v>20</v>
      </c>
      <c r="L624" s="61" t="s">
        <v>148</v>
      </c>
      <c r="M624" s="61" t="s">
        <v>107</v>
      </c>
      <c r="N624" s="61" t="s">
        <v>108</v>
      </c>
      <c r="O624" s="61" t="s">
        <v>109</v>
      </c>
      <c r="P624" s="124" t="s">
        <v>7455</v>
      </c>
      <c r="Q624" s="61" t="s">
        <v>13059</v>
      </c>
      <c r="R624" s="158" t="s">
        <v>13060</v>
      </c>
      <c r="S624" s="158" t="s">
        <v>13061</v>
      </c>
      <c r="T624" s="326" t="s">
        <v>13062</v>
      </c>
      <c r="U624" s="326" t="s">
        <v>13063</v>
      </c>
      <c r="V624" s="61" t="s">
        <v>1675</v>
      </c>
      <c r="W624" s="61" t="s">
        <v>2145</v>
      </c>
      <c r="X624" s="61" t="s">
        <v>13064</v>
      </c>
      <c r="Y624" s="61" t="s">
        <v>8358</v>
      </c>
      <c r="Z624" s="61" t="s">
        <v>333</v>
      </c>
      <c r="AA624" s="61">
        <v>2011</v>
      </c>
      <c r="AB624" s="152">
        <v>86.75</v>
      </c>
      <c r="AC624" s="152">
        <v>86.75</v>
      </c>
      <c r="AD624" s="61">
        <v>694</v>
      </c>
      <c r="AE624" s="61">
        <v>800</v>
      </c>
      <c r="AF624" s="61" t="s">
        <v>226</v>
      </c>
      <c r="AG624" s="61" t="s">
        <v>2583</v>
      </c>
      <c r="AH624" s="61" t="s">
        <v>13064</v>
      </c>
      <c r="AI624" s="61" t="s">
        <v>13004</v>
      </c>
      <c r="AJ624" s="61" t="s">
        <v>333</v>
      </c>
      <c r="AK624" s="61">
        <v>2013</v>
      </c>
      <c r="AL624" s="152">
        <v>80.8</v>
      </c>
      <c r="AM624" s="152">
        <v>79.856999999999999</v>
      </c>
      <c r="AN624" s="61">
        <v>559</v>
      </c>
      <c r="AO624" s="61">
        <v>700</v>
      </c>
      <c r="AP624" s="61" t="s">
        <v>830</v>
      </c>
      <c r="AQ624" s="61" t="s">
        <v>830</v>
      </c>
      <c r="AR624" s="61" t="s">
        <v>830</v>
      </c>
      <c r="AS624" s="61" t="s">
        <v>830</v>
      </c>
      <c r="AT624" s="61" t="s">
        <v>830</v>
      </c>
      <c r="AU624" s="152" t="s">
        <v>830</v>
      </c>
      <c r="AV624" s="61" t="s">
        <v>124</v>
      </c>
      <c r="AW624" s="61" t="s">
        <v>830</v>
      </c>
      <c r="AX624" s="61">
        <v>7466</v>
      </c>
      <c r="AY624" s="61">
        <v>2013</v>
      </c>
      <c r="AZ624" s="61" t="s">
        <v>1606</v>
      </c>
      <c r="BA624" s="61" t="s">
        <v>12839</v>
      </c>
      <c r="BB624" s="61">
        <v>2013</v>
      </c>
      <c r="BC624" s="61">
        <v>2017</v>
      </c>
      <c r="BD624" s="61" t="s">
        <v>120</v>
      </c>
      <c r="BE624" s="159">
        <v>10900713013</v>
      </c>
      <c r="BF624" s="160">
        <v>131090110387</v>
      </c>
      <c r="BG624" s="152">
        <v>6.37</v>
      </c>
      <c r="BH624" s="152">
        <v>7.76</v>
      </c>
      <c r="BI624" s="152">
        <v>7.3</v>
      </c>
      <c r="BJ624" s="152">
        <v>7.38</v>
      </c>
      <c r="BK624" s="152">
        <v>6.96</v>
      </c>
      <c r="BL624" s="223">
        <f t="shared" si="53"/>
        <v>7.153999999999999</v>
      </c>
      <c r="BM624" s="282" t="s">
        <v>982</v>
      </c>
      <c r="BN624" s="253" t="s">
        <v>830</v>
      </c>
      <c r="BO624" s="153" t="s">
        <v>982</v>
      </c>
      <c r="BP624" s="153" t="s">
        <v>830</v>
      </c>
      <c r="BQ624" s="154" t="s">
        <v>830</v>
      </c>
      <c r="BR624" s="124" t="s">
        <v>13065</v>
      </c>
      <c r="BS624" s="124"/>
      <c r="BT624" s="124" t="s">
        <v>12841</v>
      </c>
      <c r="BU624" s="124" t="s">
        <v>11338</v>
      </c>
      <c r="BV624" s="124" t="s">
        <v>4728</v>
      </c>
      <c r="BW624" s="124" t="s">
        <v>830</v>
      </c>
      <c r="BX624" s="154" t="s">
        <v>830</v>
      </c>
      <c r="BY624" s="154" t="s">
        <v>830</v>
      </c>
      <c r="BZ624" s="155" t="s">
        <v>13066</v>
      </c>
      <c r="CA624" s="124"/>
      <c r="CB624" s="155" t="s">
        <v>13066</v>
      </c>
      <c r="CC624" s="124"/>
      <c r="CD624" s="124" t="s">
        <v>13067</v>
      </c>
      <c r="CE624" s="124" t="s">
        <v>1159</v>
      </c>
      <c r="CF624" s="124" t="s">
        <v>411</v>
      </c>
      <c r="CG624" s="124" t="s">
        <v>134</v>
      </c>
      <c r="CH624" s="124" t="s">
        <v>13068</v>
      </c>
      <c r="CI624" s="124" t="s">
        <v>138</v>
      </c>
      <c r="CJ624" s="124" t="s">
        <v>8712</v>
      </c>
      <c r="CK624" s="124" t="s">
        <v>830</v>
      </c>
      <c r="CL624" s="124" t="s">
        <v>830</v>
      </c>
      <c r="CM624" s="124" t="s">
        <v>830</v>
      </c>
      <c r="CN624" s="124" t="s">
        <v>830</v>
      </c>
      <c r="CO624" s="124" t="s">
        <v>830</v>
      </c>
      <c r="CP624" s="124" t="s">
        <v>830</v>
      </c>
      <c r="CQ624" s="124" t="s">
        <v>13069</v>
      </c>
      <c r="CR624" s="124" t="s">
        <v>13070</v>
      </c>
      <c r="CS624" s="124" t="s">
        <v>7470</v>
      </c>
      <c r="CT624" s="124" t="s">
        <v>142</v>
      </c>
      <c r="CU624" s="124">
        <v>723101</v>
      </c>
      <c r="CV624" s="124" t="s">
        <v>13071</v>
      </c>
      <c r="CW624" s="124" t="s">
        <v>12869</v>
      </c>
      <c r="CX624" s="124" t="s">
        <v>573</v>
      </c>
      <c r="CY624" s="124" t="s">
        <v>142</v>
      </c>
      <c r="CZ624" s="124">
        <v>700152</v>
      </c>
    </row>
    <row r="625" spans="1:397" s="61" customFormat="1" ht="15.95" customHeight="1">
      <c r="A625" s="39">
        <v>624</v>
      </c>
      <c r="B625" s="3">
        <v>1310910019</v>
      </c>
      <c r="C625" s="61" t="s">
        <v>12826</v>
      </c>
      <c r="D625" s="5" t="s">
        <v>13072</v>
      </c>
      <c r="E625" s="5" t="s">
        <v>3680</v>
      </c>
      <c r="F625" s="5"/>
      <c r="G625" s="5" t="s">
        <v>212</v>
      </c>
      <c r="H625" s="3" t="s">
        <v>13073</v>
      </c>
      <c r="I625" s="3" t="s">
        <v>180</v>
      </c>
      <c r="J625" s="40" t="s">
        <v>13074</v>
      </c>
      <c r="K625" s="3">
        <v>20</v>
      </c>
      <c r="L625" s="3" t="s">
        <v>323</v>
      </c>
      <c r="M625" s="3" t="s">
        <v>107</v>
      </c>
      <c r="N625" s="3" t="s">
        <v>108</v>
      </c>
      <c r="O625" s="3" t="s">
        <v>109</v>
      </c>
      <c r="P625" s="5" t="s">
        <v>13075</v>
      </c>
      <c r="Q625" s="3"/>
      <c r="R625" s="42">
        <v>9836474908</v>
      </c>
      <c r="S625" s="42">
        <v>7059436584</v>
      </c>
      <c r="T625" s="326" t="s">
        <v>13076</v>
      </c>
      <c r="U625" s="5"/>
      <c r="V625" s="3" t="s">
        <v>1675</v>
      </c>
      <c r="W625" s="3" t="s">
        <v>2145</v>
      </c>
      <c r="X625" s="3" t="s">
        <v>3259</v>
      </c>
      <c r="Y625" s="3" t="s">
        <v>13077</v>
      </c>
      <c r="Z625" s="3" t="s">
        <v>333</v>
      </c>
      <c r="AA625" s="3">
        <v>2011</v>
      </c>
      <c r="AB625" s="30">
        <v>76</v>
      </c>
      <c r="AC625" s="30">
        <v>76</v>
      </c>
      <c r="AD625" s="3">
        <v>608</v>
      </c>
      <c r="AE625" s="3">
        <v>800</v>
      </c>
      <c r="AF625" s="3" t="s">
        <v>226</v>
      </c>
      <c r="AG625" s="3" t="s">
        <v>2583</v>
      </c>
      <c r="AH625" s="3" t="s">
        <v>3259</v>
      </c>
      <c r="AI625" s="3" t="s">
        <v>13078</v>
      </c>
      <c r="AJ625" s="3" t="s">
        <v>333</v>
      </c>
      <c r="AK625" s="3">
        <v>2013</v>
      </c>
      <c r="AL625" s="43">
        <v>67.2</v>
      </c>
      <c r="AM625" s="43">
        <v>66</v>
      </c>
      <c r="AN625" s="3">
        <v>462</v>
      </c>
      <c r="AO625" s="3">
        <v>700</v>
      </c>
      <c r="AP625" s="61" t="s">
        <v>830</v>
      </c>
      <c r="AQ625" s="61" t="s">
        <v>830</v>
      </c>
      <c r="AR625" s="61" t="s">
        <v>830</v>
      </c>
      <c r="AS625" s="61" t="s">
        <v>830</v>
      </c>
      <c r="AT625" s="61" t="s">
        <v>830</v>
      </c>
      <c r="AU625" s="152" t="s">
        <v>830</v>
      </c>
      <c r="AV625" s="3" t="s">
        <v>124</v>
      </c>
      <c r="AW625" s="3" t="s">
        <v>830</v>
      </c>
      <c r="AX625" s="3">
        <v>10391</v>
      </c>
      <c r="AY625" s="3">
        <v>2013</v>
      </c>
      <c r="AZ625" s="3" t="s">
        <v>1606</v>
      </c>
      <c r="BA625" s="3" t="s">
        <v>12839</v>
      </c>
      <c r="BB625" s="3">
        <v>2013</v>
      </c>
      <c r="BC625" s="3">
        <v>2017</v>
      </c>
      <c r="BD625" s="3" t="s">
        <v>120</v>
      </c>
      <c r="BE625" s="44">
        <v>10900713014</v>
      </c>
      <c r="BF625" s="45">
        <v>131090110388</v>
      </c>
      <c r="BG625" s="43">
        <v>7.56</v>
      </c>
      <c r="BH625" s="43">
        <v>7.28</v>
      </c>
      <c r="BI625" s="43">
        <v>7.1</v>
      </c>
      <c r="BJ625" s="43">
        <v>7.35</v>
      </c>
      <c r="BK625" s="43">
        <v>7.21</v>
      </c>
      <c r="BL625" s="223">
        <f t="shared" si="53"/>
        <v>7.3</v>
      </c>
      <c r="BM625" s="270" t="s">
        <v>982</v>
      </c>
      <c r="BN625" s="255" t="s">
        <v>830</v>
      </c>
      <c r="BO625" s="1" t="s">
        <v>982</v>
      </c>
      <c r="BP625" s="1" t="s">
        <v>830</v>
      </c>
      <c r="BQ625" s="46" t="s">
        <v>830</v>
      </c>
      <c r="BR625" s="5" t="s">
        <v>13079</v>
      </c>
      <c r="BS625" s="5"/>
      <c r="BT625" s="5" t="s">
        <v>12841</v>
      </c>
      <c r="BU625" s="5" t="s">
        <v>11338</v>
      </c>
      <c r="BV625" s="87" t="s">
        <v>4728</v>
      </c>
      <c r="BW625" s="5"/>
      <c r="BX625" s="154" t="s">
        <v>830</v>
      </c>
      <c r="BY625" s="154" t="s">
        <v>830</v>
      </c>
      <c r="BZ625" s="41"/>
      <c r="CA625" s="5" t="s">
        <v>3041</v>
      </c>
      <c r="CB625" s="5"/>
      <c r="CC625" s="5" t="s">
        <v>13080</v>
      </c>
      <c r="CD625" s="5" t="s">
        <v>13081</v>
      </c>
      <c r="CE625" s="5" t="s">
        <v>288</v>
      </c>
      <c r="CF625" s="5" t="s">
        <v>13082</v>
      </c>
      <c r="CG625" s="5" t="s">
        <v>11821</v>
      </c>
      <c r="CH625" s="5" t="s">
        <v>13083</v>
      </c>
      <c r="CI625" s="5" t="s">
        <v>138</v>
      </c>
      <c r="CJ625" s="5" t="s">
        <v>8712</v>
      </c>
      <c r="CK625" s="5" t="s">
        <v>830</v>
      </c>
      <c r="CL625" s="124" t="s">
        <v>830</v>
      </c>
      <c r="CM625" s="124" t="s">
        <v>830</v>
      </c>
      <c r="CN625" s="124" t="s">
        <v>830</v>
      </c>
      <c r="CO625" s="124" t="s">
        <v>830</v>
      </c>
      <c r="CP625" s="124" t="s">
        <v>830</v>
      </c>
      <c r="CQ625" s="5" t="s">
        <v>13084</v>
      </c>
      <c r="CR625" s="5" t="s">
        <v>140</v>
      </c>
      <c r="CS625" s="5" t="s">
        <v>1340</v>
      </c>
      <c r="CT625" s="5" t="s">
        <v>142</v>
      </c>
      <c r="CU625" s="5">
        <v>700109</v>
      </c>
      <c r="CV625" s="5" t="s">
        <v>13084</v>
      </c>
      <c r="CW625" s="5" t="s">
        <v>140</v>
      </c>
      <c r="CX625" s="5" t="s">
        <v>1340</v>
      </c>
      <c r="CY625" s="5" t="s">
        <v>142</v>
      </c>
      <c r="CZ625" s="5">
        <v>700109</v>
      </c>
    </row>
    <row r="626" spans="1:397" s="119" customFormat="1" ht="15.95" customHeight="1">
      <c r="A626" s="39">
        <v>626</v>
      </c>
      <c r="B626" s="61">
        <v>1310910002</v>
      </c>
      <c r="C626" s="61" t="s">
        <v>12826</v>
      </c>
      <c r="D626" s="124" t="s">
        <v>13085</v>
      </c>
      <c r="E626" s="124" t="s">
        <v>13086</v>
      </c>
      <c r="F626" s="124"/>
      <c r="G626" s="124" t="s">
        <v>10072</v>
      </c>
      <c r="H626" s="61" t="s">
        <v>13087</v>
      </c>
      <c r="I626" s="61" t="s">
        <v>180</v>
      </c>
      <c r="J626" s="157" t="s">
        <v>13088</v>
      </c>
      <c r="K626" s="61">
        <v>20</v>
      </c>
      <c r="L626" s="61" t="s">
        <v>323</v>
      </c>
      <c r="M626" s="61" t="s">
        <v>149</v>
      </c>
      <c r="N626" s="61" t="s">
        <v>108</v>
      </c>
      <c r="O626" s="61" t="s">
        <v>109</v>
      </c>
      <c r="P626" s="124" t="s">
        <v>13089</v>
      </c>
      <c r="Q626" s="61"/>
      <c r="R626" s="158">
        <v>8981116337</v>
      </c>
      <c r="S626" s="158">
        <v>9631758614</v>
      </c>
      <c r="T626" s="326" t="s">
        <v>13090</v>
      </c>
      <c r="U626" s="326" t="s">
        <v>13091</v>
      </c>
      <c r="V626" s="61" t="s">
        <v>13092</v>
      </c>
      <c r="W626" s="61" t="s">
        <v>2989</v>
      </c>
      <c r="X626" s="61" t="s">
        <v>13093</v>
      </c>
      <c r="Y626" s="61" t="s">
        <v>13094</v>
      </c>
      <c r="Z626" s="61" t="s">
        <v>120</v>
      </c>
      <c r="AA626" s="61">
        <v>2010</v>
      </c>
      <c r="AB626" s="137">
        <v>9.4</v>
      </c>
      <c r="AC626" s="137">
        <v>9.4</v>
      </c>
      <c r="AD626" s="61">
        <v>9.4</v>
      </c>
      <c r="AE626" s="61">
        <v>10</v>
      </c>
      <c r="AF626" s="61" t="s">
        <v>13095</v>
      </c>
      <c r="AG626" s="61" t="s">
        <v>2989</v>
      </c>
      <c r="AH626" s="61" t="s">
        <v>13096</v>
      </c>
      <c r="AI626" s="61" t="s">
        <v>13097</v>
      </c>
      <c r="AJ626" s="61" t="s">
        <v>120</v>
      </c>
      <c r="AK626" s="61">
        <v>2012</v>
      </c>
      <c r="AL626" s="152">
        <v>74.17</v>
      </c>
      <c r="AM626" s="152">
        <v>75.400000000000006</v>
      </c>
      <c r="AN626" s="61">
        <v>445</v>
      </c>
      <c r="AO626" s="61">
        <v>600</v>
      </c>
      <c r="AP626" s="61" t="s">
        <v>830</v>
      </c>
      <c r="AQ626" s="61" t="s">
        <v>830</v>
      </c>
      <c r="AR626" s="61" t="s">
        <v>830</v>
      </c>
      <c r="AS626" s="61" t="s">
        <v>830</v>
      </c>
      <c r="AT626" s="61" t="s">
        <v>830</v>
      </c>
      <c r="AU626" s="152" t="s">
        <v>830</v>
      </c>
      <c r="AV626" s="61" t="s">
        <v>124</v>
      </c>
      <c r="AW626" s="61" t="s">
        <v>830</v>
      </c>
      <c r="AX626" s="61">
        <v>9803</v>
      </c>
      <c r="AY626" s="61">
        <v>2013</v>
      </c>
      <c r="AZ626" s="61" t="s">
        <v>1606</v>
      </c>
      <c r="BA626" s="61" t="s">
        <v>12839</v>
      </c>
      <c r="BB626" s="61">
        <v>2013</v>
      </c>
      <c r="BC626" s="61">
        <v>2017</v>
      </c>
      <c r="BD626" s="61" t="s">
        <v>120</v>
      </c>
      <c r="BE626" s="159">
        <v>10900713016</v>
      </c>
      <c r="BF626" s="160">
        <v>131090110390</v>
      </c>
      <c r="BG626" s="152">
        <v>7.26</v>
      </c>
      <c r="BH626" s="152">
        <v>7.14</v>
      </c>
      <c r="BI626" s="152">
        <v>6.4</v>
      </c>
      <c r="BJ626" s="152">
        <v>7.15</v>
      </c>
      <c r="BK626" s="152">
        <v>5.79</v>
      </c>
      <c r="BL626" s="223">
        <f t="shared" si="53"/>
        <v>6.7479999999999993</v>
      </c>
      <c r="BM626" s="282" t="s">
        <v>196</v>
      </c>
      <c r="BN626" s="253">
        <v>2</v>
      </c>
      <c r="BO626" s="153" t="s">
        <v>196</v>
      </c>
      <c r="BP626" s="153" t="s">
        <v>197</v>
      </c>
      <c r="BQ626" s="154">
        <v>1</v>
      </c>
      <c r="BR626" s="124" t="s">
        <v>13098</v>
      </c>
      <c r="BS626" s="124"/>
      <c r="BT626" s="124" t="s">
        <v>13099</v>
      </c>
      <c r="BU626" s="124" t="s">
        <v>7888</v>
      </c>
      <c r="BV626" s="124" t="s">
        <v>13100</v>
      </c>
      <c r="BW626" s="124"/>
      <c r="BX626" s="154" t="s">
        <v>830</v>
      </c>
      <c r="BY626" s="154" t="s">
        <v>830</v>
      </c>
      <c r="BZ626" s="155"/>
      <c r="CA626" s="124"/>
      <c r="CB626" s="124"/>
      <c r="CC626" s="124"/>
      <c r="CD626" s="124" t="s">
        <v>13101</v>
      </c>
      <c r="CE626" s="124" t="s">
        <v>2571</v>
      </c>
      <c r="CF626" s="124"/>
      <c r="CG626" s="124"/>
      <c r="CH626" s="124" t="s">
        <v>13102</v>
      </c>
      <c r="CI626" s="124" t="s">
        <v>138</v>
      </c>
      <c r="CJ626" s="124" t="s">
        <v>8712</v>
      </c>
      <c r="CK626" s="124" t="s">
        <v>830</v>
      </c>
      <c r="CL626" s="124" t="s">
        <v>830</v>
      </c>
      <c r="CM626" s="124" t="s">
        <v>830</v>
      </c>
      <c r="CN626" s="124" t="s">
        <v>830</v>
      </c>
      <c r="CO626" s="124" t="s">
        <v>830</v>
      </c>
      <c r="CP626" s="124" t="s">
        <v>830</v>
      </c>
      <c r="CQ626" s="124" t="s">
        <v>13103</v>
      </c>
      <c r="CR626" s="124" t="s">
        <v>13104</v>
      </c>
      <c r="CS626" s="124" t="s">
        <v>2851</v>
      </c>
      <c r="CT626" s="124" t="s">
        <v>174</v>
      </c>
      <c r="CU626" s="124">
        <v>801303</v>
      </c>
      <c r="CV626" s="124" t="s">
        <v>13105</v>
      </c>
      <c r="CW626" s="124" t="s">
        <v>12869</v>
      </c>
      <c r="CX626" s="124" t="s">
        <v>573</v>
      </c>
      <c r="CY626" s="124" t="s">
        <v>142</v>
      </c>
      <c r="CZ626" s="124">
        <v>700152</v>
      </c>
      <c r="DA626" s="61"/>
      <c r="DB626" s="61"/>
      <c r="DC626" s="61"/>
      <c r="DD626" s="61"/>
      <c r="DE626" s="61"/>
      <c r="DF626" s="61"/>
      <c r="DG626" s="61"/>
      <c r="DH626" s="61"/>
      <c r="DI626" s="61"/>
      <c r="DJ626" s="61"/>
      <c r="DK626" s="61"/>
      <c r="DL626" s="61"/>
      <c r="DM626" s="61"/>
      <c r="DN626" s="61"/>
      <c r="DO626" s="61"/>
      <c r="DP626" s="61"/>
      <c r="DQ626" s="61"/>
      <c r="DR626" s="61"/>
      <c r="DS626" s="61"/>
      <c r="DT626" s="61"/>
      <c r="DU626" s="61"/>
      <c r="DV626" s="61"/>
      <c r="DW626" s="61"/>
      <c r="DX626" s="61"/>
      <c r="DY626" s="61"/>
      <c r="DZ626" s="61"/>
      <c r="EA626" s="61"/>
      <c r="EB626" s="61"/>
      <c r="EC626" s="61"/>
      <c r="ED626" s="61"/>
      <c r="EE626" s="61"/>
      <c r="EF626" s="61"/>
      <c r="EG626" s="61"/>
      <c r="EH626" s="61"/>
      <c r="EI626" s="61"/>
      <c r="EJ626" s="61"/>
      <c r="EK626" s="61"/>
      <c r="EL626" s="61"/>
      <c r="EM626" s="61"/>
      <c r="EN626" s="61"/>
      <c r="EO626" s="61"/>
      <c r="EP626" s="61"/>
      <c r="EQ626" s="61"/>
      <c r="ER626" s="61"/>
      <c r="ES626" s="61"/>
      <c r="ET626" s="61"/>
      <c r="EU626" s="61"/>
      <c r="EV626" s="61"/>
      <c r="EW626" s="61"/>
      <c r="EX626" s="61"/>
      <c r="EY626" s="61"/>
      <c r="EZ626" s="61"/>
      <c r="FA626" s="61"/>
      <c r="FB626" s="61"/>
      <c r="FC626" s="61"/>
      <c r="FD626" s="61"/>
      <c r="FE626" s="61"/>
      <c r="FF626" s="61"/>
      <c r="FG626" s="61"/>
      <c r="FH626" s="61"/>
      <c r="FI626" s="61"/>
      <c r="FJ626" s="61"/>
      <c r="FK626" s="61"/>
      <c r="FL626" s="61"/>
      <c r="FM626" s="61"/>
      <c r="FN626" s="61"/>
      <c r="FO626" s="61"/>
      <c r="FP626" s="61"/>
      <c r="FQ626" s="61"/>
      <c r="FR626" s="61"/>
      <c r="FS626" s="61"/>
      <c r="FT626" s="61"/>
      <c r="FU626" s="61"/>
      <c r="FV626" s="61"/>
      <c r="FW626" s="61"/>
      <c r="FX626" s="61"/>
      <c r="FY626" s="61"/>
      <c r="FZ626" s="61"/>
      <c r="GA626" s="61"/>
      <c r="GB626" s="61"/>
      <c r="GC626" s="61"/>
      <c r="GD626" s="61"/>
      <c r="GE626" s="61"/>
      <c r="GF626" s="61"/>
      <c r="GG626" s="61"/>
      <c r="GH626" s="61"/>
      <c r="GI626" s="61"/>
      <c r="GJ626" s="61"/>
      <c r="GK626" s="61"/>
      <c r="GL626" s="61"/>
      <c r="GM626" s="61"/>
      <c r="GN626" s="61"/>
      <c r="GO626" s="61"/>
      <c r="GP626" s="61"/>
      <c r="GQ626" s="61"/>
      <c r="GR626" s="61"/>
      <c r="GS626" s="61"/>
      <c r="GT626" s="61"/>
      <c r="GU626" s="61"/>
      <c r="GV626" s="61"/>
      <c r="GW626" s="61"/>
      <c r="GX626" s="61"/>
      <c r="GY626" s="61"/>
      <c r="GZ626" s="61"/>
      <c r="HA626" s="61"/>
      <c r="HB626" s="61"/>
      <c r="HC626" s="61"/>
      <c r="HD626" s="61"/>
      <c r="HE626" s="61"/>
      <c r="HF626" s="61"/>
      <c r="HG626" s="61"/>
      <c r="HH626" s="61"/>
      <c r="HI626" s="61"/>
      <c r="HJ626" s="61"/>
      <c r="HK626" s="61"/>
      <c r="HL626" s="61"/>
      <c r="HM626" s="61"/>
      <c r="HN626" s="61"/>
      <c r="HO626" s="61"/>
      <c r="HP626" s="61"/>
      <c r="HQ626" s="61"/>
      <c r="HR626" s="61"/>
      <c r="HS626" s="61"/>
      <c r="HT626" s="61"/>
      <c r="HU626" s="61"/>
      <c r="HV626" s="61"/>
      <c r="HW626" s="61"/>
      <c r="HX626" s="61"/>
      <c r="HY626" s="61"/>
      <c r="HZ626" s="61"/>
      <c r="IA626" s="61"/>
      <c r="IB626" s="61"/>
      <c r="IC626" s="61"/>
      <c r="ID626" s="61"/>
      <c r="IE626" s="61"/>
      <c r="IF626" s="61"/>
      <c r="IG626" s="61"/>
      <c r="IH626" s="61"/>
      <c r="II626" s="61"/>
      <c r="IJ626" s="61"/>
      <c r="IK626" s="61"/>
      <c r="IL626" s="61"/>
      <c r="IM626" s="61"/>
      <c r="IN626" s="61"/>
      <c r="IO626" s="61"/>
      <c r="IP626" s="61"/>
      <c r="IQ626" s="61"/>
      <c r="IR626" s="61"/>
      <c r="IS626" s="61"/>
      <c r="IT626" s="61"/>
      <c r="IU626" s="61"/>
      <c r="IV626" s="61"/>
      <c r="IW626" s="61"/>
      <c r="IX626" s="61"/>
      <c r="IY626" s="61"/>
      <c r="IZ626" s="61"/>
      <c r="JA626" s="61"/>
      <c r="JB626" s="61"/>
      <c r="JC626" s="61"/>
      <c r="JD626" s="61"/>
      <c r="JE626" s="61"/>
      <c r="JF626" s="61"/>
      <c r="JG626" s="61"/>
      <c r="JH626" s="61"/>
      <c r="JI626" s="61"/>
      <c r="JJ626" s="61"/>
      <c r="JK626" s="61"/>
      <c r="JL626" s="61"/>
      <c r="JM626" s="61"/>
      <c r="JN626" s="61"/>
      <c r="JO626" s="61"/>
      <c r="JP626" s="61"/>
      <c r="JQ626" s="61"/>
      <c r="JR626" s="61"/>
      <c r="JS626" s="61"/>
      <c r="JT626" s="61"/>
      <c r="JU626" s="61"/>
      <c r="JV626" s="61"/>
      <c r="JW626" s="61"/>
      <c r="JX626" s="61"/>
      <c r="JY626" s="61"/>
      <c r="JZ626" s="61"/>
      <c r="KA626" s="61"/>
      <c r="KB626" s="61"/>
      <c r="KC626" s="61"/>
      <c r="KD626" s="61"/>
      <c r="KE626" s="61"/>
      <c r="KF626" s="61"/>
      <c r="KG626" s="61"/>
      <c r="KH626" s="61"/>
      <c r="KI626" s="61"/>
      <c r="KJ626" s="61"/>
      <c r="KK626" s="61"/>
      <c r="KL626" s="61"/>
      <c r="KM626" s="61"/>
      <c r="KN626" s="61"/>
      <c r="KO626" s="61"/>
      <c r="KP626" s="61"/>
      <c r="KQ626" s="61"/>
      <c r="KR626" s="61"/>
      <c r="KS626" s="61"/>
      <c r="KT626" s="61"/>
      <c r="KU626" s="61"/>
      <c r="KV626" s="61"/>
      <c r="KW626" s="61"/>
      <c r="KX626" s="61"/>
      <c r="KY626" s="61"/>
      <c r="KZ626" s="61"/>
      <c r="LA626" s="61"/>
      <c r="LB626" s="61"/>
      <c r="LC626" s="61"/>
      <c r="LD626" s="61"/>
      <c r="LE626" s="61"/>
      <c r="LF626" s="61"/>
      <c r="LG626" s="61"/>
      <c r="LH626" s="61"/>
      <c r="LI626" s="61"/>
      <c r="LJ626" s="61"/>
      <c r="LK626" s="61"/>
      <c r="LL626" s="61"/>
      <c r="LM626" s="61"/>
      <c r="LN626" s="61"/>
      <c r="LO626" s="61"/>
      <c r="LP626" s="61"/>
      <c r="LQ626" s="61"/>
      <c r="LR626" s="61"/>
      <c r="LS626" s="61"/>
      <c r="LT626" s="61"/>
      <c r="LU626" s="61"/>
      <c r="LV626" s="61"/>
      <c r="LW626" s="61"/>
      <c r="LX626" s="61"/>
      <c r="LY626" s="61"/>
      <c r="LZ626" s="61"/>
      <c r="MA626" s="61"/>
      <c r="MB626" s="61"/>
      <c r="MC626" s="61"/>
      <c r="MD626" s="61"/>
      <c r="ME626" s="61"/>
      <c r="MF626" s="61"/>
      <c r="MG626" s="61"/>
      <c r="MH626" s="61"/>
      <c r="MI626" s="61"/>
      <c r="MJ626" s="61"/>
      <c r="MK626" s="61"/>
      <c r="ML626" s="61"/>
      <c r="MM626" s="61"/>
      <c r="MN626" s="61"/>
      <c r="MO626" s="61"/>
      <c r="MP626" s="61"/>
      <c r="MQ626" s="61"/>
      <c r="MR626" s="61"/>
      <c r="MS626" s="61"/>
      <c r="MT626" s="61"/>
      <c r="MU626" s="61"/>
      <c r="MV626" s="61"/>
      <c r="MW626" s="61"/>
      <c r="MX626" s="61"/>
      <c r="MY626" s="61"/>
      <c r="MZ626" s="61"/>
      <c r="NA626" s="61"/>
      <c r="NB626" s="61"/>
      <c r="NC626" s="61"/>
      <c r="ND626" s="61"/>
      <c r="NE626" s="61"/>
      <c r="NF626" s="61"/>
      <c r="NG626" s="61"/>
      <c r="NH626" s="61"/>
      <c r="NI626" s="61"/>
      <c r="NJ626" s="61"/>
      <c r="NK626" s="61"/>
      <c r="NL626" s="61"/>
      <c r="NM626" s="61"/>
      <c r="NN626" s="61"/>
      <c r="NO626" s="61"/>
      <c r="NP626" s="61"/>
      <c r="NQ626" s="61"/>
      <c r="NR626" s="61"/>
      <c r="NS626" s="61"/>
      <c r="NT626" s="61"/>
      <c r="NU626" s="61"/>
      <c r="NV626" s="61"/>
      <c r="NW626" s="61"/>
      <c r="NX626" s="61"/>
      <c r="NY626" s="61"/>
      <c r="NZ626" s="61"/>
      <c r="OA626" s="61"/>
      <c r="OB626" s="61"/>
      <c r="OC626" s="61"/>
      <c r="OD626" s="61"/>
      <c r="OE626" s="61"/>
      <c r="OF626" s="61"/>
      <c r="OG626" s="61"/>
    </row>
    <row r="627" spans="1:397" s="61" customFormat="1" ht="15.95" customHeight="1">
      <c r="A627" s="39">
        <v>627</v>
      </c>
      <c r="B627" s="61">
        <v>1310910050</v>
      </c>
      <c r="C627" s="61" t="s">
        <v>12826</v>
      </c>
      <c r="D627" s="124" t="s">
        <v>13106</v>
      </c>
      <c r="E627" s="124" t="s">
        <v>13107</v>
      </c>
      <c r="F627" s="124"/>
      <c r="G627" s="124" t="s">
        <v>178</v>
      </c>
      <c r="H627" s="61" t="s">
        <v>13108</v>
      </c>
      <c r="I627" s="61" t="s">
        <v>180</v>
      </c>
      <c r="J627" s="157" t="s">
        <v>8314</v>
      </c>
      <c r="K627" s="61">
        <v>22</v>
      </c>
      <c r="L627" s="61" t="s">
        <v>106</v>
      </c>
      <c r="M627" s="61" t="s">
        <v>149</v>
      </c>
      <c r="N627" s="61" t="s">
        <v>108</v>
      </c>
      <c r="O627" s="61" t="s">
        <v>109</v>
      </c>
      <c r="P627" s="124" t="s">
        <v>13109</v>
      </c>
      <c r="Q627" s="61" t="s">
        <v>13110</v>
      </c>
      <c r="R627" s="158">
        <v>9748915004</v>
      </c>
      <c r="S627" s="158">
        <v>7278498476</v>
      </c>
      <c r="T627" s="326" t="s">
        <v>13111</v>
      </c>
      <c r="U627" s="326" t="s">
        <v>13112</v>
      </c>
      <c r="V627" s="61" t="s">
        <v>7351</v>
      </c>
      <c r="W627" s="61" t="s">
        <v>7352</v>
      </c>
      <c r="X627" s="61" t="s">
        <v>13113</v>
      </c>
      <c r="Y627" s="61" t="s">
        <v>13114</v>
      </c>
      <c r="Z627" s="61" t="s">
        <v>120</v>
      </c>
      <c r="AA627" s="61">
        <v>2010</v>
      </c>
      <c r="AB627" s="152">
        <v>76.400000000000006</v>
      </c>
      <c r="AC627" s="152">
        <v>73.14</v>
      </c>
      <c r="AD627" s="61">
        <v>512</v>
      </c>
      <c r="AE627" s="61">
        <v>700</v>
      </c>
      <c r="AF627" s="61" t="s">
        <v>7354</v>
      </c>
      <c r="AG627" s="61" t="s">
        <v>7352</v>
      </c>
      <c r="AH627" s="61" t="s">
        <v>13113</v>
      </c>
      <c r="AI627" s="61" t="s">
        <v>13115</v>
      </c>
      <c r="AJ627" s="61" t="s">
        <v>120</v>
      </c>
      <c r="AK627" s="61">
        <v>2012</v>
      </c>
      <c r="AL627" s="152">
        <v>72</v>
      </c>
      <c r="AM627" s="152">
        <v>65.33</v>
      </c>
      <c r="AN627" s="61">
        <v>392</v>
      </c>
      <c r="AO627" s="61">
        <v>600</v>
      </c>
      <c r="AP627" s="61" t="s">
        <v>830</v>
      </c>
      <c r="AQ627" s="61" t="s">
        <v>830</v>
      </c>
      <c r="AR627" s="61" t="s">
        <v>830</v>
      </c>
      <c r="AS627" s="61" t="s">
        <v>830</v>
      </c>
      <c r="AT627" s="61" t="s">
        <v>830</v>
      </c>
      <c r="AU627" s="152" t="s">
        <v>830</v>
      </c>
      <c r="AV627" s="61" t="s">
        <v>124</v>
      </c>
      <c r="AW627" s="61" t="s">
        <v>830</v>
      </c>
      <c r="AX627" s="61">
        <v>10935</v>
      </c>
      <c r="AY627" s="61">
        <v>2013</v>
      </c>
      <c r="AZ627" s="61" t="s">
        <v>1606</v>
      </c>
      <c r="BA627" s="61" t="s">
        <v>12839</v>
      </c>
      <c r="BB627" s="61">
        <v>2013</v>
      </c>
      <c r="BC627" s="61">
        <v>2017</v>
      </c>
      <c r="BD627" s="61" t="s">
        <v>120</v>
      </c>
      <c r="BE627" s="159">
        <v>10900713017</v>
      </c>
      <c r="BF627" s="160">
        <v>131090110391</v>
      </c>
      <c r="BG627" s="152">
        <v>6.56</v>
      </c>
      <c r="BH627" s="152">
        <v>6.1</v>
      </c>
      <c r="BI627" s="152">
        <v>5.7</v>
      </c>
      <c r="BJ627" s="152">
        <v>5.04</v>
      </c>
      <c r="BK627" s="152">
        <v>4.79</v>
      </c>
      <c r="BL627" s="223">
        <f t="shared" ref="BL627:BL662" si="56">SUM(BG627:BK627)/5</f>
        <v>5.6379999999999999</v>
      </c>
      <c r="BM627" s="282" t="s">
        <v>196</v>
      </c>
      <c r="BN627" s="253">
        <v>5</v>
      </c>
      <c r="BO627" s="153" t="s">
        <v>196</v>
      </c>
      <c r="BP627" s="153" t="s">
        <v>13116</v>
      </c>
      <c r="BQ627" s="154" t="s">
        <v>5804</v>
      </c>
      <c r="BR627" s="124" t="s">
        <v>13065</v>
      </c>
      <c r="BS627" s="124"/>
      <c r="BT627" s="124"/>
      <c r="BU627" s="124"/>
      <c r="BV627" s="124"/>
      <c r="BW627" s="124"/>
      <c r="BX627" s="154"/>
      <c r="BY627" s="154"/>
      <c r="BZ627" s="155"/>
      <c r="CA627" s="124"/>
      <c r="CB627" s="124"/>
      <c r="CC627" s="124"/>
      <c r="CD627" s="124" t="s">
        <v>5224</v>
      </c>
      <c r="CE627" s="124" t="s">
        <v>288</v>
      </c>
      <c r="CF627" s="124"/>
      <c r="CG627" s="124"/>
      <c r="CH627" s="124" t="s">
        <v>13117</v>
      </c>
      <c r="CI627" s="124" t="s">
        <v>170</v>
      </c>
      <c r="CJ627" s="124"/>
      <c r="CK627" s="124"/>
      <c r="CL627" s="124" t="s">
        <v>830</v>
      </c>
      <c r="CM627" s="124" t="s">
        <v>830</v>
      </c>
      <c r="CN627" s="124" t="s">
        <v>830</v>
      </c>
      <c r="CO627" s="124" t="s">
        <v>830</v>
      </c>
      <c r="CP627" s="124" t="s">
        <v>830</v>
      </c>
      <c r="CQ627" s="124" t="s">
        <v>13118</v>
      </c>
      <c r="CR627" s="124" t="s">
        <v>13119</v>
      </c>
      <c r="CS627" s="124" t="s">
        <v>1665</v>
      </c>
      <c r="CT627" s="124" t="s">
        <v>206</v>
      </c>
      <c r="CU627" s="124">
        <v>827013</v>
      </c>
      <c r="CV627" s="124" t="s">
        <v>13118</v>
      </c>
      <c r="CW627" s="124" t="s">
        <v>140</v>
      </c>
      <c r="CX627" s="124" t="s">
        <v>140</v>
      </c>
      <c r="CY627" s="124" t="s">
        <v>142</v>
      </c>
      <c r="CZ627" s="124">
        <v>700053</v>
      </c>
    </row>
    <row r="628" spans="1:397" s="119" customFormat="1" ht="15.95" customHeight="1">
      <c r="A628" s="39">
        <v>628</v>
      </c>
      <c r="B628" s="61">
        <v>1310910033</v>
      </c>
      <c r="C628" s="61" t="s">
        <v>12826</v>
      </c>
      <c r="D628" s="124" t="s">
        <v>13120</v>
      </c>
      <c r="E628" s="124" t="s">
        <v>1568</v>
      </c>
      <c r="F628" s="124"/>
      <c r="G628" s="124" t="s">
        <v>3049</v>
      </c>
      <c r="H628" s="61" t="s">
        <v>13121</v>
      </c>
      <c r="I628" s="61" t="s">
        <v>180</v>
      </c>
      <c r="J628" s="157" t="s">
        <v>3168</v>
      </c>
      <c r="K628" s="61">
        <v>20</v>
      </c>
      <c r="L628" s="61" t="s">
        <v>323</v>
      </c>
      <c r="M628" s="61" t="s">
        <v>107</v>
      </c>
      <c r="N628" s="61" t="s">
        <v>108</v>
      </c>
      <c r="O628" s="61" t="s">
        <v>109</v>
      </c>
      <c r="P628" s="124" t="s">
        <v>1022</v>
      </c>
      <c r="Q628" s="61" t="s">
        <v>13122</v>
      </c>
      <c r="R628" s="158" t="s">
        <v>13123</v>
      </c>
      <c r="S628" s="158" t="s">
        <v>13124</v>
      </c>
      <c r="T628" s="326" t="s">
        <v>13125</v>
      </c>
      <c r="U628" s="326" t="s">
        <v>13126</v>
      </c>
      <c r="V628" s="61" t="s">
        <v>378</v>
      </c>
      <c r="W628" s="61" t="s">
        <v>187</v>
      </c>
      <c r="X628" s="61" t="s">
        <v>13127</v>
      </c>
      <c r="Y628" s="61" t="s">
        <v>614</v>
      </c>
      <c r="Z628" s="61" t="s">
        <v>120</v>
      </c>
      <c r="AA628" s="61">
        <v>2011</v>
      </c>
      <c r="AB628" s="137">
        <v>9.1999999999999993</v>
      </c>
      <c r="AC628" s="137">
        <v>9.1999999999999993</v>
      </c>
      <c r="AD628" s="61">
        <v>10</v>
      </c>
      <c r="AE628" s="61">
        <v>500</v>
      </c>
      <c r="AF628" s="61" t="s">
        <v>381</v>
      </c>
      <c r="AG628" s="61" t="s">
        <v>2989</v>
      </c>
      <c r="AH628" s="61" t="s">
        <v>13127</v>
      </c>
      <c r="AI628" s="61" t="s">
        <v>13128</v>
      </c>
      <c r="AJ628" s="61" t="s">
        <v>120</v>
      </c>
      <c r="AK628" s="61">
        <v>2013</v>
      </c>
      <c r="AL628" s="152">
        <v>87.2</v>
      </c>
      <c r="AM628" s="152">
        <v>84.665999999999997</v>
      </c>
      <c r="AN628" s="61">
        <v>508</v>
      </c>
      <c r="AO628" s="61">
        <v>600</v>
      </c>
      <c r="AP628" s="61" t="s">
        <v>830</v>
      </c>
      <c r="AQ628" s="61" t="s">
        <v>830</v>
      </c>
      <c r="AR628" s="61" t="s">
        <v>830</v>
      </c>
      <c r="AS628" s="61" t="s">
        <v>830</v>
      </c>
      <c r="AT628" s="61" t="s">
        <v>830</v>
      </c>
      <c r="AU628" s="152" t="s">
        <v>830</v>
      </c>
      <c r="AV628" s="61" t="s">
        <v>124</v>
      </c>
      <c r="AW628" s="61" t="s">
        <v>830</v>
      </c>
      <c r="AX628" s="61">
        <v>10124</v>
      </c>
      <c r="AY628" s="61">
        <v>2013</v>
      </c>
      <c r="AZ628" s="61" t="s">
        <v>1606</v>
      </c>
      <c r="BA628" s="61" t="s">
        <v>12839</v>
      </c>
      <c r="BB628" s="61">
        <v>2013</v>
      </c>
      <c r="BC628" s="61">
        <v>2017</v>
      </c>
      <c r="BD628" s="61" t="s">
        <v>120</v>
      </c>
      <c r="BE628" s="159">
        <v>10900713018</v>
      </c>
      <c r="BF628" s="160">
        <v>131090110392</v>
      </c>
      <c r="BG628" s="152">
        <v>8.56</v>
      </c>
      <c r="BH628" s="152">
        <v>8.6199999999999992</v>
      </c>
      <c r="BI628" s="152">
        <v>7.97</v>
      </c>
      <c r="BJ628" s="152">
        <v>8.92</v>
      </c>
      <c r="BK628" s="152">
        <v>8.14</v>
      </c>
      <c r="BL628" s="223">
        <f t="shared" si="56"/>
        <v>8.4420000000000002</v>
      </c>
      <c r="BM628" s="282" t="s">
        <v>982</v>
      </c>
      <c r="BN628" s="253" t="s">
        <v>830</v>
      </c>
      <c r="BO628" s="153" t="s">
        <v>982</v>
      </c>
      <c r="BP628" s="153" t="s">
        <v>830</v>
      </c>
      <c r="BQ628" s="154" t="s">
        <v>830</v>
      </c>
      <c r="BR628" s="124" t="s">
        <v>13129</v>
      </c>
      <c r="BS628" s="124"/>
      <c r="BT628" s="124" t="s">
        <v>13130</v>
      </c>
      <c r="BU628" s="124" t="s">
        <v>13131</v>
      </c>
      <c r="BV628" s="124" t="s">
        <v>13132</v>
      </c>
      <c r="BW628" s="124" t="s">
        <v>830</v>
      </c>
      <c r="BX628" s="154" t="s">
        <v>830</v>
      </c>
      <c r="BY628" s="154" t="s">
        <v>830</v>
      </c>
      <c r="BZ628" s="155" t="s">
        <v>13133</v>
      </c>
      <c r="CA628" s="124"/>
      <c r="CB628" s="155" t="s">
        <v>13133</v>
      </c>
      <c r="CC628" s="124" t="s">
        <v>13134</v>
      </c>
      <c r="CD628" s="124" t="s">
        <v>13135</v>
      </c>
      <c r="CE628" s="124" t="s">
        <v>235</v>
      </c>
      <c r="CF628" s="124" t="s">
        <v>13136</v>
      </c>
      <c r="CG628" s="124" t="s">
        <v>13137</v>
      </c>
      <c r="CH628" s="124" t="s">
        <v>13138</v>
      </c>
      <c r="CI628" s="124" t="s">
        <v>138</v>
      </c>
      <c r="CJ628" s="124" t="s">
        <v>8712</v>
      </c>
      <c r="CK628" s="124" t="s">
        <v>830</v>
      </c>
      <c r="CL628" s="124" t="s">
        <v>830</v>
      </c>
      <c r="CM628" s="124" t="s">
        <v>830</v>
      </c>
      <c r="CN628" s="124" t="s">
        <v>830</v>
      </c>
      <c r="CO628" s="124" t="s">
        <v>830</v>
      </c>
      <c r="CP628" s="124" t="s">
        <v>830</v>
      </c>
      <c r="CQ628" s="124" t="s">
        <v>13139</v>
      </c>
      <c r="CR628" s="124" t="s">
        <v>3302</v>
      </c>
      <c r="CS628" s="124" t="s">
        <v>140</v>
      </c>
      <c r="CT628" s="124" t="s">
        <v>142</v>
      </c>
      <c r="CU628" s="124">
        <v>700078</v>
      </c>
      <c r="CV628" s="124" t="s">
        <v>13139</v>
      </c>
      <c r="CW628" s="124" t="s">
        <v>3302</v>
      </c>
      <c r="CX628" s="124" t="s">
        <v>140</v>
      </c>
      <c r="CY628" s="124" t="s">
        <v>142</v>
      </c>
      <c r="CZ628" s="124">
        <v>700078</v>
      </c>
      <c r="DA628" s="61"/>
      <c r="DB628" s="61"/>
      <c r="DC628" s="61"/>
      <c r="DD628" s="61"/>
      <c r="DE628" s="61"/>
      <c r="DF628" s="61"/>
      <c r="DG628" s="61"/>
      <c r="DH628" s="61"/>
      <c r="DI628" s="61"/>
      <c r="DJ628" s="61"/>
      <c r="DK628" s="61"/>
      <c r="DL628" s="61"/>
      <c r="DM628" s="61"/>
      <c r="DN628" s="61"/>
      <c r="DO628" s="61"/>
      <c r="DP628" s="61"/>
      <c r="DQ628" s="61"/>
      <c r="DR628" s="61"/>
      <c r="DS628" s="61"/>
      <c r="DT628" s="61"/>
      <c r="DU628" s="61"/>
      <c r="DV628" s="61"/>
      <c r="DW628" s="61"/>
      <c r="DX628" s="61"/>
      <c r="DY628" s="61"/>
      <c r="DZ628" s="61"/>
      <c r="EA628" s="61"/>
      <c r="EB628" s="61"/>
      <c r="EC628" s="61"/>
      <c r="ED628" s="61"/>
      <c r="EE628" s="61"/>
      <c r="EF628" s="61"/>
      <c r="EG628" s="61"/>
      <c r="EH628" s="61"/>
      <c r="EI628" s="61"/>
      <c r="EJ628" s="61"/>
      <c r="EK628" s="61"/>
      <c r="EL628" s="61"/>
      <c r="EM628" s="61"/>
      <c r="EN628" s="61"/>
      <c r="EO628" s="61"/>
      <c r="EP628" s="61"/>
      <c r="EQ628" s="61"/>
      <c r="ER628" s="61"/>
      <c r="ES628" s="61"/>
      <c r="ET628" s="61"/>
      <c r="EU628" s="61"/>
      <c r="EV628" s="61"/>
      <c r="EW628" s="61"/>
      <c r="EX628" s="61"/>
      <c r="EY628" s="61"/>
      <c r="EZ628" s="61"/>
      <c r="FA628" s="61"/>
      <c r="FB628" s="61"/>
      <c r="FC628" s="61"/>
      <c r="FD628" s="61"/>
      <c r="FE628" s="61"/>
      <c r="FF628" s="61"/>
      <c r="FG628" s="61"/>
      <c r="FH628" s="61"/>
      <c r="FI628" s="61"/>
      <c r="FJ628" s="61"/>
      <c r="FK628" s="61"/>
      <c r="FL628" s="61"/>
      <c r="FM628" s="61"/>
      <c r="FN628" s="61"/>
      <c r="FO628" s="61"/>
      <c r="FP628" s="61"/>
      <c r="FQ628" s="61"/>
      <c r="FR628" s="61"/>
      <c r="FS628" s="61"/>
      <c r="FT628" s="61"/>
      <c r="FU628" s="61"/>
      <c r="FV628" s="61"/>
      <c r="FW628" s="61"/>
      <c r="FX628" s="61"/>
      <c r="FY628" s="61"/>
      <c r="FZ628" s="61"/>
      <c r="GA628" s="61"/>
      <c r="GB628" s="61"/>
      <c r="GC628" s="61"/>
      <c r="GD628" s="61"/>
      <c r="GE628" s="61"/>
      <c r="GF628" s="61"/>
      <c r="GG628" s="61"/>
      <c r="GH628" s="61"/>
      <c r="GI628" s="61"/>
      <c r="GJ628" s="61"/>
      <c r="GK628" s="61"/>
      <c r="GL628" s="61"/>
      <c r="GM628" s="61"/>
      <c r="GN628" s="61"/>
      <c r="GO628" s="61"/>
      <c r="GP628" s="61"/>
      <c r="GQ628" s="61"/>
      <c r="GR628" s="61"/>
      <c r="GS628" s="61"/>
      <c r="GT628" s="61"/>
      <c r="GU628" s="61"/>
      <c r="GV628" s="61"/>
      <c r="GW628" s="61"/>
      <c r="GX628" s="61"/>
      <c r="GY628" s="61"/>
      <c r="GZ628" s="61"/>
      <c r="HA628" s="61"/>
      <c r="HB628" s="61"/>
      <c r="HC628" s="61"/>
      <c r="HD628" s="61"/>
      <c r="HE628" s="61"/>
      <c r="HF628" s="61"/>
      <c r="HG628" s="61"/>
      <c r="HH628" s="61"/>
      <c r="HI628" s="61"/>
      <c r="HJ628" s="61"/>
      <c r="HK628" s="61"/>
      <c r="HL628" s="61"/>
      <c r="HM628" s="61"/>
      <c r="HN628" s="61"/>
      <c r="HO628" s="61"/>
      <c r="HP628" s="61"/>
      <c r="HQ628" s="61"/>
      <c r="HR628" s="61"/>
      <c r="HS628" s="61"/>
      <c r="HT628" s="61"/>
      <c r="HU628" s="61"/>
      <c r="HV628" s="61"/>
      <c r="HW628" s="61"/>
      <c r="HX628" s="61"/>
      <c r="HY628" s="61"/>
      <c r="HZ628" s="61"/>
      <c r="IA628" s="61"/>
      <c r="IB628" s="61"/>
      <c r="IC628" s="61"/>
      <c r="ID628" s="61"/>
      <c r="IE628" s="61"/>
      <c r="IF628" s="61"/>
      <c r="IG628" s="61"/>
      <c r="IH628" s="61"/>
      <c r="II628" s="61"/>
      <c r="IJ628" s="61"/>
      <c r="IK628" s="61"/>
      <c r="IL628" s="61"/>
      <c r="IM628" s="61"/>
      <c r="IN628" s="61"/>
      <c r="IO628" s="61"/>
      <c r="IP628" s="61"/>
      <c r="IQ628" s="61"/>
      <c r="IR628" s="61"/>
      <c r="IS628" s="61"/>
      <c r="IT628" s="61"/>
      <c r="IU628" s="61"/>
      <c r="IV628" s="61"/>
      <c r="IW628" s="61"/>
      <c r="IX628" s="61"/>
      <c r="IY628" s="61"/>
      <c r="IZ628" s="61"/>
      <c r="JA628" s="61"/>
      <c r="JB628" s="61"/>
      <c r="JC628" s="61"/>
      <c r="JD628" s="61"/>
      <c r="JE628" s="61"/>
      <c r="JF628" s="61"/>
      <c r="JG628" s="61"/>
      <c r="JH628" s="61"/>
      <c r="JI628" s="61"/>
      <c r="JJ628" s="61"/>
      <c r="JK628" s="61"/>
      <c r="JL628" s="61"/>
      <c r="JM628" s="61"/>
      <c r="JN628" s="61"/>
      <c r="JO628" s="61"/>
      <c r="JP628" s="61"/>
      <c r="JQ628" s="61"/>
      <c r="JR628" s="61"/>
      <c r="JS628" s="61"/>
      <c r="JT628" s="61"/>
      <c r="JU628" s="61"/>
      <c r="JV628" s="61"/>
      <c r="JW628" s="61"/>
      <c r="JX628" s="61"/>
      <c r="JY628" s="61"/>
      <c r="JZ628" s="61"/>
      <c r="KA628" s="61"/>
      <c r="KB628" s="61"/>
      <c r="KC628" s="61"/>
      <c r="KD628" s="61"/>
      <c r="KE628" s="61"/>
      <c r="KF628" s="61"/>
      <c r="KG628" s="61"/>
      <c r="KH628" s="61"/>
      <c r="KI628" s="61"/>
      <c r="KJ628" s="61"/>
      <c r="KK628" s="61"/>
      <c r="KL628" s="61"/>
      <c r="KM628" s="61"/>
      <c r="KN628" s="61"/>
      <c r="KO628" s="61"/>
      <c r="KP628" s="61"/>
      <c r="KQ628" s="61"/>
      <c r="KR628" s="61"/>
      <c r="KS628" s="61"/>
      <c r="KT628" s="61"/>
      <c r="KU628" s="61"/>
      <c r="KV628" s="61"/>
      <c r="KW628" s="61"/>
      <c r="KX628" s="61"/>
      <c r="KY628" s="61"/>
      <c r="KZ628" s="61"/>
      <c r="LA628" s="61"/>
      <c r="LB628" s="61"/>
      <c r="LC628" s="61"/>
      <c r="LD628" s="61"/>
      <c r="LE628" s="61"/>
      <c r="LF628" s="61"/>
      <c r="LG628" s="61"/>
      <c r="LH628" s="61"/>
      <c r="LI628" s="61"/>
      <c r="LJ628" s="61"/>
      <c r="LK628" s="61"/>
      <c r="LL628" s="61"/>
      <c r="LM628" s="61"/>
      <c r="LN628" s="61"/>
      <c r="LO628" s="61"/>
      <c r="LP628" s="61"/>
      <c r="LQ628" s="61"/>
      <c r="LR628" s="61"/>
      <c r="LS628" s="61"/>
      <c r="LT628" s="61"/>
      <c r="LU628" s="61"/>
      <c r="LV628" s="61"/>
      <c r="LW628" s="61"/>
      <c r="LX628" s="61"/>
      <c r="LY628" s="61"/>
      <c r="LZ628" s="61"/>
      <c r="MA628" s="61"/>
      <c r="MB628" s="61"/>
      <c r="MC628" s="61"/>
      <c r="MD628" s="61"/>
      <c r="ME628" s="61"/>
      <c r="MF628" s="61"/>
      <c r="MG628" s="61"/>
      <c r="MH628" s="61"/>
      <c r="MI628" s="61"/>
      <c r="MJ628" s="61"/>
      <c r="MK628" s="61"/>
      <c r="ML628" s="61"/>
      <c r="MM628" s="61"/>
      <c r="MN628" s="61"/>
      <c r="MO628" s="61"/>
      <c r="MP628" s="61"/>
      <c r="MQ628" s="61"/>
      <c r="MR628" s="61"/>
      <c r="MS628" s="61"/>
      <c r="MT628" s="61"/>
      <c r="MU628" s="61"/>
      <c r="MV628" s="61"/>
      <c r="MW628" s="61"/>
      <c r="MX628" s="61"/>
      <c r="MY628" s="61"/>
      <c r="MZ628" s="61"/>
      <c r="NA628" s="61"/>
      <c r="NB628" s="61"/>
      <c r="NC628" s="61"/>
      <c r="ND628" s="61"/>
      <c r="NE628" s="61"/>
      <c r="NF628" s="61"/>
      <c r="NG628" s="61"/>
      <c r="NH628" s="61"/>
      <c r="NI628" s="61"/>
      <c r="NJ628" s="61"/>
      <c r="NK628" s="61"/>
      <c r="NL628" s="61"/>
      <c r="NM628" s="61"/>
      <c r="NN628" s="61"/>
      <c r="NO628" s="61"/>
      <c r="NP628" s="61"/>
      <c r="NQ628" s="61"/>
      <c r="NR628" s="61"/>
      <c r="NS628" s="61"/>
      <c r="NT628" s="61"/>
      <c r="NU628" s="61"/>
      <c r="NV628" s="61"/>
      <c r="NW628" s="61"/>
      <c r="NX628" s="61"/>
      <c r="NY628" s="61"/>
      <c r="NZ628" s="61"/>
      <c r="OA628" s="61"/>
      <c r="OB628" s="61"/>
      <c r="OC628" s="61"/>
      <c r="OD628" s="61"/>
      <c r="OE628" s="61"/>
      <c r="OF628" s="61"/>
      <c r="OG628" s="61"/>
    </row>
    <row r="629" spans="1:397" s="61" customFormat="1" ht="15.95" customHeight="1">
      <c r="A629" s="39">
        <v>629</v>
      </c>
      <c r="B629" s="61">
        <v>1310910024</v>
      </c>
      <c r="C629" s="61" t="s">
        <v>12826</v>
      </c>
      <c r="D629" s="124" t="s">
        <v>13140</v>
      </c>
      <c r="E629" s="124" t="s">
        <v>13141</v>
      </c>
      <c r="F629" s="124"/>
      <c r="G629" s="124" t="s">
        <v>7000</v>
      </c>
      <c r="H629" s="61" t="s">
        <v>13142</v>
      </c>
      <c r="I629" s="61" t="s">
        <v>180</v>
      </c>
      <c r="J629" s="157" t="s">
        <v>13143</v>
      </c>
      <c r="K629" s="61">
        <v>20</v>
      </c>
      <c r="L629" s="61" t="s">
        <v>323</v>
      </c>
      <c r="M629" s="61" t="s">
        <v>107</v>
      </c>
      <c r="N629" s="61" t="s">
        <v>108</v>
      </c>
      <c r="O629" s="61" t="s">
        <v>109</v>
      </c>
      <c r="P629" s="124" t="s">
        <v>13144</v>
      </c>
      <c r="Q629" s="61" t="s">
        <v>13145</v>
      </c>
      <c r="R629" s="158" t="s">
        <v>13146</v>
      </c>
      <c r="S629" s="158" t="s">
        <v>13147</v>
      </c>
      <c r="T629" s="326" t="s">
        <v>13148</v>
      </c>
      <c r="U629" s="326" t="s">
        <v>13149</v>
      </c>
      <c r="V629" s="61" t="s">
        <v>1675</v>
      </c>
      <c r="W629" s="61" t="s">
        <v>2145</v>
      </c>
      <c r="X629" s="61" t="s">
        <v>2102</v>
      </c>
      <c r="Y629" s="61" t="s">
        <v>13150</v>
      </c>
      <c r="Z629" s="61" t="s">
        <v>333</v>
      </c>
      <c r="AA629" s="61">
        <v>2011</v>
      </c>
      <c r="AB629" s="152">
        <v>83.125</v>
      </c>
      <c r="AC629" s="152">
        <v>83.125</v>
      </c>
      <c r="AD629" s="61">
        <v>665</v>
      </c>
      <c r="AE629" s="61">
        <v>800</v>
      </c>
      <c r="AF629" s="61" t="s">
        <v>226</v>
      </c>
      <c r="AG629" s="61" t="s">
        <v>2583</v>
      </c>
      <c r="AH629" s="61" t="s">
        <v>2102</v>
      </c>
      <c r="AI629" s="61" t="s">
        <v>1920</v>
      </c>
      <c r="AJ629" s="61" t="s">
        <v>333</v>
      </c>
      <c r="AK629" s="61">
        <v>2013</v>
      </c>
      <c r="AL629" s="152">
        <v>81</v>
      </c>
      <c r="AM629" s="152">
        <v>79.570999999999998</v>
      </c>
      <c r="AN629" s="61">
        <v>557</v>
      </c>
      <c r="AO629" s="61">
        <v>700</v>
      </c>
      <c r="AP629" s="61" t="s">
        <v>830</v>
      </c>
      <c r="AQ629" s="61" t="s">
        <v>830</v>
      </c>
      <c r="AR629" s="61" t="s">
        <v>830</v>
      </c>
      <c r="AS629" s="61" t="s">
        <v>830</v>
      </c>
      <c r="AT629" s="61" t="s">
        <v>830</v>
      </c>
      <c r="AU629" s="152" t="s">
        <v>830</v>
      </c>
      <c r="AV629" s="61" t="s">
        <v>124</v>
      </c>
      <c r="AW629" s="61" t="s">
        <v>830</v>
      </c>
      <c r="AX629" s="61">
        <v>9613</v>
      </c>
      <c r="AY629" s="61">
        <v>2013</v>
      </c>
      <c r="AZ629" s="61" t="s">
        <v>1606</v>
      </c>
      <c r="BA629" s="61" t="s">
        <v>12839</v>
      </c>
      <c r="BB629" s="61">
        <v>2013</v>
      </c>
      <c r="BC629" s="61">
        <v>2017</v>
      </c>
      <c r="BD629" s="61" t="s">
        <v>120</v>
      </c>
      <c r="BE629" s="159">
        <v>10900713019</v>
      </c>
      <c r="BF629" s="160">
        <v>131090110393</v>
      </c>
      <c r="BG629" s="152">
        <v>8.15</v>
      </c>
      <c r="BH629" s="152">
        <v>8.34</v>
      </c>
      <c r="BI629" s="152">
        <v>7.7</v>
      </c>
      <c r="BJ629" s="152">
        <v>8.23</v>
      </c>
      <c r="BK629" s="152">
        <v>7.64</v>
      </c>
      <c r="BL629" s="223">
        <f t="shared" si="56"/>
        <v>8.0120000000000005</v>
      </c>
      <c r="BM629" s="282" t="s">
        <v>982</v>
      </c>
      <c r="BN629" s="253" t="s">
        <v>830</v>
      </c>
      <c r="BO629" s="153" t="s">
        <v>982</v>
      </c>
      <c r="BP629" s="153" t="s">
        <v>830</v>
      </c>
      <c r="BQ629" s="154" t="s">
        <v>830</v>
      </c>
      <c r="BR629" s="124" t="s">
        <v>13151</v>
      </c>
      <c r="BS629" s="124" t="s">
        <v>2624</v>
      </c>
      <c r="BT629" s="124" t="s">
        <v>13130</v>
      </c>
      <c r="BU629" s="124" t="s">
        <v>13131</v>
      </c>
      <c r="BV629" s="124" t="s">
        <v>13132</v>
      </c>
      <c r="BW629" s="124" t="s">
        <v>13152</v>
      </c>
      <c r="BX629" s="154" t="s">
        <v>830</v>
      </c>
      <c r="BY629" s="154" t="s">
        <v>830</v>
      </c>
      <c r="BZ629" s="155" t="s">
        <v>13153</v>
      </c>
      <c r="CA629" s="124"/>
      <c r="CB629" s="155" t="s">
        <v>13153</v>
      </c>
      <c r="CC629" s="124"/>
      <c r="CD629" s="124" t="s">
        <v>13154</v>
      </c>
      <c r="CE629" s="124" t="s">
        <v>288</v>
      </c>
      <c r="CF629" s="124" t="s">
        <v>1824</v>
      </c>
      <c r="CG629" s="124"/>
      <c r="CH629" s="124" t="s">
        <v>13155</v>
      </c>
      <c r="CI629" s="124" t="s">
        <v>138</v>
      </c>
      <c r="CJ629" s="124" t="s">
        <v>8712</v>
      </c>
      <c r="CK629" s="124" t="s">
        <v>830</v>
      </c>
      <c r="CL629" s="124" t="s">
        <v>830</v>
      </c>
      <c r="CM629" s="124" t="s">
        <v>830</v>
      </c>
      <c r="CN629" s="124" t="s">
        <v>830</v>
      </c>
      <c r="CO629" s="124" t="s">
        <v>830</v>
      </c>
      <c r="CP629" s="124" t="s">
        <v>830</v>
      </c>
      <c r="CQ629" s="124" t="s">
        <v>13156</v>
      </c>
      <c r="CR629" s="124" t="s">
        <v>13157</v>
      </c>
      <c r="CS629" s="124" t="s">
        <v>863</v>
      </c>
      <c r="CT629" s="124" t="s">
        <v>142</v>
      </c>
      <c r="CU629" s="124">
        <v>711104</v>
      </c>
      <c r="CV629" s="124" t="s">
        <v>13156</v>
      </c>
      <c r="CW629" s="124" t="s">
        <v>13157</v>
      </c>
      <c r="CX629" s="124" t="s">
        <v>863</v>
      </c>
      <c r="CY629" s="124" t="s">
        <v>142</v>
      </c>
      <c r="CZ629" s="124">
        <v>711104</v>
      </c>
    </row>
    <row r="630" spans="1:397" s="119" customFormat="1" ht="15.95" customHeight="1">
      <c r="A630" s="39">
        <v>630</v>
      </c>
      <c r="B630" s="61">
        <v>1310910053</v>
      </c>
      <c r="C630" s="61" t="s">
        <v>12826</v>
      </c>
      <c r="D630" s="124" t="s">
        <v>13158</v>
      </c>
      <c r="E630" s="124" t="s">
        <v>9399</v>
      </c>
      <c r="F630" s="124"/>
      <c r="G630" s="124" t="s">
        <v>102</v>
      </c>
      <c r="H630" s="61" t="s">
        <v>13159</v>
      </c>
      <c r="I630" s="61" t="s">
        <v>180</v>
      </c>
      <c r="J630" s="157" t="s">
        <v>13160</v>
      </c>
      <c r="K630" s="61">
        <v>21</v>
      </c>
      <c r="L630" s="61" t="s">
        <v>106</v>
      </c>
      <c r="M630" s="61" t="s">
        <v>107</v>
      </c>
      <c r="N630" s="61" t="s">
        <v>108</v>
      </c>
      <c r="O630" s="61" t="s">
        <v>109</v>
      </c>
      <c r="P630" s="124" t="s">
        <v>6135</v>
      </c>
      <c r="Q630" s="61" t="s">
        <v>13161</v>
      </c>
      <c r="R630" s="158">
        <v>8900543805</v>
      </c>
      <c r="S630" s="158" t="s">
        <v>830</v>
      </c>
      <c r="T630" s="326" t="s">
        <v>13162</v>
      </c>
      <c r="U630" s="124" t="s">
        <v>830</v>
      </c>
      <c r="V630" s="61" t="s">
        <v>1675</v>
      </c>
      <c r="W630" s="61" t="s">
        <v>2145</v>
      </c>
      <c r="X630" s="61" t="s">
        <v>6139</v>
      </c>
      <c r="Y630" s="61" t="s">
        <v>13163</v>
      </c>
      <c r="Z630" s="61" t="s">
        <v>8593</v>
      </c>
      <c r="AA630" s="61">
        <v>2011</v>
      </c>
      <c r="AB630" s="137"/>
      <c r="AC630" s="137">
        <v>86</v>
      </c>
      <c r="AD630" s="61">
        <v>774</v>
      </c>
      <c r="AE630" s="61">
        <v>900</v>
      </c>
      <c r="AF630" s="61" t="s">
        <v>226</v>
      </c>
      <c r="AG630" s="61" t="s">
        <v>2583</v>
      </c>
      <c r="AH630" s="61" t="s">
        <v>6139</v>
      </c>
      <c r="AI630" s="61" t="s">
        <v>13164</v>
      </c>
      <c r="AJ630" s="61" t="s">
        <v>333</v>
      </c>
      <c r="AK630" s="61">
        <v>2013</v>
      </c>
      <c r="AL630" s="152">
        <v>70.599999999999994</v>
      </c>
      <c r="AM630" s="152">
        <v>69.28</v>
      </c>
      <c r="AN630" s="61">
        <v>485</v>
      </c>
      <c r="AO630" s="61">
        <v>700</v>
      </c>
      <c r="AP630" s="61" t="s">
        <v>830</v>
      </c>
      <c r="AQ630" s="61" t="s">
        <v>830</v>
      </c>
      <c r="AR630" s="61" t="s">
        <v>830</v>
      </c>
      <c r="AS630" s="61" t="s">
        <v>830</v>
      </c>
      <c r="AT630" s="61" t="s">
        <v>830</v>
      </c>
      <c r="AU630" s="152" t="s">
        <v>830</v>
      </c>
      <c r="AV630" s="61" t="s">
        <v>124</v>
      </c>
      <c r="AW630" s="61" t="s">
        <v>830</v>
      </c>
      <c r="AX630" s="61">
        <v>8665</v>
      </c>
      <c r="AY630" s="61">
        <v>2013</v>
      </c>
      <c r="AZ630" s="61" t="s">
        <v>1606</v>
      </c>
      <c r="BA630" s="61" t="s">
        <v>12839</v>
      </c>
      <c r="BB630" s="61">
        <v>2013</v>
      </c>
      <c r="BC630" s="61">
        <v>2017</v>
      </c>
      <c r="BD630" s="61" t="s">
        <v>120</v>
      </c>
      <c r="BE630" s="159">
        <v>10900713020</v>
      </c>
      <c r="BF630" s="160">
        <v>131090110394</v>
      </c>
      <c r="BG630" s="152">
        <v>7</v>
      </c>
      <c r="BH630" s="152">
        <v>7.69</v>
      </c>
      <c r="BI630" s="152">
        <v>7.73</v>
      </c>
      <c r="BJ630" s="152">
        <v>8.58</v>
      </c>
      <c r="BK630" s="152">
        <v>7.89</v>
      </c>
      <c r="BL630" s="223">
        <f t="shared" si="56"/>
        <v>7.7780000000000005</v>
      </c>
      <c r="BM630" s="282" t="s">
        <v>982</v>
      </c>
      <c r="BN630" s="253" t="s">
        <v>830</v>
      </c>
      <c r="BO630" s="153" t="s">
        <v>982</v>
      </c>
      <c r="BP630" s="153" t="s">
        <v>830</v>
      </c>
      <c r="BQ630" s="154" t="s">
        <v>830</v>
      </c>
      <c r="BR630" s="124" t="s">
        <v>13165</v>
      </c>
      <c r="BS630" s="124"/>
      <c r="BT630" s="124" t="s">
        <v>13166</v>
      </c>
      <c r="BU630" s="124" t="s">
        <v>13167</v>
      </c>
      <c r="BV630" s="124" t="s">
        <v>13168</v>
      </c>
      <c r="BW630" s="124" t="s">
        <v>13169</v>
      </c>
      <c r="BX630" s="154" t="s">
        <v>830</v>
      </c>
      <c r="BY630" s="154" t="s">
        <v>830</v>
      </c>
      <c r="BZ630" s="155" t="s">
        <v>13170</v>
      </c>
      <c r="CA630" s="124" t="s">
        <v>13171</v>
      </c>
      <c r="CB630" s="124" t="s">
        <v>13172</v>
      </c>
      <c r="CC630" s="176" t="s">
        <v>13171</v>
      </c>
      <c r="CD630" s="124" t="s">
        <v>13173</v>
      </c>
      <c r="CE630" s="124" t="s">
        <v>13174</v>
      </c>
      <c r="CF630" s="124" t="s">
        <v>13175</v>
      </c>
      <c r="CG630" s="124" t="s">
        <v>134</v>
      </c>
      <c r="CH630" s="124" t="s">
        <v>13176</v>
      </c>
      <c r="CI630" s="124" t="s">
        <v>235</v>
      </c>
      <c r="CJ630" s="124" t="s">
        <v>13177</v>
      </c>
      <c r="CK630" s="124" t="s">
        <v>13178</v>
      </c>
      <c r="CL630" s="124" t="s">
        <v>830</v>
      </c>
      <c r="CM630" s="124" t="s">
        <v>830</v>
      </c>
      <c r="CN630" s="124" t="s">
        <v>830</v>
      </c>
      <c r="CO630" s="124" t="s">
        <v>830</v>
      </c>
      <c r="CP630" s="124" t="s">
        <v>830</v>
      </c>
      <c r="CQ630" s="124" t="s">
        <v>13179</v>
      </c>
      <c r="CR630" s="124" t="s">
        <v>13180</v>
      </c>
      <c r="CS630" s="124" t="s">
        <v>365</v>
      </c>
      <c r="CT630" s="124" t="s">
        <v>142</v>
      </c>
      <c r="CU630" s="124">
        <v>735101</v>
      </c>
      <c r="CV630" s="124" t="s">
        <v>13181</v>
      </c>
      <c r="CW630" s="124" t="s">
        <v>13182</v>
      </c>
      <c r="CX630" s="124" t="s">
        <v>140</v>
      </c>
      <c r="CY630" s="124" t="s">
        <v>142</v>
      </c>
      <c r="CZ630" s="124">
        <v>700032</v>
      </c>
      <c r="DA630" s="61"/>
      <c r="DB630" s="61"/>
      <c r="DC630" s="61"/>
      <c r="DD630" s="61"/>
      <c r="DE630" s="61"/>
      <c r="DF630" s="61"/>
      <c r="DG630" s="61"/>
      <c r="DH630" s="61"/>
      <c r="DI630" s="61"/>
      <c r="DJ630" s="61"/>
      <c r="DK630" s="61"/>
      <c r="DL630" s="61"/>
      <c r="DM630" s="61"/>
      <c r="DN630" s="61"/>
      <c r="DO630" s="61"/>
      <c r="DP630" s="61"/>
      <c r="DQ630" s="61"/>
      <c r="DR630" s="61"/>
      <c r="DS630" s="61"/>
      <c r="DT630" s="61"/>
      <c r="DU630" s="61"/>
      <c r="DV630" s="61"/>
      <c r="DW630" s="61"/>
      <c r="DX630" s="61"/>
      <c r="DY630" s="61"/>
      <c r="DZ630" s="61"/>
      <c r="EA630" s="61"/>
      <c r="EB630" s="61"/>
      <c r="EC630" s="61"/>
      <c r="ED630" s="61"/>
      <c r="EE630" s="61"/>
      <c r="EF630" s="61"/>
      <c r="EG630" s="61"/>
      <c r="EH630" s="61"/>
      <c r="EI630" s="61"/>
      <c r="EJ630" s="61"/>
      <c r="EK630" s="61"/>
      <c r="EL630" s="61"/>
      <c r="EM630" s="61"/>
      <c r="EN630" s="61"/>
      <c r="EO630" s="61"/>
      <c r="EP630" s="61"/>
      <c r="EQ630" s="61"/>
      <c r="ER630" s="61"/>
      <c r="ES630" s="61"/>
      <c r="ET630" s="61"/>
      <c r="EU630" s="61"/>
      <c r="EV630" s="61"/>
      <c r="EW630" s="61"/>
      <c r="EX630" s="61"/>
      <c r="EY630" s="61"/>
      <c r="EZ630" s="61"/>
      <c r="FA630" s="61"/>
      <c r="FB630" s="61"/>
      <c r="FC630" s="61"/>
      <c r="FD630" s="61"/>
      <c r="FE630" s="61"/>
      <c r="FF630" s="61"/>
      <c r="FG630" s="61"/>
      <c r="FH630" s="61"/>
      <c r="FI630" s="61"/>
      <c r="FJ630" s="61"/>
      <c r="FK630" s="61"/>
      <c r="FL630" s="61"/>
      <c r="FM630" s="61"/>
      <c r="FN630" s="61"/>
      <c r="FO630" s="61"/>
      <c r="FP630" s="61"/>
      <c r="FQ630" s="61"/>
      <c r="FR630" s="61"/>
      <c r="FS630" s="61"/>
      <c r="FT630" s="61"/>
      <c r="FU630" s="61"/>
      <c r="FV630" s="61"/>
      <c r="FW630" s="61"/>
      <c r="FX630" s="61"/>
      <c r="FY630" s="61"/>
      <c r="FZ630" s="61"/>
      <c r="GA630" s="61"/>
      <c r="GB630" s="61"/>
      <c r="GC630" s="61"/>
      <c r="GD630" s="61"/>
      <c r="GE630" s="61"/>
      <c r="GF630" s="61"/>
      <c r="GG630" s="61"/>
      <c r="GH630" s="61"/>
      <c r="GI630" s="61"/>
      <c r="GJ630" s="61"/>
      <c r="GK630" s="61"/>
      <c r="GL630" s="61"/>
      <c r="GM630" s="61"/>
      <c r="GN630" s="61"/>
      <c r="GO630" s="61"/>
      <c r="GP630" s="61"/>
      <c r="GQ630" s="61"/>
      <c r="GR630" s="61"/>
      <c r="GS630" s="61"/>
      <c r="GT630" s="61"/>
      <c r="GU630" s="61"/>
      <c r="GV630" s="61"/>
      <c r="GW630" s="61"/>
      <c r="GX630" s="61"/>
      <c r="GY630" s="61"/>
      <c r="GZ630" s="61"/>
      <c r="HA630" s="61"/>
      <c r="HB630" s="61"/>
      <c r="HC630" s="61"/>
      <c r="HD630" s="61"/>
      <c r="HE630" s="61"/>
      <c r="HF630" s="61"/>
      <c r="HG630" s="61"/>
      <c r="HH630" s="61"/>
      <c r="HI630" s="61"/>
      <c r="HJ630" s="61"/>
      <c r="HK630" s="61"/>
      <c r="HL630" s="61"/>
      <c r="HM630" s="61"/>
      <c r="HN630" s="61"/>
      <c r="HO630" s="61"/>
      <c r="HP630" s="61"/>
      <c r="HQ630" s="61"/>
      <c r="HR630" s="61"/>
      <c r="HS630" s="61"/>
      <c r="HT630" s="61"/>
      <c r="HU630" s="61"/>
      <c r="HV630" s="61"/>
      <c r="HW630" s="61"/>
      <c r="HX630" s="61"/>
      <c r="HY630" s="61"/>
      <c r="HZ630" s="61"/>
      <c r="IA630" s="61"/>
      <c r="IB630" s="61"/>
      <c r="IC630" s="61"/>
      <c r="ID630" s="61"/>
      <c r="IE630" s="61"/>
      <c r="IF630" s="61"/>
      <c r="IG630" s="61"/>
      <c r="IH630" s="61"/>
      <c r="II630" s="61"/>
      <c r="IJ630" s="61"/>
      <c r="IK630" s="61"/>
      <c r="IL630" s="61"/>
      <c r="IM630" s="61"/>
      <c r="IN630" s="61"/>
      <c r="IO630" s="61"/>
      <c r="IP630" s="61"/>
      <c r="IQ630" s="61"/>
      <c r="IR630" s="61"/>
      <c r="IS630" s="61"/>
      <c r="IT630" s="61"/>
      <c r="IU630" s="61"/>
      <c r="IV630" s="61"/>
      <c r="IW630" s="61"/>
      <c r="IX630" s="61"/>
      <c r="IY630" s="61"/>
      <c r="IZ630" s="61"/>
      <c r="JA630" s="61"/>
      <c r="JB630" s="61"/>
      <c r="JC630" s="61"/>
      <c r="JD630" s="61"/>
      <c r="JE630" s="61"/>
      <c r="JF630" s="61"/>
      <c r="JG630" s="61"/>
      <c r="JH630" s="61"/>
      <c r="JI630" s="61"/>
      <c r="JJ630" s="61"/>
      <c r="JK630" s="61"/>
      <c r="JL630" s="61"/>
      <c r="JM630" s="61"/>
      <c r="JN630" s="61"/>
      <c r="JO630" s="61"/>
      <c r="JP630" s="61"/>
      <c r="JQ630" s="61"/>
      <c r="JR630" s="61"/>
      <c r="JS630" s="61"/>
      <c r="JT630" s="61"/>
      <c r="JU630" s="61"/>
      <c r="JV630" s="61"/>
      <c r="JW630" s="61"/>
      <c r="JX630" s="61"/>
      <c r="JY630" s="61"/>
      <c r="JZ630" s="61"/>
      <c r="KA630" s="61"/>
      <c r="KB630" s="61"/>
      <c r="KC630" s="61"/>
      <c r="KD630" s="61"/>
      <c r="KE630" s="61"/>
      <c r="KF630" s="61"/>
      <c r="KG630" s="61"/>
      <c r="KH630" s="61"/>
      <c r="KI630" s="61"/>
      <c r="KJ630" s="61"/>
      <c r="KK630" s="61"/>
      <c r="KL630" s="61"/>
      <c r="KM630" s="61"/>
      <c r="KN630" s="61"/>
      <c r="KO630" s="61"/>
      <c r="KP630" s="61"/>
      <c r="KQ630" s="61"/>
      <c r="KR630" s="61"/>
      <c r="KS630" s="61"/>
      <c r="KT630" s="61"/>
      <c r="KU630" s="61"/>
      <c r="KV630" s="61"/>
      <c r="KW630" s="61"/>
      <c r="KX630" s="61"/>
      <c r="KY630" s="61"/>
      <c r="KZ630" s="61"/>
      <c r="LA630" s="61"/>
      <c r="LB630" s="61"/>
      <c r="LC630" s="61"/>
      <c r="LD630" s="61"/>
      <c r="LE630" s="61"/>
      <c r="LF630" s="61"/>
      <c r="LG630" s="61"/>
      <c r="LH630" s="61"/>
      <c r="LI630" s="61"/>
      <c r="LJ630" s="61"/>
      <c r="LK630" s="61"/>
      <c r="LL630" s="61"/>
      <c r="LM630" s="61"/>
      <c r="LN630" s="61"/>
      <c r="LO630" s="61"/>
      <c r="LP630" s="61"/>
      <c r="LQ630" s="61"/>
      <c r="LR630" s="61"/>
      <c r="LS630" s="61"/>
      <c r="LT630" s="61"/>
      <c r="LU630" s="61"/>
      <c r="LV630" s="61"/>
      <c r="LW630" s="61"/>
      <c r="LX630" s="61"/>
      <c r="LY630" s="61"/>
      <c r="LZ630" s="61"/>
      <c r="MA630" s="61"/>
      <c r="MB630" s="61"/>
      <c r="MC630" s="61"/>
      <c r="MD630" s="61"/>
      <c r="ME630" s="61"/>
      <c r="MF630" s="61"/>
      <c r="MG630" s="61"/>
      <c r="MH630" s="61"/>
      <c r="MI630" s="61"/>
      <c r="MJ630" s="61"/>
      <c r="MK630" s="61"/>
      <c r="ML630" s="61"/>
      <c r="MM630" s="61"/>
      <c r="MN630" s="61"/>
      <c r="MO630" s="61"/>
      <c r="MP630" s="61"/>
      <c r="MQ630" s="61"/>
      <c r="MR630" s="61"/>
      <c r="MS630" s="61"/>
      <c r="MT630" s="61"/>
      <c r="MU630" s="61"/>
      <c r="MV630" s="61"/>
      <c r="MW630" s="61"/>
      <c r="MX630" s="61"/>
      <c r="MY630" s="61"/>
      <c r="MZ630" s="61"/>
      <c r="NA630" s="61"/>
      <c r="NB630" s="61"/>
      <c r="NC630" s="61"/>
      <c r="ND630" s="61"/>
      <c r="NE630" s="61"/>
      <c r="NF630" s="61"/>
      <c r="NG630" s="61"/>
      <c r="NH630" s="61"/>
      <c r="NI630" s="61"/>
      <c r="NJ630" s="61"/>
      <c r="NK630" s="61"/>
      <c r="NL630" s="61"/>
      <c r="NM630" s="61"/>
      <c r="NN630" s="61"/>
      <c r="NO630" s="61"/>
      <c r="NP630" s="61"/>
      <c r="NQ630" s="61"/>
      <c r="NR630" s="61"/>
      <c r="NS630" s="61"/>
      <c r="NT630" s="61"/>
      <c r="NU630" s="61"/>
      <c r="NV630" s="61"/>
      <c r="NW630" s="61"/>
      <c r="NX630" s="61"/>
      <c r="NY630" s="61"/>
      <c r="NZ630" s="61"/>
      <c r="OA630" s="61"/>
      <c r="OB630" s="61"/>
      <c r="OC630" s="61"/>
      <c r="OD630" s="61"/>
      <c r="OE630" s="61"/>
      <c r="OF630" s="61"/>
      <c r="OG630" s="61"/>
    </row>
    <row r="631" spans="1:397" s="61" customFormat="1" ht="15.95" customHeight="1">
      <c r="A631" s="39">
        <v>631</v>
      </c>
      <c r="B631" s="61">
        <v>1310910007</v>
      </c>
      <c r="C631" s="61" t="s">
        <v>12826</v>
      </c>
      <c r="D631" s="124" t="s">
        <v>13183</v>
      </c>
      <c r="E631" s="124" t="s">
        <v>13184</v>
      </c>
      <c r="F631" s="124"/>
      <c r="G631" s="124" t="s">
        <v>556</v>
      </c>
      <c r="H631" s="61" t="s">
        <v>13185</v>
      </c>
      <c r="I631" s="61" t="s">
        <v>180</v>
      </c>
      <c r="J631" s="157" t="s">
        <v>13186</v>
      </c>
      <c r="K631" s="61">
        <v>23</v>
      </c>
      <c r="L631" s="61" t="s">
        <v>323</v>
      </c>
      <c r="M631" s="61" t="s">
        <v>107</v>
      </c>
      <c r="N631" s="61" t="s">
        <v>108</v>
      </c>
      <c r="O631" s="61" t="s">
        <v>109</v>
      </c>
      <c r="P631" s="124" t="s">
        <v>13187</v>
      </c>
      <c r="R631" s="158">
        <v>7278566704</v>
      </c>
      <c r="S631" s="158">
        <v>7209616118</v>
      </c>
      <c r="T631" s="326" t="s">
        <v>13188</v>
      </c>
      <c r="U631" s="326" t="s">
        <v>13189</v>
      </c>
      <c r="V631" s="61" t="s">
        <v>684</v>
      </c>
      <c r="W631" s="61" t="s">
        <v>2821</v>
      </c>
      <c r="X631" s="61" t="s">
        <v>13190</v>
      </c>
      <c r="Y631" s="61" t="s">
        <v>13191</v>
      </c>
      <c r="Z631" s="61" t="s">
        <v>158</v>
      </c>
      <c r="AA631" s="61">
        <v>2009</v>
      </c>
      <c r="AB631" s="152">
        <v>52</v>
      </c>
      <c r="AC631" s="152">
        <v>53</v>
      </c>
      <c r="AD631" s="61">
        <v>315</v>
      </c>
      <c r="AE631" s="61">
        <v>600</v>
      </c>
      <c r="AF631" s="61" t="s">
        <v>688</v>
      </c>
      <c r="AG631" s="61" t="s">
        <v>2821</v>
      </c>
      <c r="AH631" s="61" t="s">
        <v>13192</v>
      </c>
      <c r="AI631" s="61" t="s">
        <v>13193</v>
      </c>
      <c r="AJ631" s="61" t="s">
        <v>120</v>
      </c>
      <c r="AK631" s="61">
        <v>2012</v>
      </c>
      <c r="AL631" s="152">
        <v>57</v>
      </c>
      <c r="AM631" s="152">
        <v>57</v>
      </c>
      <c r="AN631" s="61">
        <v>282</v>
      </c>
      <c r="AO631" s="61">
        <v>500</v>
      </c>
      <c r="AP631" s="61" t="s">
        <v>830</v>
      </c>
      <c r="AQ631" s="61" t="s">
        <v>830</v>
      </c>
      <c r="AR631" s="61" t="s">
        <v>830</v>
      </c>
      <c r="AS631" s="61" t="s">
        <v>830</v>
      </c>
      <c r="AT631" s="61" t="s">
        <v>830</v>
      </c>
      <c r="AU631" s="152" t="s">
        <v>830</v>
      </c>
      <c r="AV631" s="61" t="s">
        <v>124</v>
      </c>
      <c r="AW631" s="61" t="s">
        <v>830</v>
      </c>
      <c r="AX631" s="61">
        <v>10486</v>
      </c>
      <c r="AY631" s="61">
        <v>2013</v>
      </c>
      <c r="AZ631" s="61" t="s">
        <v>1606</v>
      </c>
      <c r="BA631" s="61" t="s">
        <v>12839</v>
      </c>
      <c r="BB631" s="61">
        <v>2013</v>
      </c>
      <c r="BC631" s="61">
        <v>2017</v>
      </c>
      <c r="BD631" s="61" t="s">
        <v>120</v>
      </c>
      <c r="BE631" s="159">
        <v>10900713021</v>
      </c>
      <c r="BF631" s="160">
        <v>131090110395</v>
      </c>
      <c r="BG631" s="152">
        <v>7.63</v>
      </c>
      <c r="BH631" s="152">
        <v>7.93</v>
      </c>
      <c r="BI631" s="152">
        <v>7.4</v>
      </c>
      <c r="BJ631" s="152">
        <v>7.19</v>
      </c>
      <c r="BK631" s="152">
        <v>7.89</v>
      </c>
      <c r="BL631" s="223">
        <f t="shared" si="56"/>
        <v>7.6079999999999997</v>
      </c>
      <c r="BM631" s="282" t="s">
        <v>982</v>
      </c>
      <c r="BN631" s="253" t="s">
        <v>830</v>
      </c>
      <c r="BO631" s="153" t="s">
        <v>196</v>
      </c>
      <c r="BP631" s="153" t="s">
        <v>197</v>
      </c>
      <c r="BQ631" s="154">
        <v>1</v>
      </c>
      <c r="BR631" s="124" t="s">
        <v>13194</v>
      </c>
      <c r="BS631" s="124" t="s">
        <v>978</v>
      </c>
      <c r="BT631" s="124" t="s">
        <v>13195</v>
      </c>
      <c r="BU631" s="124" t="s">
        <v>13196</v>
      </c>
      <c r="BV631" s="124" t="s">
        <v>13197</v>
      </c>
      <c r="BW631" s="124" t="s">
        <v>13198</v>
      </c>
      <c r="BX631" s="154" t="s">
        <v>830</v>
      </c>
      <c r="BY631" s="154" t="s">
        <v>830</v>
      </c>
      <c r="BZ631" s="155"/>
      <c r="CA631" s="124" t="s">
        <v>830</v>
      </c>
      <c r="CB631" s="124"/>
      <c r="CC631" s="124" t="s">
        <v>830</v>
      </c>
      <c r="CD631" s="124" t="s">
        <v>13199</v>
      </c>
      <c r="CE631" s="124" t="s">
        <v>625</v>
      </c>
      <c r="CF631" s="124" t="s">
        <v>1824</v>
      </c>
      <c r="CG631" s="124" t="s">
        <v>13200</v>
      </c>
      <c r="CH631" s="124" t="s">
        <v>13201</v>
      </c>
      <c r="CI631" s="124" t="s">
        <v>138</v>
      </c>
      <c r="CJ631" s="124" t="s">
        <v>8712</v>
      </c>
      <c r="CK631" s="124" t="s">
        <v>830</v>
      </c>
      <c r="CL631" s="124" t="s">
        <v>830</v>
      </c>
      <c r="CM631" s="124" t="s">
        <v>830</v>
      </c>
      <c r="CN631" s="124" t="s">
        <v>830</v>
      </c>
      <c r="CO631" s="124" t="s">
        <v>830</v>
      </c>
      <c r="CP631" s="124" t="s">
        <v>830</v>
      </c>
      <c r="CQ631" s="124" t="s">
        <v>13202</v>
      </c>
      <c r="CR631" s="124" t="s">
        <v>13203</v>
      </c>
      <c r="CS631" s="124" t="s">
        <v>13204</v>
      </c>
      <c r="CT631" s="124" t="s">
        <v>206</v>
      </c>
      <c r="CU631" s="124">
        <v>832109</v>
      </c>
      <c r="CV631" s="124" t="s">
        <v>13205</v>
      </c>
      <c r="CW631" s="124" t="s">
        <v>417</v>
      </c>
      <c r="CX631" s="124" t="s">
        <v>573</v>
      </c>
      <c r="CY631" s="124" t="s">
        <v>142</v>
      </c>
      <c r="CZ631" s="124">
        <v>700152</v>
      </c>
    </row>
    <row r="632" spans="1:397" s="61" customFormat="1" ht="15.95" customHeight="1">
      <c r="A632" s="39">
        <v>632</v>
      </c>
      <c r="B632" s="61">
        <v>1310910023</v>
      </c>
      <c r="C632" s="61" t="s">
        <v>12826</v>
      </c>
      <c r="D632" s="124" t="s">
        <v>13206</v>
      </c>
      <c r="E632" s="124" t="s">
        <v>2558</v>
      </c>
      <c r="F632" s="124"/>
      <c r="G632" s="124" t="s">
        <v>212</v>
      </c>
      <c r="H632" s="61" t="s">
        <v>13207</v>
      </c>
      <c r="I632" s="61" t="s">
        <v>180</v>
      </c>
      <c r="J632" s="157" t="s">
        <v>9175</v>
      </c>
      <c r="K632" s="61">
        <v>22</v>
      </c>
      <c r="L632" s="61" t="s">
        <v>323</v>
      </c>
      <c r="M632" s="61" t="s">
        <v>107</v>
      </c>
      <c r="N632" s="61" t="s">
        <v>108</v>
      </c>
      <c r="O632" s="61" t="s">
        <v>109</v>
      </c>
      <c r="P632" s="124" t="s">
        <v>13208</v>
      </c>
      <c r="Q632" s="61" t="s">
        <v>13209</v>
      </c>
      <c r="R632" s="158" t="s">
        <v>13210</v>
      </c>
      <c r="S632" s="158">
        <v>919804178019</v>
      </c>
      <c r="T632" s="326" t="s">
        <v>13211</v>
      </c>
      <c r="U632" s="326" t="s">
        <v>13212</v>
      </c>
      <c r="V632" s="61" t="s">
        <v>1675</v>
      </c>
      <c r="W632" s="61" t="s">
        <v>2145</v>
      </c>
      <c r="X632" s="61" t="s">
        <v>13213</v>
      </c>
      <c r="Y632" s="61" t="s">
        <v>13214</v>
      </c>
      <c r="Z632" s="61" t="s">
        <v>333</v>
      </c>
      <c r="AA632" s="61">
        <v>2011</v>
      </c>
      <c r="AB632" s="152">
        <v>87.625</v>
      </c>
      <c r="AC632" s="152">
        <v>87.89</v>
      </c>
      <c r="AD632" s="61">
        <v>791</v>
      </c>
      <c r="AE632" s="61">
        <v>900</v>
      </c>
      <c r="AF632" s="61" t="s">
        <v>226</v>
      </c>
      <c r="AG632" s="61" t="s">
        <v>2583</v>
      </c>
      <c r="AH632" s="61" t="s">
        <v>10523</v>
      </c>
      <c r="AI632" s="61" t="s">
        <v>13215</v>
      </c>
      <c r="AJ632" s="61" t="s">
        <v>333</v>
      </c>
      <c r="AK632" s="61">
        <v>2013</v>
      </c>
      <c r="AL632" s="152">
        <v>82</v>
      </c>
      <c r="AM632" s="152">
        <v>81.83</v>
      </c>
      <c r="AN632" s="61">
        <v>491</v>
      </c>
      <c r="AO632" s="61">
        <v>600</v>
      </c>
      <c r="AP632" s="61" t="s">
        <v>830</v>
      </c>
      <c r="AQ632" s="61" t="s">
        <v>830</v>
      </c>
      <c r="AR632" s="61" t="s">
        <v>830</v>
      </c>
      <c r="AS632" s="61" t="s">
        <v>830</v>
      </c>
      <c r="AT632" s="61" t="s">
        <v>830</v>
      </c>
      <c r="AU632" s="152" t="s">
        <v>830</v>
      </c>
      <c r="AV632" s="61" t="s">
        <v>124</v>
      </c>
      <c r="AW632" s="61" t="s">
        <v>830</v>
      </c>
      <c r="AX632" s="61">
        <v>10471</v>
      </c>
      <c r="AY632" s="61">
        <v>2013</v>
      </c>
      <c r="AZ632" s="61" t="s">
        <v>1606</v>
      </c>
      <c r="BA632" s="61" t="s">
        <v>12839</v>
      </c>
      <c r="BB632" s="61">
        <v>2013</v>
      </c>
      <c r="BC632" s="61">
        <v>2017</v>
      </c>
      <c r="BD632" s="61" t="s">
        <v>120</v>
      </c>
      <c r="BE632" s="159">
        <v>10900713023</v>
      </c>
      <c r="BF632" s="160">
        <v>131090110397</v>
      </c>
      <c r="BG632" s="152">
        <v>8.0399999999999991</v>
      </c>
      <c r="BH632" s="152">
        <v>8.14</v>
      </c>
      <c r="BI632" s="152">
        <v>7.9</v>
      </c>
      <c r="BJ632" s="152">
        <v>8</v>
      </c>
      <c r="BK632" s="152">
        <v>7.54</v>
      </c>
      <c r="BL632" s="223">
        <f t="shared" si="56"/>
        <v>7.9239999999999995</v>
      </c>
      <c r="BM632" s="282" t="s">
        <v>982</v>
      </c>
      <c r="BN632" s="253" t="s">
        <v>830</v>
      </c>
      <c r="BO632" s="153" t="s">
        <v>982</v>
      </c>
      <c r="BP632" s="153" t="s">
        <v>830</v>
      </c>
      <c r="BQ632" s="154" t="s">
        <v>830</v>
      </c>
      <c r="BR632" s="124" t="s">
        <v>13216</v>
      </c>
      <c r="BS632" s="124"/>
      <c r="BT632" s="124" t="s">
        <v>13217</v>
      </c>
      <c r="BU632" s="124" t="s">
        <v>13131</v>
      </c>
      <c r="BV632" s="124" t="s">
        <v>13132</v>
      </c>
      <c r="BW632" s="124" t="s">
        <v>13218</v>
      </c>
      <c r="BX632" s="154" t="s">
        <v>830</v>
      </c>
      <c r="BY632" s="154" t="s">
        <v>830</v>
      </c>
      <c r="BZ632" s="155" t="s">
        <v>13219</v>
      </c>
      <c r="CA632" s="124" t="s">
        <v>13220</v>
      </c>
      <c r="CB632" s="124" t="s">
        <v>13221</v>
      </c>
      <c r="CC632" s="124" t="s">
        <v>13222</v>
      </c>
      <c r="CD632" s="124" t="s">
        <v>13223</v>
      </c>
      <c r="CE632" s="124" t="s">
        <v>2469</v>
      </c>
      <c r="CF632" s="124"/>
      <c r="CG632" s="124" t="s">
        <v>13224</v>
      </c>
      <c r="CH632" s="124" t="s">
        <v>13225</v>
      </c>
      <c r="CI632" s="124" t="s">
        <v>2469</v>
      </c>
      <c r="CJ632" s="124"/>
      <c r="CK632" s="124" t="s">
        <v>13224</v>
      </c>
      <c r="CL632" s="124" t="s">
        <v>830</v>
      </c>
      <c r="CM632" s="124" t="s">
        <v>830</v>
      </c>
      <c r="CN632" s="124" t="s">
        <v>830</v>
      </c>
      <c r="CO632" s="124" t="s">
        <v>830</v>
      </c>
      <c r="CP632" s="124" t="s">
        <v>830</v>
      </c>
      <c r="CQ632" s="124" t="s">
        <v>13226</v>
      </c>
      <c r="CR632" s="124" t="s">
        <v>13227</v>
      </c>
      <c r="CS632" s="124" t="s">
        <v>550</v>
      </c>
      <c r="CT632" s="124" t="s">
        <v>142</v>
      </c>
      <c r="CU632" s="124">
        <v>713155</v>
      </c>
      <c r="CV632" s="124" t="s">
        <v>13228</v>
      </c>
      <c r="CW632" s="124" t="s">
        <v>13229</v>
      </c>
      <c r="CX632" s="124" t="s">
        <v>4786</v>
      </c>
      <c r="CY632" s="124" t="s">
        <v>13230</v>
      </c>
      <c r="CZ632" s="124">
        <v>700049</v>
      </c>
    </row>
    <row r="633" spans="1:397" s="61" customFormat="1" ht="15.95" customHeight="1">
      <c r="A633" s="39">
        <v>634</v>
      </c>
      <c r="B633" s="61">
        <v>1310910035</v>
      </c>
      <c r="C633" s="61" t="s">
        <v>12826</v>
      </c>
      <c r="D633" s="124" t="s">
        <v>13231</v>
      </c>
      <c r="E633" s="124" t="s">
        <v>13232</v>
      </c>
      <c r="F633" s="124"/>
      <c r="G633" s="124" t="s">
        <v>1197</v>
      </c>
      <c r="H633" s="61" t="s">
        <v>13233</v>
      </c>
      <c r="I633" s="61" t="s">
        <v>180</v>
      </c>
      <c r="J633" s="157" t="s">
        <v>13234</v>
      </c>
      <c r="K633" s="61">
        <v>21</v>
      </c>
      <c r="L633" s="61" t="s">
        <v>323</v>
      </c>
      <c r="M633" s="61" t="s">
        <v>107</v>
      </c>
      <c r="N633" s="61" t="s">
        <v>108</v>
      </c>
      <c r="O633" s="61" t="s">
        <v>109</v>
      </c>
      <c r="P633" s="124" t="s">
        <v>13235</v>
      </c>
      <c r="Q633" s="61" t="s">
        <v>13236</v>
      </c>
      <c r="R633" s="158" t="s">
        <v>13237</v>
      </c>
      <c r="S633" s="158" t="s">
        <v>13238</v>
      </c>
      <c r="T633" s="326" t="s">
        <v>13239</v>
      </c>
      <c r="U633" s="326" t="s">
        <v>13240</v>
      </c>
      <c r="V633" s="61" t="s">
        <v>1675</v>
      </c>
      <c r="W633" s="61" t="s">
        <v>1574</v>
      </c>
      <c r="X633" s="61" t="s">
        <v>2621</v>
      </c>
      <c r="Y633" s="61" t="s">
        <v>853</v>
      </c>
      <c r="Z633" s="61" t="s">
        <v>333</v>
      </c>
      <c r="AA633" s="61">
        <v>2011</v>
      </c>
      <c r="AB633" s="152">
        <v>83.75</v>
      </c>
      <c r="AC633" s="152">
        <v>83.75</v>
      </c>
      <c r="AD633" s="61">
        <v>670</v>
      </c>
      <c r="AE633" s="61">
        <v>800</v>
      </c>
      <c r="AF633" s="61" t="s">
        <v>226</v>
      </c>
      <c r="AG633" s="61" t="s">
        <v>2583</v>
      </c>
      <c r="AH633" s="61" t="s">
        <v>13241</v>
      </c>
      <c r="AI633" s="61" t="s">
        <v>13004</v>
      </c>
      <c r="AJ633" s="61" t="s">
        <v>333</v>
      </c>
      <c r="AK633" s="61">
        <v>2013</v>
      </c>
      <c r="AL633" s="152">
        <v>73.400000000000006</v>
      </c>
      <c r="AM633" s="152">
        <v>71.569999999999993</v>
      </c>
      <c r="AN633" s="61">
        <v>501</v>
      </c>
      <c r="AO633" s="61">
        <v>700</v>
      </c>
      <c r="AP633" s="61" t="s">
        <v>830</v>
      </c>
      <c r="AQ633" s="61" t="s">
        <v>830</v>
      </c>
      <c r="AR633" s="61" t="s">
        <v>830</v>
      </c>
      <c r="AS633" s="61" t="s">
        <v>830</v>
      </c>
      <c r="AT633" s="61" t="s">
        <v>830</v>
      </c>
      <c r="AU633" s="152" t="s">
        <v>830</v>
      </c>
      <c r="AV633" s="61" t="s">
        <v>124</v>
      </c>
      <c r="AW633" s="61" t="s">
        <v>830</v>
      </c>
      <c r="AX633" s="61">
        <v>7464</v>
      </c>
      <c r="AY633" s="61">
        <v>2013</v>
      </c>
      <c r="AZ633" s="61" t="s">
        <v>1606</v>
      </c>
      <c r="BA633" s="61" t="s">
        <v>12839</v>
      </c>
      <c r="BB633" s="61">
        <v>2013</v>
      </c>
      <c r="BC633" s="61">
        <v>2017</v>
      </c>
      <c r="BD633" s="61" t="s">
        <v>120</v>
      </c>
      <c r="BE633" s="159">
        <v>10900713025</v>
      </c>
      <c r="BF633" s="160">
        <v>131090110399</v>
      </c>
      <c r="BG633" s="152">
        <v>7.41</v>
      </c>
      <c r="BH633" s="152">
        <v>7.52</v>
      </c>
      <c r="BI633" s="152">
        <v>7.7</v>
      </c>
      <c r="BJ633" s="152">
        <v>7.54</v>
      </c>
      <c r="BK633" s="152">
        <v>7.61</v>
      </c>
      <c r="BL633" s="223">
        <f t="shared" si="56"/>
        <v>7.556</v>
      </c>
      <c r="BM633" s="282" t="s">
        <v>982</v>
      </c>
      <c r="BN633" s="253" t="s">
        <v>830</v>
      </c>
      <c r="BO633" s="153" t="s">
        <v>982</v>
      </c>
      <c r="BP633" s="153" t="s">
        <v>830</v>
      </c>
      <c r="BQ633" s="154" t="s">
        <v>830</v>
      </c>
      <c r="BR633" s="124" t="s">
        <v>13242</v>
      </c>
      <c r="BS633" s="124"/>
      <c r="BT633" s="124" t="s">
        <v>13243</v>
      </c>
      <c r="BU633" s="124" t="s">
        <v>13244</v>
      </c>
      <c r="BV633" s="124" t="s">
        <v>13245</v>
      </c>
      <c r="BW633" s="124" t="s">
        <v>13246</v>
      </c>
      <c r="BX633" s="154" t="s">
        <v>830</v>
      </c>
      <c r="BY633" s="154" t="s">
        <v>830</v>
      </c>
      <c r="BZ633" s="155" t="s">
        <v>13247</v>
      </c>
      <c r="CA633" s="124"/>
      <c r="CB633" s="155" t="s">
        <v>13248</v>
      </c>
      <c r="CC633" s="124"/>
      <c r="CD633" s="124" t="s">
        <v>13249</v>
      </c>
      <c r="CE633" s="124" t="s">
        <v>235</v>
      </c>
      <c r="CF633" s="124" t="s">
        <v>13250</v>
      </c>
      <c r="CG633" s="124" t="s">
        <v>5442</v>
      </c>
      <c r="CH633" s="124" t="s">
        <v>13251</v>
      </c>
      <c r="CI633" s="124" t="s">
        <v>138</v>
      </c>
      <c r="CJ633" s="124" t="s">
        <v>8712</v>
      </c>
      <c r="CK633" s="124" t="s">
        <v>830</v>
      </c>
      <c r="CL633" s="124" t="s">
        <v>830</v>
      </c>
      <c r="CM633" s="124" t="s">
        <v>830</v>
      </c>
      <c r="CN633" s="124" t="s">
        <v>830</v>
      </c>
      <c r="CO633" s="124" t="s">
        <v>830</v>
      </c>
      <c r="CP633" s="124" t="s">
        <v>830</v>
      </c>
      <c r="CQ633" s="124" t="s">
        <v>13252</v>
      </c>
      <c r="CR633" s="124" t="s">
        <v>7767</v>
      </c>
      <c r="CS633" s="124" t="s">
        <v>140</v>
      </c>
      <c r="CT633" s="124" t="s">
        <v>142</v>
      </c>
      <c r="CU633" s="124">
        <v>700028</v>
      </c>
      <c r="CV633" s="124" t="s">
        <v>13253</v>
      </c>
      <c r="CW633" s="124" t="s">
        <v>12869</v>
      </c>
      <c r="CX633" s="124" t="s">
        <v>573</v>
      </c>
      <c r="CY633" s="124" t="s">
        <v>142</v>
      </c>
      <c r="CZ633" s="124">
        <v>700152</v>
      </c>
    </row>
    <row r="634" spans="1:397" s="61" customFormat="1" ht="15.95" customHeight="1">
      <c r="A634" s="39">
        <v>635</v>
      </c>
      <c r="B634" s="61">
        <v>1310910013</v>
      </c>
      <c r="C634" s="61" t="s">
        <v>12826</v>
      </c>
      <c r="D634" s="124" t="s">
        <v>13254</v>
      </c>
      <c r="E634" s="124" t="s">
        <v>4354</v>
      </c>
      <c r="F634" s="124"/>
      <c r="G634" s="124" t="s">
        <v>8700</v>
      </c>
      <c r="H634" s="61" t="s">
        <v>13255</v>
      </c>
      <c r="I634" s="61" t="s">
        <v>180</v>
      </c>
      <c r="J634" s="157" t="s">
        <v>13256</v>
      </c>
      <c r="K634" s="61">
        <v>21</v>
      </c>
      <c r="L634" s="61" t="s">
        <v>323</v>
      </c>
      <c r="M634" s="61" t="s">
        <v>107</v>
      </c>
      <c r="N634" s="61" t="s">
        <v>108</v>
      </c>
      <c r="O634" s="61" t="s">
        <v>109</v>
      </c>
      <c r="P634" s="124" t="s">
        <v>13257</v>
      </c>
      <c r="Q634" s="61" t="s">
        <v>13258</v>
      </c>
      <c r="R634" s="158" t="s">
        <v>13259</v>
      </c>
      <c r="S634" s="158" t="s">
        <v>13260</v>
      </c>
      <c r="T634" s="326" t="s">
        <v>13261</v>
      </c>
      <c r="U634" s="326" t="s">
        <v>13262</v>
      </c>
      <c r="V634" s="61" t="s">
        <v>1675</v>
      </c>
      <c r="W634" s="61" t="s">
        <v>2145</v>
      </c>
      <c r="X634" s="61" t="s">
        <v>13263</v>
      </c>
      <c r="Y634" s="61" t="s">
        <v>13264</v>
      </c>
      <c r="Z634" s="61" t="s">
        <v>333</v>
      </c>
      <c r="AA634" s="61">
        <v>2010</v>
      </c>
      <c r="AB634" s="152">
        <v>78.5</v>
      </c>
      <c r="AC634" s="152">
        <v>78.77</v>
      </c>
      <c r="AD634" s="61">
        <v>709</v>
      </c>
      <c r="AE634" s="61">
        <v>900</v>
      </c>
      <c r="AF634" s="61" t="s">
        <v>226</v>
      </c>
      <c r="AG634" s="61" t="s">
        <v>2583</v>
      </c>
      <c r="AH634" s="61" t="s">
        <v>13263</v>
      </c>
      <c r="AI634" s="61" t="s">
        <v>13004</v>
      </c>
      <c r="AJ634" s="61" t="s">
        <v>333</v>
      </c>
      <c r="AK634" s="61">
        <v>2013</v>
      </c>
      <c r="AL634" s="152">
        <v>74.400000000000006</v>
      </c>
      <c r="AM634" s="152">
        <v>73.849999999999994</v>
      </c>
      <c r="AN634" s="61">
        <v>517</v>
      </c>
      <c r="AO634" s="61">
        <v>700</v>
      </c>
      <c r="AP634" s="61" t="s">
        <v>830</v>
      </c>
      <c r="AQ634" s="61" t="s">
        <v>830</v>
      </c>
      <c r="AR634" s="61" t="s">
        <v>830</v>
      </c>
      <c r="AS634" s="61" t="s">
        <v>830</v>
      </c>
      <c r="AT634" s="61" t="s">
        <v>830</v>
      </c>
      <c r="AU634" s="152" t="s">
        <v>830</v>
      </c>
      <c r="AV634" s="61" t="s">
        <v>124</v>
      </c>
      <c r="AW634" s="61" t="s">
        <v>830</v>
      </c>
      <c r="AX634" s="61">
        <v>9267</v>
      </c>
      <c r="AY634" s="61">
        <v>2013</v>
      </c>
      <c r="AZ634" s="61" t="s">
        <v>1606</v>
      </c>
      <c r="BA634" s="61" t="s">
        <v>12839</v>
      </c>
      <c r="BB634" s="61">
        <v>2013</v>
      </c>
      <c r="BC634" s="61">
        <v>2017</v>
      </c>
      <c r="BD634" s="61" t="s">
        <v>120</v>
      </c>
      <c r="BE634" s="159">
        <v>10900713026</v>
      </c>
      <c r="BF634" s="160">
        <v>131090110400</v>
      </c>
      <c r="BG634" s="152">
        <v>7.56</v>
      </c>
      <c r="BH634" s="152">
        <v>7.45</v>
      </c>
      <c r="BI634" s="152">
        <v>7.4</v>
      </c>
      <c r="BJ634" s="152">
        <v>7.69</v>
      </c>
      <c r="BK634" s="152">
        <v>8</v>
      </c>
      <c r="BL634" s="223">
        <f t="shared" si="56"/>
        <v>7.62</v>
      </c>
      <c r="BM634" s="282" t="s">
        <v>982</v>
      </c>
      <c r="BN634" s="253" t="s">
        <v>830</v>
      </c>
      <c r="BO634" s="153" t="s">
        <v>196</v>
      </c>
      <c r="BP634" s="153" t="s">
        <v>197</v>
      </c>
      <c r="BQ634" s="154">
        <v>1</v>
      </c>
      <c r="BR634" s="124" t="s">
        <v>13265</v>
      </c>
      <c r="BS634" s="124"/>
      <c r="BT634" s="124" t="s">
        <v>12841</v>
      </c>
      <c r="BU634" s="124" t="s">
        <v>11338</v>
      </c>
      <c r="BV634" s="124" t="s">
        <v>4728</v>
      </c>
      <c r="BW634" s="124"/>
      <c r="BX634" s="154" t="s">
        <v>830</v>
      </c>
      <c r="BY634" s="154" t="s">
        <v>830</v>
      </c>
      <c r="BZ634" s="155" t="s">
        <v>13266</v>
      </c>
      <c r="CA634" s="124" t="s">
        <v>13267</v>
      </c>
      <c r="CB634" s="155" t="s">
        <v>13266</v>
      </c>
      <c r="CC634" s="124" t="s">
        <v>13267</v>
      </c>
      <c r="CD634" s="124" t="s">
        <v>13268</v>
      </c>
      <c r="CE634" s="124" t="s">
        <v>2571</v>
      </c>
      <c r="CF634" s="124" t="s">
        <v>1824</v>
      </c>
      <c r="CG634" s="124" t="s">
        <v>2571</v>
      </c>
      <c r="CH634" s="124" t="s">
        <v>13269</v>
      </c>
      <c r="CI634" s="124" t="s">
        <v>138</v>
      </c>
      <c r="CJ634" s="124" t="s">
        <v>8712</v>
      </c>
      <c r="CK634" s="124" t="s">
        <v>830</v>
      </c>
      <c r="CL634" s="124" t="s">
        <v>830</v>
      </c>
      <c r="CM634" s="124" t="s">
        <v>830</v>
      </c>
      <c r="CN634" s="124" t="s">
        <v>830</v>
      </c>
      <c r="CO634" s="124" t="s">
        <v>830</v>
      </c>
      <c r="CP634" s="124" t="s">
        <v>830</v>
      </c>
      <c r="CQ634" s="124" t="s">
        <v>13270</v>
      </c>
      <c r="CR634" s="124" t="s">
        <v>13271</v>
      </c>
      <c r="CS634" s="124" t="s">
        <v>1138</v>
      </c>
      <c r="CT634" s="124" t="s">
        <v>142</v>
      </c>
      <c r="CU634" s="124">
        <v>721301</v>
      </c>
      <c r="CV634" s="124" t="s">
        <v>13272</v>
      </c>
      <c r="CW634" s="124" t="s">
        <v>13273</v>
      </c>
      <c r="CX634" s="124" t="s">
        <v>140</v>
      </c>
      <c r="CY634" s="124" t="s">
        <v>142</v>
      </c>
      <c r="CZ634" s="124">
        <v>700084</v>
      </c>
    </row>
    <row r="635" spans="1:397" s="119" customFormat="1" ht="15.95" customHeight="1">
      <c r="A635" s="39">
        <v>636</v>
      </c>
      <c r="B635" s="61">
        <v>1310910040</v>
      </c>
      <c r="C635" s="61" t="s">
        <v>12826</v>
      </c>
      <c r="D635" s="124" t="s">
        <v>13274</v>
      </c>
      <c r="E635" s="124" t="s">
        <v>718</v>
      </c>
      <c r="F635" s="124" t="s">
        <v>13275</v>
      </c>
      <c r="G635" s="124" t="s">
        <v>13276</v>
      </c>
      <c r="H635" s="61"/>
      <c r="I635" s="61" t="s">
        <v>180</v>
      </c>
      <c r="J635" s="157" t="s">
        <v>1968</v>
      </c>
      <c r="K635" s="61">
        <v>20</v>
      </c>
      <c r="L635" s="61" t="s">
        <v>106</v>
      </c>
      <c r="M635" s="61" t="s">
        <v>846</v>
      </c>
      <c r="N635" s="61" t="s">
        <v>579</v>
      </c>
      <c r="O635" s="61" t="s">
        <v>109</v>
      </c>
      <c r="P635" s="124" t="s">
        <v>13277</v>
      </c>
      <c r="Q635" s="61" t="s">
        <v>13278</v>
      </c>
      <c r="R635" s="3">
        <v>8906882203</v>
      </c>
      <c r="S635" s="158">
        <v>9062895848</v>
      </c>
      <c r="T635" s="326" t="s">
        <v>13279</v>
      </c>
      <c r="U635" s="326" t="s">
        <v>13280</v>
      </c>
      <c r="V635" s="61" t="s">
        <v>2513</v>
      </c>
      <c r="W635" s="61" t="s">
        <v>2989</v>
      </c>
      <c r="X635" s="61" t="s">
        <v>13281</v>
      </c>
      <c r="Y635" s="61" t="s">
        <v>13282</v>
      </c>
      <c r="Z635" s="61" t="s">
        <v>158</v>
      </c>
      <c r="AA635" s="61">
        <v>2010</v>
      </c>
      <c r="AB635" s="137">
        <v>9</v>
      </c>
      <c r="AC635" s="137">
        <v>9</v>
      </c>
      <c r="AD635" s="61">
        <v>9</v>
      </c>
      <c r="AE635" s="61">
        <v>10</v>
      </c>
      <c r="AF635" s="61" t="s">
        <v>708</v>
      </c>
      <c r="AG635" s="61" t="s">
        <v>2989</v>
      </c>
      <c r="AH635" s="61" t="s">
        <v>13283</v>
      </c>
      <c r="AI635" s="61" t="s">
        <v>13284</v>
      </c>
      <c r="AJ635" s="61" t="s">
        <v>120</v>
      </c>
      <c r="AK635" s="61">
        <v>2012</v>
      </c>
      <c r="AL635" s="152">
        <v>75</v>
      </c>
      <c r="AM635" s="152">
        <v>75</v>
      </c>
      <c r="AN635" s="61">
        <v>375</v>
      </c>
      <c r="AO635" s="61">
        <v>500</v>
      </c>
      <c r="AP635" s="61" t="s">
        <v>830</v>
      </c>
      <c r="AQ635" s="61" t="s">
        <v>830</v>
      </c>
      <c r="AR635" s="61" t="s">
        <v>830</v>
      </c>
      <c r="AS635" s="61" t="s">
        <v>830</v>
      </c>
      <c r="AT635" s="61" t="s">
        <v>830</v>
      </c>
      <c r="AU635" s="152" t="s">
        <v>830</v>
      </c>
      <c r="AV635" s="61" t="s">
        <v>124</v>
      </c>
      <c r="AW635" s="61" t="s">
        <v>830</v>
      </c>
      <c r="AX635" s="61">
        <v>7921</v>
      </c>
      <c r="AY635" s="61">
        <v>2013</v>
      </c>
      <c r="AZ635" s="61" t="s">
        <v>1606</v>
      </c>
      <c r="BA635" s="61" t="s">
        <v>12839</v>
      </c>
      <c r="BB635" s="61">
        <v>2013</v>
      </c>
      <c r="BC635" s="61">
        <v>2017</v>
      </c>
      <c r="BD635" s="61" t="s">
        <v>120</v>
      </c>
      <c r="BE635" s="159">
        <v>10900713027</v>
      </c>
      <c r="BF635" s="160">
        <v>131090110401</v>
      </c>
      <c r="BG635" s="152">
        <v>6.41</v>
      </c>
      <c r="BH635" s="152">
        <v>7.14</v>
      </c>
      <c r="BI635" s="152">
        <v>6.63</v>
      </c>
      <c r="BJ635" s="152">
        <v>7.38</v>
      </c>
      <c r="BK635" s="152">
        <v>5.46</v>
      </c>
      <c r="BL635" s="223">
        <f t="shared" si="56"/>
        <v>6.6039999999999992</v>
      </c>
      <c r="BM635" s="282" t="s">
        <v>196</v>
      </c>
      <c r="BN635" s="253">
        <v>2</v>
      </c>
      <c r="BO635" s="153" t="s">
        <v>196</v>
      </c>
      <c r="BP635" s="153" t="s">
        <v>197</v>
      </c>
      <c r="BQ635" s="154">
        <v>1</v>
      </c>
      <c r="BR635" s="124" t="s">
        <v>13129</v>
      </c>
      <c r="BS635" s="124"/>
      <c r="BT635" s="124" t="s">
        <v>13285</v>
      </c>
      <c r="BU635" s="124" t="s">
        <v>13286</v>
      </c>
      <c r="BV635" s="124" t="s">
        <v>13287</v>
      </c>
      <c r="BW635" s="124" t="s">
        <v>13288</v>
      </c>
      <c r="BX635" s="154" t="s">
        <v>830</v>
      </c>
      <c r="BY635" s="154" t="s">
        <v>830</v>
      </c>
      <c r="BZ635" s="155"/>
      <c r="CA635" s="124"/>
      <c r="CB635" s="124"/>
      <c r="CC635" s="124"/>
      <c r="CD635" s="124" t="s">
        <v>13289</v>
      </c>
      <c r="CE635" s="124" t="s">
        <v>3180</v>
      </c>
      <c r="CF635" s="124" t="s">
        <v>7423</v>
      </c>
      <c r="CG635" s="124" t="s">
        <v>3363</v>
      </c>
      <c r="CH635" s="124" t="s">
        <v>13290</v>
      </c>
      <c r="CI635" s="124" t="s">
        <v>138</v>
      </c>
      <c r="CJ635" s="124" t="s">
        <v>8712</v>
      </c>
      <c r="CK635" s="124" t="s">
        <v>830</v>
      </c>
      <c r="CL635" s="124" t="s">
        <v>830</v>
      </c>
      <c r="CM635" s="124" t="s">
        <v>830</v>
      </c>
      <c r="CN635" s="124" t="s">
        <v>830</v>
      </c>
      <c r="CO635" s="124" t="s">
        <v>830</v>
      </c>
      <c r="CP635" s="124" t="s">
        <v>830</v>
      </c>
      <c r="CQ635" s="124" t="s">
        <v>13291</v>
      </c>
      <c r="CR635" s="124" t="s">
        <v>13292</v>
      </c>
      <c r="CS635" s="124" t="s">
        <v>173</v>
      </c>
      <c r="CT635" s="124" t="s">
        <v>174</v>
      </c>
      <c r="CU635" s="124">
        <v>811214</v>
      </c>
      <c r="CV635" s="124" t="s">
        <v>13293</v>
      </c>
      <c r="CW635" s="124" t="s">
        <v>13294</v>
      </c>
      <c r="CX635" s="124" t="s">
        <v>13295</v>
      </c>
      <c r="CY635" s="124" t="s">
        <v>142</v>
      </c>
      <c r="CZ635" s="124">
        <v>700094</v>
      </c>
      <c r="DA635" s="61"/>
      <c r="DB635" s="61"/>
      <c r="DC635" s="61"/>
      <c r="DD635" s="61"/>
      <c r="DE635" s="61"/>
      <c r="DF635" s="61"/>
      <c r="DG635" s="61"/>
      <c r="DH635" s="61"/>
      <c r="DI635" s="61"/>
      <c r="DJ635" s="61"/>
      <c r="DK635" s="61"/>
      <c r="DL635" s="61"/>
      <c r="DM635" s="61"/>
      <c r="DN635" s="61"/>
      <c r="DO635" s="61"/>
      <c r="DP635" s="61"/>
      <c r="DQ635" s="61"/>
      <c r="DR635" s="61"/>
      <c r="DS635" s="61"/>
      <c r="DT635" s="61"/>
      <c r="DU635" s="61"/>
      <c r="DV635" s="61"/>
      <c r="DW635" s="61"/>
      <c r="DX635" s="61"/>
      <c r="DY635" s="61"/>
      <c r="DZ635" s="61"/>
      <c r="EA635" s="61"/>
      <c r="EB635" s="61"/>
      <c r="EC635" s="61"/>
      <c r="ED635" s="61"/>
      <c r="EE635" s="61"/>
      <c r="EF635" s="61"/>
      <c r="EG635" s="61"/>
      <c r="EH635" s="61"/>
      <c r="EI635" s="61"/>
      <c r="EJ635" s="61"/>
      <c r="EK635" s="61"/>
      <c r="EL635" s="61"/>
      <c r="EM635" s="61"/>
      <c r="EN635" s="61"/>
      <c r="EO635" s="61"/>
      <c r="EP635" s="61"/>
      <c r="EQ635" s="61"/>
      <c r="ER635" s="61"/>
      <c r="ES635" s="61"/>
      <c r="ET635" s="61"/>
      <c r="EU635" s="61"/>
      <c r="EV635" s="61"/>
      <c r="EW635" s="61"/>
      <c r="EX635" s="61"/>
      <c r="EY635" s="61"/>
      <c r="EZ635" s="61"/>
      <c r="FA635" s="61"/>
      <c r="FB635" s="61"/>
      <c r="FC635" s="61"/>
      <c r="FD635" s="61"/>
      <c r="FE635" s="61"/>
      <c r="FF635" s="61"/>
      <c r="FG635" s="61"/>
      <c r="FH635" s="61"/>
      <c r="FI635" s="61"/>
      <c r="FJ635" s="61"/>
      <c r="FK635" s="61"/>
      <c r="FL635" s="61"/>
      <c r="FM635" s="61"/>
      <c r="FN635" s="61"/>
      <c r="FO635" s="61"/>
      <c r="FP635" s="61"/>
      <c r="FQ635" s="61"/>
      <c r="FR635" s="61"/>
      <c r="FS635" s="61"/>
      <c r="FT635" s="61"/>
      <c r="FU635" s="61"/>
      <c r="FV635" s="61"/>
      <c r="FW635" s="61"/>
      <c r="FX635" s="61"/>
      <c r="FY635" s="61"/>
      <c r="FZ635" s="61"/>
      <c r="GA635" s="61"/>
      <c r="GB635" s="61"/>
      <c r="GC635" s="61"/>
      <c r="GD635" s="61"/>
      <c r="GE635" s="61"/>
      <c r="GF635" s="61"/>
      <c r="GG635" s="61"/>
      <c r="GH635" s="61"/>
      <c r="GI635" s="61"/>
      <c r="GJ635" s="61"/>
      <c r="GK635" s="61"/>
      <c r="GL635" s="61"/>
      <c r="GM635" s="61"/>
      <c r="GN635" s="61"/>
      <c r="GO635" s="61"/>
      <c r="GP635" s="61"/>
      <c r="GQ635" s="61"/>
      <c r="GR635" s="61"/>
      <c r="GS635" s="61"/>
      <c r="GT635" s="61"/>
      <c r="GU635" s="61"/>
      <c r="GV635" s="61"/>
      <c r="GW635" s="61"/>
      <c r="GX635" s="61"/>
      <c r="GY635" s="61"/>
      <c r="GZ635" s="61"/>
      <c r="HA635" s="61"/>
      <c r="HB635" s="61"/>
      <c r="HC635" s="61"/>
      <c r="HD635" s="61"/>
      <c r="HE635" s="61"/>
      <c r="HF635" s="61"/>
      <c r="HG635" s="61"/>
      <c r="HH635" s="61"/>
      <c r="HI635" s="61"/>
      <c r="HJ635" s="61"/>
      <c r="HK635" s="61"/>
      <c r="HL635" s="61"/>
      <c r="HM635" s="61"/>
      <c r="HN635" s="61"/>
      <c r="HO635" s="61"/>
      <c r="HP635" s="61"/>
      <c r="HQ635" s="61"/>
      <c r="HR635" s="61"/>
      <c r="HS635" s="61"/>
      <c r="HT635" s="61"/>
      <c r="HU635" s="61"/>
      <c r="HV635" s="61"/>
      <c r="HW635" s="61"/>
      <c r="HX635" s="61"/>
      <c r="HY635" s="61"/>
      <c r="HZ635" s="61"/>
      <c r="IA635" s="61"/>
      <c r="IB635" s="61"/>
      <c r="IC635" s="61"/>
      <c r="ID635" s="61"/>
      <c r="IE635" s="61"/>
      <c r="IF635" s="61"/>
      <c r="IG635" s="61"/>
      <c r="IH635" s="61"/>
      <c r="II635" s="61"/>
      <c r="IJ635" s="61"/>
      <c r="IK635" s="61"/>
      <c r="IL635" s="61"/>
      <c r="IM635" s="61"/>
      <c r="IN635" s="61"/>
      <c r="IO635" s="61"/>
      <c r="IP635" s="61"/>
      <c r="IQ635" s="61"/>
      <c r="IR635" s="61"/>
      <c r="IS635" s="61"/>
      <c r="IT635" s="61"/>
      <c r="IU635" s="61"/>
      <c r="IV635" s="61"/>
      <c r="IW635" s="61"/>
      <c r="IX635" s="61"/>
      <c r="IY635" s="61"/>
      <c r="IZ635" s="61"/>
      <c r="JA635" s="61"/>
      <c r="JB635" s="61"/>
      <c r="JC635" s="61"/>
      <c r="JD635" s="61"/>
      <c r="JE635" s="61"/>
      <c r="JF635" s="61"/>
      <c r="JG635" s="61"/>
      <c r="JH635" s="61"/>
      <c r="JI635" s="61"/>
      <c r="JJ635" s="61"/>
      <c r="JK635" s="61"/>
      <c r="JL635" s="61"/>
      <c r="JM635" s="61"/>
      <c r="JN635" s="61"/>
      <c r="JO635" s="61"/>
      <c r="JP635" s="61"/>
      <c r="JQ635" s="61"/>
      <c r="JR635" s="61"/>
      <c r="JS635" s="61"/>
      <c r="JT635" s="61"/>
      <c r="JU635" s="61"/>
      <c r="JV635" s="61"/>
      <c r="JW635" s="61"/>
      <c r="JX635" s="61"/>
      <c r="JY635" s="61"/>
      <c r="JZ635" s="61"/>
      <c r="KA635" s="61"/>
      <c r="KB635" s="61"/>
      <c r="KC635" s="61"/>
      <c r="KD635" s="61"/>
      <c r="KE635" s="61"/>
      <c r="KF635" s="61"/>
      <c r="KG635" s="61"/>
      <c r="KH635" s="61"/>
      <c r="KI635" s="61"/>
      <c r="KJ635" s="61"/>
      <c r="KK635" s="61"/>
      <c r="KL635" s="61"/>
      <c r="KM635" s="61"/>
      <c r="KN635" s="61"/>
      <c r="KO635" s="61"/>
      <c r="KP635" s="61"/>
      <c r="KQ635" s="61"/>
      <c r="KR635" s="61"/>
      <c r="KS635" s="61"/>
      <c r="KT635" s="61"/>
      <c r="KU635" s="61"/>
      <c r="KV635" s="61"/>
      <c r="KW635" s="61"/>
      <c r="KX635" s="61"/>
      <c r="KY635" s="61"/>
      <c r="KZ635" s="61"/>
      <c r="LA635" s="61"/>
      <c r="LB635" s="61"/>
      <c r="LC635" s="61"/>
      <c r="LD635" s="61"/>
      <c r="LE635" s="61"/>
      <c r="LF635" s="61"/>
      <c r="LG635" s="61"/>
      <c r="LH635" s="61"/>
      <c r="LI635" s="61"/>
      <c r="LJ635" s="61"/>
      <c r="LK635" s="61"/>
      <c r="LL635" s="61"/>
      <c r="LM635" s="61"/>
      <c r="LN635" s="61"/>
      <c r="LO635" s="61"/>
      <c r="LP635" s="61"/>
      <c r="LQ635" s="61"/>
      <c r="LR635" s="61"/>
      <c r="LS635" s="61"/>
      <c r="LT635" s="61"/>
      <c r="LU635" s="61"/>
      <c r="LV635" s="61"/>
      <c r="LW635" s="61"/>
      <c r="LX635" s="61"/>
      <c r="LY635" s="61"/>
      <c r="LZ635" s="61"/>
      <c r="MA635" s="61"/>
      <c r="MB635" s="61"/>
      <c r="MC635" s="61"/>
      <c r="MD635" s="61"/>
      <c r="ME635" s="61"/>
      <c r="MF635" s="61"/>
      <c r="MG635" s="61"/>
      <c r="MH635" s="61"/>
      <c r="MI635" s="61"/>
      <c r="MJ635" s="61"/>
      <c r="MK635" s="61"/>
      <c r="ML635" s="61"/>
      <c r="MM635" s="61"/>
      <c r="MN635" s="61"/>
      <c r="MO635" s="61"/>
      <c r="MP635" s="61"/>
      <c r="MQ635" s="61"/>
      <c r="MR635" s="61"/>
      <c r="MS635" s="61"/>
      <c r="MT635" s="61"/>
      <c r="MU635" s="61"/>
      <c r="MV635" s="61"/>
      <c r="MW635" s="61"/>
      <c r="MX635" s="61"/>
      <c r="MY635" s="61"/>
      <c r="MZ635" s="61"/>
      <c r="NA635" s="61"/>
      <c r="NB635" s="61"/>
      <c r="NC635" s="61"/>
      <c r="ND635" s="61"/>
      <c r="NE635" s="61"/>
      <c r="NF635" s="61"/>
      <c r="NG635" s="61"/>
      <c r="NH635" s="61"/>
      <c r="NI635" s="61"/>
      <c r="NJ635" s="61"/>
      <c r="NK635" s="61"/>
      <c r="NL635" s="61"/>
      <c r="NM635" s="61"/>
      <c r="NN635" s="61"/>
      <c r="NO635" s="61"/>
      <c r="NP635" s="61"/>
      <c r="NQ635" s="61"/>
      <c r="NR635" s="61"/>
      <c r="NS635" s="61"/>
      <c r="NT635" s="61"/>
      <c r="NU635" s="61"/>
      <c r="NV635" s="61"/>
      <c r="NW635" s="61"/>
      <c r="NX635" s="61"/>
      <c r="NY635" s="61"/>
      <c r="NZ635" s="61"/>
      <c r="OA635" s="61"/>
      <c r="OB635" s="61"/>
      <c r="OC635" s="61"/>
      <c r="OD635" s="61"/>
      <c r="OE635" s="61"/>
      <c r="OF635" s="61"/>
      <c r="OG635" s="61"/>
    </row>
    <row r="636" spans="1:397" s="61" customFormat="1" ht="15.95" customHeight="1">
      <c r="A636" s="39">
        <v>637</v>
      </c>
      <c r="B636" s="61">
        <v>1310910031</v>
      </c>
      <c r="C636" s="61" t="s">
        <v>12826</v>
      </c>
      <c r="D636" s="124" t="s">
        <v>13296</v>
      </c>
      <c r="E636" s="124" t="s">
        <v>13297</v>
      </c>
      <c r="F636" s="124"/>
      <c r="G636" s="124" t="s">
        <v>13298</v>
      </c>
      <c r="H636" s="199" t="s">
        <v>13299</v>
      </c>
      <c r="I636" s="61" t="s">
        <v>180</v>
      </c>
      <c r="J636" s="157" t="s">
        <v>2340</v>
      </c>
      <c r="K636" s="61">
        <v>21</v>
      </c>
      <c r="L636" s="61" t="s">
        <v>148</v>
      </c>
      <c r="M636" s="61" t="s">
        <v>149</v>
      </c>
      <c r="N636" s="61" t="s">
        <v>579</v>
      </c>
      <c r="O636" s="61" t="s">
        <v>109</v>
      </c>
      <c r="P636" s="124" t="s">
        <v>13300</v>
      </c>
      <c r="Q636" s="61" t="s">
        <v>13301</v>
      </c>
      <c r="R636" s="158" t="s">
        <v>13302</v>
      </c>
      <c r="S636" s="158" t="s">
        <v>13303</v>
      </c>
      <c r="T636" s="326" t="s">
        <v>13304</v>
      </c>
      <c r="U636" s="326" t="s">
        <v>13305</v>
      </c>
      <c r="V636" s="61" t="s">
        <v>116</v>
      </c>
      <c r="W636" s="61" t="s">
        <v>3388</v>
      </c>
      <c r="X636" s="61" t="s">
        <v>13306</v>
      </c>
      <c r="Y636" s="61" t="s">
        <v>13307</v>
      </c>
      <c r="Z636" s="61" t="s">
        <v>120</v>
      </c>
      <c r="AA636" s="61">
        <v>2011</v>
      </c>
      <c r="AB636" s="152">
        <v>89.6</v>
      </c>
      <c r="AC636" s="152">
        <v>87.714299999999994</v>
      </c>
      <c r="AD636" s="61">
        <v>614</v>
      </c>
      <c r="AE636" s="61">
        <v>700</v>
      </c>
      <c r="AF636" s="61" t="s">
        <v>121</v>
      </c>
      <c r="AG636" s="61" t="s">
        <v>7352</v>
      </c>
      <c r="AH636" s="61" t="s">
        <v>13308</v>
      </c>
      <c r="AI636" s="61" t="s">
        <v>5691</v>
      </c>
      <c r="AJ636" s="61" t="s">
        <v>120</v>
      </c>
      <c r="AK636" s="61">
        <v>2013</v>
      </c>
      <c r="AL636" s="152">
        <v>91</v>
      </c>
      <c r="AM636" s="152">
        <v>89.167000000000002</v>
      </c>
      <c r="AN636" s="61">
        <v>535</v>
      </c>
      <c r="AO636" s="61">
        <v>600</v>
      </c>
      <c r="AP636" s="61" t="s">
        <v>830</v>
      </c>
      <c r="AQ636" s="61" t="s">
        <v>830</v>
      </c>
      <c r="AR636" s="61" t="s">
        <v>830</v>
      </c>
      <c r="AS636" s="61" t="s">
        <v>830</v>
      </c>
      <c r="AT636" s="61" t="s">
        <v>830</v>
      </c>
      <c r="AU636" s="152" t="s">
        <v>830</v>
      </c>
      <c r="AV636" s="61" t="s">
        <v>124</v>
      </c>
      <c r="AW636" s="61" t="s">
        <v>830</v>
      </c>
      <c r="AX636" s="61">
        <v>5856</v>
      </c>
      <c r="AY636" s="61">
        <v>2013</v>
      </c>
      <c r="AZ636" s="61" t="s">
        <v>125</v>
      </c>
      <c r="BA636" s="61" t="s">
        <v>12839</v>
      </c>
      <c r="BB636" s="61">
        <v>2013</v>
      </c>
      <c r="BC636" s="61">
        <v>2017</v>
      </c>
      <c r="BD636" s="61" t="s">
        <v>120</v>
      </c>
      <c r="BE636" s="159">
        <v>10900713028</v>
      </c>
      <c r="BF636" s="160">
        <v>131090110402</v>
      </c>
      <c r="BG636" s="152">
        <v>9</v>
      </c>
      <c r="BH636" s="152">
        <v>8.9</v>
      </c>
      <c r="BI636" s="152">
        <v>8.5</v>
      </c>
      <c r="BJ636" s="152">
        <v>9.0399999999999991</v>
      </c>
      <c r="BK636" s="152">
        <v>8.11</v>
      </c>
      <c r="BL636" s="223">
        <f t="shared" si="56"/>
        <v>8.7099999999999991</v>
      </c>
      <c r="BM636" s="282" t="s">
        <v>982</v>
      </c>
      <c r="BN636" s="253" t="s">
        <v>830</v>
      </c>
      <c r="BO636" s="153" t="s">
        <v>982</v>
      </c>
      <c r="BP636" s="153" t="s">
        <v>830</v>
      </c>
      <c r="BQ636" s="154" t="s">
        <v>830</v>
      </c>
      <c r="BR636" s="124" t="s">
        <v>13309</v>
      </c>
      <c r="BS636" s="124" t="s">
        <v>13310</v>
      </c>
      <c r="BT636" s="124" t="s">
        <v>13311</v>
      </c>
      <c r="BU636" s="124" t="s">
        <v>13312</v>
      </c>
      <c r="BV636" s="124" t="s">
        <v>13313</v>
      </c>
      <c r="BW636" s="124" t="s">
        <v>13314</v>
      </c>
      <c r="BX636" s="154" t="s">
        <v>830</v>
      </c>
      <c r="BY636" s="154" t="s">
        <v>830</v>
      </c>
      <c r="BZ636" s="155" t="s">
        <v>13315</v>
      </c>
      <c r="CA636" s="124" t="s">
        <v>13316</v>
      </c>
      <c r="CB636" s="155" t="s">
        <v>13315</v>
      </c>
      <c r="CC636" s="124" t="s">
        <v>13317</v>
      </c>
      <c r="CD636" s="124" t="s">
        <v>13318</v>
      </c>
      <c r="CE636" s="124" t="s">
        <v>13319</v>
      </c>
      <c r="CF636" s="124"/>
      <c r="CG636" s="124" t="s">
        <v>13319</v>
      </c>
      <c r="CH636" s="124" t="s">
        <v>13320</v>
      </c>
      <c r="CI636" s="124" t="s">
        <v>138</v>
      </c>
      <c r="CJ636" s="124" t="s">
        <v>8712</v>
      </c>
      <c r="CK636" s="124" t="s">
        <v>830</v>
      </c>
      <c r="CL636" s="124" t="s">
        <v>830</v>
      </c>
      <c r="CM636" s="124" t="s">
        <v>830</v>
      </c>
      <c r="CN636" s="124" t="s">
        <v>830</v>
      </c>
      <c r="CO636" s="124" t="s">
        <v>830</v>
      </c>
      <c r="CP636" s="124" t="s">
        <v>830</v>
      </c>
      <c r="CQ636" s="124" t="s">
        <v>13321</v>
      </c>
      <c r="CR636" s="124" t="s">
        <v>13322</v>
      </c>
      <c r="CS636" s="124" t="s">
        <v>140</v>
      </c>
      <c r="CT636" s="124" t="s">
        <v>142</v>
      </c>
      <c r="CU636" s="124">
        <v>700014</v>
      </c>
      <c r="CV636" s="124" t="s">
        <v>13321</v>
      </c>
      <c r="CW636" s="124" t="s">
        <v>13323</v>
      </c>
      <c r="CX636" s="124" t="s">
        <v>140</v>
      </c>
      <c r="CY636" s="124" t="s">
        <v>142</v>
      </c>
      <c r="CZ636" s="124">
        <v>700014</v>
      </c>
    </row>
    <row r="637" spans="1:397" s="61" customFormat="1" ht="15.95" customHeight="1">
      <c r="A637" s="39">
        <v>638</v>
      </c>
      <c r="B637" s="61">
        <v>1310910052</v>
      </c>
      <c r="C637" s="61" t="s">
        <v>12826</v>
      </c>
      <c r="D637" s="124" t="s">
        <v>13324</v>
      </c>
      <c r="E637" s="124" t="s">
        <v>13325</v>
      </c>
      <c r="F637" s="124"/>
      <c r="G637" s="124" t="s">
        <v>13326</v>
      </c>
      <c r="H637" s="61" t="s">
        <v>13327</v>
      </c>
      <c r="I637" s="61" t="s">
        <v>180</v>
      </c>
      <c r="J637" s="157" t="s">
        <v>2270</v>
      </c>
      <c r="K637" s="61">
        <v>20</v>
      </c>
      <c r="L637" s="61" t="s">
        <v>148</v>
      </c>
      <c r="M637" s="61" t="s">
        <v>107</v>
      </c>
      <c r="N637" s="61" t="s">
        <v>579</v>
      </c>
      <c r="O637" s="61" t="s">
        <v>109</v>
      </c>
      <c r="P637" s="124" t="s">
        <v>13328</v>
      </c>
      <c r="Q637" s="61" t="s">
        <v>13329</v>
      </c>
      <c r="R637" s="158">
        <v>8100845758</v>
      </c>
      <c r="S637" s="158">
        <v>9883154225</v>
      </c>
      <c r="T637" s="326" t="s">
        <v>13330</v>
      </c>
      <c r="U637" s="326" t="s">
        <v>13331</v>
      </c>
      <c r="V637" s="61" t="s">
        <v>116</v>
      </c>
      <c r="W637" s="61" t="s">
        <v>7352</v>
      </c>
      <c r="X637" s="61" t="s">
        <v>13306</v>
      </c>
      <c r="Y637" s="61" t="s">
        <v>13307</v>
      </c>
      <c r="Z637" s="61" t="s">
        <v>120</v>
      </c>
      <c r="AA637" s="61">
        <v>2011</v>
      </c>
      <c r="AB637" s="152">
        <v>91.4</v>
      </c>
      <c r="AC637" s="152">
        <v>89</v>
      </c>
      <c r="AD637" s="61">
        <v>623</v>
      </c>
      <c r="AE637" s="61">
        <v>700</v>
      </c>
      <c r="AF637" s="61" t="s">
        <v>7354</v>
      </c>
      <c r="AG637" s="61" t="s">
        <v>7352</v>
      </c>
      <c r="AH637" s="61" t="s">
        <v>13332</v>
      </c>
      <c r="AI637" s="61" t="s">
        <v>4656</v>
      </c>
      <c r="AJ637" s="61" t="s">
        <v>120</v>
      </c>
      <c r="AK637" s="61">
        <v>2013</v>
      </c>
      <c r="AL637" s="152">
        <v>92.5</v>
      </c>
      <c r="AM637" s="152">
        <v>88</v>
      </c>
      <c r="AN637" s="61">
        <v>528</v>
      </c>
      <c r="AO637" s="61">
        <v>600</v>
      </c>
      <c r="AP637" s="61" t="s">
        <v>830</v>
      </c>
      <c r="AQ637" s="61" t="s">
        <v>830</v>
      </c>
      <c r="AR637" s="61" t="s">
        <v>830</v>
      </c>
      <c r="AS637" s="61" t="s">
        <v>830</v>
      </c>
      <c r="AT637" s="61" t="s">
        <v>830</v>
      </c>
      <c r="AU637" s="152" t="s">
        <v>830</v>
      </c>
      <c r="AV637" s="61" t="s">
        <v>124</v>
      </c>
      <c r="AW637" s="61" t="s">
        <v>830</v>
      </c>
      <c r="AX637" s="61">
        <v>11270</v>
      </c>
      <c r="AY637" s="61">
        <v>2013</v>
      </c>
      <c r="AZ637" s="61" t="s">
        <v>1606</v>
      </c>
      <c r="BA637" s="61" t="s">
        <v>12839</v>
      </c>
      <c r="BB637" s="61">
        <v>2013</v>
      </c>
      <c r="BC637" s="61">
        <v>2017</v>
      </c>
      <c r="BD637" s="61" t="s">
        <v>120</v>
      </c>
      <c r="BE637" s="159">
        <v>10900713029</v>
      </c>
      <c r="BF637" s="160">
        <v>131090110403</v>
      </c>
      <c r="BG637" s="152">
        <v>7.96</v>
      </c>
      <c r="BH637" s="152">
        <v>8.52</v>
      </c>
      <c r="BI637" s="152">
        <v>7.7</v>
      </c>
      <c r="BJ637" s="152">
        <v>8.3800000000000008</v>
      </c>
      <c r="BK637" s="152">
        <v>8.5</v>
      </c>
      <c r="BL637" s="223">
        <f t="shared" si="56"/>
        <v>8.2119999999999997</v>
      </c>
      <c r="BM637" s="282" t="s">
        <v>982</v>
      </c>
      <c r="BN637" s="253" t="s">
        <v>1963</v>
      </c>
      <c r="BO637" s="153" t="s">
        <v>982</v>
      </c>
      <c r="BP637" s="153" t="s">
        <v>1963</v>
      </c>
      <c r="BQ637" s="154" t="s">
        <v>1963</v>
      </c>
      <c r="BR637" s="61" t="s">
        <v>13333</v>
      </c>
      <c r="BS637" s="61" t="s">
        <v>13334</v>
      </c>
      <c r="BT637" s="48" t="s">
        <v>13335</v>
      </c>
      <c r="BU637" s="48" t="s">
        <v>13336</v>
      </c>
      <c r="BV637" s="48" t="s">
        <v>13337</v>
      </c>
      <c r="BW637" s="48" t="s">
        <v>13338</v>
      </c>
      <c r="BX637" s="154" t="s">
        <v>830</v>
      </c>
      <c r="BY637" s="154" t="s">
        <v>830</v>
      </c>
      <c r="BZ637" s="41" t="s">
        <v>13339</v>
      </c>
      <c r="CA637" s="41" t="s">
        <v>13340</v>
      </c>
      <c r="CB637" s="41" t="s">
        <v>13339</v>
      </c>
      <c r="CC637" s="41" t="s">
        <v>13340</v>
      </c>
      <c r="CD637" s="61" t="s">
        <v>13341</v>
      </c>
      <c r="CE637" s="61" t="s">
        <v>288</v>
      </c>
      <c r="CF637" s="61" t="s">
        <v>1824</v>
      </c>
      <c r="CG637" s="61" t="s">
        <v>263</v>
      </c>
      <c r="CH637" s="61" t="s">
        <v>13342</v>
      </c>
      <c r="CI637" s="61" t="s">
        <v>138</v>
      </c>
      <c r="CJ637" s="61" t="s">
        <v>8712</v>
      </c>
      <c r="CK637" s="61" t="s">
        <v>1963</v>
      </c>
      <c r="CL637" s="124" t="s">
        <v>830</v>
      </c>
      <c r="CM637" s="124" t="s">
        <v>830</v>
      </c>
      <c r="CN637" s="124" t="s">
        <v>830</v>
      </c>
      <c r="CO637" s="124" t="s">
        <v>830</v>
      </c>
      <c r="CP637" s="124" t="s">
        <v>830</v>
      </c>
      <c r="CQ637" s="61" t="s">
        <v>13343</v>
      </c>
      <c r="CR637" s="61" t="s">
        <v>13344</v>
      </c>
      <c r="CS637" s="61" t="s">
        <v>140</v>
      </c>
      <c r="CT637" s="61" t="s">
        <v>142</v>
      </c>
      <c r="CU637" s="61">
        <v>700016</v>
      </c>
      <c r="CV637" s="61" t="s">
        <v>13343</v>
      </c>
      <c r="CW637" s="61" t="s">
        <v>13344</v>
      </c>
      <c r="CX637" s="61" t="s">
        <v>140</v>
      </c>
      <c r="CY637" s="61" t="s">
        <v>142</v>
      </c>
      <c r="CZ637" s="61">
        <v>700016</v>
      </c>
    </row>
    <row r="638" spans="1:397" s="61" customFormat="1" ht="15.95" customHeight="1">
      <c r="A638" s="39">
        <v>639</v>
      </c>
      <c r="B638" s="61">
        <v>1310910020</v>
      </c>
      <c r="C638" s="61" t="s">
        <v>12826</v>
      </c>
      <c r="D638" s="124" t="s">
        <v>13345</v>
      </c>
      <c r="E638" s="124" t="s">
        <v>13346</v>
      </c>
      <c r="F638" s="124"/>
      <c r="G638" s="124" t="s">
        <v>556</v>
      </c>
      <c r="H638" s="61" t="s">
        <v>13347</v>
      </c>
      <c r="I638" s="61" t="s">
        <v>180</v>
      </c>
      <c r="J638" s="157" t="s">
        <v>13348</v>
      </c>
      <c r="K638" s="61">
        <v>21</v>
      </c>
      <c r="L638" s="61" t="s">
        <v>323</v>
      </c>
      <c r="M638" s="61" t="s">
        <v>107</v>
      </c>
      <c r="N638" s="61" t="s">
        <v>108</v>
      </c>
      <c r="O638" s="61" t="s">
        <v>109</v>
      </c>
      <c r="P638" s="124" t="s">
        <v>1788</v>
      </c>
      <c r="Q638" s="61" t="s">
        <v>13349</v>
      </c>
      <c r="R638" s="158">
        <v>9804430124</v>
      </c>
      <c r="S638" s="158" t="s">
        <v>13350</v>
      </c>
      <c r="T638" s="326" t="s">
        <v>13351</v>
      </c>
      <c r="U638" s="326" t="s">
        <v>13352</v>
      </c>
      <c r="V638" s="61" t="s">
        <v>1675</v>
      </c>
      <c r="W638" s="61" t="s">
        <v>1574</v>
      </c>
      <c r="X638" s="61" t="s">
        <v>8486</v>
      </c>
      <c r="Y638" s="61" t="s">
        <v>13353</v>
      </c>
      <c r="Z638" s="61" t="s">
        <v>333</v>
      </c>
      <c r="AA638" s="61">
        <v>2011</v>
      </c>
      <c r="AB638" s="152">
        <v>88.13</v>
      </c>
      <c r="AC638" s="152">
        <v>82.55</v>
      </c>
      <c r="AD638" s="61">
        <v>743</v>
      </c>
      <c r="AE638" s="61">
        <v>900</v>
      </c>
      <c r="AF638" s="61" t="s">
        <v>226</v>
      </c>
      <c r="AG638" s="61" t="s">
        <v>2583</v>
      </c>
      <c r="AH638" s="61" t="s">
        <v>8486</v>
      </c>
      <c r="AI638" s="61" t="s">
        <v>13354</v>
      </c>
      <c r="AJ638" s="61" t="s">
        <v>120</v>
      </c>
      <c r="AK638" s="61">
        <v>2013</v>
      </c>
      <c r="AL638" s="152">
        <v>85.8</v>
      </c>
      <c r="AM638" s="152">
        <v>84.43</v>
      </c>
      <c r="AN638" s="61">
        <v>591</v>
      </c>
      <c r="AO638" s="61">
        <v>700</v>
      </c>
      <c r="AP638" s="61" t="s">
        <v>830</v>
      </c>
      <c r="AQ638" s="61" t="s">
        <v>830</v>
      </c>
      <c r="AR638" s="61" t="s">
        <v>830</v>
      </c>
      <c r="AS638" s="61" t="s">
        <v>830</v>
      </c>
      <c r="AT638" s="61" t="s">
        <v>830</v>
      </c>
      <c r="AU638" s="152" t="s">
        <v>830</v>
      </c>
      <c r="AV638" s="61" t="s">
        <v>124</v>
      </c>
      <c r="AW638" s="61" t="s">
        <v>830</v>
      </c>
      <c r="AX638" s="61">
        <v>6062</v>
      </c>
      <c r="AY638" s="61">
        <v>2013</v>
      </c>
      <c r="AZ638" s="61" t="s">
        <v>1606</v>
      </c>
      <c r="BA638" s="61" t="s">
        <v>12839</v>
      </c>
      <c r="BB638" s="61">
        <v>2013</v>
      </c>
      <c r="BC638" s="61">
        <v>2017</v>
      </c>
      <c r="BD638" s="61" t="s">
        <v>120</v>
      </c>
      <c r="BE638" s="159">
        <v>10900713030</v>
      </c>
      <c r="BF638" s="160">
        <v>131090110404</v>
      </c>
      <c r="BG638" s="152">
        <v>8.41</v>
      </c>
      <c r="BH638" s="152">
        <v>8.9</v>
      </c>
      <c r="BI638" s="152">
        <v>8.8000000000000007</v>
      </c>
      <c r="BJ638" s="152">
        <v>9.35</v>
      </c>
      <c r="BK638" s="152">
        <v>8.61</v>
      </c>
      <c r="BL638" s="223">
        <f t="shared" si="56"/>
        <v>8.8140000000000001</v>
      </c>
      <c r="BM638" s="282" t="s">
        <v>982</v>
      </c>
      <c r="BN638" s="253" t="s">
        <v>830</v>
      </c>
      <c r="BO638" s="153" t="s">
        <v>982</v>
      </c>
      <c r="BP638" s="153" t="s">
        <v>830</v>
      </c>
      <c r="BQ638" s="154" t="s">
        <v>830</v>
      </c>
      <c r="BR638" s="124" t="s">
        <v>13355</v>
      </c>
      <c r="BS638" s="124" t="s">
        <v>2624</v>
      </c>
      <c r="BT638" s="124" t="s">
        <v>13356</v>
      </c>
      <c r="BU638" s="124" t="s">
        <v>13357</v>
      </c>
      <c r="BV638" s="124" t="s">
        <v>13358</v>
      </c>
      <c r="BW638" s="124" t="s">
        <v>13359</v>
      </c>
      <c r="BX638" s="154" t="s">
        <v>830</v>
      </c>
      <c r="BY638" s="154" t="s">
        <v>830</v>
      </c>
      <c r="BZ638" s="155" t="s">
        <v>13360</v>
      </c>
      <c r="CA638" s="124"/>
      <c r="CB638" s="155" t="s">
        <v>13360</v>
      </c>
      <c r="CC638" s="124"/>
      <c r="CD638" s="124" t="s">
        <v>13361</v>
      </c>
      <c r="CE638" s="124" t="s">
        <v>134</v>
      </c>
      <c r="CF638" s="124" t="s">
        <v>13362</v>
      </c>
      <c r="CG638" s="124" t="s">
        <v>168</v>
      </c>
      <c r="CH638" s="124" t="s">
        <v>13363</v>
      </c>
      <c r="CI638" s="124" t="s">
        <v>138</v>
      </c>
      <c r="CJ638" s="124" t="s">
        <v>8712</v>
      </c>
      <c r="CK638" s="124" t="s">
        <v>830</v>
      </c>
      <c r="CL638" s="124" t="s">
        <v>830</v>
      </c>
      <c r="CM638" s="124" t="s">
        <v>830</v>
      </c>
      <c r="CN638" s="124" t="s">
        <v>830</v>
      </c>
      <c r="CO638" s="124" t="s">
        <v>830</v>
      </c>
      <c r="CP638" s="124" t="s">
        <v>830</v>
      </c>
      <c r="CQ638" s="124" t="s">
        <v>13364</v>
      </c>
      <c r="CR638" s="124" t="s">
        <v>13365</v>
      </c>
      <c r="CS638" s="124" t="s">
        <v>140</v>
      </c>
      <c r="CT638" s="124" t="s">
        <v>142</v>
      </c>
      <c r="CU638" s="124">
        <v>700070</v>
      </c>
      <c r="CV638" s="124" t="s">
        <v>13364</v>
      </c>
      <c r="CW638" s="124" t="s">
        <v>13365</v>
      </c>
      <c r="CX638" s="124" t="s">
        <v>140</v>
      </c>
      <c r="CY638" s="124" t="s">
        <v>142</v>
      </c>
      <c r="CZ638" s="124">
        <v>700070</v>
      </c>
    </row>
    <row r="639" spans="1:397" s="61" customFormat="1" ht="15.95" customHeight="1">
      <c r="A639" s="39">
        <v>640</v>
      </c>
      <c r="B639" s="61">
        <v>1310910018</v>
      </c>
      <c r="C639" s="61" t="s">
        <v>12826</v>
      </c>
      <c r="D639" s="124" t="s">
        <v>13366</v>
      </c>
      <c r="E639" s="124" t="s">
        <v>13367</v>
      </c>
      <c r="F639" s="124"/>
      <c r="G639" s="124" t="s">
        <v>1172</v>
      </c>
      <c r="H639" s="61" t="s">
        <v>13368</v>
      </c>
      <c r="I639" s="61" t="s">
        <v>180</v>
      </c>
      <c r="J639" s="157" t="s">
        <v>12353</v>
      </c>
      <c r="K639" s="61">
        <v>20</v>
      </c>
      <c r="L639" s="61" t="s">
        <v>148</v>
      </c>
      <c r="M639" s="61" t="s">
        <v>107</v>
      </c>
      <c r="N639" s="61" t="s">
        <v>108</v>
      </c>
      <c r="O639" s="61" t="s">
        <v>109</v>
      </c>
      <c r="P639" s="124" t="s">
        <v>13369</v>
      </c>
      <c r="Q639" s="61" t="s">
        <v>13370</v>
      </c>
      <c r="R639" s="158" t="s">
        <v>13371</v>
      </c>
      <c r="S639" s="158" t="s">
        <v>13372</v>
      </c>
      <c r="T639" s="326" t="s">
        <v>13373</v>
      </c>
      <c r="U639" s="326" t="s">
        <v>13374</v>
      </c>
      <c r="V639" s="61" t="s">
        <v>1675</v>
      </c>
      <c r="W639" s="61" t="s">
        <v>1574</v>
      </c>
      <c r="X639" s="61" t="s">
        <v>1575</v>
      </c>
      <c r="Y639" s="61" t="s">
        <v>8358</v>
      </c>
      <c r="Z639" s="61" t="s">
        <v>333</v>
      </c>
      <c r="AA639" s="61">
        <v>2011</v>
      </c>
      <c r="AB639" s="152">
        <v>79</v>
      </c>
      <c r="AC639" s="152">
        <v>79</v>
      </c>
      <c r="AD639" s="61">
        <v>632</v>
      </c>
      <c r="AE639" s="61">
        <v>800</v>
      </c>
      <c r="AF639" s="61" t="s">
        <v>226</v>
      </c>
      <c r="AG639" s="61" t="s">
        <v>2583</v>
      </c>
      <c r="AH639" s="61" t="s">
        <v>3421</v>
      </c>
      <c r="AI639" s="61" t="s">
        <v>13004</v>
      </c>
      <c r="AJ639" s="61" t="s">
        <v>333</v>
      </c>
      <c r="AK639" s="61">
        <v>2013</v>
      </c>
      <c r="AL639" s="152">
        <v>66.400000000000006</v>
      </c>
      <c r="AM639" s="152">
        <v>65.569999999999993</v>
      </c>
      <c r="AN639" s="61">
        <v>459</v>
      </c>
      <c r="AO639" s="61">
        <v>700</v>
      </c>
      <c r="AP639" s="61" t="s">
        <v>830</v>
      </c>
      <c r="AQ639" s="61" t="s">
        <v>830</v>
      </c>
      <c r="AR639" s="61" t="s">
        <v>830</v>
      </c>
      <c r="AS639" s="61" t="s">
        <v>830</v>
      </c>
      <c r="AT639" s="61" t="s">
        <v>830</v>
      </c>
      <c r="AU639" s="152" t="s">
        <v>830</v>
      </c>
      <c r="AV639" s="61" t="s">
        <v>124</v>
      </c>
      <c r="AW639" s="61" t="s">
        <v>830</v>
      </c>
      <c r="AX639" s="61">
        <v>10405</v>
      </c>
      <c r="AY639" s="61">
        <v>2013</v>
      </c>
      <c r="AZ639" s="61" t="s">
        <v>1606</v>
      </c>
      <c r="BA639" s="61" t="s">
        <v>12839</v>
      </c>
      <c r="BB639" s="61">
        <v>2013</v>
      </c>
      <c r="BC639" s="61">
        <v>2017</v>
      </c>
      <c r="BD639" s="61" t="s">
        <v>120</v>
      </c>
      <c r="BE639" s="159">
        <v>10900713031</v>
      </c>
      <c r="BF639" s="160">
        <v>131090110405</v>
      </c>
      <c r="BG639" s="152">
        <v>7.89</v>
      </c>
      <c r="BH639" s="152">
        <v>8.2799999999999994</v>
      </c>
      <c r="BI639" s="152">
        <v>7.3</v>
      </c>
      <c r="BJ639" s="152">
        <v>7.69</v>
      </c>
      <c r="BK639" s="152">
        <v>7.75</v>
      </c>
      <c r="BL639" s="223">
        <f t="shared" si="56"/>
        <v>7.7819999999999991</v>
      </c>
      <c r="BM639" s="282" t="s">
        <v>982</v>
      </c>
      <c r="BN639" s="253" t="s">
        <v>830</v>
      </c>
      <c r="BO639" s="153" t="s">
        <v>982</v>
      </c>
      <c r="BP639" s="153" t="s">
        <v>830</v>
      </c>
      <c r="BQ639" s="154" t="s">
        <v>830</v>
      </c>
      <c r="BR639" s="124" t="s">
        <v>13375</v>
      </c>
      <c r="BS639" s="124" t="s">
        <v>2624</v>
      </c>
      <c r="BT639" s="124" t="s">
        <v>13376</v>
      </c>
      <c r="BU639" s="124" t="s">
        <v>13377</v>
      </c>
      <c r="BV639" s="124" t="s">
        <v>13378</v>
      </c>
      <c r="BW639" s="124" t="s">
        <v>13379</v>
      </c>
      <c r="BX639" s="154" t="s">
        <v>830</v>
      </c>
      <c r="BY639" s="154" t="s">
        <v>830</v>
      </c>
      <c r="BZ639" s="155" t="s">
        <v>13380</v>
      </c>
      <c r="CA639" s="124" t="s">
        <v>13381</v>
      </c>
      <c r="CB639" s="155" t="s">
        <v>13380</v>
      </c>
      <c r="CC639" s="124" t="s">
        <v>13381</v>
      </c>
      <c r="CD639" s="124" t="s">
        <v>13382</v>
      </c>
      <c r="CE639" s="124" t="s">
        <v>13383</v>
      </c>
      <c r="CF639" s="124" t="s">
        <v>13384</v>
      </c>
      <c r="CG639" s="124" t="s">
        <v>13383</v>
      </c>
      <c r="CH639" s="124" t="s">
        <v>13385</v>
      </c>
      <c r="CI639" s="124" t="s">
        <v>138</v>
      </c>
      <c r="CJ639" s="124" t="s">
        <v>8712</v>
      </c>
      <c r="CK639" s="124" t="s">
        <v>830</v>
      </c>
      <c r="CL639" s="124" t="s">
        <v>830</v>
      </c>
      <c r="CM639" s="124" t="s">
        <v>830</v>
      </c>
      <c r="CN639" s="124" t="s">
        <v>830</v>
      </c>
      <c r="CO639" s="124" t="s">
        <v>830</v>
      </c>
      <c r="CP639" s="124" t="s">
        <v>830</v>
      </c>
      <c r="CQ639" s="124" t="s">
        <v>13386</v>
      </c>
      <c r="CR639" s="124" t="s">
        <v>13387</v>
      </c>
      <c r="CS639" s="124" t="s">
        <v>550</v>
      </c>
      <c r="CT639" s="124" t="s">
        <v>142</v>
      </c>
      <c r="CU639" s="124">
        <v>713378</v>
      </c>
      <c r="CV639" s="124" t="s">
        <v>13018</v>
      </c>
      <c r="CW639" s="124" t="s">
        <v>12869</v>
      </c>
      <c r="CX639" s="124" t="s">
        <v>573</v>
      </c>
      <c r="CY639" s="124" t="s">
        <v>142</v>
      </c>
      <c r="CZ639" s="124">
        <v>700152</v>
      </c>
    </row>
    <row r="640" spans="1:397" s="61" customFormat="1" ht="15.95" customHeight="1">
      <c r="A640" s="39">
        <v>641</v>
      </c>
      <c r="B640" s="61">
        <v>1310910041</v>
      </c>
      <c r="C640" s="61" t="s">
        <v>12826</v>
      </c>
      <c r="D640" s="124" t="s">
        <v>13388</v>
      </c>
      <c r="E640" s="124" t="s">
        <v>13389</v>
      </c>
      <c r="F640" s="124"/>
      <c r="G640" s="124" t="s">
        <v>178</v>
      </c>
      <c r="H640" s="61" t="s">
        <v>13390</v>
      </c>
      <c r="I640" s="61" t="s">
        <v>180</v>
      </c>
      <c r="J640" s="157" t="s">
        <v>13391</v>
      </c>
      <c r="K640" s="61">
        <v>22</v>
      </c>
      <c r="L640" s="61" t="s">
        <v>506</v>
      </c>
      <c r="M640" s="61" t="s">
        <v>149</v>
      </c>
      <c r="N640" s="61" t="s">
        <v>108</v>
      </c>
      <c r="O640" s="61" t="s">
        <v>109</v>
      </c>
      <c r="P640" s="124" t="s">
        <v>13392</v>
      </c>
      <c r="Q640" s="61" t="s">
        <v>13393</v>
      </c>
      <c r="R640" s="158" t="s">
        <v>13394</v>
      </c>
      <c r="S640" s="158" t="s">
        <v>13395</v>
      </c>
      <c r="T640" s="326" t="s">
        <v>13396</v>
      </c>
      <c r="U640" s="326" t="s">
        <v>13397</v>
      </c>
      <c r="V640" s="61" t="s">
        <v>7352</v>
      </c>
      <c r="W640" s="61" t="s">
        <v>7351</v>
      </c>
      <c r="X640" s="61" t="s">
        <v>13398</v>
      </c>
      <c r="Y640" s="61" t="s">
        <v>13399</v>
      </c>
      <c r="Z640" s="61" t="s">
        <v>120</v>
      </c>
      <c r="AA640" s="61">
        <v>2010</v>
      </c>
      <c r="AB640" s="152">
        <v>93.8</v>
      </c>
      <c r="AC640" s="152">
        <v>90.71</v>
      </c>
      <c r="AD640" s="61">
        <v>635</v>
      </c>
      <c r="AE640" s="61">
        <v>700</v>
      </c>
      <c r="AF640" s="61" t="s">
        <v>381</v>
      </c>
      <c r="AG640" s="61" t="s">
        <v>2989</v>
      </c>
      <c r="AH640" s="61" t="s">
        <v>13400</v>
      </c>
      <c r="AI640" s="61" t="s">
        <v>1006</v>
      </c>
      <c r="AJ640" s="61" t="s">
        <v>120</v>
      </c>
      <c r="AK640" s="61">
        <v>2012</v>
      </c>
      <c r="AL640" s="152">
        <v>82.8</v>
      </c>
      <c r="AM640" s="152">
        <v>82.8</v>
      </c>
      <c r="AN640" s="61">
        <v>414</v>
      </c>
      <c r="AO640" s="61">
        <v>500</v>
      </c>
      <c r="AP640" s="61" t="s">
        <v>830</v>
      </c>
      <c r="AQ640" s="61" t="s">
        <v>830</v>
      </c>
      <c r="AR640" s="61" t="s">
        <v>830</v>
      </c>
      <c r="AS640" s="61" t="s">
        <v>830</v>
      </c>
      <c r="AT640" s="61" t="s">
        <v>830</v>
      </c>
      <c r="AU640" s="152" t="s">
        <v>830</v>
      </c>
      <c r="AV640" s="61" t="s">
        <v>124</v>
      </c>
      <c r="AW640" s="61" t="s">
        <v>830</v>
      </c>
      <c r="AX640" s="61">
        <v>10832</v>
      </c>
      <c r="AY640" s="61">
        <v>2013</v>
      </c>
      <c r="AZ640" s="61" t="s">
        <v>1606</v>
      </c>
      <c r="BA640" s="61" t="s">
        <v>12839</v>
      </c>
      <c r="BB640" s="61">
        <v>2013</v>
      </c>
      <c r="BC640" s="61">
        <v>2017</v>
      </c>
      <c r="BD640" s="61" t="s">
        <v>120</v>
      </c>
      <c r="BE640" s="159">
        <v>10900713032</v>
      </c>
      <c r="BF640" s="160">
        <v>131090110406</v>
      </c>
      <c r="BG640" s="152">
        <v>7.85</v>
      </c>
      <c r="BH640" s="152">
        <v>7.9</v>
      </c>
      <c r="BI640" s="152">
        <v>7.8</v>
      </c>
      <c r="BJ640" s="152">
        <v>7.77</v>
      </c>
      <c r="BK640" s="152">
        <v>7.71</v>
      </c>
      <c r="BL640" s="223">
        <f t="shared" si="56"/>
        <v>7.806</v>
      </c>
      <c r="BM640" s="282" t="s">
        <v>982</v>
      </c>
      <c r="BN640" s="253" t="s">
        <v>830</v>
      </c>
      <c r="BO640" s="153" t="s">
        <v>196</v>
      </c>
      <c r="BP640" s="153" t="s">
        <v>197</v>
      </c>
      <c r="BQ640" s="154">
        <v>1</v>
      </c>
      <c r="BR640" s="124" t="s">
        <v>13401</v>
      </c>
      <c r="BS640" s="124" t="s">
        <v>2467</v>
      </c>
      <c r="BT640" s="124" t="s">
        <v>13402</v>
      </c>
      <c r="BU640" s="124" t="s">
        <v>13403</v>
      </c>
      <c r="BV640" s="124" t="s">
        <v>13404</v>
      </c>
      <c r="BW640" s="124" t="s">
        <v>13405</v>
      </c>
      <c r="BX640" s="154" t="s">
        <v>830</v>
      </c>
      <c r="BY640" s="154" t="s">
        <v>830</v>
      </c>
      <c r="BZ640" s="155" t="s">
        <v>13406</v>
      </c>
      <c r="CA640" s="124" t="s">
        <v>13407</v>
      </c>
      <c r="CB640" s="155" t="s">
        <v>13406</v>
      </c>
      <c r="CC640" s="124" t="s">
        <v>13407</v>
      </c>
      <c r="CD640" s="124" t="s">
        <v>12712</v>
      </c>
      <c r="CE640" s="124" t="s">
        <v>13408</v>
      </c>
      <c r="CF640" s="124" t="s">
        <v>7159</v>
      </c>
      <c r="CG640" s="124" t="s">
        <v>361</v>
      </c>
      <c r="CH640" s="124" t="s">
        <v>10230</v>
      </c>
      <c r="CI640" s="124" t="s">
        <v>138</v>
      </c>
      <c r="CJ640" s="124" t="s">
        <v>8712</v>
      </c>
      <c r="CK640" s="124" t="s">
        <v>830</v>
      </c>
      <c r="CL640" s="124" t="s">
        <v>830</v>
      </c>
      <c r="CM640" s="124" t="s">
        <v>830</v>
      </c>
      <c r="CN640" s="124" t="s">
        <v>830</v>
      </c>
      <c r="CO640" s="124" t="s">
        <v>830</v>
      </c>
      <c r="CP640" s="124" t="s">
        <v>830</v>
      </c>
      <c r="CQ640" s="124" t="s">
        <v>13409</v>
      </c>
      <c r="CR640" s="124" t="s">
        <v>13410</v>
      </c>
      <c r="CS640" s="124" t="s">
        <v>266</v>
      </c>
      <c r="CT640" s="124" t="s">
        <v>174</v>
      </c>
      <c r="CU640" s="124">
        <v>813204</v>
      </c>
      <c r="CV640" s="124" t="s">
        <v>13411</v>
      </c>
      <c r="CW640" s="124" t="s">
        <v>12869</v>
      </c>
      <c r="CX640" s="124" t="s">
        <v>573</v>
      </c>
      <c r="CY640" s="124" t="s">
        <v>142</v>
      </c>
      <c r="CZ640" s="124">
        <v>700094</v>
      </c>
    </row>
    <row r="641" spans="1:397" s="61" customFormat="1" ht="15.95" customHeight="1">
      <c r="A641" s="39">
        <v>642</v>
      </c>
      <c r="B641" s="61">
        <v>1310910006</v>
      </c>
      <c r="C641" s="61" t="s">
        <v>12826</v>
      </c>
      <c r="D641" s="124" t="s">
        <v>13412</v>
      </c>
      <c r="E641" s="124" t="s">
        <v>13413</v>
      </c>
      <c r="F641" s="124"/>
      <c r="G641" s="124" t="s">
        <v>912</v>
      </c>
      <c r="H641" s="61" t="s">
        <v>13414</v>
      </c>
      <c r="I641" s="61" t="s">
        <v>180</v>
      </c>
      <c r="J641" s="157" t="s">
        <v>13415</v>
      </c>
      <c r="K641" s="61">
        <v>20</v>
      </c>
      <c r="L641" s="61" t="s">
        <v>323</v>
      </c>
      <c r="M641" s="61" t="s">
        <v>107</v>
      </c>
      <c r="N641" s="61" t="s">
        <v>108</v>
      </c>
      <c r="O641" s="61" t="s">
        <v>109</v>
      </c>
      <c r="P641" s="124" t="s">
        <v>13416</v>
      </c>
      <c r="Q641" s="61" t="s">
        <v>13417</v>
      </c>
      <c r="R641" s="158" t="s">
        <v>13418</v>
      </c>
      <c r="S641" s="158" t="s">
        <v>13419</v>
      </c>
      <c r="T641" s="326" t="s">
        <v>13420</v>
      </c>
      <c r="U641" s="326" t="s">
        <v>13421</v>
      </c>
      <c r="V641" s="61" t="s">
        <v>1675</v>
      </c>
      <c r="W641" s="61" t="s">
        <v>1574</v>
      </c>
      <c r="X641" s="61" t="s">
        <v>13422</v>
      </c>
      <c r="Y641" s="61" t="s">
        <v>8358</v>
      </c>
      <c r="Z641" s="61" t="s">
        <v>333</v>
      </c>
      <c r="AA641" s="61">
        <v>2011</v>
      </c>
      <c r="AB641" s="152">
        <v>88.375</v>
      </c>
      <c r="AC641" s="152">
        <v>88.375</v>
      </c>
      <c r="AD641" s="61">
        <v>707</v>
      </c>
      <c r="AE641" s="61">
        <v>800</v>
      </c>
      <c r="AF641" s="61" t="s">
        <v>226</v>
      </c>
      <c r="AG641" s="61" t="s">
        <v>2583</v>
      </c>
      <c r="AH641" s="61" t="s">
        <v>4096</v>
      </c>
      <c r="AI641" s="61" t="s">
        <v>13004</v>
      </c>
      <c r="AJ641" s="61" t="s">
        <v>333</v>
      </c>
      <c r="AK641" s="61">
        <v>2013</v>
      </c>
      <c r="AL641" s="152">
        <v>85.6</v>
      </c>
      <c r="AM641" s="152">
        <v>82.85</v>
      </c>
      <c r="AN641" s="61">
        <v>580</v>
      </c>
      <c r="AO641" s="61">
        <v>700</v>
      </c>
      <c r="AP641" s="61" t="s">
        <v>830</v>
      </c>
      <c r="AQ641" s="61" t="s">
        <v>830</v>
      </c>
      <c r="AR641" s="61" t="s">
        <v>830</v>
      </c>
      <c r="AS641" s="61" t="s">
        <v>830</v>
      </c>
      <c r="AT641" s="61" t="s">
        <v>830</v>
      </c>
      <c r="AU641" s="152" t="s">
        <v>830</v>
      </c>
      <c r="AV641" s="61" t="s">
        <v>124</v>
      </c>
      <c r="AW641" s="61" t="s">
        <v>830</v>
      </c>
      <c r="AX641" s="61">
        <v>4521</v>
      </c>
      <c r="AY641" s="61">
        <v>2013</v>
      </c>
      <c r="AZ641" s="61" t="s">
        <v>1606</v>
      </c>
      <c r="BA641" s="61" t="s">
        <v>12839</v>
      </c>
      <c r="BB641" s="61">
        <v>2013</v>
      </c>
      <c r="BC641" s="61">
        <v>2017</v>
      </c>
      <c r="BD641" s="61" t="s">
        <v>120</v>
      </c>
      <c r="BE641" s="159">
        <v>10900713033</v>
      </c>
      <c r="BF641" s="160">
        <v>131090110407</v>
      </c>
      <c r="BG641" s="152">
        <v>8.67</v>
      </c>
      <c r="BH641" s="152">
        <v>9.17</v>
      </c>
      <c r="BI641" s="152">
        <v>8.6</v>
      </c>
      <c r="BJ641" s="152">
        <v>9.1199999999999992</v>
      </c>
      <c r="BK641" s="152">
        <v>8.5</v>
      </c>
      <c r="BL641" s="223">
        <f t="shared" si="56"/>
        <v>8.8119999999999994</v>
      </c>
      <c r="BM641" s="282" t="s">
        <v>982</v>
      </c>
      <c r="BN641" s="253" t="s">
        <v>830</v>
      </c>
      <c r="BO641" s="153" t="s">
        <v>982</v>
      </c>
      <c r="BP641" s="153" t="s">
        <v>830</v>
      </c>
      <c r="BQ641" s="154" t="s">
        <v>830</v>
      </c>
      <c r="BR641" s="124" t="s">
        <v>13423</v>
      </c>
      <c r="BS641" s="124"/>
      <c r="BT641" s="124" t="s">
        <v>13424</v>
      </c>
      <c r="BU641" s="124" t="s">
        <v>13425</v>
      </c>
      <c r="BV641" s="124" t="s">
        <v>13426</v>
      </c>
      <c r="BW641" s="124" t="s">
        <v>13379</v>
      </c>
      <c r="BX641" s="154" t="s">
        <v>830</v>
      </c>
      <c r="BY641" s="154" t="s">
        <v>830</v>
      </c>
      <c r="BZ641" s="155" t="s">
        <v>13427</v>
      </c>
      <c r="CA641" s="124"/>
      <c r="CB641" s="124" t="s">
        <v>13427</v>
      </c>
      <c r="CC641" s="124"/>
      <c r="CD641" s="124" t="s">
        <v>13428</v>
      </c>
      <c r="CE641" s="124" t="s">
        <v>13408</v>
      </c>
      <c r="CF641" s="124" t="s">
        <v>13422</v>
      </c>
      <c r="CG641" s="124" t="s">
        <v>13429</v>
      </c>
      <c r="CH641" s="124" t="s">
        <v>13430</v>
      </c>
      <c r="CI641" s="124" t="s">
        <v>13431</v>
      </c>
      <c r="CJ641" s="124" t="s">
        <v>1111</v>
      </c>
      <c r="CK641" s="124" t="s">
        <v>13431</v>
      </c>
      <c r="CL641" s="124" t="s">
        <v>830</v>
      </c>
      <c r="CM641" s="124" t="s">
        <v>830</v>
      </c>
      <c r="CN641" s="124" t="s">
        <v>830</v>
      </c>
      <c r="CO641" s="124" t="s">
        <v>830</v>
      </c>
      <c r="CP641" s="124" t="s">
        <v>830</v>
      </c>
      <c r="CQ641" s="124" t="s">
        <v>13432</v>
      </c>
      <c r="CR641" s="124" t="s">
        <v>13433</v>
      </c>
      <c r="CS641" s="124" t="s">
        <v>1536</v>
      </c>
      <c r="CT641" s="124" t="s">
        <v>142</v>
      </c>
      <c r="CU641" s="124">
        <v>722143</v>
      </c>
      <c r="CV641" s="124" t="s">
        <v>13018</v>
      </c>
      <c r="CW641" s="124" t="s">
        <v>12869</v>
      </c>
      <c r="CX641" s="124" t="s">
        <v>573</v>
      </c>
      <c r="CY641" s="124" t="s">
        <v>142</v>
      </c>
      <c r="CZ641" s="124">
        <v>700152</v>
      </c>
    </row>
    <row r="642" spans="1:397" s="61" customFormat="1" ht="15.95" customHeight="1">
      <c r="A642" s="39">
        <v>643</v>
      </c>
      <c r="B642" s="61">
        <v>1310910042</v>
      </c>
      <c r="C642" s="61" t="s">
        <v>12826</v>
      </c>
      <c r="D642" s="124" t="s">
        <v>13434</v>
      </c>
      <c r="E642" s="124" t="s">
        <v>8019</v>
      </c>
      <c r="F642" s="124"/>
      <c r="G642" s="124" t="s">
        <v>556</v>
      </c>
      <c r="H642" s="61" t="s">
        <v>13435</v>
      </c>
      <c r="I642" s="61" t="s">
        <v>180</v>
      </c>
      <c r="J642" s="157" t="s">
        <v>13436</v>
      </c>
      <c r="K642" s="61">
        <v>23</v>
      </c>
      <c r="L642" s="61" t="s">
        <v>148</v>
      </c>
      <c r="M642" s="61" t="s">
        <v>107</v>
      </c>
      <c r="N642" s="61" t="s">
        <v>108</v>
      </c>
      <c r="O642" s="61" t="s">
        <v>109</v>
      </c>
      <c r="P642" s="124" t="s">
        <v>13437</v>
      </c>
      <c r="Q642" s="61" t="s">
        <v>13438</v>
      </c>
      <c r="R642" s="158">
        <v>919163517365</v>
      </c>
      <c r="S642" s="158">
        <v>919007221494</v>
      </c>
      <c r="T642" s="326" t="s">
        <v>13439</v>
      </c>
      <c r="U642" s="124"/>
      <c r="V642" s="61" t="s">
        <v>1626</v>
      </c>
      <c r="W642" s="61" t="s">
        <v>7352</v>
      </c>
      <c r="X642" s="61" t="s">
        <v>118</v>
      </c>
      <c r="Y642" s="61" t="s">
        <v>13440</v>
      </c>
      <c r="Z642" s="61" t="s">
        <v>120</v>
      </c>
      <c r="AA642" s="61">
        <v>2010</v>
      </c>
      <c r="AB642" s="152">
        <v>78</v>
      </c>
      <c r="AC642" s="152">
        <v>74.44</v>
      </c>
      <c r="AD642" s="61">
        <v>521</v>
      </c>
      <c r="AE642" s="61">
        <v>700</v>
      </c>
      <c r="AF642" s="61" t="s">
        <v>1497</v>
      </c>
      <c r="AG642" s="61" t="s">
        <v>7352</v>
      </c>
      <c r="AH642" s="61" t="s">
        <v>10265</v>
      </c>
      <c r="AI642" s="61" t="s">
        <v>13441</v>
      </c>
      <c r="AJ642" s="61" t="s">
        <v>120</v>
      </c>
      <c r="AK642" s="61">
        <v>2012</v>
      </c>
      <c r="AL642" s="152">
        <v>79</v>
      </c>
      <c r="AM642" s="152">
        <v>73.33</v>
      </c>
      <c r="AN642" s="61">
        <v>440</v>
      </c>
      <c r="AO642" s="61">
        <v>600</v>
      </c>
      <c r="AP642" s="61" t="s">
        <v>830</v>
      </c>
      <c r="AQ642" s="61" t="s">
        <v>830</v>
      </c>
      <c r="AR642" s="61" t="s">
        <v>830</v>
      </c>
      <c r="AS642" s="61" t="s">
        <v>830</v>
      </c>
      <c r="AT642" s="61" t="s">
        <v>830</v>
      </c>
      <c r="AU642" s="152" t="s">
        <v>830</v>
      </c>
      <c r="AV642" s="61" t="s">
        <v>124</v>
      </c>
      <c r="AW642" s="61" t="s">
        <v>830</v>
      </c>
      <c r="AX642" s="61">
        <v>7884</v>
      </c>
      <c r="AY642" s="61">
        <v>2013</v>
      </c>
      <c r="AZ642" s="61" t="s">
        <v>7942</v>
      </c>
      <c r="BA642" s="61" t="s">
        <v>13442</v>
      </c>
      <c r="BB642" s="61">
        <v>2013</v>
      </c>
      <c r="BC642" s="61">
        <v>2017</v>
      </c>
      <c r="BD642" s="61" t="s">
        <v>120</v>
      </c>
      <c r="BE642" s="159">
        <v>10900713034</v>
      </c>
      <c r="BF642" s="160">
        <v>131090110408</v>
      </c>
      <c r="BG642" s="152">
        <v>8.11</v>
      </c>
      <c r="BH642" s="152">
        <v>7.93</v>
      </c>
      <c r="BI642" s="152">
        <v>7.7</v>
      </c>
      <c r="BJ642" s="152">
        <v>8.15</v>
      </c>
      <c r="BK642" s="152">
        <v>7.86</v>
      </c>
      <c r="BL642" s="223">
        <f t="shared" si="56"/>
        <v>7.95</v>
      </c>
      <c r="BM642" s="282" t="s">
        <v>982</v>
      </c>
      <c r="BN642" s="253" t="s">
        <v>830</v>
      </c>
      <c r="BO642" s="153" t="s">
        <v>196</v>
      </c>
      <c r="BP642" s="153" t="s">
        <v>197</v>
      </c>
      <c r="BQ642" s="154" t="s">
        <v>1952</v>
      </c>
      <c r="BR642" s="124" t="s">
        <v>13065</v>
      </c>
      <c r="BS642" s="124"/>
      <c r="BT642" s="124" t="s">
        <v>13443</v>
      </c>
      <c r="BU642" s="124" t="s">
        <v>13444</v>
      </c>
      <c r="BV642" s="124" t="s">
        <v>13445</v>
      </c>
      <c r="BW642" s="124" t="s">
        <v>12842</v>
      </c>
      <c r="BX642" s="154" t="s">
        <v>830</v>
      </c>
      <c r="BY642" s="154" t="s">
        <v>830</v>
      </c>
      <c r="BZ642" s="155"/>
      <c r="CA642" s="124"/>
      <c r="CB642" s="124"/>
      <c r="CC642" s="124"/>
      <c r="CD642" s="124" t="s">
        <v>13446</v>
      </c>
      <c r="CE642" s="124" t="s">
        <v>235</v>
      </c>
      <c r="CF642" s="124" t="s">
        <v>1160</v>
      </c>
      <c r="CG642" s="124" t="s">
        <v>13447</v>
      </c>
      <c r="CH642" s="124" t="s">
        <v>13448</v>
      </c>
      <c r="CI642" s="124" t="s">
        <v>138</v>
      </c>
      <c r="CJ642" s="124" t="s">
        <v>8712</v>
      </c>
      <c r="CK642" s="124" t="s">
        <v>830</v>
      </c>
      <c r="CL642" s="124" t="s">
        <v>830</v>
      </c>
      <c r="CM642" s="124" t="s">
        <v>830</v>
      </c>
      <c r="CN642" s="124" t="s">
        <v>830</v>
      </c>
      <c r="CO642" s="124" t="s">
        <v>830</v>
      </c>
      <c r="CP642" s="124" t="s">
        <v>830</v>
      </c>
      <c r="CQ642" s="124" t="s">
        <v>13449</v>
      </c>
      <c r="CR642" s="124" t="s">
        <v>140</v>
      </c>
      <c r="CS642" s="124" t="s">
        <v>573</v>
      </c>
      <c r="CT642" s="124" t="s">
        <v>142</v>
      </c>
      <c r="CU642" s="124">
        <v>700084</v>
      </c>
      <c r="CV642" s="124" t="s">
        <v>13450</v>
      </c>
      <c r="CW642" s="124" t="s">
        <v>140</v>
      </c>
      <c r="CX642" s="124" t="s">
        <v>573</v>
      </c>
      <c r="CY642" s="124" t="s">
        <v>142</v>
      </c>
      <c r="CZ642" s="124">
        <v>700084</v>
      </c>
    </row>
    <row r="643" spans="1:397" s="61" customFormat="1" ht="15.95" customHeight="1">
      <c r="A643" s="39">
        <v>644</v>
      </c>
      <c r="B643" s="61">
        <v>1310910034</v>
      </c>
      <c r="C643" s="61" t="s">
        <v>12826</v>
      </c>
      <c r="D643" s="124" t="s">
        <v>13451</v>
      </c>
      <c r="E643" s="124" t="s">
        <v>13452</v>
      </c>
      <c r="F643" s="124"/>
      <c r="G643" s="124" t="s">
        <v>13453</v>
      </c>
      <c r="H643" s="61" t="s">
        <v>13454</v>
      </c>
      <c r="I643" s="61" t="s">
        <v>180</v>
      </c>
      <c r="J643" s="157" t="s">
        <v>13455</v>
      </c>
      <c r="K643" s="61">
        <v>20</v>
      </c>
      <c r="L643" s="61" t="s">
        <v>148</v>
      </c>
      <c r="M643" s="61" t="s">
        <v>107</v>
      </c>
      <c r="N643" s="61" t="s">
        <v>579</v>
      </c>
      <c r="O643" s="61" t="s">
        <v>109</v>
      </c>
      <c r="P643" s="124" t="s">
        <v>13456</v>
      </c>
      <c r="Q643" s="61" t="s">
        <v>13457</v>
      </c>
      <c r="R643" s="158" t="s">
        <v>13458</v>
      </c>
      <c r="S643" s="158" t="s">
        <v>13459</v>
      </c>
      <c r="T643" s="326" t="s">
        <v>13460</v>
      </c>
      <c r="U643" s="326" t="s">
        <v>13461</v>
      </c>
      <c r="V643" s="61" t="s">
        <v>1675</v>
      </c>
      <c r="W643" s="61" t="s">
        <v>1574</v>
      </c>
      <c r="X643" s="61" t="s">
        <v>13462</v>
      </c>
      <c r="Y643" s="61" t="s">
        <v>8358</v>
      </c>
      <c r="Z643" s="61" t="s">
        <v>333</v>
      </c>
      <c r="AA643" s="61">
        <v>2011</v>
      </c>
      <c r="AB643" s="152">
        <v>82.62</v>
      </c>
      <c r="AC643" s="152">
        <v>82.62</v>
      </c>
      <c r="AD643" s="61">
        <v>661</v>
      </c>
      <c r="AE643" s="61">
        <v>800</v>
      </c>
      <c r="AF643" s="61" t="s">
        <v>226</v>
      </c>
      <c r="AG643" s="61" t="s">
        <v>2583</v>
      </c>
      <c r="AH643" s="61" t="s">
        <v>13463</v>
      </c>
      <c r="AI643" s="61" t="s">
        <v>13004</v>
      </c>
      <c r="AJ643" s="61" t="s">
        <v>333</v>
      </c>
      <c r="AK643" s="61">
        <v>2013</v>
      </c>
      <c r="AL643" s="152">
        <v>77.8</v>
      </c>
      <c r="AM643" s="152">
        <v>78</v>
      </c>
      <c r="AN643" s="61">
        <v>546</v>
      </c>
      <c r="AO643" s="61">
        <v>700</v>
      </c>
      <c r="AP643" s="61" t="s">
        <v>830</v>
      </c>
      <c r="AQ643" s="61" t="s">
        <v>830</v>
      </c>
      <c r="AR643" s="61" t="s">
        <v>830</v>
      </c>
      <c r="AS643" s="61" t="s">
        <v>830</v>
      </c>
      <c r="AT643" s="61" t="s">
        <v>830</v>
      </c>
      <c r="AU643" s="152" t="s">
        <v>830</v>
      </c>
      <c r="AV643" s="61" t="s">
        <v>124</v>
      </c>
      <c r="AW643" s="61" t="s">
        <v>830</v>
      </c>
      <c r="AX643" s="61">
        <v>10750</v>
      </c>
      <c r="AY643" s="61">
        <v>2013</v>
      </c>
      <c r="AZ643" s="61" t="s">
        <v>1606</v>
      </c>
      <c r="BA643" s="61" t="s">
        <v>12839</v>
      </c>
      <c r="BB643" s="61">
        <v>2013</v>
      </c>
      <c r="BC643" s="61">
        <v>2017</v>
      </c>
      <c r="BD643" s="61" t="s">
        <v>120</v>
      </c>
      <c r="BE643" s="159">
        <v>10900713035</v>
      </c>
      <c r="BF643" s="160">
        <v>131090110409</v>
      </c>
      <c r="BG643" s="152">
        <v>7.07</v>
      </c>
      <c r="BH643" s="152">
        <v>7.48</v>
      </c>
      <c r="BI643" s="152">
        <v>7.17</v>
      </c>
      <c r="BJ643" s="152">
        <v>6.85</v>
      </c>
      <c r="BK643" s="152">
        <v>7.64</v>
      </c>
      <c r="BL643" s="223">
        <f t="shared" si="56"/>
        <v>7.242</v>
      </c>
      <c r="BM643" s="282" t="s">
        <v>196</v>
      </c>
      <c r="BN643" s="253">
        <v>1</v>
      </c>
      <c r="BO643" s="153" t="s">
        <v>982</v>
      </c>
      <c r="BP643" s="153" t="s">
        <v>830</v>
      </c>
      <c r="BQ643" s="154" t="s">
        <v>830</v>
      </c>
      <c r="BR643" s="124" t="s">
        <v>13129</v>
      </c>
      <c r="BS643" s="124"/>
      <c r="BT643" s="124"/>
      <c r="BU643" s="124"/>
      <c r="BV643" s="124"/>
      <c r="BW643" s="124" t="s">
        <v>12842</v>
      </c>
      <c r="BX643" s="154" t="s">
        <v>830</v>
      </c>
      <c r="BY643" s="154" t="s">
        <v>830</v>
      </c>
      <c r="BZ643" s="155"/>
      <c r="CA643" s="124"/>
      <c r="CB643" s="124"/>
      <c r="CC643" s="124"/>
      <c r="CD643" s="124" t="s">
        <v>13464</v>
      </c>
      <c r="CE643" s="124" t="s">
        <v>235</v>
      </c>
      <c r="CF643" s="124" t="s">
        <v>13465</v>
      </c>
      <c r="CG643" s="124" t="s">
        <v>13466</v>
      </c>
      <c r="CH643" s="124" t="s">
        <v>13467</v>
      </c>
      <c r="CI643" s="124" t="s">
        <v>138</v>
      </c>
      <c r="CJ643" s="124" t="s">
        <v>8712</v>
      </c>
      <c r="CK643" s="124" t="s">
        <v>830</v>
      </c>
      <c r="CL643" s="124" t="s">
        <v>830</v>
      </c>
      <c r="CM643" s="124" t="s">
        <v>830</v>
      </c>
      <c r="CN643" s="124" t="s">
        <v>830</v>
      </c>
      <c r="CO643" s="124" t="s">
        <v>830</v>
      </c>
      <c r="CP643" s="124" t="s">
        <v>830</v>
      </c>
      <c r="CQ643" s="124" t="s">
        <v>13468</v>
      </c>
      <c r="CR643" s="124" t="s">
        <v>13469</v>
      </c>
      <c r="CS643" s="124" t="s">
        <v>1065</v>
      </c>
      <c r="CT643" s="124" t="s">
        <v>142</v>
      </c>
      <c r="CU643" s="124">
        <v>742224</v>
      </c>
      <c r="CV643" s="124" t="s">
        <v>13470</v>
      </c>
      <c r="CW643" s="124" t="s">
        <v>13471</v>
      </c>
      <c r="CX643" s="124" t="s">
        <v>140</v>
      </c>
      <c r="CY643" s="124" t="s">
        <v>142</v>
      </c>
      <c r="CZ643" s="124">
        <v>700017</v>
      </c>
    </row>
    <row r="644" spans="1:397" s="119" customFormat="1" ht="15.95" customHeight="1">
      <c r="A644" s="39">
        <v>645</v>
      </c>
      <c r="B644" s="61">
        <v>1310910001</v>
      </c>
      <c r="C644" s="61" t="s">
        <v>12826</v>
      </c>
      <c r="D644" s="124" t="s">
        <v>13472</v>
      </c>
      <c r="E644" s="124" t="s">
        <v>5337</v>
      </c>
      <c r="F644" s="124"/>
      <c r="G644" s="124" t="s">
        <v>7000</v>
      </c>
      <c r="H644" s="61">
        <v>20151636944</v>
      </c>
      <c r="I644" s="61" t="s">
        <v>180</v>
      </c>
      <c r="J644" s="157" t="s">
        <v>5770</v>
      </c>
      <c r="K644" s="61">
        <v>21</v>
      </c>
      <c r="L644" s="61" t="s">
        <v>3210</v>
      </c>
      <c r="M644" s="61" t="s">
        <v>107</v>
      </c>
      <c r="N644" s="61" t="s">
        <v>108</v>
      </c>
      <c r="O644" s="61" t="s">
        <v>109</v>
      </c>
      <c r="P644" s="124" t="s">
        <v>13473</v>
      </c>
      <c r="Q644" s="61"/>
      <c r="R644" s="158" t="s">
        <v>13474</v>
      </c>
      <c r="S644" s="158"/>
      <c r="T644" s="326" t="s">
        <v>13475</v>
      </c>
      <c r="U644" s="124"/>
      <c r="V644" s="61" t="s">
        <v>378</v>
      </c>
      <c r="W644" s="61" t="s">
        <v>2989</v>
      </c>
      <c r="X644" s="61" t="s">
        <v>13476</v>
      </c>
      <c r="Y644" s="61" t="s">
        <v>13477</v>
      </c>
      <c r="Z644" s="61" t="s">
        <v>120</v>
      </c>
      <c r="AA644" s="61">
        <v>2011</v>
      </c>
      <c r="AB644" s="137">
        <v>7</v>
      </c>
      <c r="AC644" s="137">
        <v>7</v>
      </c>
      <c r="AD644" s="61">
        <v>7</v>
      </c>
      <c r="AE644" s="61">
        <v>10</v>
      </c>
      <c r="AF644" s="61" t="s">
        <v>381</v>
      </c>
      <c r="AG644" s="61" t="s">
        <v>2989</v>
      </c>
      <c r="AH644" s="61" t="s">
        <v>13476</v>
      </c>
      <c r="AI644" s="61" t="s">
        <v>5728</v>
      </c>
      <c r="AJ644" s="61" t="s">
        <v>120</v>
      </c>
      <c r="AK644" s="61">
        <v>2013</v>
      </c>
      <c r="AL644" s="152">
        <v>57.4</v>
      </c>
      <c r="AM644" s="152">
        <v>55</v>
      </c>
      <c r="AN644" s="61">
        <v>330</v>
      </c>
      <c r="AO644" s="61">
        <v>600</v>
      </c>
      <c r="AP644" s="61" t="s">
        <v>830</v>
      </c>
      <c r="AQ644" s="61" t="s">
        <v>830</v>
      </c>
      <c r="AR644" s="61" t="s">
        <v>830</v>
      </c>
      <c r="AS644" s="61" t="s">
        <v>830</v>
      </c>
      <c r="AT644" s="61" t="s">
        <v>830</v>
      </c>
      <c r="AU644" s="152" t="s">
        <v>830</v>
      </c>
      <c r="AV644" s="61" t="s">
        <v>124</v>
      </c>
      <c r="AW644" s="61" t="s">
        <v>830</v>
      </c>
      <c r="AX644" s="61">
        <v>10452</v>
      </c>
      <c r="AY644" s="61">
        <v>2013</v>
      </c>
      <c r="AZ644" s="61" t="s">
        <v>1606</v>
      </c>
      <c r="BA644" s="61" t="s">
        <v>12839</v>
      </c>
      <c r="BB644" s="61">
        <v>2013</v>
      </c>
      <c r="BC644" s="61">
        <v>2017</v>
      </c>
      <c r="BD644" s="61" t="s">
        <v>120</v>
      </c>
      <c r="BE644" s="159">
        <v>10900713036</v>
      </c>
      <c r="BF644" s="160">
        <v>131090110410</v>
      </c>
      <c r="BG644" s="152">
        <v>6.96</v>
      </c>
      <c r="BH644" s="152">
        <v>6.38</v>
      </c>
      <c r="BI644" s="152">
        <v>6.67</v>
      </c>
      <c r="BJ644" s="152">
        <v>7.23</v>
      </c>
      <c r="BK644" s="152">
        <v>7.14</v>
      </c>
      <c r="BL644" s="223">
        <f t="shared" si="56"/>
        <v>6.8759999999999994</v>
      </c>
      <c r="BM644" s="282" t="s">
        <v>982</v>
      </c>
      <c r="BN644" s="253" t="s">
        <v>830</v>
      </c>
      <c r="BO644" s="153" t="s">
        <v>982</v>
      </c>
      <c r="BP644" s="153" t="s">
        <v>830</v>
      </c>
      <c r="BQ644" s="154" t="s">
        <v>830</v>
      </c>
      <c r="BR644" s="124" t="s">
        <v>13478</v>
      </c>
      <c r="BS644" s="124"/>
      <c r="BT644" s="124"/>
      <c r="BU644" s="124"/>
      <c r="BV644" s="124"/>
      <c r="BW644" s="124" t="s">
        <v>12842</v>
      </c>
      <c r="BX644" s="154" t="s">
        <v>830</v>
      </c>
      <c r="BY644" s="154" t="s">
        <v>830</v>
      </c>
      <c r="BZ644" s="124" t="s">
        <v>13479</v>
      </c>
      <c r="CA644" s="124"/>
      <c r="CB644" s="124" t="s">
        <v>13479</v>
      </c>
      <c r="CC644" s="124"/>
      <c r="CD644" s="124" t="s">
        <v>13480</v>
      </c>
      <c r="CE644" s="124" t="s">
        <v>625</v>
      </c>
      <c r="CF644" s="124" t="s">
        <v>1824</v>
      </c>
      <c r="CG644" s="124" t="s">
        <v>263</v>
      </c>
      <c r="CH644" s="124" t="s">
        <v>13481</v>
      </c>
      <c r="CI644" s="124" t="s">
        <v>138</v>
      </c>
      <c r="CJ644" s="124" t="s">
        <v>8712</v>
      </c>
      <c r="CK644" s="124" t="s">
        <v>830</v>
      </c>
      <c r="CL644" s="124" t="s">
        <v>830</v>
      </c>
      <c r="CM644" s="124" t="s">
        <v>830</v>
      </c>
      <c r="CN644" s="124" t="s">
        <v>830</v>
      </c>
      <c r="CO644" s="124" t="s">
        <v>830</v>
      </c>
      <c r="CP644" s="124" t="s">
        <v>830</v>
      </c>
      <c r="CQ644" s="124" t="s">
        <v>13482</v>
      </c>
      <c r="CR644" s="124" t="s">
        <v>13483</v>
      </c>
      <c r="CS644" s="124" t="s">
        <v>602</v>
      </c>
      <c r="CT644" s="124" t="s">
        <v>142</v>
      </c>
      <c r="CU644" s="124">
        <v>734004</v>
      </c>
      <c r="CV644" s="124" t="s">
        <v>13484</v>
      </c>
      <c r="CW644" s="124" t="s">
        <v>934</v>
      </c>
      <c r="CX644" s="124" t="s">
        <v>140</v>
      </c>
      <c r="CY644" s="124" t="s">
        <v>142</v>
      </c>
      <c r="CZ644" s="124"/>
      <c r="DA644" s="61"/>
      <c r="DB644" s="61"/>
      <c r="DC644" s="61"/>
      <c r="DD644" s="61"/>
      <c r="DE644" s="61"/>
      <c r="DF644" s="61"/>
      <c r="DG644" s="61"/>
      <c r="DH644" s="61"/>
      <c r="DI644" s="61"/>
      <c r="DJ644" s="61"/>
      <c r="DK644" s="61"/>
      <c r="DL644" s="61"/>
      <c r="DM644" s="61"/>
      <c r="DN644" s="61"/>
      <c r="DO644" s="61"/>
      <c r="DP644" s="61"/>
      <c r="DQ644" s="61"/>
      <c r="DR644" s="61"/>
      <c r="DS644" s="61"/>
      <c r="DT644" s="61"/>
      <c r="DU644" s="61"/>
      <c r="DV644" s="61"/>
      <c r="DW644" s="61"/>
      <c r="DX644" s="61"/>
      <c r="DY644" s="61"/>
      <c r="DZ644" s="61"/>
      <c r="EA644" s="61"/>
      <c r="EB644" s="61"/>
      <c r="EC644" s="61"/>
      <c r="ED644" s="61"/>
      <c r="EE644" s="61"/>
      <c r="EF644" s="61"/>
      <c r="EG644" s="61"/>
      <c r="EH644" s="61"/>
      <c r="EI644" s="61"/>
      <c r="EJ644" s="61"/>
      <c r="EK644" s="61"/>
      <c r="EL644" s="61"/>
      <c r="EM644" s="61"/>
      <c r="EN644" s="61"/>
      <c r="EO644" s="61"/>
      <c r="EP644" s="61"/>
      <c r="EQ644" s="61"/>
      <c r="ER644" s="61"/>
      <c r="ES644" s="61"/>
      <c r="ET644" s="61"/>
      <c r="EU644" s="61"/>
      <c r="EV644" s="61"/>
      <c r="EW644" s="61"/>
      <c r="EX644" s="61"/>
      <c r="EY644" s="61"/>
      <c r="EZ644" s="61"/>
      <c r="FA644" s="61"/>
      <c r="FB644" s="61"/>
      <c r="FC644" s="61"/>
      <c r="FD644" s="61"/>
      <c r="FE644" s="61"/>
      <c r="FF644" s="61"/>
      <c r="FG644" s="61"/>
      <c r="FH644" s="61"/>
      <c r="FI644" s="61"/>
      <c r="FJ644" s="61"/>
      <c r="FK644" s="61"/>
      <c r="FL644" s="61"/>
      <c r="FM644" s="61"/>
      <c r="FN644" s="61"/>
      <c r="FO644" s="61"/>
      <c r="FP644" s="61"/>
      <c r="FQ644" s="61"/>
      <c r="FR644" s="61"/>
      <c r="FS644" s="61"/>
      <c r="FT644" s="61"/>
      <c r="FU644" s="61"/>
      <c r="FV644" s="61"/>
      <c r="FW644" s="61"/>
      <c r="FX644" s="61"/>
      <c r="FY644" s="61"/>
      <c r="FZ644" s="61"/>
      <c r="GA644" s="61"/>
      <c r="GB644" s="61"/>
      <c r="GC644" s="61"/>
      <c r="GD644" s="61"/>
      <c r="GE644" s="61"/>
      <c r="GF644" s="61"/>
      <c r="GG644" s="61"/>
      <c r="GH644" s="61"/>
      <c r="GI644" s="61"/>
      <c r="GJ644" s="61"/>
      <c r="GK644" s="61"/>
      <c r="GL644" s="61"/>
      <c r="GM644" s="61"/>
      <c r="GN644" s="61"/>
      <c r="GO644" s="61"/>
      <c r="GP644" s="61"/>
      <c r="GQ644" s="61"/>
      <c r="GR644" s="61"/>
      <c r="GS644" s="61"/>
      <c r="GT644" s="61"/>
      <c r="GU644" s="61"/>
      <c r="GV644" s="61"/>
      <c r="GW644" s="61"/>
      <c r="GX644" s="61"/>
      <c r="GY644" s="61"/>
      <c r="GZ644" s="61"/>
      <c r="HA644" s="61"/>
      <c r="HB644" s="61"/>
      <c r="HC644" s="61"/>
      <c r="HD644" s="61"/>
      <c r="HE644" s="61"/>
      <c r="HF644" s="61"/>
      <c r="HG644" s="61"/>
      <c r="HH644" s="61"/>
      <c r="HI644" s="61"/>
      <c r="HJ644" s="61"/>
      <c r="HK644" s="61"/>
      <c r="HL644" s="61"/>
      <c r="HM644" s="61"/>
      <c r="HN644" s="61"/>
      <c r="HO644" s="61"/>
      <c r="HP644" s="61"/>
      <c r="HQ644" s="61"/>
      <c r="HR644" s="61"/>
      <c r="HS644" s="61"/>
      <c r="HT644" s="61"/>
      <c r="HU644" s="61"/>
      <c r="HV644" s="61"/>
      <c r="HW644" s="61"/>
      <c r="HX644" s="61"/>
      <c r="HY644" s="61"/>
      <c r="HZ644" s="61"/>
      <c r="IA644" s="61"/>
      <c r="IB644" s="61"/>
      <c r="IC644" s="61"/>
      <c r="ID644" s="61"/>
      <c r="IE644" s="61"/>
      <c r="IF644" s="61"/>
      <c r="IG644" s="61"/>
      <c r="IH644" s="61"/>
      <c r="II644" s="61"/>
      <c r="IJ644" s="61"/>
      <c r="IK644" s="61"/>
      <c r="IL644" s="61"/>
      <c r="IM644" s="61"/>
      <c r="IN644" s="61"/>
      <c r="IO644" s="61"/>
      <c r="IP644" s="61"/>
      <c r="IQ644" s="61"/>
      <c r="IR644" s="61"/>
      <c r="IS644" s="61"/>
      <c r="IT644" s="61"/>
      <c r="IU644" s="61"/>
      <c r="IV644" s="61"/>
      <c r="IW644" s="61"/>
      <c r="IX644" s="61"/>
      <c r="IY644" s="61"/>
      <c r="IZ644" s="61"/>
      <c r="JA644" s="61"/>
      <c r="JB644" s="61"/>
      <c r="JC644" s="61"/>
      <c r="JD644" s="61"/>
      <c r="JE644" s="61"/>
      <c r="JF644" s="61"/>
      <c r="JG644" s="61"/>
      <c r="JH644" s="61"/>
      <c r="JI644" s="61"/>
      <c r="JJ644" s="61"/>
      <c r="JK644" s="61"/>
      <c r="JL644" s="61"/>
      <c r="JM644" s="61"/>
      <c r="JN644" s="61"/>
      <c r="JO644" s="61"/>
      <c r="JP644" s="61"/>
      <c r="JQ644" s="61"/>
      <c r="JR644" s="61"/>
      <c r="JS644" s="61"/>
      <c r="JT644" s="61"/>
      <c r="JU644" s="61"/>
      <c r="JV644" s="61"/>
      <c r="JW644" s="61"/>
      <c r="JX644" s="61"/>
      <c r="JY644" s="61"/>
      <c r="JZ644" s="61"/>
      <c r="KA644" s="61"/>
      <c r="KB644" s="61"/>
      <c r="KC644" s="61"/>
      <c r="KD644" s="61"/>
      <c r="KE644" s="61"/>
      <c r="KF644" s="61"/>
      <c r="KG644" s="61"/>
      <c r="KH644" s="61"/>
      <c r="KI644" s="61"/>
      <c r="KJ644" s="61"/>
      <c r="KK644" s="61"/>
      <c r="KL644" s="61"/>
      <c r="KM644" s="61"/>
      <c r="KN644" s="61"/>
      <c r="KO644" s="61"/>
      <c r="KP644" s="61"/>
      <c r="KQ644" s="61"/>
      <c r="KR644" s="61"/>
      <c r="KS644" s="61"/>
      <c r="KT644" s="61"/>
      <c r="KU644" s="61"/>
      <c r="KV644" s="61"/>
      <c r="KW644" s="61"/>
      <c r="KX644" s="61"/>
      <c r="KY644" s="61"/>
      <c r="KZ644" s="61"/>
      <c r="LA644" s="61"/>
      <c r="LB644" s="61"/>
      <c r="LC644" s="61"/>
      <c r="LD644" s="61"/>
      <c r="LE644" s="61"/>
      <c r="LF644" s="61"/>
      <c r="LG644" s="61"/>
      <c r="LH644" s="61"/>
      <c r="LI644" s="61"/>
      <c r="LJ644" s="61"/>
      <c r="LK644" s="61"/>
      <c r="LL644" s="61"/>
      <c r="LM644" s="61"/>
      <c r="LN644" s="61"/>
      <c r="LO644" s="61"/>
      <c r="LP644" s="61"/>
      <c r="LQ644" s="61"/>
      <c r="LR644" s="61"/>
      <c r="LS644" s="61"/>
      <c r="LT644" s="61"/>
      <c r="LU644" s="61"/>
      <c r="LV644" s="61"/>
      <c r="LW644" s="61"/>
      <c r="LX644" s="61"/>
      <c r="LY644" s="61"/>
      <c r="LZ644" s="61"/>
      <c r="MA644" s="61"/>
      <c r="MB644" s="61"/>
      <c r="MC644" s="61"/>
      <c r="MD644" s="61"/>
      <c r="ME644" s="61"/>
      <c r="MF644" s="61"/>
      <c r="MG644" s="61"/>
      <c r="MH644" s="61"/>
      <c r="MI644" s="61"/>
      <c r="MJ644" s="61"/>
      <c r="MK644" s="61"/>
      <c r="ML644" s="61"/>
      <c r="MM644" s="61"/>
      <c r="MN644" s="61"/>
      <c r="MO644" s="61"/>
      <c r="MP644" s="61"/>
      <c r="MQ644" s="61"/>
      <c r="MR644" s="61"/>
      <c r="MS644" s="61"/>
      <c r="MT644" s="61"/>
      <c r="MU644" s="61"/>
      <c r="MV644" s="61"/>
      <c r="MW644" s="61"/>
      <c r="MX644" s="61"/>
      <c r="MY644" s="61"/>
      <c r="MZ644" s="61"/>
      <c r="NA644" s="61"/>
      <c r="NB644" s="61"/>
      <c r="NC644" s="61"/>
      <c r="ND644" s="61"/>
      <c r="NE644" s="61"/>
      <c r="NF644" s="61"/>
      <c r="NG644" s="61"/>
      <c r="NH644" s="61"/>
      <c r="NI644" s="61"/>
      <c r="NJ644" s="61"/>
      <c r="NK644" s="61"/>
      <c r="NL644" s="61"/>
      <c r="NM644" s="61"/>
      <c r="NN644" s="61"/>
      <c r="NO644" s="61"/>
      <c r="NP644" s="61"/>
      <c r="NQ644" s="61"/>
      <c r="NR644" s="61"/>
      <c r="NS644" s="61"/>
      <c r="NT644" s="61"/>
      <c r="NU644" s="61"/>
      <c r="NV644" s="61"/>
      <c r="NW644" s="61"/>
      <c r="NX644" s="61"/>
      <c r="NY644" s="61"/>
      <c r="NZ644" s="61"/>
      <c r="OA644" s="61"/>
      <c r="OB644" s="61"/>
      <c r="OC644" s="61"/>
      <c r="OD644" s="61"/>
      <c r="OE644" s="61"/>
      <c r="OF644" s="61"/>
      <c r="OG644" s="61"/>
    </row>
    <row r="645" spans="1:397" s="61" customFormat="1" ht="15.95" customHeight="1">
      <c r="A645" s="39">
        <v>646</v>
      </c>
      <c r="B645" s="61">
        <v>1310910056</v>
      </c>
      <c r="C645" s="61" t="s">
        <v>12826</v>
      </c>
      <c r="D645" s="124" t="s">
        <v>13485</v>
      </c>
      <c r="E645" s="124" t="s">
        <v>13486</v>
      </c>
      <c r="F645" s="124"/>
      <c r="G645" s="124" t="s">
        <v>11509</v>
      </c>
      <c r="I645" s="61" t="s">
        <v>180</v>
      </c>
      <c r="J645" s="157" t="s">
        <v>9475</v>
      </c>
      <c r="K645" s="61">
        <v>21</v>
      </c>
      <c r="L645" s="61" t="s">
        <v>323</v>
      </c>
      <c r="M645" s="61" t="s">
        <v>107</v>
      </c>
      <c r="N645" s="61" t="s">
        <v>108</v>
      </c>
      <c r="O645" s="61" t="s">
        <v>109</v>
      </c>
      <c r="P645" s="124" t="s">
        <v>13487</v>
      </c>
      <c r="Q645" s="61" t="s">
        <v>13488</v>
      </c>
      <c r="R645" s="158">
        <v>7686043410</v>
      </c>
      <c r="S645" s="158">
        <v>9804223596</v>
      </c>
      <c r="T645" s="326" t="s">
        <v>13489</v>
      </c>
      <c r="U645" s="326" t="s">
        <v>13490</v>
      </c>
      <c r="V645" s="61" t="s">
        <v>1675</v>
      </c>
      <c r="W645" s="61" t="s">
        <v>2145</v>
      </c>
      <c r="X645" s="61" t="s">
        <v>13491</v>
      </c>
      <c r="Y645" s="61" t="s">
        <v>8358</v>
      </c>
      <c r="Z645" s="61" t="s">
        <v>333</v>
      </c>
      <c r="AA645" s="61">
        <v>2010</v>
      </c>
      <c r="AB645" s="152">
        <v>69.875</v>
      </c>
      <c r="AC645" s="152">
        <v>69.875</v>
      </c>
      <c r="AD645" s="61">
        <v>559</v>
      </c>
      <c r="AE645" s="61">
        <v>800</v>
      </c>
      <c r="AF645" s="61" t="s">
        <v>226</v>
      </c>
      <c r="AG645" s="61" t="s">
        <v>2583</v>
      </c>
      <c r="AH645" s="61" t="s">
        <v>13492</v>
      </c>
      <c r="AI645" s="61" t="s">
        <v>13004</v>
      </c>
      <c r="AJ645" s="61" t="s">
        <v>333</v>
      </c>
      <c r="AK645" s="61">
        <v>2012</v>
      </c>
      <c r="AL645" s="152">
        <v>62</v>
      </c>
      <c r="AM645" s="152">
        <v>63.71</v>
      </c>
      <c r="AN645" s="61">
        <v>446</v>
      </c>
      <c r="AO645" s="61">
        <v>700</v>
      </c>
      <c r="AP645" s="61" t="s">
        <v>830</v>
      </c>
      <c r="AQ645" s="61" t="s">
        <v>830</v>
      </c>
      <c r="AR645" s="61" t="s">
        <v>830</v>
      </c>
      <c r="AS645" s="61" t="s">
        <v>830</v>
      </c>
      <c r="AT645" s="61" t="s">
        <v>830</v>
      </c>
      <c r="AU645" s="152" t="s">
        <v>830</v>
      </c>
      <c r="AV645" s="61" t="s">
        <v>124</v>
      </c>
      <c r="AW645" s="61" t="s">
        <v>830</v>
      </c>
      <c r="AY645" s="61">
        <v>2013</v>
      </c>
      <c r="AZ645" s="61" t="s">
        <v>1606</v>
      </c>
      <c r="BA645" s="61" t="s">
        <v>12839</v>
      </c>
      <c r="BB645" s="61">
        <v>2013</v>
      </c>
      <c r="BC645" s="61">
        <v>2017</v>
      </c>
      <c r="BD645" s="61" t="s">
        <v>120</v>
      </c>
      <c r="BE645" s="159">
        <v>10900713037</v>
      </c>
      <c r="BF645" s="160">
        <v>131090110411</v>
      </c>
      <c r="BG645" s="152">
        <v>6.93</v>
      </c>
      <c r="BH645" s="152">
        <v>8.14</v>
      </c>
      <c r="BI645" s="152">
        <v>8.0299999999999994</v>
      </c>
      <c r="BJ645" s="152">
        <v>7.81</v>
      </c>
      <c r="BK645" s="152">
        <v>7.54</v>
      </c>
      <c r="BL645" s="223">
        <f t="shared" si="56"/>
        <v>7.69</v>
      </c>
      <c r="BM645" s="282" t="s">
        <v>982</v>
      </c>
      <c r="BN645" s="253" t="s">
        <v>830</v>
      </c>
      <c r="BO645" s="153" t="s">
        <v>196</v>
      </c>
      <c r="BP645" s="153" t="s">
        <v>197</v>
      </c>
      <c r="BQ645" s="154">
        <v>1</v>
      </c>
      <c r="BR645" s="124" t="s">
        <v>12901</v>
      </c>
      <c r="BS645" s="124"/>
      <c r="BT645" s="124"/>
      <c r="BU645" s="124"/>
      <c r="BV645" s="124"/>
      <c r="BW645" s="124" t="s">
        <v>12842</v>
      </c>
      <c r="BX645" s="154" t="s">
        <v>830</v>
      </c>
      <c r="BY645" s="154" t="s">
        <v>830</v>
      </c>
      <c r="BZ645" s="155" t="s">
        <v>3041</v>
      </c>
      <c r="CA645" s="124"/>
      <c r="CB645" s="124" t="s">
        <v>13493</v>
      </c>
      <c r="CC645" s="124"/>
      <c r="CD645" s="124" t="s">
        <v>13494</v>
      </c>
      <c r="CE645" s="124" t="s">
        <v>288</v>
      </c>
      <c r="CF645" s="124" t="s">
        <v>1824</v>
      </c>
      <c r="CG645" s="124" t="s">
        <v>263</v>
      </c>
      <c r="CH645" s="124" t="s">
        <v>13495</v>
      </c>
      <c r="CI645" s="124" t="s">
        <v>138</v>
      </c>
      <c r="CJ645" s="124" t="s">
        <v>8712</v>
      </c>
      <c r="CK645" s="124" t="s">
        <v>830</v>
      </c>
      <c r="CL645" s="124" t="s">
        <v>830</v>
      </c>
      <c r="CM645" s="124" t="s">
        <v>830</v>
      </c>
      <c r="CN645" s="124" t="s">
        <v>830</v>
      </c>
      <c r="CO645" s="124" t="s">
        <v>830</v>
      </c>
      <c r="CP645" s="124" t="s">
        <v>830</v>
      </c>
      <c r="CQ645" s="124" t="s">
        <v>13496</v>
      </c>
      <c r="CR645" s="124" t="s">
        <v>13487</v>
      </c>
      <c r="CS645" s="124" t="s">
        <v>573</v>
      </c>
      <c r="CT645" s="124" t="s">
        <v>142</v>
      </c>
      <c r="CU645" s="124">
        <v>700094</v>
      </c>
      <c r="CV645" s="124" t="s">
        <v>13496</v>
      </c>
      <c r="CW645" s="124" t="s">
        <v>13487</v>
      </c>
      <c r="CX645" s="124" t="s">
        <v>573</v>
      </c>
      <c r="CY645" s="124" t="s">
        <v>142</v>
      </c>
      <c r="CZ645" s="124">
        <v>700094</v>
      </c>
    </row>
    <row r="646" spans="1:397" s="61" customFormat="1" ht="15.95" customHeight="1">
      <c r="A646" s="39">
        <v>647</v>
      </c>
      <c r="B646" s="61">
        <v>1310910038</v>
      </c>
      <c r="C646" s="61" t="s">
        <v>12826</v>
      </c>
      <c r="D646" s="124" t="s">
        <v>13497</v>
      </c>
      <c r="E646" s="124" t="s">
        <v>8090</v>
      </c>
      <c r="F646" s="124"/>
      <c r="G646" s="124" t="s">
        <v>12541</v>
      </c>
      <c r="H646" s="61" t="s">
        <v>13498</v>
      </c>
      <c r="I646" s="61" t="s">
        <v>180</v>
      </c>
      <c r="J646" s="157" t="s">
        <v>13499</v>
      </c>
      <c r="K646" s="61">
        <v>20</v>
      </c>
      <c r="L646" s="61" t="s">
        <v>323</v>
      </c>
      <c r="M646" s="61" t="s">
        <v>107</v>
      </c>
      <c r="N646" s="61" t="s">
        <v>108</v>
      </c>
      <c r="O646" s="61" t="s">
        <v>109</v>
      </c>
      <c r="P646" s="124" t="s">
        <v>13500</v>
      </c>
      <c r="Q646" s="61" t="s">
        <v>830</v>
      </c>
      <c r="R646" s="158">
        <v>9547735140</v>
      </c>
      <c r="S646" s="158">
        <v>9932302141</v>
      </c>
      <c r="T646" s="326" t="s">
        <v>13501</v>
      </c>
      <c r="U646" s="326" t="s">
        <v>13502</v>
      </c>
      <c r="V646" s="61" t="s">
        <v>1675</v>
      </c>
      <c r="W646" s="61" t="s">
        <v>2145</v>
      </c>
      <c r="X646" s="61" t="s">
        <v>13503</v>
      </c>
      <c r="Y646" s="61" t="s">
        <v>8358</v>
      </c>
      <c r="Z646" s="61" t="s">
        <v>333</v>
      </c>
      <c r="AA646" s="61">
        <v>2011</v>
      </c>
      <c r="AB646" s="152">
        <v>78.875</v>
      </c>
      <c r="AC646" s="152">
        <v>78.875</v>
      </c>
      <c r="AD646" s="61">
        <v>631</v>
      </c>
      <c r="AE646" s="61">
        <v>800</v>
      </c>
      <c r="AF646" s="61" t="s">
        <v>226</v>
      </c>
      <c r="AG646" s="61" t="s">
        <v>2583</v>
      </c>
      <c r="AH646" s="61" t="s">
        <v>13503</v>
      </c>
      <c r="AI646" s="61" t="s">
        <v>13504</v>
      </c>
      <c r="AJ646" s="61" t="s">
        <v>333</v>
      </c>
      <c r="AK646" s="61">
        <v>2013</v>
      </c>
      <c r="AL646" s="152">
        <v>74.2</v>
      </c>
      <c r="AM646" s="152">
        <v>73</v>
      </c>
      <c r="AN646" s="61">
        <v>371</v>
      </c>
      <c r="AO646" s="61">
        <v>500</v>
      </c>
      <c r="AP646" s="61" t="s">
        <v>830</v>
      </c>
      <c r="AQ646" s="61" t="s">
        <v>830</v>
      </c>
      <c r="AR646" s="61" t="s">
        <v>830</v>
      </c>
      <c r="AS646" s="61" t="s">
        <v>830</v>
      </c>
      <c r="AT646" s="61" t="s">
        <v>830</v>
      </c>
      <c r="AU646" s="152" t="s">
        <v>830</v>
      </c>
      <c r="AV646" s="61" t="s">
        <v>124</v>
      </c>
      <c r="AW646" s="61" t="s">
        <v>830</v>
      </c>
      <c r="AX646" s="61">
        <v>8017</v>
      </c>
      <c r="AY646" s="61">
        <v>2013</v>
      </c>
      <c r="AZ646" s="61" t="s">
        <v>1606</v>
      </c>
      <c r="BA646" s="61" t="s">
        <v>12839</v>
      </c>
      <c r="BB646" s="61">
        <v>2013</v>
      </c>
      <c r="BC646" s="61">
        <v>2017</v>
      </c>
      <c r="BD646" s="61" t="s">
        <v>1257</v>
      </c>
      <c r="BE646" s="159">
        <v>10900713038</v>
      </c>
      <c r="BF646" s="160">
        <v>131090110412</v>
      </c>
      <c r="BG646" s="152">
        <v>6.44</v>
      </c>
      <c r="BH646" s="152">
        <v>5.45</v>
      </c>
      <c r="BI646" s="152">
        <v>6.63</v>
      </c>
      <c r="BJ646" s="152">
        <v>5.31</v>
      </c>
      <c r="BK646" s="152">
        <v>6.07</v>
      </c>
      <c r="BL646" s="223">
        <f t="shared" si="56"/>
        <v>5.9799999999999995</v>
      </c>
      <c r="BM646" s="282" t="s">
        <v>1264</v>
      </c>
      <c r="BN646" s="253">
        <v>5</v>
      </c>
      <c r="BO646" s="153" t="s">
        <v>982</v>
      </c>
      <c r="BP646" s="153" t="s">
        <v>830</v>
      </c>
      <c r="BQ646" s="154" t="s">
        <v>830</v>
      </c>
      <c r="BR646" s="124" t="s">
        <v>13505</v>
      </c>
      <c r="BS646" s="124"/>
      <c r="BT646" s="124" t="s">
        <v>13506</v>
      </c>
      <c r="BU646" s="124" t="s">
        <v>13507</v>
      </c>
      <c r="BV646" s="124" t="s">
        <v>13508</v>
      </c>
      <c r="BW646" s="124" t="s">
        <v>13509</v>
      </c>
      <c r="BX646" s="154" t="s">
        <v>830</v>
      </c>
      <c r="BY646" s="154" t="s">
        <v>830</v>
      </c>
      <c r="BZ646" s="41" t="s">
        <v>13510</v>
      </c>
      <c r="CA646" s="41" t="s">
        <v>13511</v>
      </c>
      <c r="CB646" s="41" t="s">
        <v>13512</v>
      </c>
      <c r="CC646" s="41" t="s">
        <v>13513</v>
      </c>
      <c r="CD646" s="124" t="s">
        <v>13514</v>
      </c>
      <c r="CE646" s="124" t="s">
        <v>288</v>
      </c>
      <c r="CF646" s="124" t="s">
        <v>13515</v>
      </c>
      <c r="CG646" s="124" t="s">
        <v>2433</v>
      </c>
      <c r="CH646" s="124" t="s">
        <v>13516</v>
      </c>
      <c r="CI646" s="124" t="s">
        <v>138</v>
      </c>
      <c r="CJ646" s="124" t="s">
        <v>8712</v>
      </c>
      <c r="CK646" s="124" t="s">
        <v>830</v>
      </c>
      <c r="CL646" s="124" t="s">
        <v>830</v>
      </c>
      <c r="CM646" s="124" t="s">
        <v>830</v>
      </c>
      <c r="CN646" s="124" t="s">
        <v>830</v>
      </c>
      <c r="CO646" s="124" t="s">
        <v>830</v>
      </c>
      <c r="CP646" s="124" t="s">
        <v>830</v>
      </c>
      <c r="CQ646" s="124" t="s">
        <v>13517</v>
      </c>
      <c r="CR646" s="124" t="s">
        <v>13518</v>
      </c>
      <c r="CS646" s="124" t="s">
        <v>763</v>
      </c>
      <c r="CT646" s="124" t="s">
        <v>142</v>
      </c>
      <c r="CU646" s="124">
        <v>721134</v>
      </c>
      <c r="CV646" s="124" t="s">
        <v>13519</v>
      </c>
      <c r="CW646" s="124" t="s">
        <v>13518</v>
      </c>
      <c r="CX646" s="124" t="s">
        <v>763</v>
      </c>
      <c r="CY646" s="124" t="s">
        <v>142</v>
      </c>
      <c r="CZ646" s="124">
        <v>721134</v>
      </c>
    </row>
    <row r="647" spans="1:397" s="49" customFormat="1" ht="15.95" customHeight="1">
      <c r="A647" s="39">
        <v>648</v>
      </c>
      <c r="B647" s="3">
        <v>1310910027</v>
      </c>
      <c r="C647" s="61" t="s">
        <v>12826</v>
      </c>
      <c r="D647" s="5" t="s">
        <v>13520</v>
      </c>
      <c r="E647" s="5" t="s">
        <v>8090</v>
      </c>
      <c r="F647" s="5"/>
      <c r="G647" s="5" t="s">
        <v>1172</v>
      </c>
      <c r="H647" s="3" t="s">
        <v>13521</v>
      </c>
      <c r="I647" s="3" t="s">
        <v>180</v>
      </c>
      <c r="J647" s="40" t="s">
        <v>13522</v>
      </c>
      <c r="K647" s="3">
        <v>20</v>
      </c>
      <c r="L647" s="3" t="s">
        <v>215</v>
      </c>
      <c r="M647" s="3" t="s">
        <v>107</v>
      </c>
      <c r="N647" s="3" t="s">
        <v>108</v>
      </c>
      <c r="O647" s="3" t="s">
        <v>109</v>
      </c>
      <c r="P647" s="5" t="s">
        <v>8598</v>
      </c>
      <c r="Q647" s="3" t="s">
        <v>13523</v>
      </c>
      <c r="R647" s="42">
        <v>7501876874</v>
      </c>
      <c r="S647" s="42">
        <v>9046703270</v>
      </c>
      <c r="T647" s="307" t="s">
        <v>13524</v>
      </c>
      <c r="U647" s="307" t="s">
        <v>13525</v>
      </c>
      <c r="V647" s="3" t="s">
        <v>1626</v>
      </c>
      <c r="W647" s="3" t="s">
        <v>1498</v>
      </c>
      <c r="X647" s="3" t="s">
        <v>2347</v>
      </c>
      <c r="Y647" s="3" t="s">
        <v>13526</v>
      </c>
      <c r="Z647" s="3" t="s">
        <v>120</v>
      </c>
      <c r="AA647" s="3">
        <v>2011</v>
      </c>
      <c r="AB647" s="43">
        <v>93.6</v>
      </c>
      <c r="AC647" s="43">
        <v>91.71</v>
      </c>
      <c r="AD647" s="3">
        <v>642</v>
      </c>
      <c r="AE647" s="3">
        <v>700</v>
      </c>
      <c r="AF647" s="3" t="s">
        <v>1501</v>
      </c>
      <c r="AG647" s="3" t="s">
        <v>1498</v>
      </c>
      <c r="AH647" s="3" t="s">
        <v>2347</v>
      </c>
      <c r="AI647" s="3" t="s">
        <v>2349</v>
      </c>
      <c r="AJ647" s="3" t="s">
        <v>120</v>
      </c>
      <c r="AK647" s="3">
        <v>2013</v>
      </c>
      <c r="AL647" s="43">
        <v>94</v>
      </c>
      <c r="AM647" s="43">
        <v>91.8</v>
      </c>
      <c r="AN647" s="3">
        <v>459</v>
      </c>
      <c r="AO647" s="3">
        <v>500</v>
      </c>
      <c r="AP647" s="3" t="s">
        <v>830</v>
      </c>
      <c r="AQ647" s="3" t="s">
        <v>830</v>
      </c>
      <c r="AR647" s="3" t="s">
        <v>830</v>
      </c>
      <c r="AS647" s="3" t="s">
        <v>830</v>
      </c>
      <c r="AT647" s="3" t="s">
        <v>830</v>
      </c>
      <c r="AU647" s="43" t="s">
        <v>830</v>
      </c>
      <c r="AV647" s="3" t="s">
        <v>2786</v>
      </c>
      <c r="AW647" s="3">
        <v>93313</v>
      </c>
      <c r="AX647" s="3">
        <v>3111</v>
      </c>
      <c r="AY647" s="3">
        <v>2013</v>
      </c>
      <c r="AZ647" s="3" t="s">
        <v>1606</v>
      </c>
      <c r="BA647" s="3" t="s">
        <v>12839</v>
      </c>
      <c r="BB647" s="3">
        <v>2013</v>
      </c>
      <c r="BC647" s="3">
        <v>2017</v>
      </c>
      <c r="BD647" s="3" t="s">
        <v>120</v>
      </c>
      <c r="BE647" s="44">
        <v>10900713039</v>
      </c>
      <c r="BF647" s="45">
        <v>131090110413</v>
      </c>
      <c r="BG647" s="43">
        <v>8.9600000000000009</v>
      </c>
      <c r="BH647" s="43">
        <v>9.14</v>
      </c>
      <c r="BI647" s="43">
        <v>8.8000000000000007</v>
      </c>
      <c r="BJ647" s="43">
        <v>9.31</v>
      </c>
      <c r="BK647" s="43">
        <v>8.82</v>
      </c>
      <c r="BL647" s="223">
        <f t="shared" si="56"/>
        <v>9.0060000000000002</v>
      </c>
      <c r="BM647" s="270" t="s">
        <v>982</v>
      </c>
      <c r="BN647" s="255" t="s">
        <v>830</v>
      </c>
      <c r="BO647" s="1" t="s">
        <v>982</v>
      </c>
      <c r="BP647" s="1" t="s">
        <v>830</v>
      </c>
      <c r="BQ647" s="46" t="s">
        <v>830</v>
      </c>
      <c r="BR647" s="5" t="s">
        <v>13527</v>
      </c>
      <c r="BS647" s="5" t="s">
        <v>13528</v>
      </c>
      <c r="BT647" s="5" t="s">
        <v>1924</v>
      </c>
      <c r="BU647" s="5" t="s">
        <v>13529</v>
      </c>
      <c r="BV647" s="5" t="s">
        <v>13530</v>
      </c>
      <c r="BW647" s="5" t="s">
        <v>13531</v>
      </c>
      <c r="BX647" s="46" t="s">
        <v>830</v>
      </c>
      <c r="BY647" s="46" t="s">
        <v>830</v>
      </c>
      <c r="BZ647" s="41" t="s">
        <v>13532</v>
      </c>
      <c r="CA647" s="5" t="s">
        <v>13533</v>
      </c>
      <c r="CB647" s="5" t="s">
        <v>13534</v>
      </c>
      <c r="CC647" s="5" t="s">
        <v>13535</v>
      </c>
      <c r="CD647" s="5" t="s">
        <v>13536</v>
      </c>
      <c r="CE647" s="5" t="s">
        <v>13537</v>
      </c>
      <c r="CF647" s="5" t="s">
        <v>13538</v>
      </c>
      <c r="CG647" s="5" t="s">
        <v>13539</v>
      </c>
      <c r="CH647" s="5" t="s">
        <v>13540</v>
      </c>
      <c r="CI647" s="5" t="s">
        <v>1845</v>
      </c>
      <c r="CJ647" s="5" t="s">
        <v>13541</v>
      </c>
      <c r="CK647" s="5" t="s">
        <v>13542</v>
      </c>
      <c r="CL647" s="124" t="s">
        <v>830</v>
      </c>
      <c r="CM647" s="124" t="s">
        <v>830</v>
      </c>
      <c r="CN647" s="124" t="s">
        <v>830</v>
      </c>
      <c r="CO647" s="124" t="s">
        <v>830</v>
      </c>
      <c r="CP647" s="124" t="s">
        <v>830</v>
      </c>
      <c r="CQ647" s="5" t="s">
        <v>13543</v>
      </c>
      <c r="CR647" s="5" t="s">
        <v>2362</v>
      </c>
      <c r="CS647" s="5" t="s">
        <v>13544</v>
      </c>
      <c r="CT647" s="5" t="s">
        <v>142</v>
      </c>
      <c r="CU647" s="5">
        <v>736101</v>
      </c>
      <c r="CV647" s="5" t="s">
        <v>13545</v>
      </c>
      <c r="CW647" s="5" t="s">
        <v>140</v>
      </c>
      <c r="CX647" s="5" t="s">
        <v>140</v>
      </c>
      <c r="CY647" s="5" t="s">
        <v>142</v>
      </c>
      <c r="CZ647" s="5">
        <v>700078</v>
      </c>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50"/>
      <c r="IY647" s="50"/>
      <c r="IZ647" s="50"/>
      <c r="JA647" s="50"/>
      <c r="JB647" s="50"/>
      <c r="JC647" s="50"/>
      <c r="JD647" s="50"/>
      <c r="JE647" s="50"/>
      <c r="JF647" s="50"/>
      <c r="JG647" s="50"/>
      <c r="JH647" s="50"/>
      <c r="JI647" s="50"/>
      <c r="JJ647" s="50"/>
      <c r="JK647" s="50"/>
      <c r="JL647" s="50"/>
      <c r="JM647" s="50"/>
      <c r="JN647" s="50"/>
      <c r="JO647" s="50"/>
      <c r="JP647" s="50"/>
      <c r="JQ647" s="50"/>
      <c r="JR647" s="50"/>
      <c r="JS647" s="50"/>
      <c r="JT647" s="50"/>
      <c r="JU647" s="50"/>
      <c r="JV647" s="50"/>
      <c r="JW647" s="50"/>
      <c r="JX647" s="50"/>
      <c r="JY647" s="50"/>
      <c r="JZ647" s="50"/>
      <c r="KA647" s="50"/>
      <c r="KB647" s="50"/>
      <c r="KC647" s="50"/>
      <c r="KD647" s="50"/>
      <c r="KE647" s="50"/>
      <c r="KF647" s="50"/>
      <c r="KG647" s="50"/>
      <c r="KH647" s="50"/>
      <c r="KI647" s="50"/>
      <c r="KJ647" s="50"/>
      <c r="KK647" s="50"/>
      <c r="KL647" s="50"/>
      <c r="KM647" s="50"/>
      <c r="KN647" s="50"/>
      <c r="KO647" s="50"/>
      <c r="KP647" s="50"/>
      <c r="KQ647" s="50"/>
      <c r="KR647" s="50"/>
      <c r="KS647" s="50"/>
      <c r="KT647" s="50"/>
      <c r="KU647" s="50"/>
      <c r="KV647" s="50"/>
      <c r="KW647" s="50"/>
      <c r="KX647" s="50"/>
      <c r="KY647" s="50"/>
      <c r="KZ647" s="50"/>
      <c r="LA647" s="50"/>
      <c r="LB647" s="50"/>
      <c r="LC647" s="50"/>
      <c r="LD647" s="50"/>
      <c r="LE647" s="50"/>
      <c r="LF647" s="50"/>
      <c r="LG647" s="50"/>
      <c r="LH647" s="50"/>
      <c r="LI647" s="50"/>
      <c r="LJ647" s="50"/>
      <c r="LK647" s="50"/>
      <c r="LL647" s="50"/>
      <c r="LM647" s="50"/>
      <c r="LN647" s="50"/>
      <c r="LO647" s="50"/>
      <c r="LP647" s="50"/>
      <c r="LQ647" s="50"/>
      <c r="LR647" s="50"/>
      <c r="LS647" s="50"/>
      <c r="LT647" s="50"/>
      <c r="LU647" s="50"/>
      <c r="LV647" s="50"/>
      <c r="LW647" s="50"/>
      <c r="LX647" s="50"/>
      <c r="LY647" s="50"/>
      <c r="LZ647" s="50"/>
      <c r="MA647" s="50"/>
      <c r="MB647" s="50"/>
      <c r="MC647" s="50"/>
      <c r="MD647" s="50"/>
      <c r="ME647" s="50"/>
      <c r="MF647" s="50"/>
      <c r="MG647" s="50"/>
      <c r="MH647" s="50"/>
      <c r="MI647" s="50"/>
      <c r="MJ647" s="50"/>
      <c r="MK647" s="50"/>
      <c r="ML647" s="50"/>
      <c r="MM647" s="50"/>
      <c r="MN647" s="50"/>
      <c r="MO647" s="50"/>
      <c r="MP647" s="50"/>
      <c r="MQ647" s="50"/>
      <c r="MR647" s="50"/>
      <c r="MS647" s="50"/>
      <c r="MT647" s="50"/>
      <c r="MU647" s="50"/>
      <c r="MV647" s="50"/>
      <c r="MW647" s="50"/>
      <c r="MX647" s="50"/>
      <c r="MY647" s="50"/>
      <c r="MZ647" s="50"/>
      <c r="NA647" s="50"/>
      <c r="NB647" s="50"/>
      <c r="NC647" s="50"/>
      <c r="ND647" s="50"/>
      <c r="NE647" s="50"/>
      <c r="NF647" s="50"/>
      <c r="NG647" s="50"/>
      <c r="NH647" s="50"/>
      <c r="NI647" s="50"/>
      <c r="NJ647" s="50"/>
      <c r="NK647" s="50"/>
      <c r="NL647" s="50"/>
      <c r="NM647" s="50"/>
      <c r="NN647" s="50"/>
      <c r="NO647" s="50"/>
      <c r="NP647" s="50"/>
      <c r="NQ647" s="50"/>
      <c r="NR647" s="50"/>
      <c r="NS647" s="50"/>
      <c r="NT647" s="50"/>
      <c r="NU647" s="50"/>
      <c r="NV647" s="50"/>
      <c r="NW647" s="50"/>
      <c r="NX647" s="50"/>
      <c r="NY647" s="50"/>
      <c r="NZ647" s="50"/>
      <c r="OA647" s="50"/>
      <c r="OB647" s="50"/>
      <c r="OC647" s="50"/>
      <c r="OD647" s="50"/>
      <c r="OE647" s="50"/>
      <c r="OF647" s="50"/>
      <c r="OG647" s="50"/>
    </row>
    <row r="648" spans="1:397" s="119" customFormat="1" ht="15.95" customHeight="1">
      <c r="A648" s="39">
        <v>649</v>
      </c>
      <c r="B648" s="61">
        <v>1310910032</v>
      </c>
      <c r="C648" s="61" t="s">
        <v>12826</v>
      </c>
      <c r="D648" s="124" t="s">
        <v>13546</v>
      </c>
      <c r="E648" s="124" t="s">
        <v>13547</v>
      </c>
      <c r="F648" s="124"/>
      <c r="G648" s="124" t="s">
        <v>178</v>
      </c>
      <c r="H648" s="61" t="s">
        <v>13548</v>
      </c>
      <c r="I648" s="61" t="s">
        <v>180</v>
      </c>
      <c r="J648" s="157" t="s">
        <v>13143</v>
      </c>
      <c r="K648" s="61">
        <v>20</v>
      </c>
      <c r="L648" s="61" t="s">
        <v>148</v>
      </c>
      <c r="M648" s="61" t="s">
        <v>149</v>
      </c>
      <c r="N648" s="61" t="s">
        <v>108</v>
      </c>
      <c r="O648" s="61" t="s">
        <v>109</v>
      </c>
      <c r="P648" s="124" t="s">
        <v>13549</v>
      </c>
      <c r="Q648" s="61" t="s">
        <v>13550</v>
      </c>
      <c r="R648" s="158" t="s">
        <v>13551</v>
      </c>
      <c r="S648" s="158" t="s">
        <v>13552</v>
      </c>
      <c r="T648" s="326" t="s">
        <v>13553</v>
      </c>
      <c r="U648" s="124"/>
      <c r="V648" s="61" t="s">
        <v>2513</v>
      </c>
      <c r="W648" s="61" t="s">
        <v>2989</v>
      </c>
      <c r="X648" s="61" t="s">
        <v>13554</v>
      </c>
      <c r="Y648" s="61" t="s">
        <v>13555</v>
      </c>
      <c r="Z648" s="61" t="s">
        <v>120</v>
      </c>
      <c r="AA648" s="61">
        <v>2011</v>
      </c>
      <c r="AB648" s="137">
        <v>8.8000000000000007</v>
      </c>
      <c r="AC648" s="137">
        <v>8.8000000000000007</v>
      </c>
      <c r="AD648" s="61">
        <v>8.8000000000000007</v>
      </c>
      <c r="AE648" s="61">
        <v>10</v>
      </c>
      <c r="AF648" s="61" t="s">
        <v>708</v>
      </c>
      <c r="AG648" s="61" t="s">
        <v>2989</v>
      </c>
      <c r="AH648" s="61" t="s">
        <v>1308</v>
      </c>
      <c r="AI648" s="61" t="s">
        <v>13556</v>
      </c>
      <c r="AJ648" s="61" t="s">
        <v>120</v>
      </c>
      <c r="AK648" s="61">
        <v>2013</v>
      </c>
      <c r="AL648" s="152">
        <v>76</v>
      </c>
      <c r="AM648" s="152">
        <v>73.16</v>
      </c>
      <c r="AN648" s="61">
        <v>439</v>
      </c>
      <c r="AO648" s="61">
        <v>600</v>
      </c>
      <c r="AP648" s="61" t="s">
        <v>830</v>
      </c>
      <c r="AQ648" s="61" t="s">
        <v>830</v>
      </c>
      <c r="AR648" s="61" t="s">
        <v>830</v>
      </c>
      <c r="AS648" s="61" t="s">
        <v>830</v>
      </c>
      <c r="AT648" s="61" t="s">
        <v>830</v>
      </c>
      <c r="AU648" s="152" t="s">
        <v>830</v>
      </c>
      <c r="AV648" s="61" t="s">
        <v>124</v>
      </c>
      <c r="AW648" s="61" t="s">
        <v>830</v>
      </c>
      <c r="AX648" s="61">
        <v>10858</v>
      </c>
      <c r="AY648" s="61">
        <v>2013</v>
      </c>
      <c r="AZ648" s="61" t="s">
        <v>1606</v>
      </c>
      <c r="BA648" s="61" t="s">
        <v>12839</v>
      </c>
      <c r="BB648" s="61">
        <v>2013</v>
      </c>
      <c r="BC648" s="61">
        <v>2017</v>
      </c>
      <c r="BD648" s="61" t="s">
        <v>120</v>
      </c>
      <c r="BE648" s="159">
        <v>10900713040</v>
      </c>
      <c r="BF648" s="160">
        <v>131090110414</v>
      </c>
      <c r="BG648" s="152">
        <v>7.3</v>
      </c>
      <c r="BH648" s="152">
        <v>8.0299999999999994</v>
      </c>
      <c r="BI648" s="152">
        <v>7.53</v>
      </c>
      <c r="BJ648" s="152">
        <v>6.15</v>
      </c>
      <c r="BK648" s="152">
        <v>6.96</v>
      </c>
      <c r="BL648" s="223">
        <f t="shared" si="56"/>
        <v>7.194</v>
      </c>
      <c r="BM648" s="282" t="s">
        <v>196</v>
      </c>
      <c r="BN648" s="253">
        <v>1</v>
      </c>
      <c r="BO648" s="153" t="s">
        <v>982</v>
      </c>
      <c r="BP648" s="153" t="s">
        <v>830</v>
      </c>
      <c r="BQ648" s="154" t="s">
        <v>830</v>
      </c>
      <c r="BR648" s="124"/>
      <c r="BS648" s="124"/>
      <c r="BT648" s="124" t="s">
        <v>13557</v>
      </c>
      <c r="BU648" s="124" t="s">
        <v>13558</v>
      </c>
      <c r="BV648" s="124" t="s">
        <v>13559</v>
      </c>
      <c r="BW648" s="124" t="s">
        <v>982</v>
      </c>
      <c r="BX648" s="154" t="s">
        <v>830</v>
      </c>
      <c r="BY648" s="154" t="s">
        <v>830</v>
      </c>
      <c r="BZ648" s="155" t="s">
        <v>13560</v>
      </c>
      <c r="CA648" s="124"/>
      <c r="CB648" s="155" t="s">
        <v>13560</v>
      </c>
      <c r="CC648" s="124"/>
      <c r="CD648" s="124" t="s">
        <v>13561</v>
      </c>
      <c r="CE648" s="124" t="s">
        <v>830</v>
      </c>
      <c r="CF648" s="124" t="s">
        <v>830</v>
      </c>
      <c r="CG648" s="124" t="s">
        <v>830</v>
      </c>
      <c r="CH648" s="124" t="s">
        <v>13562</v>
      </c>
      <c r="CI648" s="124" t="s">
        <v>138</v>
      </c>
      <c r="CJ648" s="124" t="s">
        <v>8712</v>
      </c>
      <c r="CK648" s="124" t="s">
        <v>830</v>
      </c>
      <c r="CL648" s="124" t="s">
        <v>830</v>
      </c>
      <c r="CM648" s="124" t="s">
        <v>830</v>
      </c>
      <c r="CN648" s="124" t="s">
        <v>830</v>
      </c>
      <c r="CO648" s="124" t="s">
        <v>830</v>
      </c>
      <c r="CP648" s="124" t="s">
        <v>830</v>
      </c>
      <c r="CQ648" s="124" t="s">
        <v>13563</v>
      </c>
      <c r="CR648" s="124" t="s">
        <v>13564</v>
      </c>
      <c r="CS648" s="124" t="s">
        <v>266</v>
      </c>
      <c r="CT648" s="124" t="s">
        <v>174</v>
      </c>
      <c r="CU648" s="124">
        <v>812001</v>
      </c>
      <c r="CV648" s="124" t="s">
        <v>13565</v>
      </c>
      <c r="CW648" s="124" t="s">
        <v>12869</v>
      </c>
      <c r="CX648" s="124" t="s">
        <v>573</v>
      </c>
      <c r="CY648" s="124" t="s">
        <v>142</v>
      </c>
      <c r="CZ648" s="124">
        <v>700152</v>
      </c>
      <c r="DA648" s="61"/>
      <c r="DB648" s="61"/>
      <c r="DC648" s="61"/>
      <c r="DD648" s="61"/>
      <c r="DE648" s="61"/>
      <c r="DF648" s="61"/>
      <c r="DG648" s="61"/>
      <c r="DH648" s="61"/>
      <c r="DI648" s="61"/>
      <c r="DJ648" s="61"/>
      <c r="DK648" s="61"/>
      <c r="DL648" s="61"/>
      <c r="DM648" s="61"/>
      <c r="DN648" s="61"/>
      <c r="DO648" s="61"/>
      <c r="DP648" s="61"/>
      <c r="DQ648" s="61"/>
      <c r="DR648" s="61"/>
      <c r="DS648" s="61"/>
      <c r="DT648" s="61"/>
      <c r="DU648" s="61"/>
      <c r="DV648" s="61"/>
      <c r="DW648" s="61"/>
      <c r="DX648" s="61"/>
      <c r="DY648" s="61"/>
      <c r="DZ648" s="61"/>
      <c r="EA648" s="61"/>
      <c r="EB648" s="61"/>
      <c r="EC648" s="61"/>
      <c r="ED648" s="61"/>
      <c r="EE648" s="61"/>
      <c r="EF648" s="61"/>
      <c r="EG648" s="61"/>
      <c r="EH648" s="61"/>
      <c r="EI648" s="61"/>
      <c r="EJ648" s="61"/>
      <c r="EK648" s="61"/>
      <c r="EL648" s="61"/>
      <c r="EM648" s="61"/>
      <c r="EN648" s="61"/>
      <c r="EO648" s="61"/>
      <c r="EP648" s="61"/>
      <c r="EQ648" s="61"/>
      <c r="ER648" s="61"/>
      <c r="ES648" s="61"/>
      <c r="ET648" s="61"/>
      <c r="EU648" s="61"/>
      <c r="EV648" s="61"/>
      <c r="EW648" s="61"/>
      <c r="EX648" s="61"/>
      <c r="EY648" s="61"/>
      <c r="EZ648" s="61"/>
      <c r="FA648" s="61"/>
      <c r="FB648" s="61"/>
      <c r="FC648" s="61"/>
      <c r="FD648" s="61"/>
      <c r="FE648" s="61"/>
      <c r="FF648" s="61"/>
      <c r="FG648" s="61"/>
      <c r="FH648" s="61"/>
      <c r="FI648" s="61"/>
      <c r="FJ648" s="61"/>
      <c r="FK648" s="61"/>
      <c r="FL648" s="61"/>
      <c r="FM648" s="61"/>
      <c r="FN648" s="61"/>
      <c r="FO648" s="61"/>
      <c r="FP648" s="61"/>
      <c r="FQ648" s="61"/>
      <c r="FR648" s="61"/>
      <c r="FS648" s="61"/>
      <c r="FT648" s="61"/>
      <c r="FU648" s="61"/>
      <c r="FV648" s="61"/>
      <c r="FW648" s="61"/>
      <c r="FX648" s="61"/>
      <c r="FY648" s="61"/>
      <c r="FZ648" s="61"/>
      <c r="GA648" s="61"/>
      <c r="GB648" s="61"/>
      <c r="GC648" s="61"/>
      <c r="GD648" s="61"/>
      <c r="GE648" s="61"/>
      <c r="GF648" s="61"/>
      <c r="GG648" s="61"/>
      <c r="GH648" s="61"/>
      <c r="GI648" s="61"/>
      <c r="GJ648" s="61"/>
      <c r="GK648" s="61"/>
      <c r="GL648" s="61"/>
      <c r="GM648" s="61"/>
      <c r="GN648" s="61"/>
      <c r="GO648" s="61"/>
      <c r="GP648" s="61"/>
      <c r="GQ648" s="61"/>
      <c r="GR648" s="61"/>
      <c r="GS648" s="61"/>
      <c r="GT648" s="61"/>
      <c r="GU648" s="61"/>
      <c r="GV648" s="61"/>
      <c r="GW648" s="61"/>
      <c r="GX648" s="61"/>
      <c r="GY648" s="61"/>
      <c r="GZ648" s="61"/>
      <c r="HA648" s="61"/>
      <c r="HB648" s="61"/>
      <c r="HC648" s="61"/>
      <c r="HD648" s="61"/>
      <c r="HE648" s="61"/>
      <c r="HF648" s="61"/>
      <c r="HG648" s="61"/>
      <c r="HH648" s="61"/>
      <c r="HI648" s="61"/>
      <c r="HJ648" s="61"/>
      <c r="HK648" s="61"/>
      <c r="HL648" s="61"/>
      <c r="HM648" s="61"/>
      <c r="HN648" s="61"/>
      <c r="HO648" s="61"/>
      <c r="HP648" s="61"/>
      <c r="HQ648" s="61"/>
      <c r="HR648" s="61"/>
      <c r="HS648" s="61"/>
      <c r="HT648" s="61"/>
      <c r="HU648" s="61"/>
      <c r="HV648" s="61"/>
      <c r="HW648" s="61"/>
      <c r="HX648" s="61"/>
      <c r="HY648" s="61"/>
      <c r="HZ648" s="61"/>
      <c r="IA648" s="61"/>
      <c r="IB648" s="61"/>
      <c r="IC648" s="61"/>
      <c r="ID648" s="61"/>
      <c r="IE648" s="61"/>
      <c r="IF648" s="61"/>
      <c r="IG648" s="61"/>
      <c r="IH648" s="61"/>
      <c r="II648" s="61"/>
      <c r="IJ648" s="61"/>
      <c r="IK648" s="61"/>
      <c r="IL648" s="61"/>
      <c r="IM648" s="61"/>
      <c r="IN648" s="61"/>
      <c r="IO648" s="61"/>
      <c r="IP648" s="61"/>
      <c r="IQ648" s="61"/>
      <c r="IR648" s="61"/>
      <c r="IS648" s="61"/>
      <c r="IT648" s="61"/>
      <c r="IU648" s="61"/>
      <c r="IV648" s="61"/>
      <c r="IW648" s="61"/>
      <c r="IX648" s="61"/>
      <c r="IY648" s="61"/>
      <c r="IZ648" s="61"/>
      <c r="JA648" s="61"/>
      <c r="JB648" s="61"/>
      <c r="JC648" s="61"/>
      <c r="JD648" s="61"/>
      <c r="JE648" s="61"/>
      <c r="JF648" s="61"/>
      <c r="JG648" s="61"/>
      <c r="JH648" s="61"/>
      <c r="JI648" s="61"/>
      <c r="JJ648" s="61"/>
      <c r="JK648" s="61"/>
      <c r="JL648" s="61"/>
      <c r="JM648" s="61"/>
      <c r="JN648" s="61"/>
      <c r="JO648" s="61"/>
      <c r="JP648" s="61"/>
      <c r="JQ648" s="61"/>
      <c r="JR648" s="61"/>
      <c r="JS648" s="61"/>
      <c r="JT648" s="61"/>
      <c r="JU648" s="61"/>
      <c r="JV648" s="61"/>
      <c r="JW648" s="61"/>
      <c r="JX648" s="61"/>
      <c r="JY648" s="61"/>
      <c r="JZ648" s="61"/>
      <c r="KA648" s="61"/>
      <c r="KB648" s="61"/>
      <c r="KC648" s="61"/>
      <c r="KD648" s="61"/>
      <c r="KE648" s="61"/>
      <c r="KF648" s="61"/>
      <c r="KG648" s="61"/>
      <c r="KH648" s="61"/>
      <c r="KI648" s="61"/>
      <c r="KJ648" s="61"/>
      <c r="KK648" s="61"/>
      <c r="KL648" s="61"/>
      <c r="KM648" s="61"/>
      <c r="KN648" s="61"/>
      <c r="KO648" s="61"/>
      <c r="KP648" s="61"/>
      <c r="KQ648" s="61"/>
      <c r="KR648" s="61"/>
      <c r="KS648" s="61"/>
      <c r="KT648" s="61"/>
      <c r="KU648" s="61"/>
      <c r="KV648" s="61"/>
      <c r="KW648" s="61"/>
      <c r="KX648" s="61"/>
      <c r="KY648" s="61"/>
      <c r="KZ648" s="61"/>
      <c r="LA648" s="61"/>
      <c r="LB648" s="61"/>
      <c r="LC648" s="61"/>
      <c r="LD648" s="61"/>
      <c r="LE648" s="61"/>
      <c r="LF648" s="61"/>
      <c r="LG648" s="61"/>
      <c r="LH648" s="61"/>
      <c r="LI648" s="61"/>
      <c r="LJ648" s="61"/>
      <c r="LK648" s="61"/>
      <c r="LL648" s="61"/>
      <c r="LM648" s="61"/>
      <c r="LN648" s="61"/>
      <c r="LO648" s="61"/>
      <c r="LP648" s="61"/>
      <c r="LQ648" s="61"/>
      <c r="LR648" s="61"/>
      <c r="LS648" s="61"/>
      <c r="LT648" s="61"/>
      <c r="LU648" s="61"/>
      <c r="LV648" s="61"/>
      <c r="LW648" s="61"/>
      <c r="LX648" s="61"/>
      <c r="LY648" s="61"/>
      <c r="LZ648" s="61"/>
      <c r="MA648" s="61"/>
      <c r="MB648" s="61"/>
      <c r="MC648" s="61"/>
      <c r="MD648" s="61"/>
      <c r="ME648" s="61"/>
      <c r="MF648" s="61"/>
      <c r="MG648" s="61"/>
      <c r="MH648" s="61"/>
      <c r="MI648" s="61"/>
      <c r="MJ648" s="61"/>
      <c r="MK648" s="61"/>
      <c r="ML648" s="61"/>
      <c r="MM648" s="61"/>
      <c r="MN648" s="61"/>
      <c r="MO648" s="61"/>
      <c r="MP648" s="61"/>
      <c r="MQ648" s="61"/>
      <c r="MR648" s="61"/>
      <c r="MS648" s="61"/>
      <c r="MT648" s="61"/>
      <c r="MU648" s="61"/>
      <c r="MV648" s="61"/>
      <c r="MW648" s="61"/>
      <c r="MX648" s="61"/>
      <c r="MY648" s="61"/>
      <c r="MZ648" s="61"/>
      <c r="NA648" s="61"/>
      <c r="NB648" s="61"/>
      <c r="NC648" s="61"/>
      <c r="ND648" s="61"/>
      <c r="NE648" s="61"/>
      <c r="NF648" s="61"/>
      <c r="NG648" s="61"/>
      <c r="NH648" s="61"/>
      <c r="NI648" s="61"/>
      <c r="NJ648" s="61"/>
      <c r="NK648" s="61"/>
      <c r="NL648" s="61"/>
      <c r="NM648" s="61"/>
      <c r="NN648" s="61"/>
      <c r="NO648" s="61"/>
      <c r="NP648" s="61"/>
      <c r="NQ648" s="61"/>
      <c r="NR648" s="61"/>
      <c r="NS648" s="61"/>
      <c r="NT648" s="61"/>
      <c r="NU648" s="61"/>
      <c r="NV648" s="61"/>
      <c r="NW648" s="61"/>
      <c r="NX648" s="61"/>
      <c r="NY648" s="61"/>
      <c r="NZ648" s="61"/>
      <c r="OA648" s="61"/>
      <c r="OB648" s="61"/>
      <c r="OC648" s="61"/>
      <c r="OD648" s="61"/>
      <c r="OE648" s="61"/>
      <c r="OF648" s="61"/>
      <c r="OG648" s="61"/>
    </row>
    <row r="649" spans="1:397" s="61" customFormat="1" ht="15.95" customHeight="1">
      <c r="A649" s="39">
        <v>650</v>
      </c>
      <c r="B649" s="100">
        <v>1310910045</v>
      </c>
      <c r="C649" s="61" t="s">
        <v>12826</v>
      </c>
      <c r="D649" s="101" t="s">
        <v>13566</v>
      </c>
      <c r="E649" s="101" t="s">
        <v>10680</v>
      </c>
      <c r="F649" s="101" t="s">
        <v>13567</v>
      </c>
      <c r="G649" s="101" t="s">
        <v>2228</v>
      </c>
      <c r="H649" s="219" t="s">
        <v>13568</v>
      </c>
      <c r="I649" s="100" t="s">
        <v>180</v>
      </c>
      <c r="J649" s="102" t="s">
        <v>13569</v>
      </c>
      <c r="K649" s="100">
        <v>23</v>
      </c>
      <c r="L649" s="100" t="s">
        <v>323</v>
      </c>
      <c r="M649" s="100" t="s">
        <v>107</v>
      </c>
      <c r="N649" s="100" t="s">
        <v>579</v>
      </c>
      <c r="O649" s="100" t="s">
        <v>109</v>
      </c>
      <c r="P649" s="101" t="s">
        <v>13570</v>
      </c>
      <c r="Q649" s="100"/>
      <c r="R649" s="103">
        <v>8282944067</v>
      </c>
      <c r="S649" s="103">
        <v>8013292049</v>
      </c>
      <c r="T649" s="318" t="s">
        <v>13571</v>
      </c>
      <c r="U649" s="101"/>
      <c r="V649" s="100" t="s">
        <v>1675</v>
      </c>
      <c r="W649" s="100" t="s">
        <v>2145</v>
      </c>
      <c r="X649" s="100" t="s">
        <v>13572</v>
      </c>
      <c r="Y649" s="100" t="s">
        <v>13573</v>
      </c>
      <c r="Z649" s="100" t="s">
        <v>333</v>
      </c>
      <c r="AA649" s="100">
        <v>2010</v>
      </c>
      <c r="AB649" s="104">
        <v>69.37</v>
      </c>
      <c r="AC649" s="104">
        <v>69.37</v>
      </c>
      <c r="AD649" s="100">
        <v>539</v>
      </c>
      <c r="AE649" s="100">
        <v>800</v>
      </c>
      <c r="AF649" s="100" t="s">
        <v>226</v>
      </c>
      <c r="AG649" s="100" t="s">
        <v>2583</v>
      </c>
      <c r="AH649" s="100" t="s">
        <v>13572</v>
      </c>
      <c r="AI649" s="100" t="s">
        <v>13574</v>
      </c>
      <c r="AJ649" s="100" t="s">
        <v>333</v>
      </c>
      <c r="AK649" s="100">
        <v>2012</v>
      </c>
      <c r="AL649" s="104">
        <v>59.4</v>
      </c>
      <c r="AM649" s="104">
        <v>62.14</v>
      </c>
      <c r="AN649" s="100">
        <v>434</v>
      </c>
      <c r="AO649" s="100">
        <v>700</v>
      </c>
      <c r="AP649" s="61" t="s">
        <v>830</v>
      </c>
      <c r="AQ649" s="61" t="s">
        <v>830</v>
      </c>
      <c r="AR649" s="61" t="s">
        <v>830</v>
      </c>
      <c r="AS649" s="61" t="s">
        <v>830</v>
      </c>
      <c r="AT649" s="61" t="s">
        <v>830</v>
      </c>
      <c r="AU649" s="152" t="s">
        <v>830</v>
      </c>
      <c r="AV649" s="100" t="s">
        <v>124</v>
      </c>
      <c r="AW649" s="100" t="s">
        <v>830</v>
      </c>
      <c r="AX649" s="100">
        <v>8317</v>
      </c>
      <c r="AY649" s="100">
        <v>2013</v>
      </c>
      <c r="AZ649" s="100" t="s">
        <v>1606</v>
      </c>
      <c r="BA649" s="100" t="s">
        <v>12839</v>
      </c>
      <c r="BB649" s="100">
        <v>2013</v>
      </c>
      <c r="BC649" s="100">
        <v>2017</v>
      </c>
      <c r="BD649" s="100" t="s">
        <v>120</v>
      </c>
      <c r="BE649" s="105">
        <v>10900713041</v>
      </c>
      <c r="BF649" s="106">
        <v>131090110415</v>
      </c>
      <c r="BG649" s="104">
        <v>6.59</v>
      </c>
      <c r="BH649" s="104">
        <v>6.72</v>
      </c>
      <c r="BI649" s="104">
        <v>6.97</v>
      </c>
      <c r="BJ649" s="104">
        <v>6.42</v>
      </c>
      <c r="BK649" s="104">
        <v>6.86</v>
      </c>
      <c r="BL649" s="223">
        <f t="shared" si="56"/>
        <v>6.7119999999999989</v>
      </c>
      <c r="BM649" s="269" t="s">
        <v>196</v>
      </c>
      <c r="BN649" s="252">
        <v>1</v>
      </c>
      <c r="BO649" s="107" t="s">
        <v>196</v>
      </c>
      <c r="BP649" s="107" t="s">
        <v>197</v>
      </c>
      <c r="BQ649" s="108">
        <v>1</v>
      </c>
      <c r="BR649" s="100" t="s">
        <v>12920</v>
      </c>
      <c r="BS649" s="100" t="s">
        <v>830</v>
      </c>
      <c r="BT649" s="100" t="s">
        <v>12841</v>
      </c>
      <c r="BU649" s="100" t="s">
        <v>11338</v>
      </c>
      <c r="BV649" s="100" t="s">
        <v>4728</v>
      </c>
      <c r="BW649" s="100" t="s">
        <v>13379</v>
      </c>
      <c r="BX649" s="154" t="s">
        <v>830</v>
      </c>
      <c r="BY649" s="154" t="s">
        <v>830</v>
      </c>
      <c r="BZ649" s="100" t="s">
        <v>830</v>
      </c>
      <c r="CA649" s="100" t="s">
        <v>830</v>
      </c>
      <c r="CB649" s="100" t="s">
        <v>830</v>
      </c>
      <c r="CC649" s="100" t="s">
        <v>830</v>
      </c>
      <c r="CD649" s="100" t="s">
        <v>13575</v>
      </c>
      <c r="CE649" s="100" t="s">
        <v>288</v>
      </c>
      <c r="CF649" s="100" t="s">
        <v>1707</v>
      </c>
      <c r="CG649" s="100"/>
      <c r="CH649" s="100" t="s">
        <v>13576</v>
      </c>
      <c r="CI649" s="100" t="s">
        <v>138</v>
      </c>
      <c r="CJ649" s="100" t="s">
        <v>8712</v>
      </c>
      <c r="CK649" s="100" t="s">
        <v>830</v>
      </c>
      <c r="CL649" s="124" t="s">
        <v>830</v>
      </c>
      <c r="CM649" s="124" t="s">
        <v>830</v>
      </c>
      <c r="CN649" s="124" t="s">
        <v>830</v>
      </c>
      <c r="CO649" s="124" t="s">
        <v>830</v>
      </c>
      <c r="CP649" s="124" t="s">
        <v>830</v>
      </c>
      <c r="CQ649" s="100" t="s">
        <v>13577</v>
      </c>
      <c r="CR649" s="100" t="s">
        <v>13578</v>
      </c>
      <c r="CS649" s="100" t="s">
        <v>1340</v>
      </c>
      <c r="CT649" s="100" t="s">
        <v>142</v>
      </c>
      <c r="CU649" s="100">
        <v>743248</v>
      </c>
      <c r="CV649" s="100" t="s">
        <v>13577</v>
      </c>
      <c r="CW649" s="100" t="s">
        <v>13578</v>
      </c>
      <c r="CX649" s="100" t="s">
        <v>1340</v>
      </c>
      <c r="CY649" s="100" t="s">
        <v>142</v>
      </c>
      <c r="CZ649" s="100">
        <v>743248</v>
      </c>
    </row>
    <row r="650" spans="1:397" s="61" customFormat="1" ht="15.95" customHeight="1">
      <c r="A650" s="39">
        <v>651</v>
      </c>
      <c r="B650" s="61">
        <v>1310910009</v>
      </c>
      <c r="C650" s="61" t="s">
        <v>12826</v>
      </c>
      <c r="D650" s="124" t="s">
        <v>13579</v>
      </c>
      <c r="E650" s="124" t="s">
        <v>13580</v>
      </c>
      <c r="F650" s="124"/>
      <c r="G650" s="124" t="s">
        <v>13581</v>
      </c>
      <c r="H650" s="61" t="s">
        <v>13582</v>
      </c>
      <c r="I650" s="61" t="s">
        <v>180</v>
      </c>
      <c r="J650" s="157" t="s">
        <v>4742</v>
      </c>
      <c r="K650" s="61">
        <v>20</v>
      </c>
      <c r="M650" s="61" t="s">
        <v>107</v>
      </c>
      <c r="N650" s="61" t="s">
        <v>108</v>
      </c>
      <c r="O650" s="61" t="s">
        <v>109</v>
      </c>
      <c r="P650" s="124" t="s">
        <v>13583</v>
      </c>
      <c r="Q650" s="61" t="s">
        <v>13584</v>
      </c>
      <c r="R650" s="158" t="s">
        <v>13585</v>
      </c>
      <c r="S650" s="158" t="s">
        <v>13586</v>
      </c>
      <c r="T650" s="326" t="s">
        <v>13587</v>
      </c>
      <c r="U650" s="326" t="s">
        <v>13588</v>
      </c>
      <c r="V650" s="61" t="s">
        <v>1675</v>
      </c>
      <c r="W650" s="61" t="s">
        <v>2145</v>
      </c>
      <c r="X650" s="61" t="s">
        <v>1204</v>
      </c>
      <c r="Y650" s="61" t="s">
        <v>8358</v>
      </c>
      <c r="Z650" s="61" t="s">
        <v>333</v>
      </c>
      <c r="AA650" s="61">
        <v>2010</v>
      </c>
      <c r="AB650" s="152">
        <v>70.125</v>
      </c>
      <c r="AC650" s="152">
        <v>70.125</v>
      </c>
      <c r="AD650" s="61">
        <v>561</v>
      </c>
      <c r="AE650" s="61">
        <v>800</v>
      </c>
      <c r="AF650" s="61" t="s">
        <v>226</v>
      </c>
      <c r="AG650" s="61" t="s">
        <v>2583</v>
      </c>
      <c r="AH650" s="61" t="s">
        <v>13589</v>
      </c>
      <c r="AI650" s="61" t="s">
        <v>13004</v>
      </c>
      <c r="AJ650" s="61" t="s">
        <v>333</v>
      </c>
      <c r="AK650" s="61">
        <v>2012</v>
      </c>
      <c r="AL650" s="152">
        <v>81.2</v>
      </c>
      <c r="AM650" s="152">
        <v>75.28</v>
      </c>
      <c r="AN650" s="61">
        <v>527</v>
      </c>
      <c r="AO650" s="61">
        <v>700</v>
      </c>
      <c r="AP650" s="61" t="s">
        <v>830</v>
      </c>
      <c r="AQ650" s="61" t="s">
        <v>830</v>
      </c>
      <c r="AR650" s="61" t="s">
        <v>830</v>
      </c>
      <c r="AS650" s="61" t="s">
        <v>830</v>
      </c>
      <c r="AT650" s="61" t="s">
        <v>830</v>
      </c>
      <c r="AU650" s="152" t="s">
        <v>830</v>
      </c>
      <c r="AV650" s="61" t="s">
        <v>124</v>
      </c>
      <c r="AW650" s="61" t="s">
        <v>830</v>
      </c>
      <c r="AX650" s="61">
        <v>8733</v>
      </c>
      <c r="AY650" s="61">
        <v>2013</v>
      </c>
      <c r="AZ650" s="61" t="s">
        <v>1606</v>
      </c>
      <c r="BA650" s="61" t="s">
        <v>12839</v>
      </c>
      <c r="BB650" s="61">
        <v>2013</v>
      </c>
      <c r="BC650" s="61">
        <v>2017</v>
      </c>
      <c r="BD650" s="61" t="s">
        <v>120</v>
      </c>
      <c r="BE650" s="159">
        <v>10900713042</v>
      </c>
      <c r="BF650" s="160">
        <v>131090110416</v>
      </c>
      <c r="BG650" s="152">
        <v>7.85</v>
      </c>
      <c r="BH650" s="152">
        <v>7.79</v>
      </c>
      <c r="BI650" s="152">
        <v>7.6</v>
      </c>
      <c r="BJ650" s="152">
        <v>7.96</v>
      </c>
      <c r="BK650" s="152">
        <v>7.68</v>
      </c>
      <c r="BL650" s="223">
        <f t="shared" si="56"/>
        <v>7.7760000000000007</v>
      </c>
      <c r="BM650" s="282" t="s">
        <v>982</v>
      </c>
      <c r="BN650" s="253" t="s">
        <v>830</v>
      </c>
      <c r="BO650" s="153" t="s">
        <v>196</v>
      </c>
      <c r="BP650" s="153" t="s">
        <v>197</v>
      </c>
      <c r="BQ650" s="154">
        <v>1</v>
      </c>
      <c r="BR650" s="124" t="s">
        <v>13590</v>
      </c>
      <c r="BS650" s="124"/>
      <c r="BT650" s="124" t="s">
        <v>13591</v>
      </c>
      <c r="BU650" s="124" t="s">
        <v>13592</v>
      </c>
      <c r="BV650" s="124" t="s">
        <v>13593</v>
      </c>
      <c r="BW650" s="124"/>
      <c r="BX650" s="154" t="s">
        <v>830</v>
      </c>
      <c r="BY650" s="154" t="s">
        <v>830</v>
      </c>
      <c r="BZ650" s="155" t="s">
        <v>13594</v>
      </c>
      <c r="CA650" s="124"/>
      <c r="CB650" s="155" t="s">
        <v>13594</v>
      </c>
      <c r="CC650" s="124"/>
      <c r="CD650" s="124" t="s">
        <v>13595</v>
      </c>
      <c r="CE650" s="124" t="s">
        <v>288</v>
      </c>
      <c r="CF650" s="124" t="s">
        <v>13596</v>
      </c>
      <c r="CG650" s="124" t="s">
        <v>263</v>
      </c>
      <c r="CH650" s="124" t="s">
        <v>13597</v>
      </c>
      <c r="CI650" s="124" t="s">
        <v>138</v>
      </c>
      <c r="CJ650" s="124" t="s">
        <v>8712</v>
      </c>
      <c r="CK650" s="124" t="s">
        <v>830</v>
      </c>
      <c r="CL650" s="124" t="s">
        <v>830</v>
      </c>
      <c r="CM650" s="124" t="s">
        <v>830</v>
      </c>
      <c r="CN650" s="124" t="s">
        <v>830</v>
      </c>
      <c r="CO650" s="124" t="s">
        <v>830</v>
      </c>
      <c r="CP650" s="124" t="s">
        <v>830</v>
      </c>
      <c r="CQ650" s="124" t="s">
        <v>13598</v>
      </c>
      <c r="CR650" s="124" t="s">
        <v>13599</v>
      </c>
      <c r="CS650" s="124" t="s">
        <v>1138</v>
      </c>
      <c r="CT650" s="124" t="s">
        <v>142</v>
      </c>
      <c r="CU650" s="124">
        <v>721211</v>
      </c>
      <c r="CV650" s="124" t="s">
        <v>13600</v>
      </c>
      <c r="CW650" s="124" t="s">
        <v>12869</v>
      </c>
      <c r="CX650" s="124" t="s">
        <v>573</v>
      </c>
      <c r="CY650" s="124" t="s">
        <v>142</v>
      </c>
      <c r="CZ650" s="124">
        <v>700152</v>
      </c>
    </row>
    <row r="651" spans="1:397" s="61" customFormat="1" ht="15.95" customHeight="1">
      <c r="A651" s="39">
        <v>652</v>
      </c>
      <c r="B651" s="61">
        <v>1310910051</v>
      </c>
      <c r="C651" s="61" t="s">
        <v>12826</v>
      </c>
      <c r="D651" s="124" t="s">
        <v>13601</v>
      </c>
      <c r="E651" s="124" t="s">
        <v>13602</v>
      </c>
      <c r="F651" s="124"/>
      <c r="G651" s="124" t="s">
        <v>13603</v>
      </c>
      <c r="H651" s="220" t="s">
        <v>13604</v>
      </c>
      <c r="I651" s="61" t="s">
        <v>180</v>
      </c>
      <c r="J651" s="157" t="s">
        <v>13605</v>
      </c>
      <c r="K651" s="61">
        <v>20</v>
      </c>
      <c r="L651" s="61" t="s">
        <v>148</v>
      </c>
      <c r="M651" s="61" t="s">
        <v>107</v>
      </c>
      <c r="N651" s="61" t="s">
        <v>108</v>
      </c>
      <c r="O651" s="61" t="s">
        <v>109</v>
      </c>
      <c r="P651" s="124" t="s">
        <v>13606</v>
      </c>
      <c r="R651" s="158">
        <v>8509843903</v>
      </c>
      <c r="S651" s="158">
        <v>7063030311</v>
      </c>
      <c r="T651" s="326" t="s">
        <v>13607</v>
      </c>
      <c r="U651" s="326" t="s">
        <v>13608</v>
      </c>
      <c r="V651" s="61" t="s">
        <v>1675</v>
      </c>
      <c r="W651" s="61" t="s">
        <v>2145</v>
      </c>
      <c r="X651" s="61" t="s">
        <v>13064</v>
      </c>
      <c r="Y651" s="61" t="s">
        <v>13609</v>
      </c>
      <c r="Z651" s="61" t="s">
        <v>333</v>
      </c>
      <c r="AA651" s="61">
        <v>2011</v>
      </c>
      <c r="AB651" s="152">
        <v>75</v>
      </c>
      <c r="AC651" s="152">
        <v>75</v>
      </c>
      <c r="AD651" s="61">
        <v>599</v>
      </c>
      <c r="AE651" s="61">
        <v>800</v>
      </c>
      <c r="AF651" s="61" t="s">
        <v>226</v>
      </c>
      <c r="AG651" s="61" t="s">
        <v>2583</v>
      </c>
      <c r="AH651" s="61" t="s">
        <v>13064</v>
      </c>
      <c r="AI651" s="61" t="s">
        <v>13610</v>
      </c>
      <c r="AJ651" s="61" t="s">
        <v>333</v>
      </c>
      <c r="AK651" s="61">
        <v>2013</v>
      </c>
      <c r="AL651" s="152">
        <v>67.400000000000006</v>
      </c>
      <c r="AM651" s="152">
        <v>66.86</v>
      </c>
      <c r="AN651" s="61">
        <v>474</v>
      </c>
      <c r="AO651" s="61">
        <v>700</v>
      </c>
      <c r="AP651" s="61" t="s">
        <v>830</v>
      </c>
      <c r="AQ651" s="61" t="s">
        <v>830</v>
      </c>
      <c r="AR651" s="61" t="s">
        <v>830</v>
      </c>
      <c r="AS651" s="61" t="s">
        <v>830</v>
      </c>
      <c r="AT651" s="61" t="s">
        <v>830</v>
      </c>
      <c r="AU651" s="152" t="s">
        <v>830</v>
      </c>
      <c r="AV651" s="61" t="s">
        <v>124</v>
      </c>
      <c r="AW651" s="61" t="s">
        <v>830</v>
      </c>
      <c r="AX651" s="61">
        <v>5601</v>
      </c>
      <c r="AY651" s="61">
        <v>2013</v>
      </c>
      <c r="AZ651" s="61" t="s">
        <v>1606</v>
      </c>
      <c r="BA651" s="61" t="s">
        <v>12839</v>
      </c>
      <c r="BB651" s="61">
        <v>2013</v>
      </c>
      <c r="BC651" s="61">
        <v>2017</v>
      </c>
      <c r="BD651" s="61" t="s">
        <v>120</v>
      </c>
      <c r="BE651" s="159">
        <v>10900713043</v>
      </c>
      <c r="BF651" s="160">
        <v>131090110417</v>
      </c>
      <c r="BG651" s="152">
        <v>6.63</v>
      </c>
      <c r="BH651" s="152">
        <v>6.56</v>
      </c>
      <c r="BI651" s="152">
        <v>6.63</v>
      </c>
      <c r="BJ651" s="152">
        <v>5.9</v>
      </c>
      <c r="BK651" s="152">
        <v>6.1</v>
      </c>
      <c r="BL651" s="223">
        <f t="shared" si="56"/>
        <v>6.3639999999999999</v>
      </c>
      <c r="BM651" s="282" t="s">
        <v>196</v>
      </c>
      <c r="BN651" s="253">
        <v>4</v>
      </c>
      <c r="BO651" s="153" t="s">
        <v>982</v>
      </c>
      <c r="BP651" s="153" t="s">
        <v>830</v>
      </c>
      <c r="BQ651" s="154" t="s">
        <v>830</v>
      </c>
      <c r="BR651" s="124" t="s">
        <v>13611</v>
      </c>
      <c r="BS651" s="124"/>
      <c r="BT651" s="124" t="s">
        <v>13612</v>
      </c>
      <c r="BU651" s="124" t="s">
        <v>13613</v>
      </c>
      <c r="BV651" s="124" t="s">
        <v>13614</v>
      </c>
      <c r="BW651" s="124" t="s">
        <v>13615</v>
      </c>
      <c r="BX651" s="154" t="s">
        <v>830</v>
      </c>
      <c r="BY651" s="154" t="s">
        <v>830</v>
      </c>
      <c r="BZ651" s="155"/>
      <c r="CA651" s="124"/>
      <c r="CB651" s="124"/>
      <c r="CC651" s="124"/>
      <c r="CD651" s="124" t="s">
        <v>13616</v>
      </c>
      <c r="CE651" s="124" t="s">
        <v>12790</v>
      </c>
      <c r="CF651" s="124" t="s">
        <v>2316</v>
      </c>
      <c r="CG651" s="124" t="s">
        <v>13617</v>
      </c>
      <c r="CH651" s="124" t="s">
        <v>13618</v>
      </c>
      <c r="CI651" s="124" t="s">
        <v>138</v>
      </c>
      <c r="CJ651" s="124" t="s">
        <v>8712</v>
      </c>
      <c r="CK651" s="124" t="s">
        <v>830</v>
      </c>
      <c r="CL651" s="124" t="s">
        <v>830</v>
      </c>
      <c r="CM651" s="124" t="s">
        <v>830</v>
      </c>
      <c r="CN651" s="124" t="s">
        <v>830</v>
      </c>
      <c r="CO651" s="124" t="s">
        <v>830</v>
      </c>
      <c r="CP651" s="124" t="s">
        <v>830</v>
      </c>
      <c r="CQ651" s="124" t="s">
        <v>13619</v>
      </c>
      <c r="CR651" s="124" t="s">
        <v>13070</v>
      </c>
      <c r="CS651" s="124" t="s">
        <v>7470</v>
      </c>
      <c r="CT651" s="124" t="s">
        <v>142</v>
      </c>
      <c r="CU651" s="124">
        <v>723101</v>
      </c>
      <c r="CV651" s="124" t="s">
        <v>13620</v>
      </c>
      <c r="CW651" s="124" t="s">
        <v>12869</v>
      </c>
      <c r="CX651" s="124" t="s">
        <v>573</v>
      </c>
      <c r="CY651" s="124" t="s">
        <v>142</v>
      </c>
      <c r="CZ651" s="124">
        <v>700152</v>
      </c>
    </row>
    <row r="652" spans="1:397" s="119" customFormat="1" ht="15.95" customHeight="1">
      <c r="A652" s="39">
        <v>653</v>
      </c>
      <c r="B652" s="61">
        <v>1310910005</v>
      </c>
      <c r="C652" s="61" t="s">
        <v>12826</v>
      </c>
      <c r="D652" s="124" t="s">
        <v>13621</v>
      </c>
      <c r="E652" s="124" t="s">
        <v>3112</v>
      </c>
      <c r="F652" s="124"/>
      <c r="G652" s="124" t="s">
        <v>1172</v>
      </c>
      <c r="H652" s="219" t="s">
        <v>14031</v>
      </c>
      <c r="I652" s="61" t="s">
        <v>180</v>
      </c>
      <c r="J652" s="157" t="s">
        <v>938</v>
      </c>
      <c r="K652" s="61">
        <v>20</v>
      </c>
      <c r="L652" s="61" t="s">
        <v>506</v>
      </c>
      <c r="M652" s="61" t="s">
        <v>107</v>
      </c>
      <c r="N652" s="61" t="s">
        <v>108</v>
      </c>
      <c r="O652" s="61" t="s">
        <v>109</v>
      </c>
      <c r="P652" s="124" t="s">
        <v>13622</v>
      </c>
      <c r="Q652" s="61" t="s">
        <v>13623</v>
      </c>
      <c r="R652" s="158">
        <v>9434524076</v>
      </c>
      <c r="S652" s="158">
        <v>9635348205</v>
      </c>
      <c r="T652" s="326" t="s">
        <v>13624</v>
      </c>
      <c r="U652" s="326" t="s">
        <v>13625</v>
      </c>
      <c r="V652" s="61" t="s">
        <v>378</v>
      </c>
      <c r="W652" s="61" t="s">
        <v>2989</v>
      </c>
      <c r="X652" s="61" t="s">
        <v>13626</v>
      </c>
      <c r="Y652" s="61" t="s">
        <v>13627</v>
      </c>
      <c r="Z652" s="61" t="s">
        <v>120</v>
      </c>
      <c r="AA652" s="61">
        <v>2011</v>
      </c>
      <c r="AB652" s="137">
        <v>7.8</v>
      </c>
      <c r="AC652" s="137">
        <v>7.8</v>
      </c>
      <c r="AD652" s="61">
        <v>7.8</v>
      </c>
      <c r="AE652" s="61">
        <v>10</v>
      </c>
      <c r="AF652" s="61" t="s">
        <v>708</v>
      </c>
      <c r="AG652" s="61" t="s">
        <v>2989</v>
      </c>
      <c r="AH652" s="61" t="s">
        <v>13626</v>
      </c>
      <c r="AI652" s="61" t="s">
        <v>13628</v>
      </c>
      <c r="AJ652" s="61" t="s">
        <v>120</v>
      </c>
      <c r="AK652" s="61">
        <v>2013</v>
      </c>
      <c r="AL652" s="152">
        <v>66.400000000000006</v>
      </c>
      <c r="AM652" s="152">
        <v>64.83</v>
      </c>
      <c r="AN652" s="61">
        <v>389</v>
      </c>
      <c r="AO652" s="61">
        <v>600</v>
      </c>
      <c r="AP652" s="61" t="s">
        <v>830</v>
      </c>
      <c r="AQ652" s="61" t="s">
        <v>830</v>
      </c>
      <c r="AR652" s="61" t="s">
        <v>830</v>
      </c>
      <c r="AS652" s="61" t="s">
        <v>830</v>
      </c>
      <c r="AT652" s="61" t="s">
        <v>830</v>
      </c>
      <c r="AU652" s="152" t="s">
        <v>830</v>
      </c>
      <c r="AV652" s="61" t="s">
        <v>124</v>
      </c>
      <c r="AW652" s="61" t="s">
        <v>830</v>
      </c>
      <c r="AX652" s="61">
        <v>9616</v>
      </c>
      <c r="AY652" s="61">
        <v>2013</v>
      </c>
      <c r="AZ652" s="61" t="s">
        <v>1606</v>
      </c>
      <c r="BA652" s="61" t="s">
        <v>12839</v>
      </c>
      <c r="BB652" s="61">
        <v>2013</v>
      </c>
      <c r="BC652" s="61">
        <v>2017</v>
      </c>
      <c r="BD652" s="61" t="s">
        <v>120</v>
      </c>
      <c r="BE652" s="159">
        <v>10900713044</v>
      </c>
      <c r="BF652" s="160">
        <v>131090110418</v>
      </c>
      <c r="BG652" s="64">
        <v>5.93</v>
      </c>
      <c r="BH652" s="64">
        <v>5.52</v>
      </c>
      <c r="BI652" s="64">
        <v>6.17</v>
      </c>
      <c r="BJ652" s="64">
        <v>5.42</v>
      </c>
      <c r="BK652" s="3">
        <v>5.21</v>
      </c>
      <c r="BL652" s="223">
        <f t="shared" si="56"/>
        <v>5.65</v>
      </c>
      <c r="BM652" s="282" t="s">
        <v>196</v>
      </c>
      <c r="BN652" s="253">
        <v>9</v>
      </c>
      <c r="BO652" s="153" t="s">
        <v>982</v>
      </c>
      <c r="BP652" s="153" t="s">
        <v>830</v>
      </c>
      <c r="BQ652" s="154" t="s">
        <v>830</v>
      </c>
      <c r="BR652" s="124"/>
      <c r="BS652" s="124" t="s">
        <v>1133</v>
      </c>
      <c r="BT652" s="124" t="s">
        <v>13629</v>
      </c>
      <c r="BU652" s="124" t="s">
        <v>13630</v>
      </c>
      <c r="BV652" s="124" t="s">
        <v>13631</v>
      </c>
      <c r="BW652" s="124" t="s">
        <v>13632</v>
      </c>
      <c r="BX652" s="154" t="s">
        <v>830</v>
      </c>
      <c r="BY652" s="154" t="s">
        <v>830</v>
      </c>
      <c r="BZ652" s="155" t="s">
        <v>13633</v>
      </c>
      <c r="CA652" s="124" t="s">
        <v>13634</v>
      </c>
      <c r="CB652" s="155" t="s">
        <v>13633</v>
      </c>
      <c r="CC652" s="124" t="s">
        <v>13634</v>
      </c>
      <c r="CD652" s="124" t="s">
        <v>13635</v>
      </c>
      <c r="CE652" s="124" t="s">
        <v>288</v>
      </c>
      <c r="CF652" s="124" t="s">
        <v>1824</v>
      </c>
      <c r="CG652" s="124" t="s">
        <v>263</v>
      </c>
      <c r="CH652" s="124" t="s">
        <v>13636</v>
      </c>
      <c r="CI652" s="124" t="s">
        <v>138</v>
      </c>
      <c r="CJ652" s="124" t="s">
        <v>8712</v>
      </c>
      <c r="CK652" s="124" t="s">
        <v>830</v>
      </c>
      <c r="CL652" s="124" t="s">
        <v>830</v>
      </c>
      <c r="CM652" s="124" t="s">
        <v>830</v>
      </c>
      <c r="CN652" s="124" t="s">
        <v>830</v>
      </c>
      <c r="CO652" s="124" t="s">
        <v>830</v>
      </c>
      <c r="CP652" s="124" t="s">
        <v>830</v>
      </c>
      <c r="CQ652" s="124" t="s">
        <v>13637</v>
      </c>
      <c r="CR652" s="124" t="s">
        <v>13638</v>
      </c>
      <c r="CS652" s="124" t="s">
        <v>550</v>
      </c>
      <c r="CT652" s="124" t="s">
        <v>142</v>
      </c>
      <c r="CU652" s="124">
        <v>713362</v>
      </c>
      <c r="CV652" s="124" t="s">
        <v>13639</v>
      </c>
      <c r="CW652" s="124" t="s">
        <v>12869</v>
      </c>
      <c r="CX652" s="124" t="s">
        <v>573</v>
      </c>
      <c r="CY652" s="124" t="s">
        <v>142</v>
      </c>
      <c r="CZ652" s="124">
        <v>700152</v>
      </c>
      <c r="DA652" s="61"/>
      <c r="DB652" s="61"/>
      <c r="DC652" s="61"/>
      <c r="DD652" s="61"/>
      <c r="DE652" s="61"/>
      <c r="DF652" s="61"/>
      <c r="DG652" s="61"/>
      <c r="DH652" s="61"/>
      <c r="DI652" s="61"/>
      <c r="DJ652" s="61"/>
      <c r="DK652" s="61"/>
      <c r="DL652" s="61"/>
      <c r="DM652" s="61"/>
      <c r="DN652" s="61"/>
      <c r="DO652" s="61"/>
      <c r="DP652" s="61"/>
      <c r="DQ652" s="61"/>
      <c r="DR652" s="61"/>
      <c r="DS652" s="61"/>
      <c r="DT652" s="61"/>
      <c r="DU652" s="61"/>
      <c r="DV652" s="61"/>
      <c r="DW652" s="61"/>
      <c r="DX652" s="61"/>
      <c r="DY652" s="61"/>
      <c r="DZ652" s="61"/>
      <c r="EA652" s="61"/>
      <c r="EB652" s="61"/>
      <c r="EC652" s="61"/>
      <c r="ED652" s="61"/>
      <c r="EE652" s="61"/>
      <c r="EF652" s="61"/>
      <c r="EG652" s="61"/>
      <c r="EH652" s="61"/>
      <c r="EI652" s="61"/>
      <c r="EJ652" s="61"/>
      <c r="EK652" s="61"/>
      <c r="EL652" s="61"/>
      <c r="EM652" s="61"/>
      <c r="EN652" s="61"/>
      <c r="EO652" s="61"/>
      <c r="EP652" s="61"/>
      <c r="EQ652" s="61"/>
      <c r="ER652" s="61"/>
      <c r="ES652" s="61"/>
      <c r="ET652" s="61"/>
      <c r="EU652" s="61"/>
      <c r="EV652" s="61"/>
      <c r="EW652" s="61"/>
      <c r="EX652" s="61"/>
      <c r="EY652" s="61"/>
      <c r="EZ652" s="61"/>
      <c r="FA652" s="61"/>
      <c r="FB652" s="61"/>
      <c r="FC652" s="61"/>
      <c r="FD652" s="61"/>
      <c r="FE652" s="61"/>
      <c r="FF652" s="61"/>
      <c r="FG652" s="61"/>
      <c r="FH652" s="61"/>
      <c r="FI652" s="61"/>
      <c r="FJ652" s="61"/>
      <c r="FK652" s="61"/>
      <c r="FL652" s="61"/>
      <c r="FM652" s="61"/>
      <c r="FN652" s="61"/>
      <c r="FO652" s="61"/>
      <c r="FP652" s="61"/>
      <c r="FQ652" s="61"/>
      <c r="FR652" s="61"/>
      <c r="FS652" s="61"/>
      <c r="FT652" s="61"/>
      <c r="FU652" s="61"/>
      <c r="FV652" s="61"/>
      <c r="FW652" s="61"/>
      <c r="FX652" s="61"/>
      <c r="FY652" s="61"/>
      <c r="FZ652" s="61"/>
      <c r="GA652" s="61"/>
      <c r="GB652" s="61"/>
      <c r="GC652" s="61"/>
      <c r="GD652" s="61"/>
      <c r="GE652" s="61"/>
      <c r="GF652" s="61"/>
      <c r="GG652" s="61"/>
      <c r="GH652" s="61"/>
      <c r="GI652" s="61"/>
      <c r="GJ652" s="61"/>
      <c r="GK652" s="61"/>
      <c r="GL652" s="61"/>
      <c r="GM652" s="61"/>
      <c r="GN652" s="61"/>
      <c r="GO652" s="61"/>
      <c r="GP652" s="61"/>
      <c r="GQ652" s="61"/>
      <c r="GR652" s="61"/>
      <c r="GS652" s="61"/>
      <c r="GT652" s="61"/>
      <c r="GU652" s="61"/>
      <c r="GV652" s="61"/>
      <c r="GW652" s="61"/>
      <c r="GX652" s="61"/>
      <c r="GY652" s="61"/>
      <c r="GZ652" s="61"/>
      <c r="HA652" s="61"/>
      <c r="HB652" s="61"/>
      <c r="HC652" s="61"/>
      <c r="HD652" s="61"/>
      <c r="HE652" s="61"/>
      <c r="HF652" s="61"/>
      <c r="HG652" s="61"/>
      <c r="HH652" s="61"/>
      <c r="HI652" s="61"/>
      <c r="HJ652" s="61"/>
      <c r="HK652" s="61"/>
      <c r="HL652" s="61"/>
      <c r="HM652" s="61"/>
      <c r="HN652" s="61"/>
      <c r="HO652" s="61"/>
      <c r="HP652" s="61"/>
      <c r="HQ652" s="61"/>
      <c r="HR652" s="61"/>
      <c r="HS652" s="61"/>
      <c r="HT652" s="61"/>
      <c r="HU652" s="61"/>
      <c r="HV652" s="61"/>
      <c r="HW652" s="61"/>
      <c r="HX652" s="61"/>
      <c r="HY652" s="61"/>
      <c r="HZ652" s="61"/>
      <c r="IA652" s="61"/>
      <c r="IB652" s="61"/>
      <c r="IC652" s="61"/>
      <c r="ID652" s="61"/>
      <c r="IE652" s="61"/>
      <c r="IF652" s="61"/>
      <c r="IG652" s="61"/>
      <c r="IH652" s="61"/>
      <c r="II652" s="61"/>
      <c r="IJ652" s="61"/>
      <c r="IK652" s="61"/>
      <c r="IL652" s="61"/>
      <c r="IM652" s="61"/>
      <c r="IN652" s="61"/>
      <c r="IO652" s="61"/>
      <c r="IP652" s="61"/>
      <c r="IQ652" s="61"/>
      <c r="IR652" s="61"/>
      <c r="IS652" s="61"/>
      <c r="IT652" s="61"/>
      <c r="IU652" s="61"/>
      <c r="IV652" s="61"/>
      <c r="IW652" s="61"/>
      <c r="IX652" s="61"/>
      <c r="IY652" s="61"/>
      <c r="IZ652" s="61"/>
      <c r="JA652" s="61"/>
      <c r="JB652" s="61"/>
      <c r="JC652" s="61"/>
      <c r="JD652" s="61"/>
      <c r="JE652" s="61"/>
      <c r="JF652" s="61"/>
      <c r="JG652" s="61"/>
      <c r="JH652" s="61"/>
      <c r="JI652" s="61"/>
      <c r="JJ652" s="61"/>
      <c r="JK652" s="61"/>
      <c r="JL652" s="61"/>
      <c r="JM652" s="61"/>
      <c r="JN652" s="61"/>
      <c r="JO652" s="61"/>
      <c r="JP652" s="61"/>
      <c r="JQ652" s="61"/>
      <c r="JR652" s="61"/>
      <c r="JS652" s="61"/>
      <c r="JT652" s="61"/>
      <c r="JU652" s="61"/>
      <c r="JV652" s="61"/>
      <c r="JW652" s="61"/>
      <c r="JX652" s="61"/>
      <c r="JY652" s="61"/>
      <c r="JZ652" s="61"/>
      <c r="KA652" s="61"/>
      <c r="KB652" s="61"/>
      <c r="KC652" s="61"/>
      <c r="KD652" s="61"/>
      <c r="KE652" s="61"/>
      <c r="KF652" s="61"/>
      <c r="KG652" s="61"/>
      <c r="KH652" s="61"/>
      <c r="KI652" s="61"/>
      <c r="KJ652" s="61"/>
      <c r="KK652" s="61"/>
      <c r="KL652" s="61"/>
      <c r="KM652" s="61"/>
      <c r="KN652" s="61"/>
      <c r="KO652" s="61"/>
      <c r="KP652" s="61"/>
      <c r="KQ652" s="61"/>
      <c r="KR652" s="61"/>
      <c r="KS652" s="61"/>
      <c r="KT652" s="61"/>
      <c r="KU652" s="61"/>
      <c r="KV652" s="61"/>
      <c r="KW652" s="61"/>
      <c r="KX652" s="61"/>
      <c r="KY652" s="61"/>
      <c r="KZ652" s="61"/>
      <c r="LA652" s="61"/>
      <c r="LB652" s="61"/>
      <c r="LC652" s="61"/>
      <c r="LD652" s="61"/>
      <c r="LE652" s="61"/>
      <c r="LF652" s="61"/>
      <c r="LG652" s="61"/>
      <c r="LH652" s="61"/>
      <c r="LI652" s="61"/>
      <c r="LJ652" s="61"/>
      <c r="LK652" s="61"/>
      <c r="LL652" s="61"/>
      <c r="LM652" s="61"/>
      <c r="LN652" s="61"/>
      <c r="LO652" s="61"/>
      <c r="LP652" s="61"/>
      <c r="LQ652" s="61"/>
      <c r="LR652" s="61"/>
      <c r="LS652" s="61"/>
      <c r="LT652" s="61"/>
      <c r="LU652" s="61"/>
      <c r="LV652" s="61"/>
      <c r="LW652" s="61"/>
      <c r="LX652" s="61"/>
      <c r="LY652" s="61"/>
      <c r="LZ652" s="61"/>
      <c r="MA652" s="61"/>
      <c r="MB652" s="61"/>
      <c r="MC652" s="61"/>
      <c r="MD652" s="61"/>
      <c r="ME652" s="61"/>
      <c r="MF652" s="61"/>
      <c r="MG652" s="61"/>
      <c r="MH652" s="61"/>
      <c r="MI652" s="61"/>
      <c r="MJ652" s="61"/>
      <c r="MK652" s="61"/>
      <c r="ML652" s="61"/>
      <c r="MM652" s="61"/>
      <c r="MN652" s="61"/>
      <c r="MO652" s="61"/>
      <c r="MP652" s="61"/>
      <c r="MQ652" s="61"/>
      <c r="MR652" s="61"/>
      <c r="MS652" s="61"/>
      <c r="MT652" s="61"/>
      <c r="MU652" s="61"/>
      <c r="MV652" s="61"/>
      <c r="MW652" s="61"/>
      <c r="MX652" s="61"/>
      <c r="MY652" s="61"/>
      <c r="MZ652" s="61"/>
      <c r="NA652" s="61"/>
      <c r="NB652" s="61"/>
      <c r="NC652" s="61"/>
      <c r="ND652" s="61"/>
      <c r="NE652" s="61"/>
      <c r="NF652" s="61"/>
      <c r="NG652" s="61"/>
      <c r="NH652" s="61"/>
      <c r="NI652" s="61"/>
      <c r="NJ652" s="61"/>
      <c r="NK652" s="61"/>
      <c r="NL652" s="61"/>
      <c r="NM652" s="61"/>
      <c r="NN652" s="61"/>
      <c r="NO652" s="61"/>
      <c r="NP652" s="61"/>
      <c r="NQ652" s="61"/>
      <c r="NR652" s="61"/>
      <c r="NS652" s="61"/>
      <c r="NT652" s="61"/>
      <c r="NU652" s="61"/>
      <c r="NV652" s="61"/>
      <c r="NW652" s="61"/>
      <c r="NX652" s="61"/>
      <c r="NY652" s="61"/>
      <c r="NZ652" s="61"/>
      <c r="OA652" s="61"/>
      <c r="OB652" s="61"/>
      <c r="OC652" s="61"/>
      <c r="OD652" s="61"/>
      <c r="OE652" s="61"/>
      <c r="OF652" s="61"/>
      <c r="OG652" s="61"/>
    </row>
    <row r="653" spans="1:397" s="61" customFormat="1" ht="15.95" customHeight="1">
      <c r="A653" s="39">
        <v>654</v>
      </c>
      <c r="B653" s="61">
        <v>1310910011</v>
      </c>
      <c r="C653" s="61" t="s">
        <v>12826</v>
      </c>
      <c r="D653" s="124" t="s">
        <v>13640</v>
      </c>
      <c r="E653" s="124" t="s">
        <v>1171</v>
      </c>
      <c r="F653" s="124"/>
      <c r="G653" s="124" t="s">
        <v>1092</v>
      </c>
      <c r="H653" s="61" t="s">
        <v>13641</v>
      </c>
      <c r="I653" s="61" t="s">
        <v>180</v>
      </c>
      <c r="J653" s="157" t="s">
        <v>4959</v>
      </c>
      <c r="K653" s="61">
        <v>21</v>
      </c>
      <c r="L653" s="61" t="s">
        <v>323</v>
      </c>
      <c r="M653" s="61" t="s">
        <v>107</v>
      </c>
      <c r="N653" s="61" t="s">
        <v>108</v>
      </c>
      <c r="O653" s="61" t="s">
        <v>109</v>
      </c>
      <c r="P653" s="124" t="s">
        <v>13642</v>
      </c>
      <c r="R653" s="158">
        <v>9749570725</v>
      </c>
      <c r="S653" s="158">
        <v>8927586140</v>
      </c>
      <c r="T653" s="326" t="s">
        <v>13643</v>
      </c>
      <c r="U653" s="124" t="s">
        <v>830</v>
      </c>
      <c r="V653" s="61" t="s">
        <v>1675</v>
      </c>
      <c r="W653" s="61" t="s">
        <v>1574</v>
      </c>
      <c r="X653" s="61" t="s">
        <v>6220</v>
      </c>
      <c r="Y653" s="61" t="s">
        <v>13644</v>
      </c>
      <c r="Z653" s="61" t="s">
        <v>333</v>
      </c>
      <c r="AA653" s="61">
        <v>2011</v>
      </c>
      <c r="AB653" s="152">
        <v>68.5</v>
      </c>
      <c r="AC653" s="152">
        <v>68.5</v>
      </c>
      <c r="AD653" s="61">
        <v>548</v>
      </c>
      <c r="AE653" s="61">
        <v>800</v>
      </c>
      <c r="AF653" s="61" t="s">
        <v>226</v>
      </c>
      <c r="AG653" s="61" t="s">
        <v>1181</v>
      </c>
      <c r="AH653" s="61" t="s">
        <v>13645</v>
      </c>
      <c r="AI653" s="61" t="s">
        <v>13610</v>
      </c>
      <c r="AJ653" s="61" t="s">
        <v>333</v>
      </c>
      <c r="AK653" s="61">
        <v>2013</v>
      </c>
      <c r="AL653" s="152">
        <v>68.400000000000006</v>
      </c>
      <c r="AM653" s="152">
        <v>67</v>
      </c>
      <c r="AN653" s="61">
        <v>469</v>
      </c>
      <c r="AO653" s="61">
        <v>700</v>
      </c>
      <c r="AP653" s="61" t="s">
        <v>830</v>
      </c>
      <c r="AQ653" s="61" t="s">
        <v>830</v>
      </c>
      <c r="AR653" s="61" t="s">
        <v>830</v>
      </c>
      <c r="AS653" s="61" t="s">
        <v>830</v>
      </c>
      <c r="AT653" s="61" t="s">
        <v>830</v>
      </c>
      <c r="AU653" s="152" t="s">
        <v>830</v>
      </c>
      <c r="AV653" s="61" t="s">
        <v>124</v>
      </c>
      <c r="AW653" s="61" t="s">
        <v>830</v>
      </c>
      <c r="AX653" s="61">
        <v>11221</v>
      </c>
      <c r="AY653" s="61">
        <v>2013</v>
      </c>
      <c r="AZ653" s="61" t="s">
        <v>1606</v>
      </c>
      <c r="BA653" s="61" t="s">
        <v>7907</v>
      </c>
      <c r="BB653" s="61">
        <v>2013</v>
      </c>
      <c r="BC653" s="61">
        <v>2017</v>
      </c>
      <c r="BD653" s="61" t="s">
        <v>120</v>
      </c>
      <c r="BE653" s="159">
        <v>10900713045</v>
      </c>
      <c r="BF653" s="160">
        <v>131090110419</v>
      </c>
      <c r="BG653" s="152">
        <v>6.15</v>
      </c>
      <c r="BH653" s="152">
        <v>6.55</v>
      </c>
      <c r="BI653" s="152">
        <v>6.27</v>
      </c>
      <c r="BJ653" s="152">
        <v>5.42</v>
      </c>
      <c r="BK653" s="152">
        <v>5.14</v>
      </c>
      <c r="BL653" s="223">
        <f t="shared" si="56"/>
        <v>5.9060000000000006</v>
      </c>
      <c r="BM653" s="282" t="s">
        <v>196</v>
      </c>
      <c r="BN653" s="253">
        <v>6</v>
      </c>
      <c r="BO653" s="153" t="s">
        <v>982</v>
      </c>
      <c r="BP653" s="153" t="s">
        <v>830</v>
      </c>
      <c r="BQ653" s="154" t="s">
        <v>830</v>
      </c>
      <c r="BR653" s="124" t="s">
        <v>13065</v>
      </c>
      <c r="BS653" s="124" t="s">
        <v>2624</v>
      </c>
      <c r="BT653" s="124" t="s">
        <v>13424</v>
      </c>
      <c r="BU653" s="124" t="s">
        <v>13646</v>
      </c>
      <c r="BV653" s="124" t="s">
        <v>13647</v>
      </c>
      <c r="BW653" s="124"/>
      <c r="BX653" s="154" t="s">
        <v>830</v>
      </c>
      <c r="BY653" s="154" t="s">
        <v>830</v>
      </c>
      <c r="BZ653" s="155"/>
      <c r="CA653" s="124"/>
      <c r="CB653" s="124"/>
      <c r="CC653" s="124"/>
      <c r="CD653" s="124" t="s">
        <v>13648</v>
      </c>
      <c r="CE653" s="124" t="s">
        <v>288</v>
      </c>
      <c r="CF653" s="124" t="s">
        <v>1824</v>
      </c>
      <c r="CG653" s="124" t="s">
        <v>263</v>
      </c>
      <c r="CH653" s="124" t="s">
        <v>13649</v>
      </c>
      <c r="CI653" s="124" t="s">
        <v>138</v>
      </c>
      <c r="CJ653" s="124" t="s">
        <v>8712</v>
      </c>
      <c r="CK653" s="124" t="s">
        <v>830</v>
      </c>
      <c r="CL653" s="124"/>
      <c r="CM653" s="124"/>
      <c r="CN653" s="124"/>
      <c r="CO653" s="124"/>
      <c r="CP653" s="124"/>
      <c r="CQ653" s="124" t="s">
        <v>13650</v>
      </c>
      <c r="CR653" s="124" t="s">
        <v>13651</v>
      </c>
      <c r="CS653" s="124" t="s">
        <v>344</v>
      </c>
      <c r="CT653" s="124" t="s">
        <v>142</v>
      </c>
      <c r="CU653" s="124">
        <v>712613</v>
      </c>
      <c r="CV653" s="124" t="s">
        <v>13652</v>
      </c>
      <c r="CW653" s="124" t="s">
        <v>13653</v>
      </c>
      <c r="CX653" s="124" t="s">
        <v>368</v>
      </c>
      <c r="CY653" s="124" t="s">
        <v>142</v>
      </c>
      <c r="CZ653" s="124">
        <v>700152</v>
      </c>
    </row>
    <row r="654" spans="1:397" s="61" customFormat="1" ht="15.95" customHeight="1">
      <c r="A654" s="39">
        <v>655</v>
      </c>
      <c r="B654" s="61">
        <v>1310910021</v>
      </c>
      <c r="C654" s="61" t="s">
        <v>12826</v>
      </c>
      <c r="D654" s="124" t="s">
        <v>13654</v>
      </c>
      <c r="E654" s="124" t="s">
        <v>8512</v>
      </c>
      <c r="F654" s="124"/>
      <c r="G654" s="124" t="s">
        <v>1172</v>
      </c>
      <c r="H654" s="61" t="s">
        <v>13655</v>
      </c>
      <c r="I654" s="61" t="s">
        <v>180</v>
      </c>
      <c r="J654" s="157" t="s">
        <v>13656</v>
      </c>
      <c r="K654" s="61">
        <v>22</v>
      </c>
      <c r="M654" s="61" t="s">
        <v>149</v>
      </c>
      <c r="N654" s="61" t="s">
        <v>108</v>
      </c>
      <c r="O654" s="61" t="s">
        <v>109</v>
      </c>
      <c r="P654" s="124" t="s">
        <v>10630</v>
      </c>
      <c r="R654" s="158">
        <v>7029985592</v>
      </c>
      <c r="S654" s="158">
        <v>9679802671</v>
      </c>
      <c r="T654" s="326" t="s">
        <v>13657</v>
      </c>
      <c r="U654" s="326" t="s">
        <v>13658</v>
      </c>
      <c r="V654" s="61" t="s">
        <v>1675</v>
      </c>
      <c r="W654" s="61" t="s">
        <v>2145</v>
      </c>
      <c r="X654" s="61" t="s">
        <v>13659</v>
      </c>
      <c r="Y654" s="61" t="s">
        <v>853</v>
      </c>
      <c r="Z654" s="61" t="s">
        <v>333</v>
      </c>
      <c r="AA654" s="61">
        <v>2010</v>
      </c>
      <c r="AB654" s="152">
        <v>80.12</v>
      </c>
      <c r="AC654" s="152">
        <v>80.12</v>
      </c>
      <c r="AD654" s="61">
        <v>641</v>
      </c>
      <c r="AE654" s="61">
        <v>800</v>
      </c>
      <c r="AF654" s="61" t="s">
        <v>226</v>
      </c>
      <c r="AG654" s="61" t="s">
        <v>2583</v>
      </c>
      <c r="AH654" s="61" t="s">
        <v>13659</v>
      </c>
      <c r="AI654" s="61" t="s">
        <v>13660</v>
      </c>
      <c r="AJ654" s="61" t="s">
        <v>333</v>
      </c>
      <c r="AK654" s="61">
        <v>2012</v>
      </c>
      <c r="AL654" s="152">
        <v>73.599999999999994</v>
      </c>
      <c r="AM654" s="152">
        <v>73.849999999999994</v>
      </c>
      <c r="AN654" s="61">
        <v>517</v>
      </c>
      <c r="AO654" s="61">
        <v>700</v>
      </c>
      <c r="AP654" s="61" t="s">
        <v>830</v>
      </c>
      <c r="AQ654" s="61" t="s">
        <v>830</v>
      </c>
      <c r="AR654" s="61" t="s">
        <v>830</v>
      </c>
      <c r="AS654" s="61" t="s">
        <v>830</v>
      </c>
      <c r="AT654" s="61" t="s">
        <v>830</v>
      </c>
      <c r="AU654" s="152" t="s">
        <v>830</v>
      </c>
      <c r="AV654" s="61" t="s">
        <v>124</v>
      </c>
      <c r="AW654" s="61" t="s">
        <v>830</v>
      </c>
      <c r="AX654" s="61">
        <v>10306</v>
      </c>
      <c r="AY654" s="61">
        <v>2013</v>
      </c>
      <c r="AZ654" s="61" t="s">
        <v>1606</v>
      </c>
      <c r="BA654" s="61" t="s">
        <v>12839</v>
      </c>
      <c r="BB654" s="61">
        <v>2013</v>
      </c>
      <c r="BC654" s="61">
        <v>2017</v>
      </c>
      <c r="BD654" s="61" t="s">
        <v>120</v>
      </c>
      <c r="BE654" s="159">
        <v>10900713046</v>
      </c>
      <c r="BF654" s="160">
        <v>131090110420</v>
      </c>
      <c r="BG654" s="152">
        <v>8.07</v>
      </c>
      <c r="BH654" s="152">
        <v>8.41</v>
      </c>
      <c r="BI654" s="152">
        <v>8.23</v>
      </c>
      <c r="BJ654" s="152">
        <v>7.85</v>
      </c>
      <c r="BK654" s="152">
        <v>7.5</v>
      </c>
      <c r="BL654" s="223">
        <f t="shared" si="56"/>
        <v>8.0120000000000005</v>
      </c>
      <c r="BM654" s="282" t="s">
        <v>982</v>
      </c>
      <c r="BN654" s="253" t="s">
        <v>830</v>
      </c>
      <c r="BO654" s="153" t="s">
        <v>196</v>
      </c>
      <c r="BP654" s="153" t="s">
        <v>197</v>
      </c>
      <c r="BQ654" s="154">
        <v>1</v>
      </c>
      <c r="BR654" s="124" t="s">
        <v>13661</v>
      </c>
      <c r="BS654" s="124"/>
      <c r="BT654" s="124" t="s">
        <v>13662</v>
      </c>
      <c r="BU654" s="124" t="s">
        <v>13663</v>
      </c>
      <c r="BV654" s="124" t="s">
        <v>13664</v>
      </c>
      <c r="BW654" s="124" t="s">
        <v>830</v>
      </c>
      <c r="BX654" s="154" t="s">
        <v>830</v>
      </c>
      <c r="BY654" s="154" t="s">
        <v>830</v>
      </c>
      <c r="BZ654" s="155" t="s">
        <v>13665</v>
      </c>
      <c r="CA654" s="124" t="s">
        <v>13666</v>
      </c>
      <c r="CB654" s="124" t="s">
        <v>13665</v>
      </c>
      <c r="CC654" s="124" t="s">
        <v>13666</v>
      </c>
      <c r="CD654" s="124" t="s">
        <v>13667</v>
      </c>
      <c r="CE654" s="124" t="s">
        <v>830</v>
      </c>
      <c r="CF654" s="124" t="s">
        <v>830</v>
      </c>
      <c r="CG654" s="124" t="s">
        <v>830</v>
      </c>
      <c r="CH654" s="124" t="s">
        <v>13668</v>
      </c>
      <c r="CI654" s="124" t="s">
        <v>138</v>
      </c>
      <c r="CJ654" s="124" t="s">
        <v>8712</v>
      </c>
      <c r="CK654" s="124" t="s">
        <v>830</v>
      </c>
      <c r="CL654" s="124" t="s">
        <v>830</v>
      </c>
      <c r="CM654" s="124" t="s">
        <v>830</v>
      </c>
      <c r="CN654" s="124" t="s">
        <v>830</v>
      </c>
      <c r="CO654" s="124" t="s">
        <v>830</v>
      </c>
      <c r="CP654" s="124" t="s">
        <v>830</v>
      </c>
      <c r="CQ654" s="124" t="s">
        <v>13669</v>
      </c>
      <c r="CR654" s="124" t="s">
        <v>13670</v>
      </c>
      <c r="CS654" s="124" t="s">
        <v>1015</v>
      </c>
      <c r="CT654" s="124" t="s">
        <v>142</v>
      </c>
      <c r="CU654" s="124">
        <v>741402</v>
      </c>
      <c r="CV654" s="124" t="s">
        <v>13671</v>
      </c>
      <c r="CW654" s="124" t="s">
        <v>12869</v>
      </c>
      <c r="CX654" s="124" t="s">
        <v>573</v>
      </c>
      <c r="CY654" s="124" t="s">
        <v>142</v>
      </c>
      <c r="CZ654" s="124">
        <v>700152</v>
      </c>
    </row>
    <row r="655" spans="1:397" s="119" customFormat="1" ht="15.95" customHeight="1">
      <c r="A655" s="39">
        <v>656</v>
      </c>
      <c r="B655" s="61">
        <v>1310910043</v>
      </c>
      <c r="C655" s="61" t="s">
        <v>12826</v>
      </c>
      <c r="D655" s="124" t="s">
        <v>3206</v>
      </c>
      <c r="E655" s="124" t="s">
        <v>3206</v>
      </c>
      <c r="F655" s="124"/>
      <c r="G655" s="124"/>
      <c r="H655" s="61" t="s">
        <v>13672</v>
      </c>
      <c r="I655" s="61" t="s">
        <v>180</v>
      </c>
      <c r="J655" s="157" t="s">
        <v>13673</v>
      </c>
      <c r="K655" s="61">
        <v>22</v>
      </c>
      <c r="L655" s="61" t="s">
        <v>148</v>
      </c>
      <c r="M655" s="61" t="s">
        <v>107</v>
      </c>
      <c r="N655" s="61" t="s">
        <v>108</v>
      </c>
      <c r="O655" s="61" t="s">
        <v>109</v>
      </c>
      <c r="P655" s="124" t="s">
        <v>13674</v>
      </c>
      <c r="Q655" s="61"/>
      <c r="R655" s="158">
        <v>8100455994</v>
      </c>
      <c r="S655" s="158">
        <v>8292585940</v>
      </c>
      <c r="T655" s="326" t="s">
        <v>13675</v>
      </c>
      <c r="U655" s="326" t="s">
        <v>13676</v>
      </c>
      <c r="V655" s="61" t="s">
        <v>2513</v>
      </c>
      <c r="W655" s="61" t="s">
        <v>2989</v>
      </c>
      <c r="X655" s="61" t="s">
        <v>13677</v>
      </c>
      <c r="Y655" s="61" t="s">
        <v>13678</v>
      </c>
      <c r="Z655" s="61" t="s">
        <v>120</v>
      </c>
      <c r="AA655" s="61">
        <v>2010</v>
      </c>
      <c r="AB655" s="137">
        <v>10</v>
      </c>
      <c r="AC655" s="137">
        <v>9.84</v>
      </c>
      <c r="AD655" s="61">
        <v>9.84</v>
      </c>
      <c r="AE655" s="61">
        <v>10</v>
      </c>
      <c r="AF655" s="61" t="s">
        <v>708</v>
      </c>
      <c r="AG655" s="61" t="s">
        <v>2989</v>
      </c>
      <c r="AH655" s="61" t="s">
        <v>13677</v>
      </c>
      <c r="AI655" s="61" t="s">
        <v>13679</v>
      </c>
      <c r="AJ655" s="61" t="s">
        <v>120</v>
      </c>
      <c r="AK655" s="61">
        <v>2012</v>
      </c>
      <c r="AL655" s="152">
        <v>84.8</v>
      </c>
      <c r="AM655" s="152">
        <v>79.67</v>
      </c>
      <c r="AN655" s="61">
        <v>478</v>
      </c>
      <c r="AO655" s="61">
        <v>600</v>
      </c>
      <c r="AP655" s="61" t="s">
        <v>830</v>
      </c>
      <c r="AQ655" s="61" t="s">
        <v>830</v>
      </c>
      <c r="AR655" s="61" t="s">
        <v>830</v>
      </c>
      <c r="AS655" s="61" t="s">
        <v>830</v>
      </c>
      <c r="AT655" s="61" t="s">
        <v>830</v>
      </c>
      <c r="AU655" s="152" t="s">
        <v>830</v>
      </c>
      <c r="AV655" s="61" t="s">
        <v>124</v>
      </c>
      <c r="AW655" s="61" t="s">
        <v>830</v>
      </c>
      <c r="AX655" s="61">
        <v>10530</v>
      </c>
      <c r="AY655" s="61">
        <v>2013</v>
      </c>
      <c r="AZ655" s="61" t="s">
        <v>1606</v>
      </c>
      <c r="BA655" s="61" t="s">
        <v>12839</v>
      </c>
      <c r="BB655" s="61">
        <v>2013</v>
      </c>
      <c r="BC655" s="61">
        <v>2017</v>
      </c>
      <c r="BD655" s="61" t="s">
        <v>120</v>
      </c>
      <c r="BE655" s="159">
        <v>10900713047</v>
      </c>
      <c r="BF655" s="160">
        <v>131090110421</v>
      </c>
      <c r="BG655" s="152">
        <v>7.67</v>
      </c>
      <c r="BH655" s="152">
        <v>7.45</v>
      </c>
      <c r="BI655" s="152">
        <v>7.47</v>
      </c>
      <c r="BJ655" s="152">
        <v>6.08</v>
      </c>
      <c r="BK655" s="152">
        <v>7.43</v>
      </c>
      <c r="BL655" s="223">
        <f t="shared" si="56"/>
        <v>7.2200000000000006</v>
      </c>
      <c r="BM655" s="282" t="s">
        <v>196</v>
      </c>
      <c r="BN655" s="253">
        <v>1</v>
      </c>
      <c r="BO655" s="153" t="s">
        <v>196</v>
      </c>
      <c r="BP655" s="153" t="s">
        <v>197</v>
      </c>
      <c r="BQ655" s="154">
        <v>1</v>
      </c>
      <c r="BR655" s="124" t="s">
        <v>13680</v>
      </c>
      <c r="BS655" s="124" t="s">
        <v>666</v>
      </c>
      <c r="BT655" s="124" t="s">
        <v>13681</v>
      </c>
      <c r="BU655" s="124" t="s">
        <v>13682</v>
      </c>
      <c r="BV655" s="124" t="s">
        <v>13683</v>
      </c>
      <c r="BW655" s="124" t="s">
        <v>13684</v>
      </c>
      <c r="BX655" s="154" t="s">
        <v>830</v>
      </c>
      <c r="BY655" s="154" t="s">
        <v>830</v>
      </c>
      <c r="BZ655" s="124" t="s">
        <v>13685</v>
      </c>
      <c r="CA655" s="124"/>
      <c r="CB655" s="124" t="s">
        <v>13685</v>
      </c>
      <c r="CC655" s="124"/>
      <c r="CD655" s="124" t="s">
        <v>13686</v>
      </c>
      <c r="CE655" s="124" t="s">
        <v>3649</v>
      </c>
      <c r="CF655" s="124" t="s">
        <v>13687</v>
      </c>
      <c r="CG655" s="124" t="s">
        <v>13688</v>
      </c>
      <c r="CH655" s="124" t="s">
        <v>13689</v>
      </c>
      <c r="CI655" s="124" t="s">
        <v>138</v>
      </c>
      <c r="CJ655" s="124" t="s">
        <v>8712</v>
      </c>
      <c r="CK655" s="124" t="s">
        <v>830</v>
      </c>
      <c r="CL655" s="124" t="s">
        <v>830</v>
      </c>
      <c r="CM655" s="124" t="s">
        <v>830</v>
      </c>
      <c r="CN655" s="124" t="s">
        <v>830</v>
      </c>
      <c r="CO655" s="124" t="s">
        <v>830</v>
      </c>
      <c r="CP655" s="124" t="s">
        <v>830</v>
      </c>
      <c r="CQ655" s="124" t="s">
        <v>13690</v>
      </c>
      <c r="CR655" s="124" t="s">
        <v>13691</v>
      </c>
      <c r="CS655" s="124" t="s">
        <v>10088</v>
      </c>
      <c r="CT655" s="124" t="s">
        <v>174</v>
      </c>
      <c r="CU655" s="124">
        <v>848210</v>
      </c>
      <c r="CV655" s="124" t="s">
        <v>13692</v>
      </c>
      <c r="CW655" s="124" t="s">
        <v>2436</v>
      </c>
      <c r="CX655" s="124" t="s">
        <v>140</v>
      </c>
      <c r="CY655" s="124" t="s">
        <v>142</v>
      </c>
      <c r="CZ655" s="124">
        <v>700152</v>
      </c>
      <c r="DA655" s="61"/>
      <c r="DB655" s="61"/>
      <c r="DC655" s="61"/>
      <c r="DD655" s="61"/>
      <c r="DE655" s="61"/>
      <c r="DF655" s="61"/>
      <c r="DG655" s="61"/>
      <c r="DH655" s="61"/>
      <c r="DI655" s="61"/>
      <c r="DJ655" s="61"/>
      <c r="DK655" s="61"/>
      <c r="DL655" s="61"/>
      <c r="DM655" s="61"/>
      <c r="DN655" s="61"/>
      <c r="DO655" s="61"/>
      <c r="DP655" s="61"/>
      <c r="DQ655" s="61"/>
      <c r="DR655" s="61"/>
      <c r="DS655" s="61"/>
      <c r="DT655" s="61"/>
      <c r="DU655" s="61"/>
      <c r="DV655" s="61"/>
      <c r="DW655" s="61"/>
      <c r="DX655" s="61"/>
      <c r="DY655" s="61"/>
      <c r="DZ655" s="61"/>
      <c r="EA655" s="61"/>
      <c r="EB655" s="61"/>
      <c r="EC655" s="61"/>
      <c r="ED655" s="61"/>
      <c r="EE655" s="61"/>
      <c r="EF655" s="61"/>
      <c r="EG655" s="61"/>
      <c r="EH655" s="61"/>
      <c r="EI655" s="61"/>
      <c r="EJ655" s="61"/>
      <c r="EK655" s="61"/>
      <c r="EL655" s="61"/>
      <c r="EM655" s="61"/>
      <c r="EN655" s="61"/>
      <c r="EO655" s="61"/>
      <c r="EP655" s="61"/>
      <c r="EQ655" s="61"/>
      <c r="ER655" s="61"/>
      <c r="ES655" s="61"/>
      <c r="ET655" s="61"/>
      <c r="EU655" s="61"/>
      <c r="EV655" s="61"/>
      <c r="EW655" s="61"/>
      <c r="EX655" s="61"/>
      <c r="EY655" s="61"/>
      <c r="EZ655" s="61"/>
      <c r="FA655" s="61"/>
      <c r="FB655" s="61"/>
      <c r="FC655" s="61"/>
      <c r="FD655" s="61"/>
      <c r="FE655" s="61"/>
      <c r="FF655" s="61"/>
      <c r="FG655" s="61"/>
      <c r="FH655" s="61"/>
      <c r="FI655" s="61"/>
      <c r="FJ655" s="61"/>
      <c r="FK655" s="61"/>
      <c r="FL655" s="61"/>
      <c r="FM655" s="61"/>
      <c r="FN655" s="61"/>
      <c r="FO655" s="61"/>
      <c r="FP655" s="61"/>
      <c r="FQ655" s="61"/>
      <c r="FR655" s="61"/>
      <c r="FS655" s="61"/>
      <c r="FT655" s="61"/>
      <c r="FU655" s="61"/>
      <c r="FV655" s="61"/>
      <c r="FW655" s="61"/>
      <c r="FX655" s="61"/>
      <c r="FY655" s="61"/>
      <c r="FZ655" s="61"/>
      <c r="GA655" s="61"/>
      <c r="GB655" s="61"/>
      <c r="GC655" s="61"/>
      <c r="GD655" s="61"/>
      <c r="GE655" s="61"/>
      <c r="GF655" s="61"/>
      <c r="GG655" s="61"/>
      <c r="GH655" s="61"/>
      <c r="GI655" s="61"/>
      <c r="GJ655" s="61"/>
      <c r="GK655" s="61"/>
      <c r="GL655" s="61"/>
      <c r="GM655" s="61"/>
      <c r="GN655" s="61"/>
      <c r="GO655" s="61"/>
      <c r="GP655" s="61"/>
      <c r="GQ655" s="61"/>
      <c r="GR655" s="61"/>
      <c r="GS655" s="61"/>
      <c r="GT655" s="61"/>
      <c r="GU655" s="61"/>
      <c r="GV655" s="61"/>
      <c r="GW655" s="61"/>
      <c r="GX655" s="61"/>
      <c r="GY655" s="61"/>
      <c r="GZ655" s="61"/>
      <c r="HA655" s="61"/>
      <c r="HB655" s="61"/>
      <c r="HC655" s="61"/>
      <c r="HD655" s="61"/>
      <c r="HE655" s="61"/>
      <c r="HF655" s="61"/>
      <c r="HG655" s="61"/>
      <c r="HH655" s="61"/>
      <c r="HI655" s="61"/>
      <c r="HJ655" s="61"/>
      <c r="HK655" s="61"/>
      <c r="HL655" s="61"/>
      <c r="HM655" s="61"/>
      <c r="HN655" s="61"/>
      <c r="HO655" s="61"/>
      <c r="HP655" s="61"/>
      <c r="HQ655" s="61"/>
      <c r="HR655" s="61"/>
      <c r="HS655" s="61"/>
      <c r="HT655" s="61"/>
      <c r="HU655" s="61"/>
      <c r="HV655" s="61"/>
      <c r="HW655" s="61"/>
      <c r="HX655" s="61"/>
      <c r="HY655" s="61"/>
      <c r="HZ655" s="61"/>
      <c r="IA655" s="61"/>
      <c r="IB655" s="61"/>
      <c r="IC655" s="61"/>
      <c r="ID655" s="61"/>
      <c r="IE655" s="61"/>
      <c r="IF655" s="61"/>
      <c r="IG655" s="61"/>
      <c r="IH655" s="61"/>
      <c r="II655" s="61"/>
      <c r="IJ655" s="61"/>
      <c r="IK655" s="61"/>
      <c r="IL655" s="61"/>
      <c r="IM655" s="61"/>
      <c r="IN655" s="61"/>
      <c r="IO655" s="61"/>
      <c r="IP655" s="61"/>
      <c r="IQ655" s="61"/>
      <c r="IR655" s="61"/>
      <c r="IS655" s="61"/>
      <c r="IT655" s="61"/>
      <c r="IU655" s="61"/>
      <c r="IV655" s="61"/>
      <c r="IW655" s="61"/>
      <c r="IX655" s="61"/>
      <c r="IY655" s="61"/>
      <c r="IZ655" s="61"/>
      <c r="JA655" s="61"/>
      <c r="JB655" s="61"/>
      <c r="JC655" s="61"/>
      <c r="JD655" s="61"/>
      <c r="JE655" s="61"/>
      <c r="JF655" s="61"/>
      <c r="JG655" s="61"/>
      <c r="JH655" s="61"/>
      <c r="JI655" s="61"/>
      <c r="JJ655" s="61"/>
      <c r="JK655" s="61"/>
      <c r="JL655" s="61"/>
      <c r="JM655" s="61"/>
      <c r="JN655" s="61"/>
      <c r="JO655" s="61"/>
      <c r="JP655" s="61"/>
      <c r="JQ655" s="61"/>
      <c r="JR655" s="61"/>
      <c r="JS655" s="61"/>
      <c r="JT655" s="61"/>
      <c r="JU655" s="61"/>
      <c r="JV655" s="61"/>
      <c r="JW655" s="61"/>
      <c r="JX655" s="61"/>
      <c r="JY655" s="61"/>
      <c r="JZ655" s="61"/>
      <c r="KA655" s="61"/>
      <c r="KB655" s="61"/>
      <c r="KC655" s="61"/>
      <c r="KD655" s="61"/>
      <c r="KE655" s="61"/>
      <c r="KF655" s="61"/>
      <c r="KG655" s="61"/>
      <c r="KH655" s="61"/>
      <c r="KI655" s="61"/>
      <c r="KJ655" s="61"/>
      <c r="KK655" s="61"/>
      <c r="KL655" s="61"/>
      <c r="KM655" s="61"/>
      <c r="KN655" s="61"/>
      <c r="KO655" s="61"/>
      <c r="KP655" s="61"/>
      <c r="KQ655" s="61"/>
      <c r="KR655" s="61"/>
      <c r="KS655" s="61"/>
      <c r="KT655" s="61"/>
      <c r="KU655" s="61"/>
      <c r="KV655" s="61"/>
      <c r="KW655" s="61"/>
      <c r="KX655" s="61"/>
      <c r="KY655" s="61"/>
      <c r="KZ655" s="61"/>
      <c r="LA655" s="61"/>
      <c r="LB655" s="61"/>
      <c r="LC655" s="61"/>
      <c r="LD655" s="61"/>
      <c r="LE655" s="61"/>
      <c r="LF655" s="61"/>
      <c r="LG655" s="61"/>
      <c r="LH655" s="61"/>
      <c r="LI655" s="61"/>
      <c r="LJ655" s="61"/>
      <c r="LK655" s="61"/>
      <c r="LL655" s="61"/>
      <c r="LM655" s="61"/>
      <c r="LN655" s="61"/>
      <c r="LO655" s="61"/>
      <c r="LP655" s="61"/>
      <c r="LQ655" s="61"/>
      <c r="LR655" s="61"/>
      <c r="LS655" s="61"/>
      <c r="LT655" s="61"/>
      <c r="LU655" s="61"/>
      <c r="LV655" s="61"/>
      <c r="LW655" s="61"/>
      <c r="LX655" s="61"/>
      <c r="LY655" s="61"/>
      <c r="LZ655" s="61"/>
      <c r="MA655" s="61"/>
      <c r="MB655" s="61"/>
      <c r="MC655" s="61"/>
      <c r="MD655" s="61"/>
      <c r="ME655" s="61"/>
      <c r="MF655" s="61"/>
      <c r="MG655" s="61"/>
      <c r="MH655" s="61"/>
      <c r="MI655" s="61"/>
      <c r="MJ655" s="61"/>
      <c r="MK655" s="61"/>
      <c r="ML655" s="61"/>
      <c r="MM655" s="61"/>
      <c r="MN655" s="61"/>
      <c r="MO655" s="61"/>
      <c r="MP655" s="61"/>
      <c r="MQ655" s="61"/>
      <c r="MR655" s="61"/>
      <c r="MS655" s="61"/>
      <c r="MT655" s="61"/>
      <c r="MU655" s="61"/>
      <c r="MV655" s="61"/>
      <c r="MW655" s="61"/>
      <c r="MX655" s="61"/>
      <c r="MY655" s="61"/>
      <c r="MZ655" s="61"/>
      <c r="NA655" s="61"/>
      <c r="NB655" s="61"/>
      <c r="NC655" s="61"/>
      <c r="ND655" s="61"/>
      <c r="NE655" s="61"/>
      <c r="NF655" s="61"/>
      <c r="NG655" s="61"/>
      <c r="NH655" s="61"/>
      <c r="NI655" s="61"/>
      <c r="NJ655" s="61"/>
      <c r="NK655" s="61"/>
      <c r="NL655" s="61"/>
      <c r="NM655" s="61"/>
      <c r="NN655" s="61"/>
      <c r="NO655" s="61"/>
      <c r="NP655" s="61"/>
      <c r="NQ655" s="61"/>
      <c r="NR655" s="61"/>
      <c r="NS655" s="61"/>
      <c r="NT655" s="61"/>
      <c r="NU655" s="61"/>
      <c r="NV655" s="61"/>
      <c r="NW655" s="61"/>
      <c r="NX655" s="61"/>
      <c r="NY655" s="61"/>
      <c r="NZ655" s="61"/>
      <c r="OA655" s="61"/>
      <c r="OB655" s="61"/>
      <c r="OC655" s="61"/>
      <c r="OD655" s="61"/>
      <c r="OE655" s="61"/>
      <c r="OF655" s="61"/>
      <c r="OG655" s="61"/>
    </row>
    <row r="656" spans="1:397" s="61" customFormat="1" ht="15.95" customHeight="1">
      <c r="A656" s="39">
        <v>657</v>
      </c>
      <c r="B656" s="61">
        <v>1310910044</v>
      </c>
      <c r="C656" s="61" t="s">
        <v>12826</v>
      </c>
      <c r="D656" s="124" t="s">
        <v>13693</v>
      </c>
      <c r="E656" s="124" t="s">
        <v>3240</v>
      </c>
      <c r="F656" s="124"/>
      <c r="G656" s="124" t="s">
        <v>994</v>
      </c>
      <c r="H656" s="61" t="s">
        <v>13694</v>
      </c>
      <c r="I656" s="61" t="s">
        <v>180</v>
      </c>
      <c r="J656" s="157" t="s">
        <v>6925</v>
      </c>
      <c r="K656" s="61">
        <v>21</v>
      </c>
      <c r="L656" s="61" t="s">
        <v>148</v>
      </c>
      <c r="M656" s="61" t="s">
        <v>107</v>
      </c>
      <c r="N656" s="61" t="s">
        <v>108</v>
      </c>
      <c r="O656" s="61" t="s">
        <v>109</v>
      </c>
      <c r="P656" s="124" t="s">
        <v>13695</v>
      </c>
      <c r="Q656" s="61" t="s">
        <v>13696</v>
      </c>
      <c r="R656" s="158" t="s">
        <v>13697</v>
      </c>
      <c r="S656" s="158" t="s">
        <v>13698</v>
      </c>
      <c r="T656" s="326" t="s">
        <v>13699</v>
      </c>
      <c r="U656" s="326" t="s">
        <v>13700</v>
      </c>
      <c r="V656" s="61" t="s">
        <v>1675</v>
      </c>
      <c r="W656" s="61" t="s">
        <v>2145</v>
      </c>
      <c r="X656" s="61" t="s">
        <v>13701</v>
      </c>
      <c r="Y656" s="61" t="s">
        <v>5629</v>
      </c>
      <c r="Z656" s="61" t="s">
        <v>333</v>
      </c>
      <c r="AA656" s="61">
        <v>2010</v>
      </c>
      <c r="AB656" s="152">
        <v>88.25</v>
      </c>
      <c r="AC656" s="152">
        <v>86.33</v>
      </c>
      <c r="AD656" s="61">
        <v>777</v>
      </c>
      <c r="AE656" s="61">
        <v>900</v>
      </c>
      <c r="AF656" s="61" t="s">
        <v>226</v>
      </c>
      <c r="AG656" s="61" t="s">
        <v>2583</v>
      </c>
      <c r="AH656" s="61" t="s">
        <v>13702</v>
      </c>
      <c r="AI656" s="61" t="s">
        <v>13660</v>
      </c>
      <c r="AJ656" s="61" t="s">
        <v>333</v>
      </c>
      <c r="AK656" s="61">
        <v>2012</v>
      </c>
      <c r="AL656" s="152">
        <v>82.6</v>
      </c>
      <c r="AM656" s="152">
        <v>82.14</v>
      </c>
      <c r="AN656" s="61">
        <v>575</v>
      </c>
      <c r="AO656" s="61">
        <v>700</v>
      </c>
      <c r="AP656" s="61" t="s">
        <v>830</v>
      </c>
      <c r="AQ656" s="61" t="s">
        <v>830</v>
      </c>
      <c r="AR656" s="61" t="s">
        <v>830</v>
      </c>
      <c r="AS656" s="61" t="s">
        <v>830</v>
      </c>
      <c r="AT656" s="61" t="s">
        <v>830</v>
      </c>
      <c r="AU656" s="152" t="s">
        <v>830</v>
      </c>
      <c r="AV656" s="61" t="s">
        <v>2786</v>
      </c>
      <c r="AW656" s="61">
        <v>48424</v>
      </c>
      <c r="AX656" s="61">
        <v>1647</v>
      </c>
      <c r="AY656" s="61">
        <v>2013</v>
      </c>
      <c r="AZ656" s="61" t="s">
        <v>1606</v>
      </c>
      <c r="BA656" s="61" t="s">
        <v>12839</v>
      </c>
      <c r="BB656" s="61">
        <v>2013</v>
      </c>
      <c r="BC656" s="61">
        <v>2017</v>
      </c>
      <c r="BD656" s="61" t="s">
        <v>120</v>
      </c>
      <c r="BE656" s="159">
        <v>10900713048</v>
      </c>
      <c r="BF656" s="160">
        <v>131090110422</v>
      </c>
      <c r="BG656" s="152">
        <v>7.37</v>
      </c>
      <c r="BH656" s="152">
        <v>8.41</v>
      </c>
      <c r="BI656" s="152">
        <v>7.63</v>
      </c>
      <c r="BJ656" s="152">
        <v>7.81</v>
      </c>
      <c r="BK656" s="152">
        <v>7.86</v>
      </c>
      <c r="BL656" s="223">
        <f t="shared" si="56"/>
        <v>7.8159999999999998</v>
      </c>
      <c r="BM656" s="282" t="s">
        <v>982</v>
      </c>
      <c r="BN656" s="253" t="s">
        <v>830</v>
      </c>
      <c r="BO656" s="153" t="s">
        <v>196</v>
      </c>
      <c r="BP656" s="153" t="s">
        <v>197</v>
      </c>
      <c r="BQ656" s="154">
        <v>1</v>
      </c>
      <c r="BR656" s="124" t="s">
        <v>13703</v>
      </c>
      <c r="BS656" s="124" t="s">
        <v>2624</v>
      </c>
      <c r="BT656" s="124" t="s">
        <v>13704</v>
      </c>
      <c r="BU656" s="124" t="s">
        <v>13705</v>
      </c>
      <c r="BV656" s="124" t="s">
        <v>13706</v>
      </c>
      <c r="BW656" s="124" t="s">
        <v>13707</v>
      </c>
      <c r="BX656" s="154" t="s">
        <v>830</v>
      </c>
      <c r="BY656" s="154" t="s">
        <v>830</v>
      </c>
      <c r="BZ656" s="155" t="s">
        <v>13708</v>
      </c>
      <c r="CA656" s="124"/>
      <c r="CB656" s="155" t="s">
        <v>13708</v>
      </c>
      <c r="CC656" s="124"/>
      <c r="CD656" s="124" t="s">
        <v>13709</v>
      </c>
      <c r="CE656" s="124" t="s">
        <v>13710</v>
      </c>
      <c r="CF656" s="124"/>
      <c r="CG656" s="124" t="s">
        <v>134</v>
      </c>
      <c r="CH656" s="124" t="s">
        <v>13711</v>
      </c>
      <c r="CI656" s="124" t="s">
        <v>138</v>
      </c>
      <c r="CJ656" s="124" t="s">
        <v>8712</v>
      </c>
      <c r="CK656" s="124" t="s">
        <v>830</v>
      </c>
      <c r="CL656" s="124" t="s">
        <v>830</v>
      </c>
      <c r="CM656" s="124" t="s">
        <v>830</v>
      </c>
      <c r="CN656" s="124" t="s">
        <v>830</v>
      </c>
      <c r="CO656" s="124" t="s">
        <v>830</v>
      </c>
      <c r="CP656" s="124" t="s">
        <v>830</v>
      </c>
      <c r="CQ656" s="124" t="s">
        <v>13712</v>
      </c>
      <c r="CR656" s="124" t="s">
        <v>13713</v>
      </c>
      <c r="CS656" s="124" t="s">
        <v>344</v>
      </c>
      <c r="CT656" s="124" t="s">
        <v>142</v>
      </c>
      <c r="CU656" s="124">
        <v>712701</v>
      </c>
      <c r="CV656" s="124" t="s">
        <v>13712</v>
      </c>
      <c r="CW656" s="124" t="s">
        <v>13713</v>
      </c>
      <c r="CX656" s="124" t="s">
        <v>344</v>
      </c>
      <c r="CY656" s="124" t="s">
        <v>142</v>
      </c>
      <c r="CZ656" s="124">
        <v>712701</v>
      </c>
    </row>
    <row r="657" spans="1:397" s="184" customFormat="1" ht="15.95" customHeight="1">
      <c r="A657" s="39">
        <v>658</v>
      </c>
      <c r="B657" s="3">
        <v>1310910014</v>
      </c>
      <c r="C657" s="61" t="s">
        <v>12826</v>
      </c>
      <c r="D657" s="5" t="s">
        <v>13714</v>
      </c>
      <c r="E657" s="5" t="s">
        <v>13715</v>
      </c>
      <c r="F657" s="5"/>
      <c r="G657" s="5" t="s">
        <v>1092</v>
      </c>
      <c r="H657" s="3" t="s">
        <v>13716</v>
      </c>
      <c r="I657" s="3" t="s">
        <v>180</v>
      </c>
      <c r="J657" s="40" t="s">
        <v>3591</v>
      </c>
      <c r="K657" s="3">
        <v>21</v>
      </c>
      <c r="L657" s="3" t="s">
        <v>506</v>
      </c>
      <c r="M657" s="3" t="s">
        <v>107</v>
      </c>
      <c r="N657" s="3" t="s">
        <v>108</v>
      </c>
      <c r="O657" s="3" t="s">
        <v>109</v>
      </c>
      <c r="P657" s="5" t="s">
        <v>13717</v>
      </c>
      <c r="Q657" s="3">
        <v>6572311045</v>
      </c>
      <c r="R657" s="42">
        <v>8274992518</v>
      </c>
      <c r="S657" s="42" t="s">
        <v>830</v>
      </c>
      <c r="T657" s="333" t="s">
        <v>13718</v>
      </c>
      <c r="U657" s="5" t="s">
        <v>830</v>
      </c>
      <c r="V657" s="3" t="s">
        <v>378</v>
      </c>
      <c r="W657" s="3" t="s">
        <v>2989</v>
      </c>
      <c r="X657" s="3" t="s">
        <v>13719</v>
      </c>
      <c r="Y657" s="3" t="s">
        <v>13720</v>
      </c>
      <c r="Z657" s="3" t="s">
        <v>120</v>
      </c>
      <c r="AA657" s="3">
        <v>2011</v>
      </c>
      <c r="AB657" s="183">
        <v>8.3000000000000007</v>
      </c>
      <c r="AC657" s="183">
        <v>8.4</v>
      </c>
      <c r="AD657" s="3">
        <v>8.4</v>
      </c>
      <c r="AE657" s="3">
        <v>10</v>
      </c>
      <c r="AF657" s="3" t="s">
        <v>708</v>
      </c>
      <c r="AG657" s="3" t="s">
        <v>2989</v>
      </c>
      <c r="AH657" s="3" t="s">
        <v>13721</v>
      </c>
      <c r="AI657" s="3" t="s">
        <v>13722</v>
      </c>
      <c r="AJ657" s="3" t="s">
        <v>120</v>
      </c>
      <c r="AK657" s="3">
        <v>2013</v>
      </c>
      <c r="AL657" s="43">
        <v>70.8</v>
      </c>
      <c r="AM657" s="43">
        <v>70.8</v>
      </c>
      <c r="AN657" s="3">
        <f>70.8*5</f>
        <v>354</v>
      </c>
      <c r="AO657" s="3">
        <v>500</v>
      </c>
      <c r="AP657" s="61" t="s">
        <v>830</v>
      </c>
      <c r="AQ657" s="61" t="s">
        <v>830</v>
      </c>
      <c r="AR657" s="61" t="s">
        <v>830</v>
      </c>
      <c r="AS657" s="61" t="s">
        <v>830</v>
      </c>
      <c r="AT657" s="61" t="s">
        <v>830</v>
      </c>
      <c r="AU657" s="152" t="s">
        <v>830</v>
      </c>
      <c r="AV657" s="3" t="s">
        <v>124</v>
      </c>
      <c r="AW657" s="3" t="s">
        <v>830</v>
      </c>
      <c r="AX657" s="3">
        <v>10973</v>
      </c>
      <c r="AY657" s="3">
        <v>2013</v>
      </c>
      <c r="AZ657" s="3" t="s">
        <v>125</v>
      </c>
      <c r="BA657" s="3" t="s">
        <v>12839</v>
      </c>
      <c r="BB657" s="3">
        <v>2013</v>
      </c>
      <c r="BC657" s="3">
        <v>2017</v>
      </c>
      <c r="BD657" s="3" t="s">
        <v>120</v>
      </c>
      <c r="BE657" s="44">
        <v>10900713049</v>
      </c>
      <c r="BF657" s="45">
        <v>131090110423</v>
      </c>
      <c r="BG657" s="43">
        <v>7.48</v>
      </c>
      <c r="BH657" s="43">
        <v>7.63</v>
      </c>
      <c r="BI657" s="43">
        <v>7.33</v>
      </c>
      <c r="BJ657" s="43">
        <v>5.46</v>
      </c>
      <c r="BK657" s="43">
        <v>6.68</v>
      </c>
      <c r="BL657" s="223">
        <f t="shared" si="56"/>
        <v>6.9159999999999995</v>
      </c>
      <c r="BM657" s="270" t="s">
        <v>196</v>
      </c>
      <c r="BN657" s="255">
        <v>3</v>
      </c>
      <c r="BO657" s="1" t="s">
        <v>830</v>
      </c>
      <c r="BP657" s="1" t="s">
        <v>830</v>
      </c>
      <c r="BQ657" s="46" t="s">
        <v>830</v>
      </c>
      <c r="BR657" s="5" t="s">
        <v>13723</v>
      </c>
      <c r="BS657" s="5" t="s">
        <v>830</v>
      </c>
      <c r="BT657" s="5" t="s">
        <v>13724</v>
      </c>
      <c r="BU657" s="5" t="s">
        <v>7888</v>
      </c>
      <c r="BV657" s="5" t="s">
        <v>13725</v>
      </c>
      <c r="BW657" s="5" t="s">
        <v>13726</v>
      </c>
      <c r="BX657" s="154" t="s">
        <v>830</v>
      </c>
      <c r="BY657" s="154" t="s">
        <v>830</v>
      </c>
      <c r="BZ657" s="41" t="s">
        <v>3041</v>
      </c>
      <c r="CA657" s="5" t="s">
        <v>830</v>
      </c>
      <c r="CB657" s="5" t="s">
        <v>3041</v>
      </c>
      <c r="CC657" s="5" t="s">
        <v>830</v>
      </c>
      <c r="CD657" s="5" t="s">
        <v>13727</v>
      </c>
      <c r="CE657" s="5" t="s">
        <v>235</v>
      </c>
      <c r="CF657" s="5" t="s">
        <v>7888</v>
      </c>
      <c r="CG657" s="5" t="s">
        <v>13728</v>
      </c>
      <c r="CH657" s="5" t="s">
        <v>13729</v>
      </c>
      <c r="CI657" s="5" t="s">
        <v>235</v>
      </c>
      <c r="CJ657" s="5" t="s">
        <v>13730</v>
      </c>
      <c r="CK657" s="5" t="s">
        <v>13731</v>
      </c>
      <c r="CL657" s="124" t="s">
        <v>830</v>
      </c>
      <c r="CM657" s="124" t="s">
        <v>830</v>
      </c>
      <c r="CN657" s="124" t="s">
        <v>830</v>
      </c>
      <c r="CO657" s="124" t="s">
        <v>830</v>
      </c>
      <c r="CP657" s="124" t="s">
        <v>830</v>
      </c>
      <c r="CQ657" s="5" t="s">
        <v>13732</v>
      </c>
      <c r="CR657" s="5" t="s">
        <v>13733</v>
      </c>
      <c r="CS657" s="5" t="s">
        <v>13734</v>
      </c>
      <c r="CT657" s="5" t="s">
        <v>206</v>
      </c>
      <c r="CU657" s="5">
        <v>831005</v>
      </c>
      <c r="CV657" s="5" t="s">
        <v>13735</v>
      </c>
      <c r="CW657" s="5" t="s">
        <v>140</v>
      </c>
      <c r="CX657" s="5" t="s">
        <v>140</v>
      </c>
      <c r="CY657" s="5" t="s">
        <v>142</v>
      </c>
      <c r="CZ657" s="5">
        <v>700152</v>
      </c>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50"/>
      <c r="IY657" s="50"/>
      <c r="IZ657" s="50"/>
      <c r="JA657" s="50"/>
      <c r="JB657" s="50"/>
      <c r="JC657" s="50"/>
      <c r="JD657" s="50"/>
      <c r="JE657" s="50"/>
      <c r="JF657" s="50"/>
      <c r="JG657" s="50"/>
      <c r="JH657" s="50"/>
      <c r="JI657" s="50"/>
      <c r="JJ657" s="50"/>
      <c r="JK657" s="50"/>
      <c r="JL657" s="50"/>
      <c r="JM657" s="50"/>
      <c r="JN657" s="50"/>
      <c r="JO657" s="50"/>
      <c r="JP657" s="50"/>
      <c r="JQ657" s="50"/>
      <c r="JR657" s="50"/>
      <c r="JS657" s="50"/>
      <c r="JT657" s="50"/>
      <c r="JU657" s="50"/>
      <c r="JV657" s="50"/>
      <c r="JW657" s="50"/>
      <c r="JX657" s="50"/>
      <c r="JY657" s="50"/>
      <c r="JZ657" s="50"/>
      <c r="KA657" s="50"/>
      <c r="KB657" s="50"/>
      <c r="KC657" s="50"/>
      <c r="KD657" s="50"/>
      <c r="KE657" s="50"/>
      <c r="KF657" s="50"/>
      <c r="KG657" s="50"/>
      <c r="KH657" s="50"/>
      <c r="KI657" s="50"/>
      <c r="KJ657" s="50"/>
      <c r="KK657" s="50"/>
      <c r="KL657" s="50"/>
      <c r="KM657" s="50"/>
      <c r="KN657" s="50"/>
      <c r="KO657" s="50"/>
      <c r="KP657" s="50"/>
      <c r="KQ657" s="50"/>
      <c r="KR657" s="50"/>
      <c r="KS657" s="50"/>
      <c r="KT657" s="50"/>
      <c r="KU657" s="50"/>
      <c r="KV657" s="50"/>
      <c r="KW657" s="50"/>
      <c r="KX657" s="50"/>
      <c r="KY657" s="50"/>
      <c r="KZ657" s="50"/>
      <c r="LA657" s="50"/>
      <c r="LB657" s="50"/>
      <c r="LC657" s="50"/>
      <c r="LD657" s="50"/>
      <c r="LE657" s="50"/>
      <c r="LF657" s="50"/>
      <c r="LG657" s="50"/>
      <c r="LH657" s="50"/>
      <c r="LI657" s="50"/>
      <c r="LJ657" s="50"/>
      <c r="LK657" s="50"/>
      <c r="LL657" s="50"/>
      <c r="LM657" s="50"/>
      <c r="LN657" s="50"/>
      <c r="LO657" s="50"/>
      <c r="LP657" s="50"/>
      <c r="LQ657" s="50"/>
      <c r="LR657" s="50"/>
      <c r="LS657" s="50"/>
      <c r="LT657" s="50"/>
      <c r="LU657" s="50"/>
      <c r="LV657" s="50"/>
      <c r="LW657" s="50"/>
      <c r="LX657" s="50"/>
      <c r="LY657" s="50"/>
      <c r="LZ657" s="50"/>
      <c r="MA657" s="50"/>
      <c r="MB657" s="50"/>
      <c r="MC657" s="50"/>
      <c r="MD657" s="50"/>
      <c r="ME657" s="50"/>
      <c r="MF657" s="50"/>
      <c r="MG657" s="50"/>
      <c r="MH657" s="50"/>
      <c r="MI657" s="50"/>
      <c r="MJ657" s="50"/>
      <c r="MK657" s="50"/>
      <c r="ML657" s="50"/>
      <c r="MM657" s="50"/>
      <c r="MN657" s="50"/>
      <c r="MO657" s="50"/>
      <c r="MP657" s="50"/>
      <c r="MQ657" s="50"/>
      <c r="MR657" s="50"/>
      <c r="MS657" s="50"/>
      <c r="MT657" s="50"/>
      <c r="MU657" s="50"/>
      <c r="MV657" s="50"/>
      <c r="MW657" s="50"/>
      <c r="MX657" s="50"/>
      <c r="MY657" s="50"/>
      <c r="MZ657" s="50"/>
      <c r="NA657" s="50"/>
      <c r="NB657" s="50"/>
      <c r="NC657" s="50"/>
      <c r="ND657" s="50"/>
      <c r="NE657" s="50"/>
      <c r="NF657" s="50"/>
      <c r="NG657" s="50"/>
      <c r="NH657" s="50"/>
      <c r="NI657" s="50"/>
      <c r="NJ657" s="50"/>
      <c r="NK657" s="50"/>
      <c r="NL657" s="50"/>
      <c r="NM657" s="50"/>
      <c r="NN657" s="50"/>
      <c r="NO657" s="50"/>
      <c r="NP657" s="50"/>
      <c r="NQ657" s="50"/>
      <c r="NR657" s="50"/>
      <c r="NS657" s="50"/>
      <c r="NT657" s="50"/>
      <c r="NU657" s="50"/>
      <c r="NV657" s="50"/>
      <c r="NW657" s="50"/>
      <c r="NX657" s="50"/>
      <c r="NY657" s="50"/>
      <c r="NZ657" s="50"/>
      <c r="OA657" s="50"/>
      <c r="OB657" s="50"/>
      <c r="OC657" s="50"/>
      <c r="OD657" s="50"/>
      <c r="OE657" s="50"/>
      <c r="OF657" s="50"/>
      <c r="OG657" s="50"/>
    </row>
    <row r="658" spans="1:397" s="119" customFormat="1" ht="15.95" customHeight="1">
      <c r="A658" s="39">
        <v>660</v>
      </c>
      <c r="B658" s="61">
        <v>1310910055</v>
      </c>
      <c r="C658" s="61" t="s">
        <v>12826</v>
      </c>
      <c r="D658" s="124" t="s">
        <v>13736</v>
      </c>
      <c r="E658" s="124" t="s">
        <v>13737</v>
      </c>
      <c r="F658" s="124"/>
      <c r="G658" s="124" t="s">
        <v>3207</v>
      </c>
      <c r="H658" s="61" t="s">
        <v>13738</v>
      </c>
      <c r="I658" s="61" t="s">
        <v>180</v>
      </c>
      <c r="J658" s="157" t="s">
        <v>13739</v>
      </c>
      <c r="K658" s="61">
        <v>20</v>
      </c>
      <c r="L658" s="61" t="s">
        <v>148</v>
      </c>
      <c r="M658" s="61" t="s">
        <v>107</v>
      </c>
      <c r="N658" s="61" t="s">
        <v>108</v>
      </c>
      <c r="O658" s="61" t="s">
        <v>109</v>
      </c>
      <c r="P658" s="124" t="s">
        <v>1788</v>
      </c>
      <c r="Q658" s="61" t="s">
        <v>13740</v>
      </c>
      <c r="R658" s="158">
        <v>8583938299</v>
      </c>
      <c r="S658" s="158">
        <v>8820844274</v>
      </c>
      <c r="T658" s="326" t="s">
        <v>13741</v>
      </c>
      <c r="U658" s="326" t="s">
        <v>13742</v>
      </c>
      <c r="V658" s="61" t="s">
        <v>12973</v>
      </c>
      <c r="W658" s="61" t="s">
        <v>2989</v>
      </c>
      <c r="X658" s="61" t="s">
        <v>13743</v>
      </c>
      <c r="Y658" s="61" t="s">
        <v>13744</v>
      </c>
      <c r="Z658" s="61" t="s">
        <v>120</v>
      </c>
      <c r="AA658" s="61">
        <v>2011</v>
      </c>
      <c r="AB658" s="137">
        <v>8.1999999999999993</v>
      </c>
      <c r="AC658" s="137">
        <v>8.1999999999999993</v>
      </c>
      <c r="AD658" s="61">
        <v>8.1999999999999993</v>
      </c>
      <c r="AE658" s="61">
        <v>10</v>
      </c>
      <c r="AF658" s="61" t="s">
        <v>708</v>
      </c>
      <c r="AG658" s="61" t="s">
        <v>2989</v>
      </c>
      <c r="AH658" s="61" t="s">
        <v>13743</v>
      </c>
      <c r="AI658" s="61" t="s">
        <v>13745</v>
      </c>
      <c r="AJ658" s="61" t="s">
        <v>120</v>
      </c>
      <c r="AK658" s="61">
        <v>2013</v>
      </c>
      <c r="AL658" s="152">
        <v>79</v>
      </c>
      <c r="AM658" s="152">
        <v>76.16</v>
      </c>
      <c r="AN658" s="61">
        <v>457</v>
      </c>
      <c r="AO658" s="61">
        <v>600</v>
      </c>
      <c r="AP658" s="61" t="s">
        <v>830</v>
      </c>
      <c r="AQ658" s="61" t="s">
        <v>830</v>
      </c>
      <c r="AR658" s="61" t="s">
        <v>830</v>
      </c>
      <c r="AS658" s="61" t="s">
        <v>830</v>
      </c>
      <c r="AT658" s="61" t="s">
        <v>830</v>
      </c>
      <c r="AU658" s="152" t="s">
        <v>830</v>
      </c>
      <c r="AV658" s="61" t="s">
        <v>567</v>
      </c>
      <c r="AW658" s="61">
        <v>81874</v>
      </c>
      <c r="AX658" s="61">
        <v>3388</v>
      </c>
      <c r="AY658" s="61">
        <v>2013</v>
      </c>
      <c r="AZ658" s="61" t="s">
        <v>1606</v>
      </c>
      <c r="BA658" s="61" t="s">
        <v>12839</v>
      </c>
      <c r="BB658" s="61">
        <v>2013</v>
      </c>
      <c r="BC658" s="61">
        <v>2017</v>
      </c>
      <c r="BD658" s="61" t="s">
        <v>120</v>
      </c>
      <c r="BE658" s="159">
        <v>10900713051</v>
      </c>
      <c r="BF658" s="160">
        <v>131090110425</v>
      </c>
      <c r="BG658" s="152">
        <v>6.48</v>
      </c>
      <c r="BH658" s="152">
        <v>7.01</v>
      </c>
      <c r="BI658" s="152">
        <v>6.8</v>
      </c>
      <c r="BJ658" s="152">
        <v>5.58</v>
      </c>
      <c r="BK658" s="152">
        <v>5.89</v>
      </c>
      <c r="BL658" s="223">
        <f t="shared" si="56"/>
        <v>6.3519999999999994</v>
      </c>
      <c r="BM658" s="282" t="s">
        <v>196</v>
      </c>
      <c r="BN658" s="253">
        <v>4</v>
      </c>
      <c r="BO658" s="153" t="s">
        <v>982</v>
      </c>
      <c r="BP658" s="153" t="s">
        <v>1963</v>
      </c>
      <c r="BQ658" s="154" t="s">
        <v>1963</v>
      </c>
      <c r="BR658" s="124" t="s">
        <v>12977</v>
      </c>
      <c r="BS658" s="124" t="s">
        <v>13746</v>
      </c>
      <c r="BT658" s="124" t="s">
        <v>13747</v>
      </c>
      <c r="BU658" s="124"/>
      <c r="BV658" s="177" t="s">
        <v>13748</v>
      </c>
      <c r="BW658" s="124" t="s">
        <v>13749</v>
      </c>
      <c r="BX658" s="154" t="s">
        <v>830</v>
      </c>
      <c r="BY658" s="154" t="s">
        <v>830</v>
      </c>
      <c r="BZ658" s="155" t="s">
        <v>13750</v>
      </c>
      <c r="CA658" s="124" t="s">
        <v>13751</v>
      </c>
      <c r="CB658" s="124" t="s">
        <v>13752</v>
      </c>
      <c r="CC658" s="124" t="s">
        <v>1963</v>
      </c>
      <c r="CD658" s="124" t="s">
        <v>13753</v>
      </c>
      <c r="CE658" s="124" t="s">
        <v>235</v>
      </c>
      <c r="CF658" s="124" t="s">
        <v>13754</v>
      </c>
      <c r="CG658" s="124" t="s">
        <v>1061</v>
      </c>
      <c r="CH658" s="124" t="s">
        <v>13755</v>
      </c>
      <c r="CI658" s="124" t="s">
        <v>138</v>
      </c>
      <c r="CJ658" s="124" t="s">
        <v>8712</v>
      </c>
      <c r="CK658" s="124" t="s">
        <v>1963</v>
      </c>
      <c r="CL658" s="124" t="s">
        <v>830</v>
      </c>
      <c r="CM658" s="124" t="s">
        <v>830</v>
      </c>
      <c r="CN658" s="124" t="s">
        <v>830</v>
      </c>
      <c r="CO658" s="124" t="s">
        <v>830</v>
      </c>
      <c r="CP658" s="124" t="s">
        <v>830</v>
      </c>
      <c r="CQ658" s="124" t="s">
        <v>13756</v>
      </c>
      <c r="CR658" s="124" t="s">
        <v>140</v>
      </c>
      <c r="CS658" s="124" t="s">
        <v>13757</v>
      </c>
      <c r="CT658" s="124" t="s">
        <v>142</v>
      </c>
      <c r="CU658" s="124">
        <v>700040</v>
      </c>
      <c r="CV658" s="124" t="s">
        <v>13756</v>
      </c>
      <c r="CW658" s="124" t="s">
        <v>13757</v>
      </c>
      <c r="CX658" s="124" t="s">
        <v>140</v>
      </c>
      <c r="CY658" s="124" t="s">
        <v>142</v>
      </c>
      <c r="CZ658" s="124">
        <v>700040</v>
      </c>
      <c r="DA658" s="61"/>
      <c r="DB658" s="61"/>
      <c r="DC658" s="61"/>
      <c r="DD658" s="61"/>
      <c r="DE658" s="61"/>
      <c r="DF658" s="61"/>
      <c r="DG658" s="61"/>
      <c r="DH658" s="61"/>
      <c r="DI658" s="61"/>
      <c r="DJ658" s="61"/>
      <c r="DK658" s="61"/>
      <c r="DL658" s="61"/>
      <c r="DM658" s="61"/>
      <c r="DN658" s="61"/>
      <c r="DO658" s="61"/>
      <c r="DP658" s="61"/>
      <c r="DQ658" s="61"/>
      <c r="DR658" s="61"/>
      <c r="DS658" s="61"/>
      <c r="DT658" s="61"/>
      <c r="DU658" s="61"/>
      <c r="DV658" s="61"/>
      <c r="DW658" s="61"/>
      <c r="DX658" s="61"/>
      <c r="DY658" s="61"/>
      <c r="DZ658" s="61"/>
      <c r="EA658" s="61"/>
      <c r="EB658" s="61"/>
      <c r="EC658" s="61"/>
      <c r="ED658" s="61"/>
      <c r="EE658" s="61"/>
      <c r="EF658" s="61"/>
      <c r="EG658" s="61"/>
      <c r="EH658" s="61"/>
      <c r="EI658" s="61"/>
      <c r="EJ658" s="61"/>
      <c r="EK658" s="61"/>
      <c r="EL658" s="61"/>
      <c r="EM658" s="61"/>
      <c r="EN658" s="61"/>
      <c r="EO658" s="61"/>
      <c r="EP658" s="61"/>
      <c r="EQ658" s="61"/>
      <c r="ER658" s="61"/>
      <c r="ES658" s="61"/>
      <c r="ET658" s="61"/>
      <c r="EU658" s="61"/>
      <c r="EV658" s="61"/>
      <c r="EW658" s="61"/>
      <c r="EX658" s="61"/>
      <c r="EY658" s="61"/>
      <c r="EZ658" s="61"/>
      <c r="FA658" s="61"/>
      <c r="FB658" s="61"/>
      <c r="FC658" s="61"/>
      <c r="FD658" s="61"/>
      <c r="FE658" s="61"/>
      <c r="FF658" s="61"/>
      <c r="FG658" s="61"/>
      <c r="FH658" s="61"/>
      <c r="FI658" s="61"/>
      <c r="FJ658" s="61"/>
      <c r="FK658" s="61"/>
      <c r="FL658" s="61"/>
      <c r="FM658" s="61"/>
      <c r="FN658" s="61"/>
      <c r="FO658" s="61"/>
      <c r="FP658" s="61"/>
      <c r="FQ658" s="61"/>
      <c r="FR658" s="61"/>
      <c r="FS658" s="61"/>
      <c r="FT658" s="61"/>
      <c r="FU658" s="61"/>
      <c r="FV658" s="61"/>
      <c r="FW658" s="61"/>
      <c r="FX658" s="61"/>
      <c r="FY658" s="61"/>
      <c r="FZ658" s="61"/>
      <c r="GA658" s="61"/>
      <c r="GB658" s="61"/>
      <c r="GC658" s="61"/>
      <c r="GD658" s="61"/>
      <c r="GE658" s="61"/>
      <c r="GF658" s="61"/>
      <c r="GG658" s="61"/>
      <c r="GH658" s="61"/>
      <c r="GI658" s="61"/>
      <c r="GJ658" s="61"/>
      <c r="GK658" s="61"/>
      <c r="GL658" s="61"/>
      <c r="GM658" s="61"/>
      <c r="GN658" s="61"/>
      <c r="GO658" s="61"/>
      <c r="GP658" s="61"/>
      <c r="GQ658" s="61"/>
      <c r="GR658" s="61"/>
      <c r="GS658" s="61"/>
      <c r="GT658" s="61"/>
      <c r="GU658" s="61"/>
      <c r="GV658" s="61"/>
      <c r="GW658" s="61"/>
      <c r="GX658" s="61"/>
      <c r="GY658" s="61"/>
      <c r="GZ658" s="61"/>
      <c r="HA658" s="61"/>
      <c r="HB658" s="61"/>
      <c r="HC658" s="61"/>
      <c r="HD658" s="61"/>
      <c r="HE658" s="61"/>
      <c r="HF658" s="61"/>
      <c r="HG658" s="61"/>
      <c r="HH658" s="61"/>
      <c r="HI658" s="61"/>
      <c r="HJ658" s="61"/>
      <c r="HK658" s="61"/>
      <c r="HL658" s="61"/>
      <c r="HM658" s="61"/>
      <c r="HN658" s="61"/>
      <c r="HO658" s="61"/>
      <c r="HP658" s="61"/>
      <c r="HQ658" s="61"/>
      <c r="HR658" s="61"/>
      <c r="HS658" s="61"/>
      <c r="HT658" s="61"/>
      <c r="HU658" s="61"/>
      <c r="HV658" s="61"/>
      <c r="HW658" s="61"/>
      <c r="HX658" s="61"/>
      <c r="HY658" s="61"/>
      <c r="HZ658" s="61"/>
      <c r="IA658" s="61"/>
      <c r="IB658" s="61"/>
      <c r="IC658" s="61"/>
      <c r="ID658" s="61"/>
      <c r="IE658" s="61"/>
      <c r="IF658" s="61"/>
      <c r="IG658" s="61"/>
      <c r="IH658" s="61"/>
      <c r="II658" s="61"/>
      <c r="IJ658" s="61"/>
      <c r="IK658" s="61"/>
      <c r="IL658" s="61"/>
      <c r="IM658" s="61"/>
      <c r="IN658" s="61"/>
      <c r="IO658" s="61"/>
      <c r="IP658" s="61"/>
      <c r="IQ658" s="61"/>
      <c r="IR658" s="61"/>
      <c r="IS658" s="61"/>
      <c r="IT658" s="61"/>
      <c r="IU658" s="61"/>
      <c r="IV658" s="61"/>
      <c r="IW658" s="61"/>
      <c r="IX658" s="61"/>
      <c r="IY658" s="61"/>
      <c r="IZ658" s="61"/>
      <c r="JA658" s="61"/>
      <c r="JB658" s="61"/>
      <c r="JC658" s="61"/>
      <c r="JD658" s="61"/>
      <c r="JE658" s="61"/>
      <c r="JF658" s="61"/>
      <c r="JG658" s="61"/>
      <c r="JH658" s="61"/>
      <c r="JI658" s="61"/>
      <c r="JJ658" s="61"/>
      <c r="JK658" s="61"/>
      <c r="JL658" s="61"/>
      <c r="JM658" s="61"/>
      <c r="JN658" s="61"/>
      <c r="JO658" s="61"/>
      <c r="JP658" s="61"/>
      <c r="JQ658" s="61"/>
      <c r="JR658" s="61"/>
      <c r="JS658" s="61"/>
      <c r="JT658" s="61"/>
      <c r="JU658" s="61"/>
      <c r="JV658" s="61"/>
      <c r="JW658" s="61"/>
      <c r="JX658" s="61"/>
      <c r="JY658" s="61"/>
      <c r="JZ658" s="61"/>
      <c r="KA658" s="61"/>
      <c r="KB658" s="61"/>
      <c r="KC658" s="61"/>
      <c r="KD658" s="61"/>
      <c r="KE658" s="61"/>
      <c r="KF658" s="61"/>
      <c r="KG658" s="61"/>
      <c r="KH658" s="61"/>
      <c r="KI658" s="61"/>
      <c r="KJ658" s="61"/>
      <c r="KK658" s="61"/>
      <c r="KL658" s="61"/>
      <c r="KM658" s="61"/>
      <c r="KN658" s="61"/>
      <c r="KO658" s="61"/>
      <c r="KP658" s="61"/>
      <c r="KQ658" s="61"/>
      <c r="KR658" s="61"/>
      <c r="KS658" s="61"/>
      <c r="KT658" s="61"/>
      <c r="KU658" s="61"/>
      <c r="KV658" s="61"/>
      <c r="KW658" s="61"/>
      <c r="KX658" s="61"/>
      <c r="KY658" s="61"/>
      <c r="KZ658" s="61"/>
      <c r="LA658" s="61"/>
      <c r="LB658" s="61"/>
      <c r="LC658" s="61"/>
      <c r="LD658" s="61"/>
      <c r="LE658" s="61"/>
      <c r="LF658" s="61"/>
      <c r="LG658" s="61"/>
      <c r="LH658" s="61"/>
      <c r="LI658" s="61"/>
      <c r="LJ658" s="61"/>
      <c r="LK658" s="61"/>
      <c r="LL658" s="61"/>
      <c r="LM658" s="61"/>
      <c r="LN658" s="61"/>
      <c r="LO658" s="61"/>
      <c r="LP658" s="61"/>
      <c r="LQ658" s="61"/>
      <c r="LR658" s="61"/>
      <c r="LS658" s="61"/>
      <c r="LT658" s="61"/>
      <c r="LU658" s="61"/>
      <c r="LV658" s="61"/>
      <c r="LW658" s="61"/>
      <c r="LX658" s="61"/>
      <c r="LY658" s="61"/>
      <c r="LZ658" s="61"/>
      <c r="MA658" s="61"/>
      <c r="MB658" s="61"/>
      <c r="MC658" s="61"/>
      <c r="MD658" s="61"/>
      <c r="ME658" s="61"/>
      <c r="MF658" s="61"/>
      <c r="MG658" s="61"/>
      <c r="MH658" s="61"/>
      <c r="MI658" s="61"/>
      <c r="MJ658" s="61"/>
      <c r="MK658" s="61"/>
      <c r="ML658" s="61"/>
      <c r="MM658" s="61"/>
      <c r="MN658" s="61"/>
      <c r="MO658" s="61"/>
      <c r="MP658" s="61"/>
      <c r="MQ658" s="61"/>
      <c r="MR658" s="61"/>
      <c r="MS658" s="61"/>
      <c r="MT658" s="61"/>
      <c r="MU658" s="61"/>
      <c r="MV658" s="61"/>
      <c r="MW658" s="61"/>
      <c r="MX658" s="61"/>
      <c r="MY658" s="61"/>
      <c r="MZ658" s="61"/>
      <c r="NA658" s="61"/>
      <c r="NB658" s="61"/>
      <c r="NC658" s="61"/>
      <c r="ND658" s="61"/>
      <c r="NE658" s="61"/>
      <c r="NF658" s="61"/>
      <c r="NG658" s="61"/>
      <c r="NH658" s="61"/>
      <c r="NI658" s="61"/>
      <c r="NJ658" s="61"/>
      <c r="NK658" s="61"/>
      <c r="NL658" s="61"/>
      <c r="NM658" s="61"/>
      <c r="NN658" s="61"/>
      <c r="NO658" s="61"/>
      <c r="NP658" s="61"/>
      <c r="NQ658" s="61"/>
      <c r="NR658" s="61"/>
      <c r="NS658" s="61"/>
      <c r="NT658" s="61"/>
      <c r="NU658" s="61"/>
      <c r="NV658" s="61"/>
      <c r="NW658" s="61"/>
      <c r="NX658" s="61"/>
      <c r="NY658" s="61"/>
      <c r="NZ658" s="61"/>
      <c r="OA658" s="61"/>
      <c r="OB658" s="61"/>
      <c r="OC658" s="61"/>
      <c r="OD658" s="61"/>
      <c r="OE658" s="61"/>
      <c r="OF658" s="61"/>
      <c r="OG658" s="61"/>
    </row>
    <row r="659" spans="1:397" s="119" customFormat="1" ht="15.95" customHeight="1">
      <c r="A659" s="39">
        <v>661</v>
      </c>
      <c r="B659" s="61">
        <v>1310910017</v>
      </c>
      <c r="C659" s="61" t="s">
        <v>12826</v>
      </c>
      <c r="D659" s="124" t="s">
        <v>13758</v>
      </c>
      <c r="E659" s="124" t="s">
        <v>13759</v>
      </c>
      <c r="F659" s="124"/>
      <c r="G659" s="124" t="s">
        <v>579</v>
      </c>
      <c r="H659" s="61"/>
      <c r="I659" s="61" t="s">
        <v>180</v>
      </c>
      <c r="J659" s="157" t="s">
        <v>13522</v>
      </c>
      <c r="K659" s="61">
        <v>20</v>
      </c>
      <c r="L659" s="61" t="s">
        <v>323</v>
      </c>
      <c r="M659" s="61" t="s">
        <v>149</v>
      </c>
      <c r="N659" s="61" t="s">
        <v>579</v>
      </c>
      <c r="O659" s="61" t="s">
        <v>109</v>
      </c>
      <c r="P659" s="124" t="s">
        <v>13760</v>
      </c>
      <c r="Q659" s="61"/>
      <c r="R659" s="158">
        <v>8507264787</v>
      </c>
      <c r="S659" s="158">
        <v>8334806608</v>
      </c>
      <c r="T659" s="326" t="s">
        <v>13761</v>
      </c>
      <c r="U659" s="326" t="s">
        <v>13762</v>
      </c>
      <c r="V659" s="61" t="s">
        <v>2513</v>
      </c>
      <c r="W659" s="61" t="s">
        <v>2989</v>
      </c>
      <c r="X659" s="61" t="s">
        <v>13763</v>
      </c>
      <c r="Y659" s="61" t="s">
        <v>13764</v>
      </c>
      <c r="Z659" s="61" t="s">
        <v>1257</v>
      </c>
      <c r="AA659" s="61">
        <v>2010</v>
      </c>
      <c r="AB659" s="137">
        <v>6.4</v>
      </c>
      <c r="AC659" s="137">
        <v>6.4</v>
      </c>
      <c r="AD659" s="61">
        <v>6.4</v>
      </c>
      <c r="AE659" s="61">
        <v>10</v>
      </c>
      <c r="AF659" s="61" t="s">
        <v>13765</v>
      </c>
      <c r="AG659" s="61" t="s">
        <v>2821</v>
      </c>
      <c r="AH659" s="61" t="s">
        <v>13766</v>
      </c>
      <c r="AI659" s="61" t="s">
        <v>13767</v>
      </c>
      <c r="AJ659" s="61" t="s">
        <v>1257</v>
      </c>
      <c r="AK659" s="61">
        <v>2012</v>
      </c>
      <c r="AL659" s="152">
        <v>58</v>
      </c>
      <c r="AM659" s="152">
        <v>58</v>
      </c>
      <c r="AN659" s="61">
        <v>290</v>
      </c>
      <c r="AO659" s="61">
        <v>500</v>
      </c>
      <c r="AP659" s="61" t="s">
        <v>830</v>
      </c>
      <c r="AQ659" s="61" t="s">
        <v>830</v>
      </c>
      <c r="AR659" s="61" t="s">
        <v>830</v>
      </c>
      <c r="AS659" s="61" t="s">
        <v>830</v>
      </c>
      <c r="AT659" s="61" t="s">
        <v>830</v>
      </c>
      <c r="AU659" s="152" t="s">
        <v>830</v>
      </c>
      <c r="AV659" s="61" t="s">
        <v>124</v>
      </c>
      <c r="AW659" s="61" t="s">
        <v>830</v>
      </c>
      <c r="AX659" s="61">
        <v>10392</v>
      </c>
      <c r="AY659" s="61">
        <v>2013</v>
      </c>
      <c r="AZ659" s="61" t="s">
        <v>13026</v>
      </c>
      <c r="BA659" s="61" t="s">
        <v>13043</v>
      </c>
      <c r="BB659" s="61">
        <v>2013</v>
      </c>
      <c r="BC659" s="61">
        <v>2017</v>
      </c>
      <c r="BD659" s="61" t="s">
        <v>1257</v>
      </c>
      <c r="BE659" s="159">
        <v>10900713052</v>
      </c>
      <c r="BF659" s="160">
        <v>131090110426</v>
      </c>
      <c r="BG659" s="152">
        <v>7.37</v>
      </c>
      <c r="BH659" s="152">
        <v>7.1</v>
      </c>
      <c r="BI659" s="152">
        <v>6.83</v>
      </c>
      <c r="BJ659" s="152">
        <v>5.54</v>
      </c>
      <c r="BK659" s="152">
        <v>4.8899999999999997</v>
      </c>
      <c r="BL659" s="223">
        <f t="shared" si="56"/>
        <v>6.3459999999999992</v>
      </c>
      <c r="BM659" s="282" t="s">
        <v>196</v>
      </c>
      <c r="BN659" s="253">
        <v>5</v>
      </c>
      <c r="BO659" s="153" t="s">
        <v>7540</v>
      </c>
      <c r="BP659" s="153" t="s">
        <v>197</v>
      </c>
      <c r="BQ659" s="154">
        <v>1</v>
      </c>
      <c r="BR659" s="124" t="s">
        <v>13768</v>
      </c>
      <c r="BS659" s="124" t="s">
        <v>127</v>
      </c>
      <c r="BT659" s="124"/>
      <c r="BU659" s="124"/>
      <c r="BV659" s="124"/>
      <c r="BW659" s="124"/>
      <c r="BX659" s="154" t="s">
        <v>830</v>
      </c>
      <c r="BY659" s="154" t="s">
        <v>830</v>
      </c>
      <c r="BZ659" s="155" t="s">
        <v>830</v>
      </c>
      <c r="CA659" s="124" t="s">
        <v>13769</v>
      </c>
      <c r="CB659" s="124"/>
      <c r="CC659" s="124" t="s">
        <v>13769</v>
      </c>
      <c r="CD659" s="124" t="s">
        <v>13770</v>
      </c>
      <c r="CE659" s="124" t="s">
        <v>361</v>
      </c>
      <c r="CF659" s="124" t="s">
        <v>13771</v>
      </c>
      <c r="CG659" s="124" t="s">
        <v>8016</v>
      </c>
      <c r="CH659" s="124" t="s">
        <v>13772</v>
      </c>
      <c r="CI659" s="124" t="s">
        <v>138</v>
      </c>
      <c r="CJ659" s="124" t="s">
        <v>8712</v>
      </c>
      <c r="CK659" s="124" t="s">
        <v>830</v>
      </c>
      <c r="CL659" s="124" t="s">
        <v>830</v>
      </c>
      <c r="CM659" s="124" t="s">
        <v>830</v>
      </c>
      <c r="CN659" s="124" t="s">
        <v>830</v>
      </c>
      <c r="CO659" s="124" t="s">
        <v>830</v>
      </c>
      <c r="CP659" s="124" t="s">
        <v>830</v>
      </c>
      <c r="CQ659" s="41" t="s">
        <v>13773</v>
      </c>
      <c r="CR659" s="124" t="s">
        <v>13774</v>
      </c>
      <c r="CS659" s="124" t="s">
        <v>2735</v>
      </c>
      <c r="CT659" s="124" t="s">
        <v>206</v>
      </c>
      <c r="CU659" s="124">
        <v>822110</v>
      </c>
      <c r="CV659" s="41" t="s">
        <v>13775</v>
      </c>
      <c r="CW659" s="124" t="s">
        <v>12869</v>
      </c>
      <c r="CX659" s="124" t="s">
        <v>573</v>
      </c>
      <c r="CY659" s="124" t="s">
        <v>142</v>
      </c>
      <c r="CZ659" s="124">
        <v>700152</v>
      </c>
      <c r="DA659" s="61"/>
      <c r="DB659" s="61"/>
      <c r="DC659" s="61"/>
      <c r="DD659" s="61"/>
      <c r="DE659" s="61"/>
      <c r="DF659" s="61"/>
      <c r="DG659" s="61"/>
      <c r="DH659" s="61"/>
      <c r="DI659" s="61"/>
      <c r="DJ659" s="61"/>
      <c r="DK659" s="61"/>
      <c r="DL659" s="61"/>
      <c r="DM659" s="61"/>
      <c r="DN659" s="61"/>
      <c r="DO659" s="61"/>
      <c r="DP659" s="61"/>
      <c r="DQ659" s="61"/>
      <c r="DR659" s="61"/>
      <c r="DS659" s="61"/>
      <c r="DT659" s="61"/>
      <c r="DU659" s="61"/>
      <c r="DV659" s="61"/>
      <c r="DW659" s="61"/>
      <c r="DX659" s="61"/>
      <c r="DY659" s="61"/>
      <c r="DZ659" s="61"/>
      <c r="EA659" s="61"/>
      <c r="EB659" s="61"/>
      <c r="EC659" s="61"/>
      <c r="ED659" s="61"/>
      <c r="EE659" s="61"/>
      <c r="EF659" s="61"/>
      <c r="EG659" s="61"/>
      <c r="EH659" s="61"/>
      <c r="EI659" s="61"/>
      <c r="EJ659" s="61"/>
      <c r="EK659" s="61"/>
      <c r="EL659" s="61"/>
      <c r="EM659" s="61"/>
      <c r="EN659" s="61"/>
      <c r="EO659" s="61"/>
      <c r="EP659" s="61"/>
      <c r="EQ659" s="61"/>
      <c r="ER659" s="61"/>
      <c r="ES659" s="61"/>
      <c r="ET659" s="61"/>
      <c r="EU659" s="61"/>
      <c r="EV659" s="61"/>
      <c r="EW659" s="61"/>
      <c r="EX659" s="61"/>
      <c r="EY659" s="61"/>
      <c r="EZ659" s="61"/>
      <c r="FA659" s="61"/>
      <c r="FB659" s="61"/>
      <c r="FC659" s="61"/>
      <c r="FD659" s="61"/>
      <c r="FE659" s="61"/>
      <c r="FF659" s="61"/>
      <c r="FG659" s="61"/>
      <c r="FH659" s="61"/>
      <c r="FI659" s="61"/>
      <c r="FJ659" s="61"/>
      <c r="FK659" s="61"/>
      <c r="FL659" s="61"/>
      <c r="FM659" s="61"/>
      <c r="FN659" s="61"/>
      <c r="FO659" s="61"/>
      <c r="FP659" s="61"/>
      <c r="FQ659" s="61"/>
      <c r="FR659" s="61"/>
      <c r="FS659" s="61"/>
      <c r="FT659" s="61"/>
      <c r="FU659" s="61"/>
      <c r="FV659" s="61"/>
      <c r="FW659" s="61"/>
      <c r="FX659" s="61"/>
      <c r="FY659" s="61"/>
      <c r="FZ659" s="61"/>
      <c r="GA659" s="61"/>
      <c r="GB659" s="61"/>
      <c r="GC659" s="61"/>
      <c r="GD659" s="61"/>
      <c r="GE659" s="61"/>
      <c r="GF659" s="61"/>
      <c r="GG659" s="61"/>
      <c r="GH659" s="61"/>
      <c r="GI659" s="61"/>
      <c r="GJ659" s="61"/>
      <c r="GK659" s="61"/>
      <c r="GL659" s="61"/>
      <c r="GM659" s="61"/>
      <c r="GN659" s="61"/>
      <c r="GO659" s="61"/>
      <c r="GP659" s="61"/>
      <c r="GQ659" s="61"/>
      <c r="GR659" s="61"/>
      <c r="GS659" s="61"/>
      <c r="GT659" s="61"/>
      <c r="GU659" s="61"/>
      <c r="GV659" s="61"/>
      <c r="GW659" s="61"/>
      <c r="GX659" s="61"/>
      <c r="GY659" s="61"/>
      <c r="GZ659" s="61"/>
      <c r="HA659" s="61"/>
      <c r="HB659" s="61"/>
      <c r="HC659" s="61"/>
      <c r="HD659" s="61"/>
      <c r="HE659" s="61"/>
      <c r="HF659" s="61"/>
      <c r="HG659" s="61"/>
      <c r="HH659" s="61"/>
      <c r="HI659" s="61"/>
      <c r="HJ659" s="61"/>
      <c r="HK659" s="61"/>
      <c r="HL659" s="61"/>
      <c r="HM659" s="61"/>
      <c r="HN659" s="61"/>
      <c r="HO659" s="61"/>
      <c r="HP659" s="61"/>
      <c r="HQ659" s="61"/>
      <c r="HR659" s="61"/>
      <c r="HS659" s="61"/>
      <c r="HT659" s="61"/>
      <c r="HU659" s="61"/>
      <c r="HV659" s="61"/>
      <c r="HW659" s="61"/>
      <c r="HX659" s="61"/>
      <c r="HY659" s="61"/>
      <c r="HZ659" s="61"/>
      <c r="IA659" s="61"/>
      <c r="IB659" s="61"/>
      <c r="IC659" s="61"/>
      <c r="ID659" s="61"/>
      <c r="IE659" s="61"/>
      <c r="IF659" s="61"/>
      <c r="IG659" s="61"/>
      <c r="IH659" s="61"/>
      <c r="II659" s="61"/>
      <c r="IJ659" s="61"/>
      <c r="IK659" s="61"/>
      <c r="IL659" s="61"/>
      <c r="IM659" s="61"/>
      <c r="IN659" s="61"/>
      <c r="IO659" s="61"/>
      <c r="IP659" s="61"/>
      <c r="IQ659" s="61"/>
      <c r="IR659" s="61"/>
      <c r="IS659" s="61"/>
      <c r="IT659" s="61"/>
      <c r="IU659" s="61"/>
      <c r="IV659" s="61"/>
      <c r="IW659" s="61"/>
      <c r="IX659" s="61"/>
      <c r="IY659" s="61"/>
      <c r="IZ659" s="61"/>
      <c r="JA659" s="61"/>
      <c r="JB659" s="61"/>
      <c r="JC659" s="61"/>
      <c r="JD659" s="61"/>
      <c r="JE659" s="61"/>
      <c r="JF659" s="61"/>
      <c r="JG659" s="61"/>
      <c r="JH659" s="61"/>
      <c r="JI659" s="61"/>
      <c r="JJ659" s="61"/>
      <c r="JK659" s="61"/>
      <c r="JL659" s="61"/>
      <c r="JM659" s="61"/>
      <c r="JN659" s="61"/>
      <c r="JO659" s="61"/>
      <c r="JP659" s="61"/>
      <c r="JQ659" s="61"/>
      <c r="JR659" s="61"/>
      <c r="JS659" s="61"/>
      <c r="JT659" s="61"/>
      <c r="JU659" s="61"/>
      <c r="JV659" s="61"/>
      <c r="JW659" s="61"/>
      <c r="JX659" s="61"/>
      <c r="JY659" s="61"/>
      <c r="JZ659" s="61"/>
      <c r="KA659" s="61"/>
      <c r="KB659" s="61"/>
      <c r="KC659" s="61"/>
      <c r="KD659" s="61"/>
      <c r="KE659" s="61"/>
      <c r="KF659" s="61"/>
      <c r="KG659" s="61"/>
      <c r="KH659" s="61"/>
      <c r="KI659" s="61"/>
      <c r="KJ659" s="61"/>
      <c r="KK659" s="61"/>
      <c r="KL659" s="61"/>
      <c r="KM659" s="61"/>
      <c r="KN659" s="61"/>
      <c r="KO659" s="61"/>
      <c r="KP659" s="61"/>
      <c r="KQ659" s="61"/>
      <c r="KR659" s="61"/>
      <c r="KS659" s="61"/>
      <c r="KT659" s="61"/>
      <c r="KU659" s="61"/>
      <c r="KV659" s="61"/>
      <c r="KW659" s="61"/>
      <c r="KX659" s="61"/>
      <c r="KY659" s="61"/>
      <c r="KZ659" s="61"/>
      <c r="LA659" s="61"/>
      <c r="LB659" s="61"/>
      <c r="LC659" s="61"/>
      <c r="LD659" s="61"/>
      <c r="LE659" s="61"/>
      <c r="LF659" s="61"/>
      <c r="LG659" s="61"/>
      <c r="LH659" s="61"/>
      <c r="LI659" s="61"/>
      <c r="LJ659" s="61"/>
      <c r="LK659" s="61"/>
      <c r="LL659" s="61"/>
      <c r="LM659" s="61"/>
      <c r="LN659" s="61"/>
      <c r="LO659" s="61"/>
      <c r="LP659" s="61"/>
      <c r="LQ659" s="61"/>
      <c r="LR659" s="61"/>
      <c r="LS659" s="61"/>
      <c r="LT659" s="61"/>
      <c r="LU659" s="61"/>
      <c r="LV659" s="61"/>
      <c r="LW659" s="61"/>
      <c r="LX659" s="61"/>
      <c r="LY659" s="61"/>
      <c r="LZ659" s="61"/>
      <c r="MA659" s="61"/>
      <c r="MB659" s="61"/>
      <c r="MC659" s="61"/>
      <c r="MD659" s="61"/>
      <c r="ME659" s="61"/>
      <c r="MF659" s="61"/>
      <c r="MG659" s="61"/>
      <c r="MH659" s="61"/>
      <c r="MI659" s="61"/>
      <c r="MJ659" s="61"/>
      <c r="MK659" s="61"/>
      <c r="ML659" s="61"/>
      <c r="MM659" s="61"/>
      <c r="MN659" s="61"/>
      <c r="MO659" s="61"/>
      <c r="MP659" s="61"/>
      <c r="MQ659" s="61"/>
      <c r="MR659" s="61"/>
      <c r="MS659" s="61"/>
      <c r="MT659" s="61"/>
      <c r="MU659" s="61"/>
      <c r="MV659" s="61"/>
      <c r="MW659" s="61"/>
      <c r="MX659" s="61"/>
      <c r="MY659" s="61"/>
      <c r="MZ659" s="61"/>
      <c r="NA659" s="61"/>
      <c r="NB659" s="61"/>
      <c r="NC659" s="61"/>
      <c r="ND659" s="61"/>
      <c r="NE659" s="61"/>
      <c r="NF659" s="61"/>
      <c r="NG659" s="61"/>
      <c r="NH659" s="61"/>
      <c r="NI659" s="61"/>
      <c r="NJ659" s="61"/>
      <c r="NK659" s="61"/>
      <c r="NL659" s="61"/>
      <c r="NM659" s="61"/>
      <c r="NN659" s="61"/>
      <c r="NO659" s="61"/>
      <c r="NP659" s="61"/>
      <c r="NQ659" s="61"/>
      <c r="NR659" s="61"/>
      <c r="NS659" s="61"/>
      <c r="NT659" s="61"/>
      <c r="NU659" s="61"/>
      <c r="NV659" s="61"/>
      <c r="NW659" s="61"/>
      <c r="NX659" s="61"/>
      <c r="NY659" s="61"/>
      <c r="NZ659" s="61"/>
      <c r="OA659" s="61"/>
      <c r="OB659" s="61"/>
      <c r="OC659" s="61"/>
      <c r="OD659" s="61"/>
      <c r="OE659" s="61"/>
      <c r="OF659" s="61"/>
      <c r="OG659" s="61"/>
    </row>
    <row r="660" spans="1:397" s="49" customFormat="1" ht="15.95" customHeight="1">
      <c r="A660" s="39">
        <v>662</v>
      </c>
      <c r="B660" s="3">
        <v>1310910029</v>
      </c>
      <c r="C660" s="61" t="s">
        <v>12826</v>
      </c>
      <c r="D660" s="5" t="s">
        <v>13776</v>
      </c>
      <c r="E660" s="5" t="s">
        <v>13777</v>
      </c>
      <c r="F660" s="5"/>
      <c r="G660" s="5" t="s">
        <v>3658</v>
      </c>
      <c r="H660" s="3" t="s">
        <v>13778</v>
      </c>
      <c r="I660" s="3" t="s">
        <v>180</v>
      </c>
      <c r="J660" s="40" t="s">
        <v>13779</v>
      </c>
      <c r="K660" s="3">
        <v>20</v>
      </c>
      <c r="L660" s="3" t="s">
        <v>106</v>
      </c>
      <c r="M660" s="3" t="s">
        <v>107</v>
      </c>
      <c r="N660" s="3" t="s">
        <v>108</v>
      </c>
      <c r="O660" s="3" t="s">
        <v>109</v>
      </c>
      <c r="P660" s="124" t="s">
        <v>13780</v>
      </c>
      <c r="Q660" s="3" t="s">
        <v>13781</v>
      </c>
      <c r="R660" s="42">
        <v>9647802765</v>
      </c>
      <c r="S660" s="42">
        <v>9647513162</v>
      </c>
      <c r="T660" s="333" t="s">
        <v>13782</v>
      </c>
      <c r="U660" s="343" t="s">
        <v>13783</v>
      </c>
      <c r="V660" s="3" t="s">
        <v>1675</v>
      </c>
      <c r="W660" s="3" t="s">
        <v>13784</v>
      </c>
      <c r="X660" s="3" t="s">
        <v>6220</v>
      </c>
      <c r="Y660" s="61" t="s">
        <v>5629</v>
      </c>
      <c r="Z660" s="3" t="s">
        <v>333</v>
      </c>
      <c r="AA660" s="3">
        <v>2011</v>
      </c>
      <c r="AB660" s="43">
        <v>86.5</v>
      </c>
      <c r="AC660" s="43">
        <v>83.78</v>
      </c>
      <c r="AD660" s="3">
        <v>754</v>
      </c>
      <c r="AE660" s="3">
        <v>900</v>
      </c>
      <c r="AF660" s="3" t="s">
        <v>226</v>
      </c>
      <c r="AG660" s="3" t="s">
        <v>2583</v>
      </c>
      <c r="AH660" s="3" t="s">
        <v>6220</v>
      </c>
      <c r="AI660" s="61" t="s">
        <v>13660</v>
      </c>
      <c r="AJ660" s="3" t="s">
        <v>333</v>
      </c>
      <c r="AK660" s="3">
        <v>2013</v>
      </c>
      <c r="AL660" s="43">
        <v>76.8</v>
      </c>
      <c r="AM660" s="43">
        <v>75.569999999999993</v>
      </c>
      <c r="AN660" s="3">
        <v>529</v>
      </c>
      <c r="AO660" s="3">
        <v>700</v>
      </c>
      <c r="AP660" s="61" t="s">
        <v>830</v>
      </c>
      <c r="AQ660" s="61" t="s">
        <v>830</v>
      </c>
      <c r="AR660" s="61" t="s">
        <v>830</v>
      </c>
      <c r="AS660" s="61" t="s">
        <v>830</v>
      </c>
      <c r="AT660" s="61" t="s">
        <v>830</v>
      </c>
      <c r="AU660" s="152" t="s">
        <v>830</v>
      </c>
      <c r="AV660" s="3" t="s">
        <v>124</v>
      </c>
      <c r="AW660" s="3" t="s">
        <v>830</v>
      </c>
      <c r="AX660" s="3">
        <v>9713</v>
      </c>
      <c r="AY660" s="3">
        <v>2013</v>
      </c>
      <c r="AZ660" s="3" t="s">
        <v>1606</v>
      </c>
      <c r="BA660" s="3" t="s">
        <v>13442</v>
      </c>
      <c r="BB660" s="3">
        <v>2013</v>
      </c>
      <c r="BC660" s="3">
        <v>2017</v>
      </c>
      <c r="BD660" s="3" t="s">
        <v>120</v>
      </c>
      <c r="BE660" s="44">
        <v>10900713053</v>
      </c>
      <c r="BF660" s="45">
        <v>131090110427</v>
      </c>
      <c r="BG660" s="43">
        <v>7.12</v>
      </c>
      <c r="BH660" s="43">
        <v>7.1</v>
      </c>
      <c r="BI660" s="43">
        <v>7.73</v>
      </c>
      <c r="BJ660" s="43">
        <v>6.85</v>
      </c>
      <c r="BK660" s="43">
        <v>6.82</v>
      </c>
      <c r="BL660" s="223">
        <f t="shared" si="56"/>
        <v>7.1239999999999997</v>
      </c>
      <c r="BM660" s="270" t="s">
        <v>196</v>
      </c>
      <c r="BN660" s="255">
        <v>1</v>
      </c>
      <c r="BO660" s="1" t="s">
        <v>982</v>
      </c>
      <c r="BP660" s="1" t="s">
        <v>830</v>
      </c>
      <c r="BQ660" s="46" t="s">
        <v>830</v>
      </c>
      <c r="BR660" s="5" t="s">
        <v>12920</v>
      </c>
      <c r="BS660" s="5"/>
      <c r="BT660" s="5" t="s">
        <v>12841</v>
      </c>
      <c r="BU660" s="5" t="s">
        <v>11338</v>
      </c>
      <c r="BV660" s="5" t="s">
        <v>4728</v>
      </c>
      <c r="BW660" s="5" t="s">
        <v>830</v>
      </c>
      <c r="BX660" s="154" t="s">
        <v>830</v>
      </c>
      <c r="BY660" s="154" t="s">
        <v>830</v>
      </c>
      <c r="BZ660" s="41" t="s">
        <v>13785</v>
      </c>
      <c r="CA660" s="5" t="s">
        <v>830</v>
      </c>
      <c r="CB660" s="41" t="s">
        <v>13785</v>
      </c>
      <c r="CC660" s="5" t="s">
        <v>830</v>
      </c>
      <c r="CD660" s="124" t="s">
        <v>13786</v>
      </c>
      <c r="CE660" s="5" t="s">
        <v>465</v>
      </c>
      <c r="CF660" s="124" t="s">
        <v>13787</v>
      </c>
      <c r="CG660" s="5" t="s">
        <v>13788</v>
      </c>
      <c r="CH660" s="5" t="s">
        <v>13789</v>
      </c>
      <c r="CI660" s="5" t="s">
        <v>138</v>
      </c>
      <c r="CJ660" s="5" t="s">
        <v>8712</v>
      </c>
      <c r="CK660" s="5" t="s">
        <v>830</v>
      </c>
      <c r="CL660" s="124" t="s">
        <v>830</v>
      </c>
      <c r="CM660" s="124" t="s">
        <v>830</v>
      </c>
      <c r="CN660" s="124" t="s">
        <v>830</v>
      </c>
      <c r="CO660" s="124" t="s">
        <v>830</v>
      </c>
      <c r="CP660" s="124" t="s">
        <v>830</v>
      </c>
      <c r="CQ660" s="5" t="s">
        <v>9091</v>
      </c>
      <c r="CR660" s="5" t="s">
        <v>13790</v>
      </c>
      <c r="CS660" s="5" t="s">
        <v>344</v>
      </c>
      <c r="CT660" s="5" t="s">
        <v>142</v>
      </c>
      <c r="CU660" s="5">
        <v>712601</v>
      </c>
      <c r="CV660" s="5" t="s">
        <v>13791</v>
      </c>
      <c r="CW660" s="5" t="s">
        <v>13792</v>
      </c>
      <c r="CX660" s="5" t="s">
        <v>13793</v>
      </c>
      <c r="CY660" s="5" t="s">
        <v>142</v>
      </c>
      <c r="CZ660" s="5">
        <v>700107</v>
      </c>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50"/>
      <c r="IY660" s="50"/>
      <c r="IZ660" s="50"/>
      <c r="JA660" s="50"/>
      <c r="JB660" s="50"/>
      <c r="JC660" s="50"/>
      <c r="JD660" s="50"/>
      <c r="JE660" s="50"/>
      <c r="JF660" s="50"/>
      <c r="JG660" s="50"/>
      <c r="JH660" s="50"/>
      <c r="JI660" s="50"/>
      <c r="JJ660" s="50"/>
      <c r="JK660" s="50"/>
      <c r="JL660" s="50"/>
      <c r="JM660" s="50"/>
      <c r="JN660" s="50"/>
      <c r="JO660" s="50"/>
      <c r="JP660" s="50"/>
      <c r="JQ660" s="50"/>
      <c r="JR660" s="50"/>
      <c r="JS660" s="50"/>
      <c r="JT660" s="50"/>
      <c r="JU660" s="50"/>
      <c r="JV660" s="50"/>
      <c r="JW660" s="50"/>
      <c r="JX660" s="50"/>
      <c r="JY660" s="50"/>
      <c r="JZ660" s="50"/>
      <c r="KA660" s="50"/>
      <c r="KB660" s="50"/>
      <c r="KC660" s="50"/>
      <c r="KD660" s="50"/>
      <c r="KE660" s="50"/>
      <c r="KF660" s="50"/>
      <c r="KG660" s="50"/>
      <c r="KH660" s="50"/>
      <c r="KI660" s="50"/>
      <c r="KJ660" s="50"/>
      <c r="KK660" s="50"/>
      <c r="KL660" s="50"/>
      <c r="KM660" s="50"/>
      <c r="KN660" s="50"/>
      <c r="KO660" s="50"/>
      <c r="KP660" s="50"/>
      <c r="KQ660" s="50"/>
      <c r="KR660" s="50"/>
      <c r="KS660" s="50"/>
      <c r="KT660" s="50"/>
      <c r="KU660" s="50"/>
      <c r="KV660" s="50"/>
      <c r="KW660" s="50"/>
      <c r="KX660" s="50"/>
      <c r="KY660" s="50"/>
      <c r="KZ660" s="50"/>
      <c r="LA660" s="50"/>
      <c r="LB660" s="50"/>
      <c r="LC660" s="50"/>
      <c r="LD660" s="50"/>
      <c r="LE660" s="50"/>
      <c r="LF660" s="50"/>
      <c r="LG660" s="50"/>
      <c r="LH660" s="50"/>
      <c r="LI660" s="50"/>
      <c r="LJ660" s="50"/>
      <c r="LK660" s="50"/>
      <c r="LL660" s="50"/>
      <c r="LM660" s="50"/>
      <c r="LN660" s="50"/>
      <c r="LO660" s="50"/>
      <c r="LP660" s="50"/>
      <c r="LQ660" s="50"/>
      <c r="LR660" s="50"/>
      <c r="LS660" s="50"/>
      <c r="LT660" s="50"/>
      <c r="LU660" s="50"/>
      <c r="LV660" s="50"/>
      <c r="LW660" s="50"/>
      <c r="LX660" s="50"/>
      <c r="LY660" s="50"/>
      <c r="LZ660" s="50"/>
      <c r="MA660" s="50"/>
      <c r="MB660" s="50"/>
      <c r="MC660" s="50"/>
      <c r="MD660" s="50"/>
      <c r="ME660" s="50"/>
      <c r="MF660" s="50"/>
      <c r="MG660" s="50"/>
      <c r="MH660" s="50"/>
      <c r="MI660" s="50"/>
      <c r="MJ660" s="50"/>
      <c r="MK660" s="50"/>
      <c r="ML660" s="50"/>
      <c r="MM660" s="50"/>
      <c r="MN660" s="50"/>
      <c r="MO660" s="50"/>
      <c r="MP660" s="50"/>
      <c r="MQ660" s="50"/>
      <c r="MR660" s="50"/>
      <c r="MS660" s="50"/>
      <c r="MT660" s="50"/>
      <c r="MU660" s="50"/>
      <c r="MV660" s="50"/>
      <c r="MW660" s="50"/>
      <c r="MX660" s="50"/>
      <c r="MY660" s="50"/>
      <c r="MZ660" s="50"/>
      <c r="NA660" s="50"/>
      <c r="NB660" s="50"/>
      <c r="NC660" s="50"/>
      <c r="ND660" s="50"/>
      <c r="NE660" s="50"/>
      <c r="NF660" s="50"/>
      <c r="NG660" s="50"/>
      <c r="NH660" s="50"/>
      <c r="NI660" s="50"/>
      <c r="NJ660" s="50"/>
      <c r="NK660" s="50"/>
      <c r="NL660" s="50"/>
      <c r="NM660" s="50"/>
      <c r="NN660" s="50"/>
      <c r="NO660" s="50"/>
      <c r="NP660" s="50"/>
      <c r="NQ660" s="50"/>
      <c r="NR660" s="50"/>
      <c r="NS660" s="50"/>
      <c r="NT660" s="50"/>
      <c r="NU660" s="50"/>
      <c r="NV660" s="50"/>
      <c r="NW660" s="50"/>
      <c r="NX660" s="50"/>
      <c r="NY660" s="50"/>
      <c r="NZ660" s="50"/>
      <c r="OA660" s="50"/>
      <c r="OB660" s="50"/>
      <c r="OC660" s="50"/>
      <c r="OD660" s="50"/>
      <c r="OE660" s="50"/>
      <c r="OF660" s="50"/>
      <c r="OG660" s="50"/>
    </row>
    <row r="661" spans="1:397" s="49" customFormat="1" ht="15.95" customHeight="1">
      <c r="A661" s="39">
        <v>663</v>
      </c>
      <c r="B661" s="3">
        <v>1310910039</v>
      </c>
      <c r="C661" s="61" t="s">
        <v>12826</v>
      </c>
      <c r="D661" s="5" t="s">
        <v>13794</v>
      </c>
      <c r="E661" s="5" t="s">
        <v>13795</v>
      </c>
      <c r="F661" s="5"/>
      <c r="G661" s="5" t="s">
        <v>178</v>
      </c>
      <c r="H661" s="3" t="s">
        <v>13796</v>
      </c>
      <c r="I661" s="3" t="s">
        <v>180</v>
      </c>
      <c r="J661" s="40" t="s">
        <v>3226</v>
      </c>
      <c r="K661" s="3">
        <v>22</v>
      </c>
      <c r="L661" s="3" t="s">
        <v>106</v>
      </c>
      <c r="M661" s="3" t="s">
        <v>107</v>
      </c>
      <c r="N661" s="3" t="s">
        <v>108</v>
      </c>
      <c r="O661" s="3" t="s">
        <v>109</v>
      </c>
      <c r="P661" s="5" t="s">
        <v>13797</v>
      </c>
      <c r="Q661" s="3"/>
      <c r="R661" s="42" t="s">
        <v>13798</v>
      </c>
      <c r="S661" s="42" t="s">
        <v>13799</v>
      </c>
      <c r="T661" s="333" t="s">
        <v>13800</v>
      </c>
      <c r="U661" s="333" t="s">
        <v>13801</v>
      </c>
      <c r="V661" s="3" t="s">
        <v>7352</v>
      </c>
      <c r="W661" s="3" t="s">
        <v>7351</v>
      </c>
      <c r="X661" s="3" t="s">
        <v>13802</v>
      </c>
      <c r="Y661" s="3" t="s">
        <v>120</v>
      </c>
      <c r="Z661" s="3" t="s">
        <v>120</v>
      </c>
      <c r="AA661" s="3">
        <v>2010</v>
      </c>
      <c r="AB661" s="43">
        <v>77.570999999999998</v>
      </c>
      <c r="AC661" s="43">
        <v>83</v>
      </c>
      <c r="AD661" s="3">
        <v>543</v>
      </c>
      <c r="AE661" s="3">
        <v>700</v>
      </c>
      <c r="AF661" s="3" t="s">
        <v>708</v>
      </c>
      <c r="AG661" s="3" t="s">
        <v>2989</v>
      </c>
      <c r="AH661" s="3" t="s">
        <v>13803</v>
      </c>
      <c r="AI661" s="3" t="s">
        <v>120</v>
      </c>
      <c r="AJ661" s="3" t="s">
        <v>120</v>
      </c>
      <c r="AK661" s="3">
        <v>2012</v>
      </c>
      <c r="AL661" s="43">
        <v>69.2</v>
      </c>
      <c r="AM661" s="43">
        <v>69.2</v>
      </c>
      <c r="AN661" s="3">
        <v>346</v>
      </c>
      <c r="AO661" s="3">
        <v>500</v>
      </c>
      <c r="AP661" s="61" t="s">
        <v>830</v>
      </c>
      <c r="AQ661" s="61" t="s">
        <v>830</v>
      </c>
      <c r="AR661" s="61" t="s">
        <v>830</v>
      </c>
      <c r="AS661" s="61" t="s">
        <v>830</v>
      </c>
      <c r="AT661" s="61" t="s">
        <v>830</v>
      </c>
      <c r="AU661" s="152" t="s">
        <v>830</v>
      </c>
      <c r="AV661" s="3" t="s">
        <v>124</v>
      </c>
      <c r="AW661" s="3" t="s">
        <v>830</v>
      </c>
      <c r="AX661" s="3">
        <v>10115</v>
      </c>
      <c r="AY661" s="3">
        <v>2013</v>
      </c>
      <c r="AZ661" s="3" t="s">
        <v>1606</v>
      </c>
      <c r="BA661" s="3" t="s">
        <v>12839</v>
      </c>
      <c r="BB661" s="3">
        <v>2013</v>
      </c>
      <c r="BC661" s="3">
        <v>2017</v>
      </c>
      <c r="BD661" s="3" t="s">
        <v>120</v>
      </c>
      <c r="BE661" s="44">
        <v>10900713054</v>
      </c>
      <c r="BF661" s="45">
        <v>131090110428</v>
      </c>
      <c r="BG661" s="43">
        <v>6.7</v>
      </c>
      <c r="BH661" s="43">
        <v>6.66</v>
      </c>
      <c r="BI661" s="43">
        <v>6.77</v>
      </c>
      <c r="BJ661" s="43">
        <v>6.88</v>
      </c>
      <c r="BK661" s="43">
        <v>7.11</v>
      </c>
      <c r="BL661" s="223">
        <f t="shared" si="56"/>
        <v>6.8239999999999998</v>
      </c>
      <c r="BM661" s="270" t="s">
        <v>982</v>
      </c>
      <c r="BN661" s="255" t="s">
        <v>830</v>
      </c>
      <c r="BO661" s="1" t="s">
        <v>196</v>
      </c>
      <c r="BP661" s="1" t="s">
        <v>197</v>
      </c>
      <c r="BQ661" s="46">
        <v>1</v>
      </c>
      <c r="BR661" s="5" t="s">
        <v>13804</v>
      </c>
      <c r="BS661" s="5"/>
      <c r="BT661" s="5" t="s">
        <v>13805</v>
      </c>
      <c r="BU661" s="5" t="s">
        <v>12879</v>
      </c>
      <c r="BV661" s="5" t="s">
        <v>12880</v>
      </c>
      <c r="BW661" s="5" t="s">
        <v>830</v>
      </c>
      <c r="BX661" s="154" t="s">
        <v>830</v>
      </c>
      <c r="BY661" s="154" t="s">
        <v>830</v>
      </c>
      <c r="BZ661" s="41" t="s">
        <v>830</v>
      </c>
      <c r="CA661" s="5" t="s">
        <v>830</v>
      </c>
      <c r="CB661" s="5" t="s">
        <v>830</v>
      </c>
      <c r="CC661" s="5" t="s">
        <v>830</v>
      </c>
      <c r="CD661" s="5" t="s">
        <v>13806</v>
      </c>
      <c r="CE661" s="5" t="s">
        <v>361</v>
      </c>
      <c r="CF661" s="5" t="s">
        <v>1973</v>
      </c>
      <c r="CG661" s="5" t="s">
        <v>8016</v>
      </c>
      <c r="CH661" s="5" t="s">
        <v>13102</v>
      </c>
      <c r="CI661" s="5" t="s">
        <v>138</v>
      </c>
      <c r="CJ661" s="5" t="s">
        <v>8712</v>
      </c>
      <c r="CK661" s="5" t="s">
        <v>830</v>
      </c>
      <c r="CL661" s="124" t="s">
        <v>830</v>
      </c>
      <c r="CM661" s="124" t="s">
        <v>830</v>
      </c>
      <c r="CN661" s="124" t="s">
        <v>830</v>
      </c>
      <c r="CO661" s="124" t="s">
        <v>830</v>
      </c>
      <c r="CP661" s="124" t="s">
        <v>830</v>
      </c>
      <c r="CQ661" s="5" t="s">
        <v>13807</v>
      </c>
      <c r="CR661" s="5" t="s">
        <v>13808</v>
      </c>
      <c r="CS661" s="5" t="s">
        <v>7751</v>
      </c>
      <c r="CT661" s="5" t="s">
        <v>174</v>
      </c>
      <c r="CU661" s="5">
        <v>851101</v>
      </c>
      <c r="CV661" s="5" t="s">
        <v>13809</v>
      </c>
      <c r="CW661" s="5" t="s">
        <v>140</v>
      </c>
      <c r="CX661" s="5" t="s">
        <v>573</v>
      </c>
      <c r="CY661" s="5" t="s">
        <v>142</v>
      </c>
      <c r="CZ661" s="5">
        <v>700152</v>
      </c>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50"/>
      <c r="IY661" s="50"/>
      <c r="IZ661" s="50"/>
      <c r="JA661" s="50"/>
      <c r="JB661" s="50"/>
      <c r="JC661" s="50"/>
      <c r="JD661" s="50"/>
      <c r="JE661" s="50"/>
      <c r="JF661" s="50"/>
      <c r="JG661" s="50"/>
      <c r="JH661" s="50"/>
      <c r="JI661" s="50"/>
      <c r="JJ661" s="50"/>
      <c r="JK661" s="50"/>
      <c r="JL661" s="50"/>
      <c r="JM661" s="50"/>
      <c r="JN661" s="50"/>
      <c r="JO661" s="50"/>
      <c r="JP661" s="50"/>
      <c r="JQ661" s="50"/>
      <c r="JR661" s="50"/>
      <c r="JS661" s="50"/>
      <c r="JT661" s="50"/>
      <c r="JU661" s="50"/>
      <c r="JV661" s="50"/>
      <c r="JW661" s="50"/>
      <c r="JX661" s="50"/>
      <c r="JY661" s="50"/>
      <c r="JZ661" s="50"/>
      <c r="KA661" s="50"/>
      <c r="KB661" s="50"/>
      <c r="KC661" s="50"/>
      <c r="KD661" s="50"/>
      <c r="KE661" s="50"/>
      <c r="KF661" s="50"/>
      <c r="KG661" s="50"/>
      <c r="KH661" s="50"/>
      <c r="KI661" s="50"/>
      <c r="KJ661" s="50"/>
      <c r="KK661" s="50"/>
      <c r="KL661" s="50"/>
      <c r="KM661" s="50"/>
      <c r="KN661" s="50"/>
      <c r="KO661" s="50"/>
      <c r="KP661" s="50"/>
      <c r="KQ661" s="50"/>
      <c r="KR661" s="50"/>
      <c r="KS661" s="50"/>
      <c r="KT661" s="50"/>
      <c r="KU661" s="50"/>
      <c r="KV661" s="50"/>
      <c r="KW661" s="50"/>
      <c r="KX661" s="50"/>
      <c r="KY661" s="50"/>
      <c r="KZ661" s="50"/>
      <c r="LA661" s="50"/>
      <c r="LB661" s="50"/>
      <c r="LC661" s="50"/>
      <c r="LD661" s="50"/>
      <c r="LE661" s="50"/>
      <c r="LF661" s="50"/>
      <c r="LG661" s="50"/>
      <c r="LH661" s="50"/>
      <c r="LI661" s="50"/>
      <c r="LJ661" s="50"/>
      <c r="LK661" s="50"/>
      <c r="LL661" s="50"/>
      <c r="LM661" s="50"/>
      <c r="LN661" s="50"/>
      <c r="LO661" s="50"/>
      <c r="LP661" s="50"/>
      <c r="LQ661" s="50"/>
      <c r="LR661" s="50"/>
      <c r="LS661" s="50"/>
      <c r="LT661" s="50"/>
      <c r="LU661" s="50"/>
      <c r="LV661" s="50"/>
      <c r="LW661" s="50"/>
      <c r="LX661" s="50"/>
      <c r="LY661" s="50"/>
      <c r="LZ661" s="50"/>
      <c r="MA661" s="50"/>
      <c r="MB661" s="50"/>
      <c r="MC661" s="50"/>
      <c r="MD661" s="50"/>
      <c r="ME661" s="50"/>
      <c r="MF661" s="50"/>
      <c r="MG661" s="50"/>
      <c r="MH661" s="50"/>
      <c r="MI661" s="50"/>
      <c r="MJ661" s="50"/>
      <c r="MK661" s="50"/>
      <c r="ML661" s="50"/>
      <c r="MM661" s="50"/>
      <c r="MN661" s="50"/>
      <c r="MO661" s="50"/>
      <c r="MP661" s="50"/>
      <c r="MQ661" s="50"/>
      <c r="MR661" s="50"/>
      <c r="MS661" s="50"/>
      <c r="MT661" s="50"/>
      <c r="MU661" s="50"/>
      <c r="MV661" s="50"/>
      <c r="MW661" s="50"/>
      <c r="MX661" s="50"/>
      <c r="MY661" s="50"/>
      <c r="MZ661" s="50"/>
      <c r="NA661" s="50"/>
      <c r="NB661" s="50"/>
      <c r="NC661" s="50"/>
      <c r="ND661" s="50"/>
      <c r="NE661" s="50"/>
      <c r="NF661" s="50"/>
      <c r="NG661" s="50"/>
      <c r="NH661" s="50"/>
      <c r="NI661" s="50"/>
      <c r="NJ661" s="50"/>
      <c r="NK661" s="50"/>
      <c r="NL661" s="50"/>
      <c r="NM661" s="50"/>
      <c r="NN661" s="50"/>
      <c r="NO661" s="50"/>
      <c r="NP661" s="50"/>
      <c r="NQ661" s="50"/>
      <c r="NR661" s="50"/>
      <c r="NS661" s="50"/>
      <c r="NT661" s="50"/>
      <c r="NU661" s="50"/>
      <c r="NV661" s="50"/>
      <c r="NW661" s="50"/>
      <c r="NX661" s="50"/>
      <c r="NY661" s="50"/>
      <c r="NZ661" s="50"/>
      <c r="OA661" s="50"/>
      <c r="OB661" s="50"/>
      <c r="OC661" s="50"/>
      <c r="OD661" s="50"/>
      <c r="OE661" s="50"/>
      <c r="OF661" s="50"/>
      <c r="OG661" s="50"/>
    </row>
    <row r="662" spans="1:397" s="61" customFormat="1" ht="15.95" customHeight="1">
      <c r="A662" s="39">
        <v>664</v>
      </c>
      <c r="B662" s="61">
        <v>1310910037</v>
      </c>
      <c r="C662" s="61" t="s">
        <v>12826</v>
      </c>
      <c r="D662" s="124" t="s">
        <v>13810</v>
      </c>
      <c r="E662" s="124" t="s">
        <v>3339</v>
      </c>
      <c r="F662" s="124"/>
      <c r="G662" s="124" t="s">
        <v>2985</v>
      </c>
      <c r="H662" s="61" t="s">
        <v>13811</v>
      </c>
      <c r="I662" s="61" t="s">
        <v>180</v>
      </c>
      <c r="J662" s="157" t="s">
        <v>13812</v>
      </c>
      <c r="K662" s="61">
        <v>22</v>
      </c>
      <c r="L662" s="61" t="s">
        <v>148</v>
      </c>
      <c r="M662" s="61" t="s">
        <v>107</v>
      </c>
      <c r="N662" s="61" t="s">
        <v>108</v>
      </c>
      <c r="O662" s="61" t="s">
        <v>109</v>
      </c>
      <c r="P662" s="124" t="s">
        <v>13813</v>
      </c>
      <c r="Q662" s="61" t="s">
        <v>13814</v>
      </c>
      <c r="R662" s="158">
        <v>9163981567</v>
      </c>
      <c r="S662" s="158">
        <v>9831111831</v>
      </c>
      <c r="T662" s="326" t="s">
        <v>13815</v>
      </c>
      <c r="U662" s="124"/>
      <c r="V662" s="61" t="s">
        <v>7352</v>
      </c>
      <c r="W662" s="61" t="s">
        <v>7351</v>
      </c>
      <c r="X662" s="61" t="s">
        <v>13816</v>
      </c>
      <c r="Y662" s="61" t="s">
        <v>13817</v>
      </c>
      <c r="Z662" s="61" t="s">
        <v>120</v>
      </c>
      <c r="AA662" s="61">
        <v>2010</v>
      </c>
      <c r="AB662" s="152">
        <v>74.2</v>
      </c>
      <c r="AC662" s="152">
        <v>71.709999999999994</v>
      </c>
      <c r="AD662" s="61">
        <v>502</v>
      </c>
      <c r="AE662" s="61">
        <v>700</v>
      </c>
      <c r="AF662" s="61" t="s">
        <v>7354</v>
      </c>
      <c r="AG662" s="61" t="s">
        <v>7352</v>
      </c>
      <c r="AH662" s="61" t="s">
        <v>13818</v>
      </c>
      <c r="AI662" s="61" t="s">
        <v>1605</v>
      </c>
      <c r="AJ662" s="61" t="s">
        <v>120</v>
      </c>
      <c r="AK662" s="61">
        <v>2012</v>
      </c>
      <c r="AL662" s="152">
        <v>83.25</v>
      </c>
      <c r="AM662" s="152">
        <v>73.86</v>
      </c>
      <c r="AN662" s="61">
        <v>517</v>
      </c>
      <c r="AO662" s="61">
        <v>700</v>
      </c>
      <c r="AP662" s="61" t="s">
        <v>830</v>
      </c>
      <c r="AQ662" s="61" t="s">
        <v>830</v>
      </c>
      <c r="AR662" s="61" t="s">
        <v>830</v>
      </c>
      <c r="AS662" s="61" t="s">
        <v>830</v>
      </c>
      <c r="AT662" s="61" t="s">
        <v>830</v>
      </c>
      <c r="AU662" s="152" t="s">
        <v>830</v>
      </c>
      <c r="AV662" s="61" t="s">
        <v>124</v>
      </c>
      <c r="AW662" s="61" t="s">
        <v>830</v>
      </c>
      <c r="AX662" s="61">
        <v>8219</v>
      </c>
      <c r="AY662" s="61">
        <v>2013</v>
      </c>
      <c r="AZ662" s="61" t="s">
        <v>1606</v>
      </c>
      <c r="BA662" s="61" t="s">
        <v>12839</v>
      </c>
      <c r="BB662" s="61">
        <v>2013</v>
      </c>
      <c r="BC662" s="61">
        <v>2017</v>
      </c>
      <c r="BD662" s="61" t="s">
        <v>120</v>
      </c>
      <c r="BE662" s="159">
        <v>10900713055</v>
      </c>
      <c r="BF662" s="160">
        <v>131090110429</v>
      </c>
      <c r="BG662" s="152">
        <v>7.81</v>
      </c>
      <c r="BH662" s="152">
        <v>8</v>
      </c>
      <c r="BI662" s="152">
        <v>7.53</v>
      </c>
      <c r="BJ662" s="152">
        <v>7.78</v>
      </c>
      <c r="BK662" s="152">
        <v>6.89</v>
      </c>
      <c r="BL662" s="223">
        <f t="shared" si="56"/>
        <v>7.6019999999999994</v>
      </c>
      <c r="BM662" s="282" t="s">
        <v>196</v>
      </c>
      <c r="BN662" s="253">
        <v>1</v>
      </c>
      <c r="BO662" s="153" t="s">
        <v>196</v>
      </c>
      <c r="BP662" s="153" t="s">
        <v>197</v>
      </c>
      <c r="BQ662" s="154">
        <v>1</v>
      </c>
      <c r="BR662" s="124" t="s">
        <v>13819</v>
      </c>
      <c r="BS662" s="124" t="s">
        <v>1975</v>
      </c>
      <c r="BT662" s="124" t="s">
        <v>13820</v>
      </c>
      <c r="BU662" s="124" t="s">
        <v>13821</v>
      </c>
      <c r="BV662" s="124" t="s">
        <v>13822</v>
      </c>
      <c r="BW662" s="124" t="s">
        <v>13823</v>
      </c>
      <c r="BX662" s="154" t="s">
        <v>830</v>
      </c>
      <c r="BY662" s="154" t="s">
        <v>830</v>
      </c>
      <c r="BZ662" s="155" t="s">
        <v>830</v>
      </c>
      <c r="CA662" s="124" t="s">
        <v>830</v>
      </c>
      <c r="CB662" s="124" t="s">
        <v>13824</v>
      </c>
      <c r="CC662" s="124" t="s">
        <v>13825</v>
      </c>
      <c r="CD662" s="124" t="s">
        <v>13826</v>
      </c>
      <c r="CE662" s="124" t="s">
        <v>263</v>
      </c>
      <c r="CF662" s="124" t="s">
        <v>13827</v>
      </c>
      <c r="CG662" s="124" t="s">
        <v>2433</v>
      </c>
      <c r="CH662" s="124" t="s">
        <v>4442</v>
      </c>
      <c r="CI662" s="124" t="s">
        <v>138</v>
      </c>
      <c r="CJ662" s="124" t="s">
        <v>8712</v>
      </c>
      <c r="CK662" s="124" t="s">
        <v>830</v>
      </c>
      <c r="CL662" s="124" t="s">
        <v>830</v>
      </c>
      <c r="CM662" s="124" t="s">
        <v>830</v>
      </c>
      <c r="CN662" s="124" t="s">
        <v>830</v>
      </c>
      <c r="CO662" s="124" t="s">
        <v>830</v>
      </c>
      <c r="CP662" s="124" t="s">
        <v>830</v>
      </c>
      <c r="CQ662" s="124" t="s">
        <v>13828</v>
      </c>
      <c r="CR662" s="124" t="s">
        <v>12992</v>
      </c>
      <c r="CS662" s="124" t="s">
        <v>344</v>
      </c>
      <c r="CT662" s="124" t="s">
        <v>142</v>
      </c>
      <c r="CU662" s="124">
        <v>712249</v>
      </c>
      <c r="CV662" s="124" t="s">
        <v>13829</v>
      </c>
      <c r="CW662" s="124" t="s">
        <v>12992</v>
      </c>
      <c r="CX662" s="124" t="s">
        <v>344</v>
      </c>
      <c r="CY662" s="124" t="s">
        <v>142</v>
      </c>
      <c r="CZ662" s="124">
        <v>712249</v>
      </c>
    </row>
    <row r="663" spans="1:397" s="49" customFormat="1" ht="15.95" customHeight="1">
      <c r="A663" s="39">
        <v>665</v>
      </c>
      <c r="B663" s="3">
        <v>1410910136</v>
      </c>
      <c r="C663" s="61" t="s">
        <v>12826</v>
      </c>
      <c r="D663" s="5" t="s">
        <v>13830</v>
      </c>
      <c r="E663" s="5" t="s">
        <v>13831</v>
      </c>
      <c r="F663" s="5"/>
      <c r="G663" s="5" t="s">
        <v>1045</v>
      </c>
      <c r="H663" s="3" t="s">
        <v>13832</v>
      </c>
      <c r="I663" s="3" t="s">
        <v>104</v>
      </c>
      <c r="J663" s="40" t="s">
        <v>13833</v>
      </c>
      <c r="K663" s="3">
        <v>19</v>
      </c>
      <c r="L663" s="3" t="s">
        <v>148</v>
      </c>
      <c r="M663" s="3" t="s">
        <v>107</v>
      </c>
      <c r="N663" s="3" t="s">
        <v>108</v>
      </c>
      <c r="O663" s="3" t="s">
        <v>109</v>
      </c>
      <c r="P663" s="5" t="s">
        <v>13834</v>
      </c>
      <c r="Q663" s="3" t="s">
        <v>13835</v>
      </c>
      <c r="R663" s="42">
        <v>7687037628</v>
      </c>
      <c r="S663" s="42">
        <v>7890352236</v>
      </c>
      <c r="T663" s="326" t="s">
        <v>13836</v>
      </c>
      <c r="U663" s="307" t="s">
        <v>13837</v>
      </c>
      <c r="V663" s="3" t="s">
        <v>1675</v>
      </c>
      <c r="W663" s="3" t="s">
        <v>2145</v>
      </c>
      <c r="X663" s="3" t="s">
        <v>13838</v>
      </c>
      <c r="Y663" s="3" t="s">
        <v>13839</v>
      </c>
      <c r="Z663" s="3" t="s">
        <v>333</v>
      </c>
      <c r="AA663" s="3">
        <v>2011</v>
      </c>
      <c r="AB663" s="43">
        <v>63.25</v>
      </c>
      <c r="AC663" s="43">
        <v>63.25</v>
      </c>
      <c r="AD663" s="3">
        <v>506</v>
      </c>
      <c r="AE663" s="3">
        <v>800</v>
      </c>
      <c r="AF663" s="3" t="s">
        <v>830</v>
      </c>
      <c r="AG663" s="3" t="s">
        <v>830</v>
      </c>
      <c r="AH663" s="3" t="s">
        <v>830</v>
      </c>
      <c r="AI663" s="3" t="s">
        <v>830</v>
      </c>
      <c r="AJ663" s="3" t="s">
        <v>830</v>
      </c>
      <c r="AK663" s="3" t="s">
        <v>830</v>
      </c>
      <c r="AL663" s="43" t="s">
        <v>830</v>
      </c>
      <c r="AM663" s="43" t="s">
        <v>830</v>
      </c>
      <c r="AN663" s="3" t="s">
        <v>830</v>
      </c>
      <c r="AO663" s="3" t="s">
        <v>830</v>
      </c>
      <c r="AP663" s="3" t="s">
        <v>13043</v>
      </c>
      <c r="AQ663" s="3" t="s">
        <v>1378</v>
      </c>
      <c r="AR663" s="3" t="s">
        <v>13840</v>
      </c>
      <c r="AS663" s="3" t="s">
        <v>1257</v>
      </c>
      <c r="AT663" s="3">
        <v>2014</v>
      </c>
      <c r="AU663" s="152">
        <v>76.900000000000006</v>
      </c>
      <c r="AV663" s="3" t="s">
        <v>1356</v>
      </c>
      <c r="AW663" s="3" t="s">
        <v>830</v>
      </c>
      <c r="AX663" s="3">
        <v>2163</v>
      </c>
      <c r="AY663" s="3">
        <v>2014</v>
      </c>
      <c r="AZ663" s="3" t="s">
        <v>1606</v>
      </c>
      <c r="BA663" s="3" t="s">
        <v>13043</v>
      </c>
      <c r="BB663" s="3">
        <v>2014</v>
      </c>
      <c r="BC663" s="3">
        <v>2017</v>
      </c>
      <c r="BD663" s="3" t="s">
        <v>1257</v>
      </c>
      <c r="BE663" s="44">
        <v>10900714123</v>
      </c>
      <c r="BF663" s="45">
        <v>141090120044</v>
      </c>
      <c r="BG663" s="152" t="s">
        <v>1963</v>
      </c>
      <c r="BH663" s="152" t="s">
        <v>1963</v>
      </c>
      <c r="BI663" s="43">
        <v>6.6</v>
      </c>
      <c r="BJ663" s="43">
        <v>5.04</v>
      </c>
      <c r="BK663" s="43">
        <v>5.75</v>
      </c>
      <c r="BL663" s="223">
        <f t="shared" ref="BL663:BL672" si="57">SUM(BI663:BK663)/3</f>
        <v>5.7966666666666669</v>
      </c>
      <c r="BM663" s="270" t="s">
        <v>196</v>
      </c>
      <c r="BN663" s="255">
        <v>6</v>
      </c>
      <c r="BO663" s="1" t="s">
        <v>830</v>
      </c>
      <c r="BP663" s="1" t="s">
        <v>830</v>
      </c>
      <c r="BQ663" s="46" t="s">
        <v>830</v>
      </c>
      <c r="BR663" s="5" t="s">
        <v>13841</v>
      </c>
      <c r="BS663" s="5" t="s">
        <v>2624</v>
      </c>
      <c r="BT663" s="5" t="s">
        <v>830</v>
      </c>
      <c r="BU663" s="5" t="s">
        <v>830</v>
      </c>
      <c r="BV663" s="5" t="s">
        <v>830</v>
      </c>
      <c r="BW663" s="41" t="s">
        <v>13842</v>
      </c>
      <c r="BX663" s="154" t="s">
        <v>830</v>
      </c>
      <c r="BY663" s="154" t="s">
        <v>830</v>
      </c>
      <c r="BZ663" s="41" t="s">
        <v>13843</v>
      </c>
      <c r="CA663" s="41" t="s">
        <v>13844</v>
      </c>
      <c r="CB663" s="41" t="s">
        <v>13843</v>
      </c>
      <c r="CC663" s="41" t="s">
        <v>13844</v>
      </c>
      <c r="CD663" s="5" t="s">
        <v>13845</v>
      </c>
      <c r="CE663" s="5" t="s">
        <v>13408</v>
      </c>
      <c r="CF663" s="5" t="s">
        <v>13846</v>
      </c>
      <c r="CG663" s="5" t="s">
        <v>13847</v>
      </c>
      <c r="CH663" s="5" t="s">
        <v>13848</v>
      </c>
      <c r="CI663" s="5" t="s">
        <v>138</v>
      </c>
      <c r="CJ663" s="5" t="s">
        <v>8712</v>
      </c>
      <c r="CK663" s="5" t="s">
        <v>830</v>
      </c>
      <c r="CL663" s="124" t="s">
        <v>830</v>
      </c>
      <c r="CM663" s="124" t="s">
        <v>830</v>
      </c>
      <c r="CN663" s="124" t="s">
        <v>830</v>
      </c>
      <c r="CO663" s="124" t="s">
        <v>830</v>
      </c>
      <c r="CP663" s="124" t="s">
        <v>830</v>
      </c>
      <c r="CQ663" s="5" t="s">
        <v>13849</v>
      </c>
      <c r="CR663" s="5" t="s">
        <v>1523</v>
      </c>
      <c r="CS663" s="5" t="s">
        <v>1536</v>
      </c>
      <c r="CT663" s="5" t="s">
        <v>142</v>
      </c>
      <c r="CU663" s="5">
        <v>722140</v>
      </c>
      <c r="CV663" s="41" t="s">
        <v>13850</v>
      </c>
      <c r="CW663" s="5" t="s">
        <v>140</v>
      </c>
      <c r="CX663" s="5" t="s">
        <v>573</v>
      </c>
      <c r="CY663" s="5" t="s">
        <v>142</v>
      </c>
      <c r="CZ663" s="5">
        <v>700152</v>
      </c>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50"/>
      <c r="IY663" s="50"/>
      <c r="IZ663" s="50"/>
      <c r="JA663" s="50"/>
      <c r="JB663" s="50"/>
      <c r="JC663" s="50"/>
      <c r="JD663" s="50"/>
      <c r="JE663" s="50"/>
      <c r="JF663" s="50"/>
      <c r="JG663" s="50"/>
      <c r="JH663" s="50"/>
      <c r="JI663" s="50"/>
      <c r="JJ663" s="50"/>
      <c r="JK663" s="50"/>
      <c r="JL663" s="50"/>
      <c r="JM663" s="50"/>
      <c r="JN663" s="50"/>
      <c r="JO663" s="50"/>
      <c r="JP663" s="50"/>
      <c r="JQ663" s="50"/>
      <c r="JR663" s="50"/>
      <c r="JS663" s="50"/>
      <c r="JT663" s="50"/>
      <c r="JU663" s="50"/>
      <c r="JV663" s="50"/>
      <c r="JW663" s="50"/>
      <c r="JX663" s="50"/>
      <c r="JY663" s="50"/>
      <c r="JZ663" s="50"/>
      <c r="KA663" s="50"/>
      <c r="KB663" s="50"/>
      <c r="KC663" s="50"/>
      <c r="KD663" s="50"/>
      <c r="KE663" s="50"/>
      <c r="KF663" s="50"/>
      <c r="KG663" s="50"/>
      <c r="KH663" s="50"/>
      <c r="KI663" s="50"/>
      <c r="KJ663" s="50"/>
      <c r="KK663" s="50"/>
      <c r="KL663" s="50"/>
      <c r="KM663" s="50"/>
      <c r="KN663" s="50"/>
      <c r="KO663" s="50"/>
      <c r="KP663" s="50"/>
      <c r="KQ663" s="50"/>
      <c r="KR663" s="50"/>
      <c r="KS663" s="50"/>
      <c r="KT663" s="50"/>
      <c r="KU663" s="50"/>
      <c r="KV663" s="50"/>
      <c r="KW663" s="50"/>
      <c r="KX663" s="50"/>
      <c r="KY663" s="50"/>
      <c r="KZ663" s="50"/>
      <c r="LA663" s="50"/>
      <c r="LB663" s="50"/>
      <c r="LC663" s="50"/>
      <c r="LD663" s="50"/>
      <c r="LE663" s="50"/>
      <c r="LF663" s="50"/>
      <c r="LG663" s="50"/>
      <c r="LH663" s="50"/>
      <c r="LI663" s="50"/>
      <c r="LJ663" s="50"/>
      <c r="LK663" s="50"/>
      <c r="LL663" s="50"/>
      <c r="LM663" s="50"/>
      <c r="LN663" s="50"/>
      <c r="LO663" s="50"/>
      <c r="LP663" s="50"/>
      <c r="LQ663" s="50"/>
      <c r="LR663" s="50"/>
      <c r="LS663" s="50"/>
      <c r="LT663" s="50"/>
      <c r="LU663" s="50"/>
      <c r="LV663" s="50"/>
      <c r="LW663" s="50"/>
      <c r="LX663" s="50"/>
      <c r="LY663" s="50"/>
      <c r="LZ663" s="50"/>
      <c r="MA663" s="50"/>
      <c r="MB663" s="50"/>
      <c r="MC663" s="50"/>
      <c r="MD663" s="50"/>
      <c r="ME663" s="50"/>
      <c r="MF663" s="50"/>
      <c r="MG663" s="50"/>
      <c r="MH663" s="50"/>
      <c r="MI663" s="50"/>
      <c r="MJ663" s="50"/>
      <c r="MK663" s="50"/>
      <c r="ML663" s="50"/>
      <c r="MM663" s="50"/>
      <c r="MN663" s="50"/>
      <c r="MO663" s="50"/>
      <c r="MP663" s="50"/>
      <c r="MQ663" s="50"/>
      <c r="MR663" s="50"/>
      <c r="MS663" s="50"/>
      <c r="MT663" s="50"/>
      <c r="MU663" s="50"/>
      <c r="MV663" s="50"/>
      <c r="MW663" s="50"/>
      <c r="MX663" s="50"/>
      <c r="MY663" s="50"/>
      <c r="MZ663" s="50"/>
      <c r="NA663" s="50"/>
      <c r="NB663" s="50"/>
      <c r="NC663" s="50"/>
      <c r="ND663" s="50"/>
      <c r="NE663" s="50"/>
      <c r="NF663" s="50"/>
      <c r="NG663" s="50"/>
      <c r="NH663" s="50"/>
      <c r="NI663" s="50"/>
      <c r="NJ663" s="50"/>
      <c r="NK663" s="50"/>
      <c r="NL663" s="50"/>
      <c r="NM663" s="50"/>
      <c r="NN663" s="50"/>
      <c r="NO663" s="50"/>
      <c r="NP663" s="50"/>
      <c r="NQ663" s="50"/>
      <c r="NR663" s="50"/>
      <c r="NS663" s="50"/>
      <c r="NT663" s="50"/>
      <c r="NU663" s="50"/>
      <c r="NV663" s="50"/>
      <c r="NW663" s="50"/>
      <c r="NX663" s="50"/>
      <c r="NY663" s="50"/>
      <c r="NZ663" s="50"/>
      <c r="OA663" s="50"/>
      <c r="OB663" s="50"/>
      <c r="OC663" s="50"/>
      <c r="OD663" s="50"/>
      <c r="OE663" s="50"/>
      <c r="OF663" s="50"/>
      <c r="OG663" s="50"/>
    </row>
    <row r="664" spans="1:397" s="61" customFormat="1" ht="15.95" customHeight="1">
      <c r="A664" s="39">
        <v>666</v>
      </c>
      <c r="B664" s="61">
        <v>1410910138</v>
      </c>
      <c r="C664" s="61" t="s">
        <v>12826</v>
      </c>
      <c r="D664" s="124" t="s">
        <v>13851</v>
      </c>
      <c r="E664" s="124" t="s">
        <v>13852</v>
      </c>
      <c r="F664" s="124"/>
      <c r="G664" s="124" t="s">
        <v>102</v>
      </c>
      <c r="H664" s="61" t="s">
        <v>13853</v>
      </c>
      <c r="I664" s="61" t="s">
        <v>180</v>
      </c>
      <c r="J664" s="157" t="s">
        <v>13854</v>
      </c>
      <c r="K664" s="61">
        <v>21</v>
      </c>
      <c r="L664" s="61" t="s">
        <v>323</v>
      </c>
      <c r="M664" s="61" t="s">
        <v>107</v>
      </c>
      <c r="N664" s="61" t="s">
        <v>108</v>
      </c>
      <c r="O664" s="61" t="s">
        <v>109</v>
      </c>
      <c r="P664" s="124" t="s">
        <v>6369</v>
      </c>
      <c r="R664" s="158">
        <v>9804077588</v>
      </c>
      <c r="S664" s="158">
        <v>9433774768</v>
      </c>
      <c r="T664" s="326" t="s">
        <v>13855</v>
      </c>
      <c r="U664" s="124" t="s">
        <v>1963</v>
      </c>
      <c r="V664" s="61" t="s">
        <v>1675</v>
      </c>
      <c r="W664" s="61" t="s">
        <v>2145</v>
      </c>
      <c r="X664" s="61" t="s">
        <v>6374</v>
      </c>
      <c r="Y664" s="61" t="s">
        <v>6372</v>
      </c>
      <c r="Z664" s="61" t="s">
        <v>6373</v>
      </c>
      <c r="AA664" s="61">
        <v>2010</v>
      </c>
      <c r="AB664" s="152">
        <v>51</v>
      </c>
      <c r="AC664" s="152">
        <v>51</v>
      </c>
      <c r="AD664" s="61">
        <v>481</v>
      </c>
      <c r="AE664" s="61">
        <v>800</v>
      </c>
      <c r="AF664" s="61" t="s">
        <v>226</v>
      </c>
      <c r="AG664" s="61" t="s">
        <v>2583</v>
      </c>
      <c r="AH664" s="61" t="s">
        <v>6374</v>
      </c>
      <c r="AI664" s="61" t="s">
        <v>13856</v>
      </c>
      <c r="AJ664" s="61" t="s">
        <v>6373</v>
      </c>
      <c r="AK664" s="61">
        <v>2012</v>
      </c>
      <c r="AL664" s="152">
        <v>61</v>
      </c>
      <c r="AM664" s="152">
        <v>61.1</v>
      </c>
      <c r="AN664" s="61">
        <v>305</v>
      </c>
      <c r="AO664" s="61">
        <v>500</v>
      </c>
      <c r="AP664" s="61" t="s">
        <v>12826</v>
      </c>
      <c r="AQ664" s="61" t="s">
        <v>3275</v>
      </c>
      <c r="AR664" s="61" t="s">
        <v>13857</v>
      </c>
      <c r="AS664" s="61" t="s">
        <v>1257</v>
      </c>
      <c r="AT664" s="61">
        <v>2014</v>
      </c>
      <c r="AU664" s="152">
        <v>73.2</v>
      </c>
      <c r="AV664" s="61" t="s">
        <v>1356</v>
      </c>
      <c r="AW664" s="61" t="s">
        <v>1963</v>
      </c>
      <c r="AX664" s="61">
        <v>38100</v>
      </c>
      <c r="AY664" s="61">
        <v>2014</v>
      </c>
      <c r="AZ664" s="61" t="s">
        <v>1606</v>
      </c>
      <c r="BA664" s="61" t="s">
        <v>12839</v>
      </c>
      <c r="BB664" s="61">
        <v>2014</v>
      </c>
      <c r="BC664" s="61">
        <v>2017</v>
      </c>
      <c r="BD664" s="61" t="s">
        <v>120</v>
      </c>
      <c r="BE664" s="159">
        <v>10900714124</v>
      </c>
      <c r="BF664" s="160">
        <v>141090120045</v>
      </c>
      <c r="BG664" s="152" t="s">
        <v>1963</v>
      </c>
      <c r="BH664" s="152" t="s">
        <v>1963</v>
      </c>
      <c r="BI664" s="152">
        <v>3.24</v>
      </c>
      <c r="BJ664" s="152">
        <v>2.4500000000000002</v>
      </c>
      <c r="BK664" s="152">
        <v>3.21</v>
      </c>
      <c r="BL664" s="223">
        <f t="shared" si="57"/>
        <v>2.9666666666666668</v>
      </c>
      <c r="BM664" s="282" t="s">
        <v>196</v>
      </c>
      <c r="BN664" s="253">
        <v>7</v>
      </c>
      <c r="BO664" s="153" t="s">
        <v>1963</v>
      </c>
      <c r="BP664" s="153" t="s">
        <v>1963</v>
      </c>
      <c r="BQ664" s="154" t="s">
        <v>1963</v>
      </c>
      <c r="BR664" s="124" t="s">
        <v>13858</v>
      </c>
      <c r="BS664" s="124" t="s">
        <v>2624</v>
      </c>
      <c r="BT664" s="124" t="s">
        <v>13859</v>
      </c>
      <c r="BU664" s="124" t="s">
        <v>13860</v>
      </c>
      <c r="BV664" s="124" t="s">
        <v>13861</v>
      </c>
      <c r="BW664" s="124" t="s">
        <v>830</v>
      </c>
      <c r="BX664" s="154" t="s">
        <v>830</v>
      </c>
      <c r="BY664" s="154" t="s">
        <v>830</v>
      </c>
      <c r="BZ664" s="155" t="s">
        <v>1963</v>
      </c>
      <c r="CA664" s="124" t="s">
        <v>1963</v>
      </c>
      <c r="CB664" s="124" t="s">
        <v>1963</v>
      </c>
      <c r="CC664" s="124" t="s">
        <v>1963</v>
      </c>
      <c r="CD664" s="124" t="s">
        <v>6445</v>
      </c>
      <c r="CE664" s="124" t="s">
        <v>235</v>
      </c>
      <c r="CF664" s="124" t="s">
        <v>11268</v>
      </c>
      <c r="CG664" s="124" t="s">
        <v>13862</v>
      </c>
      <c r="CH664" s="124" t="s">
        <v>13863</v>
      </c>
      <c r="CI664" s="124" t="s">
        <v>138</v>
      </c>
      <c r="CJ664" s="124" t="s">
        <v>8712</v>
      </c>
      <c r="CK664" s="124" t="s">
        <v>1963</v>
      </c>
      <c r="CL664" s="124" t="s">
        <v>830</v>
      </c>
      <c r="CM664" s="124" t="s">
        <v>830</v>
      </c>
      <c r="CN664" s="124" t="s">
        <v>830</v>
      </c>
      <c r="CO664" s="124" t="s">
        <v>830</v>
      </c>
      <c r="CP664" s="124" t="s">
        <v>830</v>
      </c>
      <c r="CQ664" s="124" t="s">
        <v>13864</v>
      </c>
      <c r="CR664" s="124" t="s">
        <v>13865</v>
      </c>
      <c r="CS664" s="124" t="s">
        <v>344</v>
      </c>
      <c r="CT664" s="124" t="s">
        <v>142</v>
      </c>
      <c r="CU664" s="124">
        <v>712138</v>
      </c>
      <c r="CV664" s="124"/>
      <c r="CW664" s="124"/>
      <c r="CX664" s="124"/>
      <c r="CY664" s="124"/>
      <c r="CZ664" s="124"/>
    </row>
    <row r="665" spans="1:397" s="61" customFormat="1" ht="15.95" customHeight="1">
      <c r="A665" s="39">
        <v>667</v>
      </c>
      <c r="B665" s="61">
        <v>1410910129</v>
      </c>
      <c r="C665" s="61" t="s">
        <v>12826</v>
      </c>
      <c r="D665" s="124" t="s">
        <v>13866</v>
      </c>
      <c r="E665" s="124" t="s">
        <v>13867</v>
      </c>
      <c r="F665" s="124"/>
      <c r="G665" s="124" t="s">
        <v>1045</v>
      </c>
      <c r="H665" s="61" t="s">
        <v>13868</v>
      </c>
      <c r="I665" s="61" t="s">
        <v>180</v>
      </c>
      <c r="J665" s="157" t="s">
        <v>13869</v>
      </c>
      <c r="K665" s="61">
        <v>23</v>
      </c>
      <c r="L665" s="61" t="s">
        <v>323</v>
      </c>
      <c r="M665" s="61" t="s">
        <v>107</v>
      </c>
      <c r="N665" s="61" t="s">
        <v>108</v>
      </c>
      <c r="O665" s="61" t="s">
        <v>109</v>
      </c>
      <c r="P665" s="124" t="s">
        <v>13870</v>
      </c>
      <c r="R665" s="158">
        <v>9635540162</v>
      </c>
      <c r="S665" s="158" t="s">
        <v>830</v>
      </c>
      <c r="T665" s="326" t="s">
        <v>13871</v>
      </c>
      <c r="U665" s="124" t="s">
        <v>830</v>
      </c>
      <c r="V665" s="61" t="s">
        <v>1675</v>
      </c>
      <c r="W665" s="61" t="s">
        <v>1574</v>
      </c>
      <c r="X665" s="61" t="s">
        <v>13872</v>
      </c>
      <c r="Y665" s="61" t="s">
        <v>853</v>
      </c>
      <c r="Z665" s="61" t="s">
        <v>333</v>
      </c>
      <c r="AA665" s="61">
        <v>2008</v>
      </c>
      <c r="AB665" s="152">
        <v>66.13</v>
      </c>
      <c r="AC665" s="152">
        <v>66.13</v>
      </c>
      <c r="AD665" s="61">
        <v>529</v>
      </c>
      <c r="AE665" s="61">
        <v>800</v>
      </c>
      <c r="AF665" s="61" t="s">
        <v>226</v>
      </c>
      <c r="AG665" s="61" t="s">
        <v>1181</v>
      </c>
      <c r="AH665" s="61" t="s">
        <v>13873</v>
      </c>
      <c r="AI665" s="61" t="s">
        <v>13874</v>
      </c>
      <c r="AJ665" s="61" t="s">
        <v>333</v>
      </c>
      <c r="AK665" s="61">
        <v>2011</v>
      </c>
      <c r="AL665" s="152">
        <v>51.2</v>
      </c>
      <c r="AM665" s="152">
        <v>53.71</v>
      </c>
      <c r="AN665" s="61">
        <v>376</v>
      </c>
      <c r="AO665" s="61">
        <v>700</v>
      </c>
      <c r="AP665" s="61" t="s">
        <v>12839</v>
      </c>
      <c r="AQ665" s="61" t="s">
        <v>1378</v>
      </c>
      <c r="AR665" s="61" t="s">
        <v>2428</v>
      </c>
      <c r="AS665" s="61" t="s">
        <v>120</v>
      </c>
      <c r="AT665" s="61">
        <v>2014</v>
      </c>
      <c r="AU665" s="152">
        <v>72</v>
      </c>
      <c r="AV665" s="61" t="s">
        <v>1356</v>
      </c>
      <c r="AW665" s="61" t="s">
        <v>830</v>
      </c>
      <c r="AX665" s="61">
        <v>779</v>
      </c>
      <c r="AY665" s="61">
        <v>2014</v>
      </c>
      <c r="AZ665" s="61" t="s">
        <v>1606</v>
      </c>
      <c r="BA665" s="61" t="s">
        <v>12839</v>
      </c>
      <c r="BB665" s="61">
        <v>2014</v>
      </c>
      <c r="BC665" s="61">
        <v>2017</v>
      </c>
      <c r="BD665" s="61" t="s">
        <v>120</v>
      </c>
      <c r="BE665" s="159">
        <v>10900714125</v>
      </c>
      <c r="BF665" s="160">
        <v>141090120046</v>
      </c>
      <c r="BG665" s="152" t="s">
        <v>1963</v>
      </c>
      <c r="BH665" s="152" t="s">
        <v>1963</v>
      </c>
      <c r="BI665" s="152">
        <v>6.1</v>
      </c>
      <c r="BJ665" s="152">
        <v>6.04</v>
      </c>
      <c r="BK665" s="152">
        <v>6.75</v>
      </c>
      <c r="BL665" s="223">
        <f t="shared" si="57"/>
        <v>6.2966666666666669</v>
      </c>
      <c r="BM665" s="282" t="s">
        <v>196</v>
      </c>
      <c r="BN665" s="253">
        <v>1</v>
      </c>
      <c r="BO665" s="153" t="s">
        <v>196</v>
      </c>
      <c r="BP665" s="153" t="s">
        <v>2157</v>
      </c>
      <c r="BQ665" s="154">
        <v>1</v>
      </c>
      <c r="BR665" s="124" t="s">
        <v>13875</v>
      </c>
      <c r="BS665" s="124" t="s">
        <v>13876</v>
      </c>
      <c r="BT665" s="124" t="s">
        <v>7114</v>
      </c>
      <c r="BU665" s="124" t="s">
        <v>13877</v>
      </c>
      <c r="BV665" s="124" t="s">
        <v>13878</v>
      </c>
      <c r="BW665" s="124" t="s">
        <v>13879</v>
      </c>
      <c r="BX665" s="154" t="s">
        <v>830</v>
      </c>
      <c r="BY665" s="154" t="s">
        <v>830</v>
      </c>
      <c r="BZ665" s="155" t="s">
        <v>830</v>
      </c>
      <c r="CA665" s="124" t="s">
        <v>830</v>
      </c>
      <c r="CB665" s="124" t="s">
        <v>13880</v>
      </c>
      <c r="CC665" s="124" t="s">
        <v>13881</v>
      </c>
      <c r="CD665" s="124" t="s">
        <v>13882</v>
      </c>
      <c r="CE665" s="124" t="s">
        <v>13883</v>
      </c>
      <c r="CF665" s="124" t="s">
        <v>13884</v>
      </c>
      <c r="CG665" s="124" t="s">
        <v>13885</v>
      </c>
      <c r="CH665" s="124" t="s">
        <v>13886</v>
      </c>
      <c r="CI665" s="124" t="s">
        <v>138</v>
      </c>
      <c r="CJ665" s="124" t="s">
        <v>8712</v>
      </c>
      <c r="CK665" s="124" t="s">
        <v>830</v>
      </c>
      <c r="CL665" s="124" t="s">
        <v>830</v>
      </c>
      <c r="CM665" s="124" t="s">
        <v>830</v>
      </c>
      <c r="CN665" s="124" t="s">
        <v>830</v>
      </c>
      <c r="CO665" s="124" t="s">
        <v>830</v>
      </c>
      <c r="CP665" s="124" t="s">
        <v>830</v>
      </c>
      <c r="CQ665" s="124" t="s">
        <v>13887</v>
      </c>
      <c r="CR665" s="124" t="s">
        <v>13888</v>
      </c>
      <c r="CS665" s="124" t="s">
        <v>1138</v>
      </c>
      <c r="CT665" s="124" t="s">
        <v>142</v>
      </c>
      <c r="CU665" s="124">
        <v>721166</v>
      </c>
      <c r="CV665" s="124" t="s">
        <v>13889</v>
      </c>
      <c r="CW665" s="124" t="s">
        <v>13890</v>
      </c>
      <c r="CX665" s="124" t="s">
        <v>573</v>
      </c>
      <c r="CY665" s="124" t="s">
        <v>142</v>
      </c>
      <c r="CZ665" s="124">
        <v>700094</v>
      </c>
    </row>
    <row r="666" spans="1:397" s="61" customFormat="1" ht="15.95" customHeight="1">
      <c r="A666" s="39">
        <v>668</v>
      </c>
      <c r="B666" s="61">
        <v>1410910132</v>
      </c>
      <c r="C666" s="61" t="s">
        <v>12826</v>
      </c>
      <c r="D666" s="124" t="s">
        <v>13891</v>
      </c>
      <c r="E666" s="124" t="s">
        <v>13892</v>
      </c>
      <c r="F666" s="124"/>
      <c r="G666" s="124" t="s">
        <v>102</v>
      </c>
      <c r="H666" s="61" t="s">
        <v>13893</v>
      </c>
      <c r="I666" s="61" t="s">
        <v>104</v>
      </c>
      <c r="J666" s="157" t="s">
        <v>13894</v>
      </c>
      <c r="K666" s="61">
        <v>22</v>
      </c>
      <c r="L666" s="61" t="s">
        <v>1694</v>
      </c>
      <c r="M666" s="61" t="s">
        <v>107</v>
      </c>
      <c r="N666" s="61" t="s">
        <v>108</v>
      </c>
      <c r="O666" s="61" t="s">
        <v>109</v>
      </c>
      <c r="P666" s="124" t="s">
        <v>13895</v>
      </c>
      <c r="R666" s="158">
        <v>8906684228</v>
      </c>
      <c r="S666" s="158">
        <v>9126327800</v>
      </c>
      <c r="T666" s="326" t="s">
        <v>13896</v>
      </c>
      <c r="U666" s="124"/>
      <c r="V666" s="61" t="s">
        <v>1675</v>
      </c>
      <c r="W666" s="61" t="s">
        <v>2145</v>
      </c>
      <c r="X666" s="61" t="s">
        <v>13897</v>
      </c>
      <c r="Y666" s="61" t="s">
        <v>8358</v>
      </c>
      <c r="Z666" s="61" t="s">
        <v>333</v>
      </c>
      <c r="AA666" s="61">
        <v>2009</v>
      </c>
      <c r="AB666" s="152">
        <v>69.66</v>
      </c>
      <c r="AC666" s="152">
        <v>69.66</v>
      </c>
      <c r="AD666" s="61">
        <v>627</v>
      </c>
      <c r="AE666" s="61">
        <v>900</v>
      </c>
      <c r="AF666" s="61" t="s">
        <v>226</v>
      </c>
      <c r="AG666" s="61" t="s">
        <v>2583</v>
      </c>
      <c r="AL666" s="137"/>
      <c r="AM666" s="137"/>
      <c r="AP666" s="61" t="s">
        <v>12839</v>
      </c>
      <c r="AQ666" s="61" t="s">
        <v>13898</v>
      </c>
      <c r="AR666" s="61" t="s">
        <v>13899</v>
      </c>
      <c r="AS666" s="61" t="s">
        <v>1257</v>
      </c>
      <c r="AT666" s="61">
        <v>2014</v>
      </c>
      <c r="AU666" s="152">
        <v>73.3</v>
      </c>
      <c r="AV666" s="61" t="s">
        <v>1356</v>
      </c>
      <c r="AX666" s="61">
        <v>2131</v>
      </c>
      <c r="AY666" s="61">
        <v>2014</v>
      </c>
      <c r="AZ666" s="61" t="s">
        <v>1606</v>
      </c>
      <c r="BA666" s="61" t="s">
        <v>13900</v>
      </c>
      <c r="BB666" s="61">
        <v>2014</v>
      </c>
      <c r="BC666" s="61">
        <v>2017</v>
      </c>
      <c r="BD666" s="61" t="s">
        <v>1257</v>
      </c>
      <c r="BE666" s="159">
        <v>10900714126</v>
      </c>
      <c r="BF666" s="160">
        <v>141090120047</v>
      </c>
      <c r="BG666" s="152" t="s">
        <v>1963</v>
      </c>
      <c r="BH666" s="152" t="s">
        <v>1963</v>
      </c>
      <c r="BI666" s="152">
        <v>7.03</v>
      </c>
      <c r="BJ666" s="152">
        <v>5.5</v>
      </c>
      <c r="BK666" s="152">
        <v>5.46</v>
      </c>
      <c r="BL666" s="223">
        <f t="shared" si="57"/>
        <v>5.996666666666667</v>
      </c>
      <c r="BM666" s="282" t="s">
        <v>196</v>
      </c>
      <c r="BN666" s="253">
        <v>4</v>
      </c>
      <c r="BO666" s="153"/>
      <c r="BP666" s="153"/>
      <c r="BQ666" s="154"/>
      <c r="BR666" s="124" t="s">
        <v>13901</v>
      </c>
      <c r="BS666" s="124" t="s">
        <v>127</v>
      </c>
      <c r="BT666" s="124" t="s">
        <v>13902</v>
      </c>
      <c r="BU666" s="124" t="s">
        <v>13903</v>
      </c>
      <c r="BV666" s="124"/>
      <c r="BW666" s="124" t="s">
        <v>982</v>
      </c>
      <c r="BX666" s="154" t="s">
        <v>3081</v>
      </c>
      <c r="BY666" s="154"/>
      <c r="BZ666" s="155"/>
      <c r="CA666" s="124"/>
      <c r="CB666" s="124"/>
      <c r="CC666" s="124"/>
      <c r="CD666" s="124" t="s">
        <v>13904</v>
      </c>
      <c r="CE666" s="124" t="s">
        <v>1267</v>
      </c>
      <c r="CF666" s="124" t="s">
        <v>13905</v>
      </c>
      <c r="CG666" s="124" t="s">
        <v>13906</v>
      </c>
      <c r="CH666" s="124" t="s">
        <v>13907</v>
      </c>
      <c r="CI666" s="124" t="s">
        <v>4173</v>
      </c>
      <c r="CJ666" s="124"/>
      <c r="CK666" s="124"/>
      <c r="CL666" s="124" t="s">
        <v>830</v>
      </c>
      <c r="CM666" s="124" t="s">
        <v>830</v>
      </c>
      <c r="CN666" s="124" t="s">
        <v>830</v>
      </c>
      <c r="CO666" s="124" t="s">
        <v>830</v>
      </c>
      <c r="CP666" s="124" t="s">
        <v>830</v>
      </c>
      <c r="CQ666" s="124" t="s">
        <v>13908</v>
      </c>
      <c r="CR666" s="124" t="s">
        <v>13909</v>
      </c>
      <c r="CS666" s="124" t="s">
        <v>13909</v>
      </c>
      <c r="CT666" s="124" t="s">
        <v>1271</v>
      </c>
      <c r="CU666" s="124">
        <v>735101</v>
      </c>
      <c r="CV666" s="124" t="s">
        <v>13910</v>
      </c>
      <c r="CW666" s="124" t="s">
        <v>4571</v>
      </c>
      <c r="CX666" s="124"/>
      <c r="CY666" s="124" t="s">
        <v>1271</v>
      </c>
      <c r="CZ666" s="124">
        <v>700032</v>
      </c>
    </row>
    <row r="667" spans="1:397" s="61" customFormat="1" ht="15.95" customHeight="1">
      <c r="A667" s="39">
        <v>669</v>
      </c>
      <c r="B667" s="61">
        <v>1410910133</v>
      </c>
      <c r="C667" s="61" t="s">
        <v>12826</v>
      </c>
      <c r="D667" s="124" t="s">
        <v>13911</v>
      </c>
      <c r="E667" s="124" t="s">
        <v>2592</v>
      </c>
      <c r="F667" s="124"/>
      <c r="G667" s="124" t="s">
        <v>11681</v>
      </c>
      <c r="H667" s="61" t="s">
        <v>13912</v>
      </c>
      <c r="I667" s="61" t="s">
        <v>180</v>
      </c>
      <c r="J667" s="157" t="s">
        <v>13913</v>
      </c>
      <c r="K667" s="61">
        <v>23</v>
      </c>
      <c r="L667" s="61" t="s">
        <v>148</v>
      </c>
      <c r="M667" s="61" t="s">
        <v>107</v>
      </c>
      <c r="N667" s="61" t="s">
        <v>108</v>
      </c>
      <c r="O667" s="61" t="s">
        <v>109</v>
      </c>
      <c r="P667" s="124" t="s">
        <v>1596</v>
      </c>
      <c r="R667" s="158">
        <v>7278951463</v>
      </c>
      <c r="S667" s="158">
        <v>7686958967</v>
      </c>
      <c r="T667" s="326" t="s">
        <v>13914</v>
      </c>
      <c r="U667" s="124" t="s">
        <v>830</v>
      </c>
      <c r="V667" s="61" t="s">
        <v>1675</v>
      </c>
      <c r="W667" s="61" t="s">
        <v>1574</v>
      </c>
      <c r="X667" s="61" t="s">
        <v>2424</v>
      </c>
      <c r="Y667" s="61" t="s">
        <v>13915</v>
      </c>
      <c r="Z667" s="61" t="s">
        <v>333</v>
      </c>
      <c r="AA667" s="61">
        <v>2009</v>
      </c>
      <c r="AB667" s="152">
        <v>82.25</v>
      </c>
      <c r="AC667" s="152">
        <v>81.66</v>
      </c>
      <c r="AD667" s="61">
        <v>735</v>
      </c>
      <c r="AE667" s="61">
        <v>900</v>
      </c>
      <c r="AF667" s="61" t="s">
        <v>226</v>
      </c>
      <c r="AG667" s="61" t="s">
        <v>1181</v>
      </c>
      <c r="AH667" s="61" t="s">
        <v>2598</v>
      </c>
      <c r="AI667" s="61" t="s">
        <v>13916</v>
      </c>
      <c r="AJ667" s="61" t="s">
        <v>333</v>
      </c>
      <c r="AK667" s="61">
        <v>2011</v>
      </c>
      <c r="AL667" s="152">
        <v>71.599999999999994</v>
      </c>
      <c r="AM667" s="152">
        <v>69.14</v>
      </c>
      <c r="AN667" s="61">
        <v>484</v>
      </c>
      <c r="AO667" s="61">
        <v>700</v>
      </c>
      <c r="AP667" s="61" t="s">
        <v>12839</v>
      </c>
      <c r="AQ667" s="61" t="s">
        <v>1378</v>
      </c>
      <c r="AR667" s="61" t="s">
        <v>4777</v>
      </c>
      <c r="AS667" s="61" t="s">
        <v>120</v>
      </c>
      <c r="AT667" s="61">
        <v>2014</v>
      </c>
      <c r="AU667" s="152">
        <v>85.3</v>
      </c>
      <c r="AV667" s="61" t="s">
        <v>1356</v>
      </c>
      <c r="AW667" s="61" t="s">
        <v>830</v>
      </c>
      <c r="AX667" s="61">
        <v>2157</v>
      </c>
      <c r="AY667" s="61">
        <v>2014</v>
      </c>
      <c r="AZ667" s="61" t="s">
        <v>1606</v>
      </c>
      <c r="BA667" s="61" t="s">
        <v>13442</v>
      </c>
      <c r="BB667" s="61">
        <v>2014</v>
      </c>
      <c r="BC667" s="61">
        <v>2017</v>
      </c>
      <c r="BD667" s="61" t="s">
        <v>120</v>
      </c>
      <c r="BE667" s="159">
        <v>10900714127</v>
      </c>
      <c r="BF667" s="160">
        <v>141090120048</v>
      </c>
      <c r="BG667" s="152" t="s">
        <v>1963</v>
      </c>
      <c r="BH667" s="152" t="s">
        <v>1963</v>
      </c>
      <c r="BI667" s="152">
        <v>7.17</v>
      </c>
      <c r="BJ667" s="152">
        <v>7.73</v>
      </c>
      <c r="BK667" s="152">
        <v>7.75</v>
      </c>
      <c r="BL667" s="223">
        <f t="shared" si="57"/>
        <v>7.55</v>
      </c>
      <c r="BM667" s="282" t="s">
        <v>982</v>
      </c>
      <c r="BN667" s="253" t="s">
        <v>830</v>
      </c>
      <c r="BO667" s="153" t="s">
        <v>982</v>
      </c>
      <c r="BP667" s="153" t="s">
        <v>830</v>
      </c>
      <c r="BQ667" s="154" t="s">
        <v>830</v>
      </c>
      <c r="BR667" s="124" t="s">
        <v>13917</v>
      </c>
      <c r="BS667" s="124" t="s">
        <v>13918</v>
      </c>
      <c r="BT667" s="124" t="s">
        <v>12841</v>
      </c>
      <c r="BU667" s="124" t="s">
        <v>11338</v>
      </c>
      <c r="BV667" s="124" t="s">
        <v>4728</v>
      </c>
      <c r="BW667" s="124" t="s">
        <v>13919</v>
      </c>
      <c r="BX667" s="154" t="s">
        <v>830</v>
      </c>
      <c r="BY667" s="154" t="s">
        <v>830</v>
      </c>
      <c r="BZ667" s="155" t="s">
        <v>830</v>
      </c>
      <c r="CA667" s="124" t="s">
        <v>13920</v>
      </c>
      <c r="CB667" s="124" t="s">
        <v>13921</v>
      </c>
      <c r="CC667" s="124" t="s">
        <v>13922</v>
      </c>
      <c r="CD667" s="124" t="s">
        <v>13923</v>
      </c>
      <c r="CE667" s="124" t="s">
        <v>13924</v>
      </c>
      <c r="CF667" s="124" t="s">
        <v>13925</v>
      </c>
      <c r="CG667" s="124" t="s">
        <v>830</v>
      </c>
      <c r="CH667" s="124" t="s">
        <v>13926</v>
      </c>
      <c r="CI667" s="124" t="s">
        <v>138</v>
      </c>
      <c r="CJ667" s="124" t="s">
        <v>8712</v>
      </c>
      <c r="CK667" s="124" t="s">
        <v>830</v>
      </c>
      <c r="CL667" s="124" t="s">
        <v>830</v>
      </c>
      <c r="CM667" s="124" t="s">
        <v>830</v>
      </c>
      <c r="CN667" s="124" t="s">
        <v>830</v>
      </c>
      <c r="CO667" s="124" t="s">
        <v>830</v>
      </c>
      <c r="CP667" s="124" t="s">
        <v>830</v>
      </c>
      <c r="CQ667" s="124" t="s">
        <v>13927</v>
      </c>
      <c r="CR667" s="124" t="s">
        <v>13928</v>
      </c>
      <c r="CS667" s="124" t="s">
        <v>140</v>
      </c>
      <c r="CT667" s="124" t="s">
        <v>735</v>
      </c>
      <c r="CU667" s="124">
        <v>700086</v>
      </c>
      <c r="CV667" s="124" t="s">
        <v>13927</v>
      </c>
      <c r="CW667" s="124" t="s">
        <v>13928</v>
      </c>
      <c r="CX667" s="124" t="s">
        <v>140</v>
      </c>
      <c r="CY667" s="124" t="s">
        <v>735</v>
      </c>
      <c r="CZ667" s="124">
        <v>700086</v>
      </c>
    </row>
    <row r="668" spans="1:397" s="61" customFormat="1" ht="15.95" customHeight="1">
      <c r="A668" s="39">
        <v>670</v>
      </c>
      <c r="B668" s="61">
        <v>1410910137</v>
      </c>
      <c r="C668" s="61" t="s">
        <v>12826</v>
      </c>
      <c r="D668" s="124" t="s">
        <v>13929</v>
      </c>
      <c r="E668" s="124" t="s">
        <v>13930</v>
      </c>
      <c r="F668" s="124"/>
      <c r="G668" s="124" t="s">
        <v>178</v>
      </c>
      <c r="H668" s="61" t="s">
        <v>13931</v>
      </c>
      <c r="I668" s="61" t="s">
        <v>180</v>
      </c>
      <c r="J668" s="157" t="s">
        <v>13932</v>
      </c>
      <c r="K668" s="61">
        <v>20</v>
      </c>
      <c r="L668" s="61" t="s">
        <v>323</v>
      </c>
      <c r="M668" s="61" t="s">
        <v>149</v>
      </c>
      <c r="N668" s="61" t="s">
        <v>108</v>
      </c>
      <c r="O668" s="61" t="s">
        <v>109</v>
      </c>
      <c r="P668" s="124" t="s">
        <v>13933</v>
      </c>
      <c r="Q668" s="61" t="s">
        <v>13934</v>
      </c>
      <c r="R668" s="158">
        <v>9431013902</v>
      </c>
      <c r="S668" s="158">
        <v>9681241140</v>
      </c>
      <c r="T668" s="326" t="s">
        <v>13935</v>
      </c>
      <c r="U668" s="326" t="s">
        <v>13936</v>
      </c>
      <c r="V668" s="61" t="s">
        <v>378</v>
      </c>
      <c r="W668" s="61" t="s">
        <v>13937</v>
      </c>
      <c r="X668" s="61" t="s">
        <v>13938</v>
      </c>
      <c r="Y668" s="61" t="s">
        <v>13939</v>
      </c>
      <c r="Z668" s="61" t="s">
        <v>158</v>
      </c>
      <c r="AA668" s="61">
        <v>2010</v>
      </c>
      <c r="AB668" s="152">
        <v>64.5</v>
      </c>
      <c r="AC668" s="152">
        <v>67.2</v>
      </c>
      <c r="AD668" s="61">
        <v>336</v>
      </c>
      <c r="AE668" s="61">
        <v>500</v>
      </c>
      <c r="AF668" s="61" t="s">
        <v>830</v>
      </c>
      <c r="AG668" s="61" t="s">
        <v>830</v>
      </c>
      <c r="AH668" s="61" t="s">
        <v>830</v>
      </c>
      <c r="AI668" s="61" t="s">
        <v>830</v>
      </c>
      <c r="AJ668" s="61" t="s">
        <v>830</v>
      </c>
      <c r="AK668" s="61" t="s">
        <v>830</v>
      </c>
      <c r="AL668" s="152" t="s">
        <v>830</v>
      </c>
      <c r="AM668" s="152" t="s">
        <v>830</v>
      </c>
      <c r="AN668" s="61" t="s">
        <v>830</v>
      </c>
      <c r="AO668" s="61" t="s">
        <v>830</v>
      </c>
      <c r="AP668" s="61" t="s">
        <v>13940</v>
      </c>
      <c r="AQ668" s="61" t="s">
        <v>9456</v>
      </c>
      <c r="AR668" s="61" t="s">
        <v>13941</v>
      </c>
      <c r="AS668" s="61" t="s">
        <v>120</v>
      </c>
      <c r="AT668" s="61">
        <v>2014</v>
      </c>
      <c r="AU668" s="152">
        <v>72.760000000000005</v>
      </c>
      <c r="AV668" s="61" t="s">
        <v>1356</v>
      </c>
      <c r="AW668" s="61" t="s">
        <v>830</v>
      </c>
      <c r="AX668" s="61">
        <v>2192</v>
      </c>
      <c r="AY668" s="61">
        <v>2014</v>
      </c>
      <c r="AZ668" s="61" t="s">
        <v>1606</v>
      </c>
      <c r="BA668" s="61" t="s">
        <v>12839</v>
      </c>
      <c r="BB668" s="61">
        <v>2014</v>
      </c>
      <c r="BC668" s="61">
        <v>2017</v>
      </c>
      <c r="BD668" s="61" t="s">
        <v>120</v>
      </c>
      <c r="BE668" s="159">
        <v>10900714128</v>
      </c>
      <c r="BF668" s="160">
        <v>141090120049</v>
      </c>
      <c r="BG668" s="152" t="s">
        <v>1963</v>
      </c>
      <c r="BH668" s="152" t="s">
        <v>1963</v>
      </c>
      <c r="BI668" s="152">
        <v>6.66</v>
      </c>
      <c r="BJ668" s="152">
        <v>7</v>
      </c>
      <c r="BK668" s="152">
        <v>5.96</v>
      </c>
      <c r="BL668" s="223">
        <f t="shared" si="57"/>
        <v>6.54</v>
      </c>
      <c r="BM668" s="282" t="s">
        <v>196</v>
      </c>
      <c r="BN668" s="253">
        <v>2</v>
      </c>
      <c r="BO668" s="153" t="s">
        <v>196</v>
      </c>
      <c r="BP668" s="153" t="s">
        <v>387</v>
      </c>
      <c r="BQ668" s="154">
        <v>1</v>
      </c>
      <c r="BR668" s="124" t="s">
        <v>13942</v>
      </c>
      <c r="BS668" s="124" t="s">
        <v>830</v>
      </c>
      <c r="BT668" s="124" t="s">
        <v>1924</v>
      </c>
      <c r="BU668" s="124" t="s">
        <v>13943</v>
      </c>
      <c r="BV668" s="124" t="s">
        <v>13944</v>
      </c>
      <c r="BW668" s="124" t="s">
        <v>830</v>
      </c>
      <c r="BX668" s="154" t="s">
        <v>830</v>
      </c>
      <c r="BY668" s="154" t="s">
        <v>830</v>
      </c>
      <c r="BZ668" s="155" t="s">
        <v>830</v>
      </c>
      <c r="CA668" s="124" t="s">
        <v>830</v>
      </c>
      <c r="CB668" s="124" t="s">
        <v>830</v>
      </c>
      <c r="CC668" s="124" t="s">
        <v>830</v>
      </c>
      <c r="CD668" s="124" t="s">
        <v>13945</v>
      </c>
      <c r="CE668" s="124" t="s">
        <v>2571</v>
      </c>
      <c r="CF668" s="124" t="s">
        <v>830</v>
      </c>
      <c r="CG668" s="124" t="s">
        <v>830</v>
      </c>
      <c r="CH668" s="124" t="s">
        <v>13946</v>
      </c>
      <c r="CI668" s="124" t="s">
        <v>138</v>
      </c>
      <c r="CJ668" s="124" t="s">
        <v>8712</v>
      </c>
      <c r="CK668" s="124" t="s">
        <v>830</v>
      </c>
      <c r="CL668" s="124" t="s">
        <v>830</v>
      </c>
      <c r="CM668" s="124" t="s">
        <v>830</v>
      </c>
      <c r="CN668" s="124" t="s">
        <v>830</v>
      </c>
      <c r="CO668" s="124" t="s">
        <v>830</v>
      </c>
      <c r="CP668" s="124" t="s">
        <v>830</v>
      </c>
      <c r="CQ668" s="124" t="s">
        <v>13947</v>
      </c>
      <c r="CR668" s="124" t="s">
        <v>13948</v>
      </c>
      <c r="CS668" s="124" t="s">
        <v>4212</v>
      </c>
      <c r="CT668" s="124" t="s">
        <v>174</v>
      </c>
      <c r="CU668" s="124">
        <v>805109</v>
      </c>
      <c r="CV668" s="124" t="s">
        <v>13949</v>
      </c>
      <c r="CW668" s="124" t="s">
        <v>12869</v>
      </c>
      <c r="CX668" s="124" t="s">
        <v>573</v>
      </c>
      <c r="CY668" s="124" t="s">
        <v>142</v>
      </c>
      <c r="CZ668" s="124">
        <v>700152</v>
      </c>
    </row>
    <row r="669" spans="1:397" s="61" customFormat="1" ht="15.95" customHeight="1">
      <c r="A669" s="39">
        <v>671</v>
      </c>
      <c r="B669" s="61">
        <v>1410910134</v>
      </c>
      <c r="C669" s="61" t="s">
        <v>12826</v>
      </c>
      <c r="D669" s="124" t="s">
        <v>13950</v>
      </c>
      <c r="E669" s="124" t="s">
        <v>13951</v>
      </c>
      <c r="F669" s="124"/>
      <c r="G669" s="124" t="s">
        <v>3207</v>
      </c>
      <c r="H669" s="61" t="s">
        <v>13952</v>
      </c>
      <c r="I669" s="61" t="s">
        <v>180</v>
      </c>
      <c r="J669" s="157" t="s">
        <v>13953</v>
      </c>
      <c r="K669" s="61">
        <v>24</v>
      </c>
      <c r="L669" s="61" t="s">
        <v>323</v>
      </c>
      <c r="M669" s="61" t="s">
        <v>107</v>
      </c>
      <c r="N669" s="61" t="s">
        <v>108</v>
      </c>
      <c r="O669" s="61" t="s">
        <v>109</v>
      </c>
      <c r="P669" s="124" t="s">
        <v>10532</v>
      </c>
      <c r="R669" s="158">
        <v>8906075711</v>
      </c>
      <c r="S669" s="158" t="s">
        <v>830</v>
      </c>
      <c r="T669" s="326" t="s">
        <v>13954</v>
      </c>
      <c r="U669" s="124" t="s">
        <v>830</v>
      </c>
      <c r="V669" s="61" t="s">
        <v>1675</v>
      </c>
      <c r="W669" s="61" t="s">
        <v>1574</v>
      </c>
      <c r="X669" s="61" t="s">
        <v>6220</v>
      </c>
      <c r="Y669" s="61" t="s">
        <v>853</v>
      </c>
      <c r="Z669" s="61" t="s">
        <v>333</v>
      </c>
      <c r="AA669" s="61">
        <v>2008</v>
      </c>
      <c r="AB669" s="152">
        <v>71.5</v>
      </c>
      <c r="AC669" s="152">
        <v>71.5</v>
      </c>
      <c r="AD669" s="61">
        <v>572</v>
      </c>
      <c r="AE669" s="61">
        <v>800</v>
      </c>
      <c r="AF669" s="61" t="s">
        <v>830</v>
      </c>
      <c r="AG669" s="61" t="s">
        <v>830</v>
      </c>
      <c r="AH669" s="61" t="s">
        <v>830</v>
      </c>
      <c r="AI669" s="61" t="s">
        <v>830</v>
      </c>
      <c r="AJ669" s="61" t="s">
        <v>830</v>
      </c>
      <c r="AK669" s="61" t="s">
        <v>830</v>
      </c>
      <c r="AL669" s="152" t="s">
        <v>830</v>
      </c>
      <c r="AM669" s="152" t="s">
        <v>830</v>
      </c>
      <c r="AN669" s="61" t="s">
        <v>830</v>
      </c>
      <c r="AO669" s="61" t="s">
        <v>830</v>
      </c>
      <c r="AP669" s="61" t="s">
        <v>13955</v>
      </c>
      <c r="AQ669" s="61" t="s">
        <v>13956</v>
      </c>
      <c r="AR669" s="61" t="s">
        <v>13957</v>
      </c>
      <c r="AS669" s="61" t="s">
        <v>120</v>
      </c>
      <c r="AT669" s="61">
        <v>2013</v>
      </c>
      <c r="AU669" s="152">
        <v>66.37</v>
      </c>
      <c r="AV669" s="61" t="s">
        <v>1356</v>
      </c>
      <c r="AW669" s="61" t="s">
        <v>830</v>
      </c>
      <c r="AX669" s="61">
        <v>1160</v>
      </c>
      <c r="AY669" s="61">
        <v>2014</v>
      </c>
      <c r="AZ669" s="61" t="s">
        <v>1606</v>
      </c>
      <c r="BA669" s="61" t="s">
        <v>12839</v>
      </c>
      <c r="BB669" s="61">
        <v>2014</v>
      </c>
      <c r="BC669" s="61">
        <v>2017</v>
      </c>
      <c r="BD669" s="61" t="s">
        <v>120</v>
      </c>
      <c r="BE669" s="159">
        <v>10900714130</v>
      </c>
      <c r="BF669" s="160">
        <v>141090120051</v>
      </c>
      <c r="BG669" s="152" t="s">
        <v>1963</v>
      </c>
      <c r="BH669" s="152" t="s">
        <v>1963</v>
      </c>
      <c r="BI669" s="152">
        <v>5.2</v>
      </c>
      <c r="BJ669" s="152">
        <v>4.9000000000000004</v>
      </c>
      <c r="BK669" s="152">
        <v>5.1100000000000003</v>
      </c>
      <c r="BL669" s="223">
        <f t="shared" si="57"/>
        <v>5.07</v>
      </c>
      <c r="BM669" s="282" t="s">
        <v>196</v>
      </c>
      <c r="BN669" s="253">
        <v>6</v>
      </c>
      <c r="BO669" s="153" t="s">
        <v>196</v>
      </c>
      <c r="BP669" s="153" t="s">
        <v>13961</v>
      </c>
      <c r="BQ669" s="154">
        <v>2</v>
      </c>
      <c r="BR669" s="124" t="s">
        <v>13958</v>
      </c>
      <c r="BS669" s="124" t="s">
        <v>830</v>
      </c>
      <c r="BT669" s="124" t="s">
        <v>12841</v>
      </c>
      <c r="BU669" s="124" t="s">
        <v>13959</v>
      </c>
      <c r="BV669" s="124" t="s">
        <v>13960</v>
      </c>
      <c r="BW669" s="124" t="s">
        <v>13879</v>
      </c>
      <c r="BX669" s="154" t="s">
        <v>830</v>
      </c>
      <c r="BY669" s="154" t="s">
        <v>830</v>
      </c>
      <c r="BZ669" s="155" t="s">
        <v>830</v>
      </c>
      <c r="CA669" s="124" t="s">
        <v>830</v>
      </c>
      <c r="CB669" s="124" t="s">
        <v>830</v>
      </c>
      <c r="CC669" s="124" t="s">
        <v>830</v>
      </c>
      <c r="CD669" s="124" t="s">
        <v>13962</v>
      </c>
      <c r="CE669" s="124" t="s">
        <v>263</v>
      </c>
      <c r="CF669" s="124" t="s">
        <v>830</v>
      </c>
      <c r="CG669" s="124" t="s">
        <v>830</v>
      </c>
      <c r="CH669" s="124" t="s">
        <v>13963</v>
      </c>
      <c r="CI669" s="124" t="s">
        <v>138</v>
      </c>
      <c r="CJ669" s="124" t="s">
        <v>8712</v>
      </c>
      <c r="CK669" s="124" t="s">
        <v>830</v>
      </c>
      <c r="CL669" s="124" t="s">
        <v>830</v>
      </c>
      <c r="CM669" s="124" t="s">
        <v>830</v>
      </c>
      <c r="CN669" s="124" t="s">
        <v>830</v>
      </c>
      <c r="CO669" s="124" t="s">
        <v>830</v>
      </c>
      <c r="CP669" s="124" t="s">
        <v>830</v>
      </c>
      <c r="CQ669" s="124" t="s">
        <v>13964</v>
      </c>
      <c r="CR669" s="124" t="s">
        <v>13965</v>
      </c>
      <c r="CS669" s="124" t="s">
        <v>344</v>
      </c>
      <c r="CT669" s="124" t="s">
        <v>142</v>
      </c>
      <c r="CU669" s="124">
        <v>712601</v>
      </c>
      <c r="CV669" s="124" t="s">
        <v>13889</v>
      </c>
      <c r="CW669" s="124" t="s">
        <v>13890</v>
      </c>
      <c r="CX669" s="124" t="s">
        <v>573</v>
      </c>
      <c r="CY669" s="124" t="s">
        <v>142</v>
      </c>
      <c r="CZ669" s="124">
        <v>700094</v>
      </c>
    </row>
    <row r="670" spans="1:397" s="61" customFormat="1" ht="15.95" customHeight="1">
      <c r="A670" s="39">
        <v>672</v>
      </c>
      <c r="B670" s="61">
        <v>1410910131</v>
      </c>
      <c r="C670" s="61" t="s">
        <v>12826</v>
      </c>
      <c r="D670" s="124" t="s">
        <v>13966</v>
      </c>
      <c r="E670" s="124" t="s">
        <v>2966</v>
      </c>
      <c r="F670" s="124"/>
      <c r="G670" s="124" t="s">
        <v>5960</v>
      </c>
      <c r="H670" s="61" t="s">
        <v>13967</v>
      </c>
      <c r="I670" s="61" t="s">
        <v>180</v>
      </c>
      <c r="J670" s="157" t="s">
        <v>7046</v>
      </c>
      <c r="K670" s="61">
        <v>21</v>
      </c>
      <c r="L670" s="61" t="s">
        <v>106</v>
      </c>
      <c r="M670" s="61" t="s">
        <v>107</v>
      </c>
      <c r="N670" s="61" t="s">
        <v>108</v>
      </c>
      <c r="O670" s="61" t="s">
        <v>109</v>
      </c>
      <c r="P670" s="124" t="s">
        <v>13968</v>
      </c>
      <c r="R670" s="158">
        <v>9002719334</v>
      </c>
      <c r="S670" s="158" t="s">
        <v>13969</v>
      </c>
      <c r="T670" s="326" t="s">
        <v>13970</v>
      </c>
      <c r="U670" s="326" t="s">
        <v>13971</v>
      </c>
      <c r="V670" s="61" t="s">
        <v>1675</v>
      </c>
      <c r="W670" s="61" t="s">
        <v>1574</v>
      </c>
      <c r="X670" s="61" t="s">
        <v>13972</v>
      </c>
      <c r="Y670" s="61" t="s">
        <v>853</v>
      </c>
      <c r="Z670" s="61" t="s">
        <v>333</v>
      </c>
      <c r="AA670" s="61">
        <v>2010</v>
      </c>
      <c r="AB670" s="152">
        <v>74.62</v>
      </c>
      <c r="AC670" s="152">
        <v>74.62</v>
      </c>
      <c r="AD670" s="61">
        <v>597</v>
      </c>
      <c r="AE670" s="61">
        <v>800</v>
      </c>
      <c r="AF670" s="61" t="s">
        <v>830</v>
      </c>
      <c r="AG670" s="61" t="s">
        <v>830</v>
      </c>
      <c r="AH670" s="61" t="s">
        <v>830</v>
      </c>
      <c r="AI670" s="61" t="s">
        <v>830</v>
      </c>
      <c r="AJ670" s="61" t="s">
        <v>830</v>
      </c>
      <c r="AK670" s="61" t="s">
        <v>830</v>
      </c>
      <c r="AL670" s="152" t="s">
        <v>830</v>
      </c>
      <c r="AM670" s="152" t="s">
        <v>830</v>
      </c>
      <c r="AN670" s="61" t="s">
        <v>830</v>
      </c>
      <c r="AO670" s="61" t="s">
        <v>830</v>
      </c>
      <c r="AP670" s="61" t="s">
        <v>12839</v>
      </c>
      <c r="AQ670" s="61" t="s">
        <v>1378</v>
      </c>
      <c r="AR670" s="61" t="s">
        <v>13973</v>
      </c>
      <c r="AS670" s="61" t="s">
        <v>120</v>
      </c>
      <c r="AT670" s="61">
        <v>2014</v>
      </c>
      <c r="AU670" s="152">
        <v>76.3</v>
      </c>
      <c r="AV670" s="61" t="s">
        <v>1356</v>
      </c>
      <c r="AW670" s="61" t="s">
        <v>830</v>
      </c>
      <c r="AX670" s="61">
        <v>1934</v>
      </c>
      <c r="AY670" s="61">
        <v>2014</v>
      </c>
      <c r="AZ670" s="61" t="s">
        <v>1606</v>
      </c>
      <c r="BA670" s="61" t="s">
        <v>12839</v>
      </c>
      <c r="BB670" s="61">
        <v>2014</v>
      </c>
      <c r="BC670" s="61">
        <v>2017</v>
      </c>
      <c r="BD670" s="61" t="s">
        <v>120</v>
      </c>
      <c r="BE670" s="159">
        <v>10900714131</v>
      </c>
      <c r="BF670" s="160">
        <v>141090120052</v>
      </c>
      <c r="BG670" s="152" t="s">
        <v>1963</v>
      </c>
      <c r="BH670" s="152" t="s">
        <v>1963</v>
      </c>
      <c r="BI670" s="152">
        <v>6.33</v>
      </c>
      <c r="BJ670" s="152">
        <v>6.54</v>
      </c>
      <c r="BK670" s="152">
        <v>7.14</v>
      </c>
      <c r="BL670" s="223">
        <f t="shared" si="57"/>
        <v>6.6700000000000008</v>
      </c>
      <c r="BM670" s="282" t="s">
        <v>982</v>
      </c>
      <c r="BN670" s="253" t="s">
        <v>830</v>
      </c>
      <c r="BO670" s="153" t="s">
        <v>196</v>
      </c>
      <c r="BP670" s="153" t="s">
        <v>387</v>
      </c>
      <c r="BQ670" s="154">
        <v>1</v>
      </c>
      <c r="BR670" s="124" t="s">
        <v>13974</v>
      </c>
      <c r="BS670" s="124" t="s">
        <v>13876</v>
      </c>
      <c r="BT670" s="124" t="s">
        <v>13975</v>
      </c>
      <c r="BU670" s="124" t="s">
        <v>13976</v>
      </c>
      <c r="BV670" s="124" t="s">
        <v>13977</v>
      </c>
      <c r="BW670" s="124" t="s">
        <v>13978</v>
      </c>
      <c r="BX670" s="154" t="s">
        <v>830</v>
      </c>
      <c r="BY670" s="154" t="s">
        <v>830</v>
      </c>
      <c r="BZ670" s="155" t="s">
        <v>830</v>
      </c>
      <c r="CA670" s="124" t="s">
        <v>830</v>
      </c>
      <c r="CB670" s="124" t="s">
        <v>13979</v>
      </c>
      <c r="CC670" s="124" t="s">
        <v>830</v>
      </c>
      <c r="CD670" s="124" t="s">
        <v>13980</v>
      </c>
      <c r="CE670" s="124" t="s">
        <v>2571</v>
      </c>
      <c r="CF670" s="124" t="s">
        <v>830</v>
      </c>
      <c r="CG670" s="124" t="s">
        <v>830</v>
      </c>
      <c r="CH670" s="124" t="s">
        <v>13981</v>
      </c>
      <c r="CI670" s="124" t="s">
        <v>138</v>
      </c>
      <c r="CJ670" s="124" t="s">
        <v>8712</v>
      </c>
      <c r="CK670" s="124" t="s">
        <v>830</v>
      </c>
      <c r="CL670" s="124" t="s">
        <v>830</v>
      </c>
      <c r="CM670" s="124" t="s">
        <v>830</v>
      </c>
      <c r="CN670" s="124" t="s">
        <v>830</v>
      </c>
      <c r="CO670" s="124" t="s">
        <v>830</v>
      </c>
      <c r="CP670" s="124" t="s">
        <v>830</v>
      </c>
      <c r="CQ670" s="124" t="s">
        <v>13982</v>
      </c>
      <c r="CR670" s="124" t="s">
        <v>13983</v>
      </c>
      <c r="CS670" s="124" t="s">
        <v>763</v>
      </c>
      <c r="CT670" s="124" t="s">
        <v>142</v>
      </c>
      <c r="CU670" s="124">
        <v>721139</v>
      </c>
      <c r="CV670" s="124" t="s">
        <v>13889</v>
      </c>
      <c r="CW670" s="124" t="s">
        <v>13890</v>
      </c>
      <c r="CX670" s="124" t="s">
        <v>573</v>
      </c>
      <c r="CY670" s="124" t="s">
        <v>142</v>
      </c>
      <c r="CZ670" s="124">
        <v>700094</v>
      </c>
    </row>
    <row r="671" spans="1:397" s="61" customFormat="1" ht="15.95" customHeight="1">
      <c r="A671" s="39">
        <v>673</v>
      </c>
      <c r="B671" s="61">
        <v>1410910128</v>
      </c>
      <c r="C671" s="61" t="s">
        <v>12826</v>
      </c>
      <c r="D671" s="124" t="s">
        <v>13984</v>
      </c>
      <c r="E671" s="124" t="s">
        <v>1879</v>
      </c>
      <c r="F671" s="124"/>
      <c r="G671" s="124" t="s">
        <v>476</v>
      </c>
      <c r="H671" s="61" t="s">
        <v>13985</v>
      </c>
      <c r="I671" s="61" t="s">
        <v>180</v>
      </c>
      <c r="J671" s="157" t="s">
        <v>13986</v>
      </c>
      <c r="K671" s="61">
        <v>23</v>
      </c>
      <c r="L671" s="61" t="s">
        <v>323</v>
      </c>
      <c r="M671" s="61" t="s">
        <v>107</v>
      </c>
      <c r="N671" s="61" t="s">
        <v>13987</v>
      </c>
      <c r="O671" s="61" t="s">
        <v>109</v>
      </c>
      <c r="P671" s="124" t="s">
        <v>2757</v>
      </c>
      <c r="R671" s="158">
        <v>7602244667</v>
      </c>
      <c r="S671" s="158">
        <v>8145017548</v>
      </c>
      <c r="T671" s="326" t="s">
        <v>13988</v>
      </c>
      <c r="U671" s="124" t="s">
        <v>830</v>
      </c>
      <c r="V671" s="61" t="s">
        <v>13989</v>
      </c>
      <c r="W671" s="61" t="s">
        <v>7351</v>
      </c>
      <c r="X671" s="61" t="s">
        <v>13990</v>
      </c>
      <c r="Y671" s="61" t="s">
        <v>13991</v>
      </c>
      <c r="Z671" s="61" t="s">
        <v>120</v>
      </c>
      <c r="AA671" s="61">
        <v>2009</v>
      </c>
      <c r="AB671" s="152">
        <v>65.599999999999994</v>
      </c>
      <c r="AC671" s="152">
        <v>60.5</v>
      </c>
      <c r="AD671" s="61">
        <v>424</v>
      </c>
      <c r="AE671" s="61">
        <v>700</v>
      </c>
      <c r="AF671" s="61" t="s">
        <v>226</v>
      </c>
      <c r="AG671" s="61" t="s">
        <v>2583</v>
      </c>
      <c r="AH671" s="61" t="s">
        <v>3688</v>
      </c>
      <c r="AI671" s="61" t="s">
        <v>13992</v>
      </c>
      <c r="AJ671" s="61" t="s">
        <v>120</v>
      </c>
      <c r="AK671" s="61">
        <v>2011</v>
      </c>
      <c r="AL671" s="152">
        <v>55.8</v>
      </c>
      <c r="AM671" s="152">
        <v>47.1</v>
      </c>
      <c r="AN671" s="61">
        <v>330</v>
      </c>
      <c r="AO671" s="61">
        <v>700</v>
      </c>
      <c r="AP671" s="61" t="s">
        <v>12839</v>
      </c>
      <c r="AQ671" s="61" t="s">
        <v>1378</v>
      </c>
      <c r="AR671" s="61" t="s">
        <v>13993</v>
      </c>
      <c r="AS671" s="61" t="s">
        <v>120</v>
      </c>
      <c r="AT671" s="61">
        <v>2014</v>
      </c>
      <c r="AU671" s="152">
        <v>70.400000000000006</v>
      </c>
      <c r="AV671" s="61" t="s">
        <v>1356</v>
      </c>
      <c r="AW671" s="61" t="s">
        <v>830</v>
      </c>
      <c r="AX671" s="61">
        <v>3260</v>
      </c>
      <c r="AY671" s="61">
        <v>2014</v>
      </c>
      <c r="AZ671" s="61" t="s">
        <v>1606</v>
      </c>
      <c r="BA671" s="61" t="s">
        <v>12839</v>
      </c>
      <c r="BB671" s="61">
        <v>2014</v>
      </c>
      <c r="BC671" s="61">
        <v>2017</v>
      </c>
      <c r="BD671" s="61" t="s">
        <v>120</v>
      </c>
      <c r="BE671" s="159">
        <v>10900714132</v>
      </c>
      <c r="BF671" s="160">
        <v>141090120053</v>
      </c>
      <c r="BG671" s="152" t="s">
        <v>1963</v>
      </c>
      <c r="BH671" s="152" t="s">
        <v>1963</v>
      </c>
      <c r="BI671" s="152">
        <v>6.46</v>
      </c>
      <c r="BJ671" s="152">
        <v>5.92</v>
      </c>
      <c r="BK671" s="152">
        <v>5.64</v>
      </c>
      <c r="BL671" s="223">
        <f t="shared" si="57"/>
        <v>6.0066666666666668</v>
      </c>
      <c r="BM671" s="282" t="s">
        <v>196</v>
      </c>
      <c r="BN671" s="253">
        <v>3</v>
      </c>
      <c r="BO671" s="153" t="s">
        <v>830</v>
      </c>
      <c r="BP671" s="153" t="s">
        <v>830</v>
      </c>
      <c r="BQ671" s="154" t="s">
        <v>830</v>
      </c>
      <c r="BR671" s="124" t="s">
        <v>13994</v>
      </c>
      <c r="BS671" s="124" t="s">
        <v>830</v>
      </c>
      <c r="BT671" s="124" t="s">
        <v>13995</v>
      </c>
      <c r="BU671" s="124" t="s">
        <v>13996</v>
      </c>
      <c r="BV671" s="124" t="s">
        <v>13997</v>
      </c>
      <c r="BW671" s="124" t="s">
        <v>830</v>
      </c>
      <c r="BX671" s="154" t="s">
        <v>830</v>
      </c>
      <c r="BY671" s="154" t="s">
        <v>830</v>
      </c>
      <c r="BZ671" s="155" t="s">
        <v>830</v>
      </c>
      <c r="CA671" s="124" t="s">
        <v>13998</v>
      </c>
      <c r="CB671" s="124" t="s">
        <v>830</v>
      </c>
      <c r="CC671" s="124" t="s">
        <v>132</v>
      </c>
      <c r="CD671" s="124" t="s">
        <v>13999</v>
      </c>
      <c r="CE671" s="124" t="s">
        <v>134</v>
      </c>
      <c r="CF671" s="124" t="s">
        <v>14000</v>
      </c>
      <c r="CG671" s="124" t="s">
        <v>7382</v>
      </c>
      <c r="CH671" s="124" t="s">
        <v>14001</v>
      </c>
      <c r="CI671" s="124" t="s">
        <v>138</v>
      </c>
      <c r="CJ671" s="124" t="s">
        <v>8712</v>
      </c>
      <c r="CK671" s="124" t="s">
        <v>830</v>
      </c>
      <c r="CL671" s="124" t="s">
        <v>830</v>
      </c>
      <c r="CM671" s="124" t="s">
        <v>830</v>
      </c>
      <c r="CN671" s="124" t="s">
        <v>830</v>
      </c>
      <c r="CO671" s="124" t="s">
        <v>830</v>
      </c>
      <c r="CP671" s="124" t="s">
        <v>830</v>
      </c>
      <c r="CQ671" s="124" t="s">
        <v>14002</v>
      </c>
      <c r="CR671" s="124" t="s">
        <v>14003</v>
      </c>
      <c r="CS671" s="124" t="s">
        <v>550</v>
      </c>
      <c r="CT671" s="124" t="s">
        <v>142</v>
      </c>
      <c r="CU671" s="124">
        <v>713214</v>
      </c>
      <c r="CV671" s="124" t="s">
        <v>14004</v>
      </c>
      <c r="CW671" s="124" t="s">
        <v>5838</v>
      </c>
      <c r="CX671" s="124" t="s">
        <v>573</v>
      </c>
      <c r="CY671" s="124" t="s">
        <v>142</v>
      </c>
      <c r="CZ671" s="124">
        <v>700152</v>
      </c>
    </row>
    <row r="672" spans="1:397" s="61" customFormat="1" ht="15.95" customHeight="1">
      <c r="A672" s="39">
        <v>674</v>
      </c>
      <c r="B672" s="61">
        <v>1410910135</v>
      </c>
      <c r="C672" s="61" t="s">
        <v>12826</v>
      </c>
      <c r="D672" s="124" t="s">
        <v>14005</v>
      </c>
      <c r="E672" s="124" t="s">
        <v>14006</v>
      </c>
      <c r="F672" s="124"/>
      <c r="G672" s="124" t="s">
        <v>320</v>
      </c>
      <c r="H672" s="61" t="s">
        <v>14007</v>
      </c>
      <c r="I672" s="61" t="s">
        <v>180</v>
      </c>
      <c r="J672" s="157" t="s">
        <v>14008</v>
      </c>
      <c r="K672" s="61">
        <v>24</v>
      </c>
      <c r="L672" s="61" t="s">
        <v>506</v>
      </c>
      <c r="M672" s="61" t="s">
        <v>107</v>
      </c>
      <c r="N672" s="61" t="s">
        <v>108</v>
      </c>
      <c r="O672" s="61" t="s">
        <v>109</v>
      </c>
      <c r="P672" s="124" t="s">
        <v>14009</v>
      </c>
      <c r="R672" s="158">
        <v>9564613814</v>
      </c>
      <c r="S672" s="158">
        <v>892638451</v>
      </c>
      <c r="T672" s="326" t="s">
        <v>14010</v>
      </c>
      <c r="U672" s="326" t="s">
        <v>14011</v>
      </c>
      <c r="V672" s="61" t="s">
        <v>1675</v>
      </c>
      <c r="W672" s="61" t="s">
        <v>1574</v>
      </c>
      <c r="X672" s="61" t="s">
        <v>14012</v>
      </c>
      <c r="Y672" s="61" t="s">
        <v>14013</v>
      </c>
      <c r="Z672" s="61" t="s">
        <v>333</v>
      </c>
      <c r="AA672" s="61">
        <v>2008</v>
      </c>
      <c r="AB672" s="152">
        <v>80</v>
      </c>
      <c r="AC672" s="152">
        <v>80</v>
      </c>
      <c r="AD672" s="61">
        <v>640</v>
      </c>
      <c r="AE672" s="61">
        <v>800</v>
      </c>
      <c r="AF672" s="61" t="s">
        <v>226</v>
      </c>
      <c r="AG672" s="61" t="s">
        <v>2583</v>
      </c>
      <c r="AH672" s="61" t="s">
        <v>14014</v>
      </c>
      <c r="AI672" s="61" t="s">
        <v>13916</v>
      </c>
      <c r="AJ672" s="61" t="s">
        <v>333</v>
      </c>
      <c r="AK672" s="61">
        <v>2011</v>
      </c>
      <c r="AL672" s="152">
        <v>64.2</v>
      </c>
      <c r="AM672" s="152">
        <v>66.28</v>
      </c>
      <c r="AN672" s="61">
        <v>464</v>
      </c>
      <c r="AO672" s="61">
        <v>700</v>
      </c>
      <c r="AP672" s="61" t="s">
        <v>12839</v>
      </c>
      <c r="AQ672" s="61" t="s">
        <v>1378</v>
      </c>
      <c r="AR672" s="61" t="s">
        <v>10703</v>
      </c>
      <c r="AS672" s="61" t="s">
        <v>120</v>
      </c>
      <c r="AT672" s="61">
        <v>2014</v>
      </c>
      <c r="AU672" s="152">
        <v>78.5</v>
      </c>
      <c r="AV672" s="61" t="s">
        <v>1356</v>
      </c>
      <c r="AW672" s="61" t="s">
        <v>830</v>
      </c>
      <c r="AX672" s="61">
        <v>2145</v>
      </c>
      <c r="AY672" s="61">
        <v>2014</v>
      </c>
      <c r="AZ672" s="61" t="s">
        <v>1606</v>
      </c>
      <c r="BA672" s="61" t="s">
        <v>12839</v>
      </c>
      <c r="BB672" s="61">
        <v>2014</v>
      </c>
      <c r="BC672" s="61">
        <v>2017</v>
      </c>
      <c r="BD672" s="61" t="s">
        <v>120</v>
      </c>
      <c r="BE672" s="159">
        <v>10900714133</v>
      </c>
      <c r="BF672" s="160">
        <v>141090120054</v>
      </c>
      <c r="BG672" s="152" t="s">
        <v>1963</v>
      </c>
      <c r="BH672" s="152" t="s">
        <v>1963</v>
      </c>
      <c r="BI672" s="152">
        <v>6.77</v>
      </c>
      <c r="BJ672" s="152">
        <v>7</v>
      </c>
      <c r="BK672" s="152">
        <v>6.64</v>
      </c>
      <c r="BL672" s="223">
        <f t="shared" si="57"/>
        <v>6.8033333333333337</v>
      </c>
      <c r="BM672" s="282" t="s">
        <v>196</v>
      </c>
      <c r="BN672" s="253">
        <v>1</v>
      </c>
      <c r="BO672" s="153" t="s">
        <v>196</v>
      </c>
      <c r="BP672" s="153" t="s">
        <v>14018</v>
      </c>
      <c r="BQ672" s="154">
        <v>1</v>
      </c>
      <c r="BR672" s="124" t="s">
        <v>830</v>
      </c>
      <c r="BS672" s="124" t="s">
        <v>830</v>
      </c>
      <c r="BT672" s="124" t="s">
        <v>14015</v>
      </c>
      <c r="BU672" s="124" t="s">
        <v>14016</v>
      </c>
      <c r="BV672" s="124" t="s">
        <v>14017</v>
      </c>
      <c r="BW672" s="124" t="s">
        <v>830</v>
      </c>
      <c r="BX672" s="154" t="s">
        <v>830</v>
      </c>
      <c r="BY672" s="154" t="s">
        <v>830</v>
      </c>
      <c r="BZ672" s="155" t="s">
        <v>830</v>
      </c>
      <c r="CA672" s="124" t="s">
        <v>830</v>
      </c>
      <c r="CB672" s="124" t="s">
        <v>830</v>
      </c>
      <c r="CC672" s="124" t="s">
        <v>830</v>
      </c>
      <c r="CD672" s="124" t="s">
        <v>14019</v>
      </c>
      <c r="CE672" s="124" t="s">
        <v>288</v>
      </c>
      <c r="CF672" s="124" t="s">
        <v>830</v>
      </c>
      <c r="CG672" s="124" t="s">
        <v>830</v>
      </c>
      <c r="CH672" s="124" t="s">
        <v>14020</v>
      </c>
      <c r="CI672" s="124" t="s">
        <v>138</v>
      </c>
      <c r="CJ672" s="124" t="s">
        <v>8712</v>
      </c>
      <c r="CK672" s="124" t="s">
        <v>830</v>
      </c>
      <c r="CL672" s="124" t="s">
        <v>830</v>
      </c>
      <c r="CM672" s="124" t="s">
        <v>830</v>
      </c>
      <c r="CN672" s="124" t="s">
        <v>830</v>
      </c>
      <c r="CO672" s="124" t="s">
        <v>830</v>
      </c>
      <c r="CP672" s="124" t="s">
        <v>830</v>
      </c>
      <c r="CQ672" s="124" t="s">
        <v>14021</v>
      </c>
      <c r="CR672" s="124" t="s">
        <v>14022</v>
      </c>
      <c r="CS672" s="124" t="s">
        <v>1015</v>
      </c>
      <c r="CT672" s="124" t="s">
        <v>142</v>
      </c>
      <c r="CU672" s="124">
        <v>741202</v>
      </c>
      <c r="CV672" s="124" t="s">
        <v>13671</v>
      </c>
      <c r="CW672" s="124" t="s">
        <v>12869</v>
      </c>
      <c r="CX672" s="124" t="s">
        <v>573</v>
      </c>
      <c r="CY672" s="124" t="s">
        <v>142</v>
      </c>
      <c r="CZ672" s="124">
        <v>700152</v>
      </c>
    </row>
    <row r="673" spans="10:397" ht="15.95" customHeight="1">
      <c r="J673" s="62"/>
      <c r="AB673" s="63"/>
      <c r="AC673" s="63"/>
      <c r="AF673" s="4"/>
      <c r="AG673" s="4"/>
      <c r="AH673" s="4"/>
      <c r="AI673" s="4"/>
      <c r="AL673" s="63"/>
      <c r="AM673" s="63"/>
      <c r="AN673" s="3"/>
      <c r="AO673" s="3"/>
      <c r="AP673" s="3"/>
      <c r="AQ673" s="3"/>
      <c r="AR673" s="3"/>
      <c r="AS673" s="3"/>
      <c r="AT673" s="3"/>
      <c r="AU673" s="3"/>
      <c r="AV673" s="3"/>
      <c r="AW673" s="3"/>
      <c r="AX673" s="3"/>
      <c r="AY673" s="3"/>
      <c r="AZ673" s="3"/>
      <c r="BA673" s="3"/>
      <c r="BB673" s="3"/>
      <c r="BC673" s="3"/>
      <c r="BD673" s="3"/>
      <c r="BE673" s="3"/>
      <c r="BF673" s="45"/>
      <c r="BG673" s="223"/>
      <c r="BH673" s="223"/>
      <c r="BI673" s="223"/>
      <c r="BJ673" s="223"/>
      <c r="BK673" s="223"/>
      <c r="BL673" s="223"/>
      <c r="BM673" s="41"/>
      <c r="BN673" s="41"/>
      <c r="BO673" s="3"/>
      <c r="BP673" s="3"/>
      <c r="BQ673" s="3"/>
      <c r="BR673" s="5"/>
      <c r="BS673" s="5"/>
      <c r="BT673" s="5"/>
      <c r="BU673" s="5"/>
      <c r="BV673" s="5"/>
      <c r="BW673" s="5"/>
      <c r="BX673" s="3"/>
      <c r="BY673" s="3"/>
      <c r="BZ673" s="5"/>
      <c r="CA673" s="5"/>
      <c r="CB673" s="5"/>
      <c r="CC673" s="5"/>
      <c r="CD673" s="41"/>
      <c r="CE673" s="5"/>
      <c r="CF673" s="5"/>
      <c r="CG673" s="5"/>
      <c r="CH673" s="5"/>
      <c r="CI673" s="5"/>
      <c r="CJ673" s="5"/>
      <c r="CK673" s="5"/>
      <c r="CL673" s="5"/>
      <c r="CM673" s="5"/>
      <c r="CN673" s="41"/>
      <c r="CO673" s="41"/>
      <c r="CP673" s="5"/>
      <c r="CQ673" s="5"/>
      <c r="CR673" s="5"/>
      <c r="CS673" s="5"/>
      <c r="CT673" s="5"/>
      <c r="CU673" s="5"/>
      <c r="CV673" s="5"/>
      <c r="CW673" s="5"/>
      <c r="CX673" s="5"/>
      <c r="CY673" s="41"/>
      <c r="CZ673" s="5"/>
      <c r="DA673" s="41"/>
      <c r="DB673" s="41"/>
      <c r="DC673" s="41"/>
      <c r="DD673" s="41"/>
      <c r="DE673" s="41"/>
      <c r="DF673" s="41"/>
      <c r="DG673" s="41"/>
      <c r="DH673" s="41"/>
      <c r="DI673" s="41"/>
      <c r="DJ673" s="41"/>
      <c r="DK673" s="41"/>
      <c r="DL673" s="41"/>
      <c r="DM673" s="41"/>
      <c r="DN673" s="41"/>
      <c r="DO673" s="41"/>
      <c r="DP673" s="41"/>
      <c r="DQ673" s="41"/>
      <c r="DR673" s="41"/>
      <c r="DS673" s="41"/>
      <c r="DT673" s="41"/>
      <c r="DU673" s="41"/>
      <c r="DV673" s="41"/>
      <c r="DW673" s="41"/>
      <c r="DX673" s="41"/>
      <c r="DY673" s="41"/>
      <c r="DZ673" s="41"/>
      <c r="EA673" s="41"/>
      <c r="EB673" s="41"/>
      <c r="EC673" s="41"/>
      <c r="ED673" s="41"/>
      <c r="EE673" s="41"/>
      <c r="EF673" s="41"/>
      <c r="EG673" s="41"/>
      <c r="EH673" s="41"/>
      <c r="EI673" s="41"/>
      <c r="EJ673" s="41"/>
      <c r="EK673" s="41"/>
      <c r="EL673" s="41"/>
      <c r="EM673" s="41"/>
      <c r="EN673" s="41"/>
      <c r="EO673" s="41"/>
      <c r="EP673" s="41"/>
      <c r="EQ673" s="41"/>
      <c r="ER673" s="41"/>
      <c r="ES673" s="41"/>
      <c r="ET673" s="41"/>
      <c r="EU673" s="41"/>
      <c r="EV673" s="41"/>
      <c r="EW673" s="41"/>
      <c r="EX673" s="41"/>
      <c r="EY673" s="41"/>
      <c r="EZ673" s="41"/>
      <c r="FA673" s="41"/>
      <c r="FB673" s="41"/>
      <c r="FC673" s="41"/>
      <c r="FD673" s="41"/>
      <c r="FE673" s="41"/>
      <c r="FF673" s="41"/>
      <c r="FG673" s="41"/>
      <c r="FH673" s="41"/>
      <c r="FI673" s="41"/>
      <c r="FJ673" s="41"/>
      <c r="FK673" s="41"/>
      <c r="FL673" s="41"/>
      <c r="FM673" s="41"/>
      <c r="FN673" s="41"/>
      <c r="FO673" s="41"/>
      <c r="FP673" s="41"/>
      <c r="FQ673" s="41"/>
      <c r="FR673" s="41"/>
      <c r="FS673" s="41"/>
      <c r="FT673" s="41"/>
      <c r="FU673" s="41"/>
      <c r="FV673" s="41"/>
      <c r="FW673" s="41"/>
      <c r="FX673" s="41"/>
      <c r="FY673" s="41"/>
      <c r="FZ673" s="41"/>
      <c r="GA673" s="41"/>
      <c r="GB673" s="41"/>
      <c r="GC673" s="41"/>
      <c r="GD673" s="41"/>
      <c r="GE673" s="41"/>
      <c r="GF673" s="41"/>
      <c r="GG673" s="41"/>
      <c r="GH673" s="41"/>
      <c r="GI673" s="41"/>
      <c r="GJ673" s="41"/>
      <c r="GK673" s="41"/>
      <c r="GL673" s="41"/>
      <c r="GM673" s="41"/>
      <c r="GN673" s="41"/>
      <c r="GO673" s="41"/>
      <c r="GP673" s="41"/>
      <c r="GQ673" s="41"/>
      <c r="GR673" s="41"/>
      <c r="GS673" s="41"/>
      <c r="GT673" s="41"/>
      <c r="GU673" s="41"/>
      <c r="GV673" s="41"/>
      <c r="GW673" s="41"/>
      <c r="GX673" s="41"/>
      <c r="GY673" s="41"/>
      <c r="GZ673" s="41"/>
      <c r="HA673" s="41"/>
      <c r="HB673" s="41"/>
      <c r="HC673" s="41"/>
      <c r="HD673" s="41"/>
      <c r="HE673" s="41"/>
      <c r="HF673" s="41"/>
      <c r="HG673" s="41"/>
      <c r="HH673" s="41"/>
      <c r="HI673" s="41"/>
      <c r="HJ673" s="41"/>
      <c r="HK673" s="41"/>
      <c r="HL673" s="41"/>
      <c r="HM673" s="41"/>
      <c r="HN673" s="41"/>
      <c r="HO673" s="41"/>
      <c r="HP673" s="41"/>
      <c r="HQ673" s="41"/>
      <c r="HR673" s="41"/>
      <c r="HS673" s="41"/>
      <c r="HT673" s="41"/>
      <c r="HU673" s="41"/>
      <c r="HV673" s="41"/>
      <c r="HW673" s="41"/>
      <c r="HX673" s="41"/>
      <c r="HY673" s="41"/>
      <c r="HZ673" s="41"/>
      <c r="IA673" s="41"/>
      <c r="IB673" s="41"/>
      <c r="IC673" s="41"/>
      <c r="ID673" s="41"/>
      <c r="IE673" s="41"/>
      <c r="IF673" s="41"/>
      <c r="IG673" s="41"/>
      <c r="IH673" s="41"/>
      <c r="II673" s="41"/>
      <c r="IJ673" s="41"/>
      <c r="IK673" s="41"/>
      <c r="IL673" s="41"/>
      <c r="IM673" s="41"/>
      <c r="IN673" s="41"/>
      <c r="IO673" s="41"/>
      <c r="IP673" s="41"/>
      <c r="IQ673" s="41"/>
      <c r="IR673" s="41"/>
      <c r="IS673" s="41"/>
      <c r="IT673" s="41"/>
      <c r="IU673" s="41"/>
      <c r="IV673" s="41"/>
      <c r="IW673" s="41"/>
      <c r="IX673" s="41"/>
      <c r="IY673" s="41"/>
      <c r="IZ673" s="41"/>
      <c r="JA673" s="41"/>
      <c r="JB673" s="41"/>
      <c r="JC673" s="41"/>
      <c r="JD673" s="41"/>
      <c r="JE673" s="41"/>
      <c r="JF673" s="41"/>
      <c r="JG673" s="41"/>
      <c r="JH673" s="41"/>
      <c r="JI673" s="41"/>
      <c r="JJ673" s="41"/>
      <c r="JK673" s="41"/>
      <c r="JL673" s="41"/>
      <c r="JM673" s="41"/>
      <c r="JN673" s="41"/>
      <c r="JO673" s="41"/>
      <c r="JP673" s="41"/>
      <c r="JQ673" s="41"/>
      <c r="JR673" s="41"/>
      <c r="JS673" s="41"/>
      <c r="JT673" s="41"/>
      <c r="JU673" s="41"/>
      <c r="JV673" s="41"/>
      <c r="JW673" s="41"/>
      <c r="JX673" s="41"/>
      <c r="JY673" s="41"/>
      <c r="JZ673" s="41"/>
      <c r="KA673" s="41"/>
      <c r="KB673" s="41"/>
      <c r="KC673" s="41"/>
      <c r="KD673" s="41"/>
      <c r="KE673" s="41"/>
      <c r="KF673" s="41"/>
      <c r="KG673" s="41"/>
      <c r="KH673" s="41"/>
      <c r="KI673" s="41"/>
      <c r="KJ673" s="41"/>
      <c r="KK673" s="41"/>
      <c r="KL673" s="41"/>
      <c r="KM673" s="41"/>
      <c r="KN673" s="41"/>
      <c r="KO673" s="41"/>
      <c r="KP673" s="41"/>
      <c r="KQ673" s="41"/>
      <c r="KR673" s="41"/>
      <c r="KS673" s="41"/>
      <c r="KT673" s="41"/>
      <c r="KU673" s="41"/>
      <c r="KV673" s="41"/>
      <c r="KW673" s="41"/>
      <c r="KX673" s="41"/>
      <c r="KY673" s="41"/>
      <c r="KZ673" s="41"/>
      <c r="LA673" s="41"/>
      <c r="LB673" s="41"/>
      <c r="LC673" s="41"/>
      <c r="LD673" s="41"/>
      <c r="LE673" s="41"/>
      <c r="LF673" s="41"/>
      <c r="LG673" s="41"/>
      <c r="LH673" s="41"/>
      <c r="LI673" s="41"/>
      <c r="LJ673" s="41"/>
      <c r="LK673" s="41"/>
      <c r="LL673" s="41"/>
      <c r="LM673" s="41"/>
      <c r="LN673" s="41"/>
      <c r="LO673" s="41"/>
      <c r="LP673" s="41"/>
      <c r="LQ673" s="41"/>
      <c r="LR673" s="41"/>
      <c r="LS673" s="41"/>
      <c r="LT673" s="41"/>
      <c r="LU673" s="41"/>
      <c r="LV673" s="41"/>
      <c r="LW673" s="41"/>
      <c r="LX673" s="41"/>
      <c r="LY673" s="41"/>
      <c r="LZ673" s="41"/>
      <c r="MA673" s="41"/>
      <c r="MB673" s="41"/>
      <c r="MC673" s="41"/>
      <c r="MD673" s="41"/>
      <c r="ME673" s="41"/>
      <c r="MF673" s="41"/>
      <c r="MG673" s="41"/>
      <c r="MH673" s="41"/>
      <c r="MI673" s="41"/>
      <c r="MJ673" s="41"/>
      <c r="MK673" s="41"/>
      <c r="ML673" s="41"/>
      <c r="MM673" s="41"/>
      <c r="MN673" s="41"/>
      <c r="MO673" s="41"/>
      <c r="MP673" s="41"/>
      <c r="MQ673" s="41"/>
      <c r="MR673" s="41"/>
      <c r="MS673" s="41"/>
      <c r="MT673" s="41"/>
      <c r="MU673" s="41"/>
      <c r="MV673" s="41"/>
      <c r="MW673" s="41"/>
      <c r="MX673" s="41"/>
      <c r="MY673" s="41"/>
      <c r="MZ673" s="41"/>
      <c r="NA673" s="41"/>
      <c r="NB673" s="41"/>
      <c r="NC673" s="41"/>
      <c r="ND673" s="41"/>
      <c r="NE673" s="41"/>
      <c r="NF673" s="41"/>
      <c r="NG673" s="41"/>
      <c r="NH673" s="41"/>
      <c r="NI673" s="41"/>
      <c r="NJ673" s="41"/>
      <c r="NK673" s="41"/>
      <c r="NL673" s="41"/>
      <c r="NM673" s="41"/>
      <c r="NN673" s="41"/>
      <c r="NO673" s="41"/>
      <c r="NP673" s="41"/>
      <c r="NQ673" s="41"/>
      <c r="NR673" s="41"/>
      <c r="NS673" s="41"/>
      <c r="NT673" s="41"/>
      <c r="NU673" s="41"/>
      <c r="NV673" s="41"/>
      <c r="NW673" s="41"/>
      <c r="NX673" s="41"/>
      <c r="NY673" s="41"/>
      <c r="NZ673" s="41"/>
      <c r="OA673" s="41"/>
      <c r="OB673" s="41"/>
      <c r="OC673" s="41"/>
      <c r="OD673" s="41"/>
      <c r="OE673" s="41"/>
      <c r="OF673" s="41"/>
      <c r="OG673" s="41"/>
    </row>
    <row r="674" spans="10:397" ht="15.95" customHeight="1">
      <c r="J674" s="62"/>
      <c r="AB674" s="63"/>
      <c r="AC674" s="63"/>
      <c r="AF674" s="4"/>
      <c r="AG674" s="4"/>
      <c r="AH674" s="4"/>
      <c r="AI674" s="4"/>
      <c r="AL674" s="63"/>
      <c r="AM674" s="63"/>
      <c r="AN674" s="3"/>
      <c r="AO674" s="3"/>
      <c r="AP674" s="3"/>
      <c r="AQ674" s="3"/>
      <c r="AR674" s="3"/>
      <c r="AS674" s="3"/>
      <c r="AT674" s="3"/>
      <c r="AU674" s="3"/>
      <c r="AV674" s="3"/>
      <c r="AW674" s="3"/>
      <c r="AX674" s="3"/>
      <c r="AY674" s="3"/>
      <c r="AZ674" s="3"/>
      <c r="BA674" s="3"/>
      <c r="BB674" s="3"/>
      <c r="BC674" s="3"/>
      <c r="BD674" s="3"/>
      <c r="BE674" s="3"/>
      <c r="BF674" s="45"/>
      <c r="BG674" s="223"/>
      <c r="BH674" s="223"/>
      <c r="BI674" s="223"/>
      <c r="BJ674" s="223"/>
      <c r="BK674" s="223"/>
      <c r="BL674" s="223"/>
      <c r="BM674" s="41"/>
      <c r="BN674" s="41"/>
      <c r="BO674" s="3"/>
      <c r="BP674" s="3"/>
      <c r="BQ674" s="3"/>
      <c r="BR674" s="5"/>
      <c r="BS674" s="5"/>
      <c r="BT674" s="5"/>
      <c r="BU674" s="5"/>
      <c r="BV674" s="5"/>
      <c r="BW674" s="5"/>
      <c r="BX674" s="3"/>
      <c r="BY674" s="3"/>
      <c r="BZ674" s="5"/>
      <c r="CA674" s="5"/>
      <c r="CB674" s="5"/>
      <c r="CC674" s="5"/>
      <c r="CD674" s="41"/>
      <c r="CE674" s="5"/>
      <c r="CF674" s="5"/>
      <c r="CG674" s="5"/>
      <c r="CH674" s="5"/>
      <c r="CI674" s="5"/>
      <c r="CJ674" s="5"/>
      <c r="CK674" s="5"/>
      <c r="CL674" s="5"/>
      <c r="CM674" s="5"/>
      <c r="CN674" s="41"/>
      <c r="CO674" s="41"/>
      <c r="CP674" s="5"/>
      <c r="CQ674" s="5"/>
      <c r="CR674" s="5"/>
      <c r="CS674" s="5"/>
      <c r="CT674" s="5"/>
      <c r="CU674" s="5"/>
      <c r="CV674" s="5"/>
      <c r="CW674" s="5"/>
      <c r="CX674" s="5"/>
      <c r="CY674" s="41"/>
      <c r="CZ674" s="5"/>
      <c r="DA674" s="41"/>
      <c r="DB674" s="41"/>
      <c r="DC674" s="41"/>
      <c r="DD674" s="41"/>
      <c r="DE674" s="41"/>
      <c r="DF674" s="41"/>
      <c r="DG674" s="41"/>
      <c r="DH674" s="41"/>
      <c r="DI674" s="41"/>
      <c r="DJ674" s="41"/>
      <c r="DK674" s="41"/>
      <c r="DL674" s="41"/>
      <c r="DM674" s="41"/>
      <c r="DN674" s="41"/>
      <c r="DO674" s="41"/>
      <c r="DP674" s="41"/>
      <c r="DQ674" s="41"/>
      <c r="DR674" s="41"/>
      <c r="DS674" s="41"/>
      <c r="DT674" s="41"/>
      <c r="DU674" s="41"/>
      <c r="DV674" s="41"/>
      <c r="DW674" s="41"/>
      <c r="DX674" s="41"/>
      <c r="DY674" s="41"/>
      <c r="DZ674" s="41"/>
      <c r="EA674" s="41"/>
      <c r="EB674" s="41"/>
      <c r="EC674" s="41"/>
      <c r="ED674" s="41"/>
      <c r="EE674" s="41"/>
      <c r="EF674" s="41"/>
      <c r="EG674" s="41"/>
      <c r="EH674" s="41"/>
      <c r="EI674" s="41"/>
      <c r="EJ674" s="41"/>
      <c r="EK674" s="41"/>
      <c r="EL674" s="41"/>
      <c r="EM674" s="41"/>
      <c r="EN674" s="41"/>
      <c r="EO674" s="41"/>
      <c r="EP674" s="41"/>
      <c r="EQ674" s="41"/>
      <c r="ER674" s="41"/>
      <c r="ES674" s="41"/>
      <c r="ET674" s="41"/>
      <c r="EU674" s="41"/>
      <c r="EV674" s="41"/>
      <c r="EW674" s="41"/>
      <c r="EX674" s="41"/>
      <c r="EY674" s="41"/>
      <c r="EZ674" s="41"/>
      <c r="FA674" s="41"/>
      <c r="FB674" s="41"/>
      <c r="FC674" s="41"/>
      <c r="FD674" s="41"/>
      <c r="FE674" s="41"/>
      <c r="FF674" s="41"/>
      <c r="FG674" s="41"/>
      <c r="FH674" s="41"/>
      <c r="FI674" s="41"/>
      <c r="FJ674" s="41"/>
      <c r="FK674" s="41"/>
      <c r="FL674" s="41"/>
      <c r="FM674" s="41"/>
      <c r="FN674" s="41"/>
      <c r="FO674" s="41"/>
      <c r="FP674" s="41"/>
      <c r="FQ674" s="41"/>
      <c r="FR674" s="41"/>
      <c r="FS674" s="41"/>
      <c r="FT674" s="41"/>
      <c r="FU674" s="41"/>
      <c r="FV674" s="41"/>
      <c r="FW674" s="41"/>
      <c r="FX674" s="41"/>
      <c r="FY674" s="41"/>
      <c r="FZ674" s="41"/>
      <c r="GA674" s="41"/>
      <c r="GB674" s="41"/>
      <c r="GC674" s="41"/>
      <c r="GD674" s="41"/>
      <c r="GE674" s="41"/>
      <c r="GF674" s="41"/>
      <c r="GG674" s="41"/>
      <c r="GH674" s="41"/>
      <c r="GI674" s="41"/>
      <c r="GJ674" s="41"/>
      <c r="GK674" s="41"/>
      <c r="GL674" s="41"/>
      <c r="GM674" s="41"/>
      <c r="GN674" s="41"/>
      <c r="GO674" s="41"/>
      <c r="GP674" s="41"/>
      <c r="GQ674" s="41"/>
      <c r="GR674" s="41"/>
      <c r="GS674" s="41"/>
      <c r="GT674" s="41"/>
      <c r="GU674" s="41"/>
      <c r="GV674" s="41"/>
      <c r="GW674" s="41"/>
      <c r="GX674" s="41"/>
      <c r="GY674" s="41"/>
      <c r="GZ674" s="41"/>
      <c r="HA674" s="41"/>
      <c r="HB674" s="41"/>
      <c r="HC674" s="41"/>
      <c r="HD674" s="41"/>
      <c r="HE674" s="41"/>
      <c r="HF674" s="41"/>
      <c r="HG674" s="41"/>
      <c r="HH674" s="41"/>
      <c r="HI674" s="41"/>
      <c r="HJ674" s="41"/>
      <c r="HK674" s="41"/>
      <c r="HL674" s="41"/>
      <c r="HM674" s="41"/>
      <c r="HN674" s="41"/>
      <c r="HO674" s="41"/>
      <c r="HP674" s="41"/>
      <c r="HQ674" s="41"/>
      <c r="HR674" s="41"/>
      <c r="HS674" s="41"/>
      <c r="HT674" s="41"/>
      <c r="HU674" s="41"/>
      <c r="HV674" s="41"/>
      <c r="HW674" s="41"/>
      <c r="HX674" s="41"/>
      <c r="HY674" s="41"/>
      <c r="HZ674" s="41"/>
      <c r="IA674" s="41"/>
      <c r="IB674" s="41"/>
      <c r="IC674" s="41"/>
      <c r="ID674" s="41"/>
      <c r="IE674" s="41"/>
      <c r="IF674" s="41"/>
      <c r="IG674" s="41"/>
      <c r="IH674" s="41"/>
      <c r="II674" s="41"/>
      <c r="IJ674" s="41"/>
      <c r="IK674" s="41"/>
      <c r="IL674" s="41"/>
      <c r="IM674" s="41"/>
      <c r="IN674" s="41"/>
      <c r="IO674" s="41"/>
      <c r="IP674" s="41"/>
      <c r="IQ674" s="41"/>
      <c r="IR674" s="41"/>
      <c r="IS674" s="41"/>
      <c r="IT674" s="41"/>
      <c r="IU674" s="41"/>
      <c r="IV674" s="41"/>
      <c r="IW674" s="41"/>
      <c r="IX674" s="41"/>
      <c r="IY674" s="41"/>
      <c r="IZ674" s="41"/>
      <c r="JA674" s="41"/>
      <c r="JB674" s="41"/>
      <c r="JC674" s="41"/>
      <c r="JD674" s="41"/>
      <c r="JE674" s="41"/>
      <c r="JF674" s="41"/>
      <c r="JG674" s="41"/>
      <c r="JH674" s="41"/>
      <c r="JI674" s="41"/>
      <c r="JJ674" s="41"/>
      <c r="JK674" s="41"/>
      <c r="JL674" s="41"/>
      <c r="JM674" s="41"/>
      <c r="JN674" s="41"/>
      <c r="JO674" s="41"/>
      <c r="JP674" s="41"/>
      <c r="JQ674" s="41"/>
      <c r="JR674" s="41"/>
      <c r="JS674" s="41"/>
      <c r="JT674" s="41"/>
      <c r="JU674" s="41"/>
      <c r="JV674" s="41"/>
      <c r="JW674" s="41"/>
      <c r="JX674" s="41"/>
      <c r="JY674" s="41"/>
      <c r="JZ674" s="41"/>
      <c r="KA674" s="41"/>
      <c r="KB674" s="41"/>
      <c r="KC674" s="41"/>
      <c r="KD674" s="41"/>
      <c r="KE674" s="41"/>
      <c r="KF674" s="41"/>
      <c r="KG674" s="41"/>
      <c r="KH674" s="41"/>
      <c r="KI674" s="41"/>
      <c r="KJ674" s="41"/>
      <c r="KK674" s="41"/>
      <c r="KL674" s="41"/>
      <c r="KM674" s="41"/>
      <c r="KN674" s="41"/>
      <c r="KO674" s="41"/>
      <c r="KP674" s="41"/>
      <c r="KQ674" s="41"/>
      <c r="KR674" s="41"/>
      <c r="KS674" s="41"/>
      <c r="KT674" s="41"/>
      <c r="KU674" s="41"/>
      <c r="KV674" s="41"/>
      <c r="KW674" s="41"/>
      <c r="KX674" s="41"/>
      <c r="KY674" s="41"/>
      <c r="KZ674" s="41"/>
      <c r="LA674" s="41"/>
      <c r="LB674" s="41"/>
      <c r="LC674" s="41"/>
      <c r="LD674" s="41"/>
      <c r="LE674" s="41"/>
      <c r="LF674" s="41"/>
      <c r="LG674" s="41"/>
      <c r="LH674" s="41"/>
      <c r="LI674" s="41"/>
      <c r="LJ674" s="41"/>
      <c r="LK674" s="41"/>
      <c r="LL674" s="41"/>
      <c r="LM674" s="41"/>
      <c r="LN674" s="41"/>
      <c r="LO674" s="41"/>
      <c r="LP674" s="41"/>
      <c r="LQ674" s="41"/>
      <c r="LR674" s="41"/>
      <c r="LS674" s="41"/>
      <c r="LT674" s="41"/>
      <c r="LU674" s="41"/>
      <c r="LV674" s="41"/>
      <c r="LW674" s="41"/>
      <c r="LX674" s="41"/>
      <c r="LY674" s="41"/>
      <c r="LZ674" s="41"/>
      <c r="MA674" s="41"/>
      <c r="MB674" s="41"/>
      <c r="MC674" s="41"/>
      <c r="MD674" s="41"/>
      <c r="ME674" s="41"/>
      <c r="MF674" s="41"/>
      <c r="MG674" s="41"/>
      <c r="MH674" s="41"/>
      <c r="MI674" s="41"/>
      <c r="MJ674" s="41"/>
      <c r="MK674" s="41"/>
      <c r="ML674" s="41"/>
      <c r="MM674" s="41"/>
      <c r="MN674" s="41"/>
      <c r="MO674" s="41"/>
      <c r="MP674" s="41"/>
      <c r="MQ674" s="41"/>
      <c r="MR674" s="41"/>
      <c r="MS674" s="41"/>
      <c r="MT674" s="41"/>
      <c r="MU674" s="41"/>
      <c r="MV674" s="41"/>
      <c r="MW674" s="41"/>
      <c r="MX674" s="41"/>
      <c r="MY674" s="41"/>
      <c r="MZ674" s="41"/>
      <c r="NA674" s="41"/>
      <c r="NB674" s="41"/>
      <c r="NC674" s="41"/>
      <c r="ND674" s="41"/>
      <c r="NE674" s="41"/>
      <c r="NF674" s="41"/>
      <c r="NG674" s="41"/>
      <c r="NH674" s="41"/>
      <c r="NI674" s="41"/>
      <c r="NJ674" s="41"/>
      <c r="NK674" s="41"/>
      <c r="NL674" s="41"/>
      <c r="NM674" s="41"/>
      <c r="NN674" s="41"/>
      <c r="NO674" s="41"/>
      <c r="NP674" s="41"/>
      <c r="NQ674" s="41"/>
      <c r="NR674" s="41"/>
      <c r="NS674" s="41"/>
      <c r="NT674" s="41"/>
      <c r="NU674" s="41"/>
      <c r="NV674" s="41"/>
      <c r="NW674" s="41"/>
      <c r="NX674" s="41"/>
      <c r="NY674" s="41"/>
      <c r="NZ674" s="41"/>
      <c r="OA674" s="41"/>
      <c r="OB674" s="41"/>
      <c r="OC674" s="41"/>
      <c r="OD674" s="41"/>
      <c r="OE674" s="41"/>
      <c r="OF674" s="41"/>
      <c r="OG674" s="41"/>
    </row>
    <row r="675" spans="10:397" ht="15.95" customHeight="1">
      <c r="J675" s="62"/>
      <c r="AB675" s="63"/>
      <c r="AC675" s="63"/>
      <c r="AF675" s="4"/>
      <c r="AG675" s="4"/>
      <c r="AH675" s="4"/>
      <c r="AI675" s="4"/>
      <c r="AL675" s="63"/>
      <c r="AM675" s="63"/>
      <c r="AN675" s="3"/>
      <c r="AO675" s="3"/>
      <c r="AP675" s="3"/>
      <c r="AQ675" s="3"/>
      <c r="AR675" s="3"/>
      <c r="AS675" s="3"/>
      <c r="AT675" s="3"/>
      <c r="AU675" s="3"/>
      <c r="AV675" s="3"/>
      <c r="AW675" s="3"/>
      <c r="AX675" s="3"/>
      <c r="AY675" s="3"/>
      <c r="AZ675" s="3"/>
      <c r="BA675" s="3"/>
      <c r="BB675" s="3"/>
      <c r="BC675" s="3"/>
      <c r="BD675" s="3"/>
      <c r="BE675" s="3"/>
      <c r="BF675" s="45"/>
      <c r="BG675" s="223"/>
      <c r="BH675" s="223"/>
      <c r="BI675" s="223"/>
      <c r="BJ675" s="223"/>
      <c r="BK675" s="223"/>
      <c r="BL675" s="223"/>
      <c r="BM675" s="41"/>
      <c r="BN675" s="41"/>
      <c r="BO675" s="3"/>
      <c r="BP675" s="3"/>
      <c r="BQ675" s="3"/>
      <c r="BR675" s="5"/>
      <c r="BS675" s="5"/>
      <c r="BT675" s="5"/>
      <c r="BU675" s="5"/>
      <c r="BV675" s="5"/>
      <c r="BW675" s="5"/>
      <c r="BX675" s="3"/>
      <c r="BY675" s="3"/>
      <c r="BZ675" s="5"/>
      <c r="CA675" s="5"/>
      <c r="CB675" s="5"/>
      <c r="CC675" s="5"/>
      <c r="CD675" s="41"/>
      <c r="CE675" s="5"/>
      <c r="CF675" s="5"/>
      <c r="CG675" s="5"/>
      <c r="CH675" s="5"/>
      <c r="CI675" s="5"/>
      <c r="CJ675" s="5"/>
      <c r="CK675" s="5"/>
      <c r="CL675" s="5"/>
      <c r="CM675" s="5"/>
      <c r="CN675" s="41"/>
      <c r="CO675" s="41"/>
      <c r="CP675" s="5"/>
      <c r="CQ675" s="5"/>
      <c r="CR675" s="5"/>
      <c r="CS675" s="5"/>
      <c r="CT675" s="5"/>
      <c r="CU675" s="5"/>
      <c r="CV675" s="5"/>
      <c r="CW675" s="5"/>
      <c r="CX675" s="5"/>
      <c r="CY675" s="41"/>
      <c r="CZ675" s="5"/>
      <c r="DA675" s="41"/>
      <c r="DB675" s="41"/>
      <c r="DC675" s="41"/>
      <c r="DD675" s="41"/>
      <c r="DE675" s="41"/>
      <c r="DF675" s="41"/>
      <c r="DG675" s="41"/>
      <c r="DH675" s="41"/>
      <c r="DI675" s="41"/>
      <c r="DJ675" s="41"/>
      <c r="DK675" s="41"/>
      <c r="DL675" s="41"/>
      <c r="DM675" s="41"/>
      <c r="DN675" s="41"/>
      <c r="DO675" s="41"/>
      <c r="DP675" s="41"/>
      <c r="DQ675" s="41"/>
      <c r="DR675" s="41"/>
      <c r="DS675" s="41"/>
      <c r="DT675" s="41"/>
      <c r="DU675" s="41"/>
      <c r="DV675" s="41"/>
      <c r="DW675" s="41"/>
      <c r="DX675" s="41"/>
      <c r="DY675" s="41"/>
      <c r="DZ675" s="41"/>
      <c r="EA675" s="41"/>
      <c r="EB675" s="41"/>
      <c r="EC675" s="41"/>
      <c r="ED675" s="41"/>
      <c r="EE675" s="41"/>
      <c r="EF675" s="41"/>
      <c r="EG675" s="41"/>
      <c r="EH675" s="41"/>
      <c r="EI675" s="41"/>
      <c r="EJ675" s="41"/>
      <c r="EK675" s="41"/>
      <c r="EL675" s="41"/>
      <c r="EM675" s="41"/>
      <c r="EN675" s="41"/>
      <c r="EO675" s="41"/>
      <c r="EP675" s="41"/>
      <c r="EQ675" s="41"/>
      <c r="ER675" s="41"/>
      <c r="ES675" s="41"/>
      <c r="ET675" s="41"/>
      <c r="EU675" s="41"/>
      <c r="EV675" s="41"/>
      <c r="EW675" s="41"/>
      <c r="EX675" s="41"/>
      <c r="EY675" s="41"/>
      <c r="EZ675" s="41"/>
      <c r="FA675" s="41"/>
      <c r="FB675" s="41"/>
      <c r="FC675" s="41"/>
      <c r="FD675" s="41"/>
      <c r="FE675" s="41"/>
      <c r="FF675" s="41"/>
      <c r="FG675" s="41"/>
      <c r="FH675" s="41"/>
      <c r="FI675" s="41"/>
      <c r="FJ675" s="41"/>
      <c r="FK675" s="41"/>
      <c r="FL675" s="41"/>
      <c r="FM675" s="41"/>
      <c r="FN675" s="41"/>
      <c r="FO675" s="41"/>
      <c r="FP675" s="41"/>
      <c r="FQ675" s="41"/>
      <c r="FR675" s="41"/>
      <c r="FS675" s="41"/>
      <c r="FT675" s="41"/>
      <c r="FU675" s="41"/>
      <c r="FV675" s="41"/>
      <c r="FW675" s="41"/>
      <c r="FX675" s="41"/>
      <c r="FY675" s="41"/>
      <c r="FZ675" s="41"/>
      <c r="GA675" s="41"/>
      <c r="GB675" s="41"/>
      <c r="GC675" s="41"/>
      <c r="GD675" s="41"/>
      <c r="GE675" s="41"/>
      <c r="GF675" s="41"/>
      <c r="GG675" s="41"/>
      <c r="GH675" s="41"/>
      <c r="GI675" s="41"/>
      <c r="GJ675" s="41"/>
      <c r="GK675" s="41"/>
      <c r="GL675" s="41"/>
      <c r="GM675" s="41"/>
      <c r="GN675" s="41"/>
      <c r="GO675" s="41"/>
      <c r="GP675" s="41"/>
      <c r="GQ675" s="41"/>
      <c r="GR675" s="41"/>
      <c r="GS675" s="41"/>
      <c r="GT675" s="41"/>
      <c r="GU675" s="41"/>
      <c r="GV675" s="41"/>
      <c r="GW675" s="41"/>
      <c r="GX675" s="41"/>
      <c r="GY675" s="41"/>
      <c r="GZ675" s="41"/>
      <c r="HA675" s="41"/>
      <c r="HB675" s="41"/>
      <c r="HC675" s="41"/>
      <c r="HD675" s="41"/>
      <c r="HE675" s="41"/>
      <c r="HF675" s="41"/>
      <c r="HG675" s="41"/>
      <c r="HH675" s="41"/>
      <c r="HI675" s="41"/>
      <c r="HJ675" s="41"/>
      <c r="HK675" s="41"/>
      <c r="HL675" s="41"/>
      <c r="HM675" s="41"/>
      <c r="HN675" s="41"/>
      <c r="HO675" s="41"/>
      <c r="HP675" s="41"/>
      <c r="HQ675" s="41"/>
      <c r="HR675" s="41"/>
      <c r="HS675" s="41"/>
      <c r="HT675" s="41"/>
      <c r="HU675" s="41"/>
      <c r="HV675" s="41"/>
      <c r="HW675" s="41"/>
      <c r="HX675" s="41"/>
      <c r="HY675" s="41"/>
      <c r="HZ675" s="41"/>
      <c r="IA675" s="41"/>
      <c r="IB675" s="41"/>
      <c r="IC675" s="41"/>
      <c r="ID675" s="41"/>
      <c r="IE675" s="41"/>
      <c r="IF675" s="41"/>
      <c r="IG675" s="41"/>
      <c r="IH675" s="41"/>
      <c r="II675" s="41"/>
      <c r="IJ675" s="41"/>
      <c r="IK675" s="41"/>
      <c r="IL675" s="41"/>
      <c r="IM675" s="41"/>
      <c r="IN675" s="41"/>
      <c r="IO675" s="41"/>
      <c r="IP675" s="41"/>
      <c r="IQ675" s="41"/>
      <c r="IR675" s="41"/>
      <c r="IS675" s="41"/>
      <c r="IT675" s="41"/>
      <c r="IU675" s="41"/>
      <c r="IV675" s="41"/>
      <c r="IW675" s="41"/>
      <c r="IX675" s="41"/>
      <c r="IY675" s="41"/>
      <c r="IZ675" s="41"/>
      <c r="JA675" s="41"/>
      <c r="JB675" s="41"/>
      <c r="JC675" s="41"/>
      <c r="JD675" s="41"/>
      <c r="JE675" s="41"/>
      <c r="JF675" s="41"/>
      <c r="JG675" s="41"/>
      <c r="JH675" s="41"/>
      <c r="JI675" s="41"/>
      <c r="JJ675" s="41"/>
      <c r="JK675" s="41"/>
      <c r="JL675" s="41"/>
      <c r="JM675" s="41"/>
      <c r="JN675" s="41"/>
      <c r="JO675" s="41"/>
      <c r="JP675" s="41"/>
      <c r="JQ675" s="41"/>
      <c r="JR675" s="41"/>
      <c r="JS675" s="41"/>
      <c r="JT675" s="41"/>
      <c r="JU675" s="41"/>
      <c r="JV675" s="41"/>
      <c r="JW675" s="41"/>
      <c r="JX675" s="41"/>
      <c r="JY675" s="41"/>
      <c r="JZ675" s="41"/>
      <c r="KA675" s="41"/>
      <c r="KB675" s="41"/>
      <c r="KC675" s="41"/>
      <c r="KD675" s="41"/>
      <c r="KE675" s="41"/>
      <c r="KF675" s="41"/>
      <c r="KG675" s="41"/>
      <c r="KH675" s="41"/>
      <c r="KI675" s="41"/>
      <c r="KJ675" s="41"/>
      <c r="KK675" s="41"/>
      <c r="KL675" s="41"/>
      <c r="KM675" s="41"/>
      <c r="KN675" s="41"/>
      <c r="KO675" s="41"/>
      <c r="KP675" s="41"/>
      <c r="KQ675" s="41"/>
      <c r="KR675" s="41"/>
      <c r="KS675" s="41"/>
      <c r="KT675" s="41"/>
      <c r="KU675" s="41"/>
      <c r="KV675" s="41"/>
      <c r="KW675" s="41"/>
      <c r="KX675" s="41"/>
      <c r="KY675" s="41"/>
      <c r="KZ675" s="41"/>
      <c r="LA675" s="41"/>
      <c r="LB675" s="41"/>
      <c r="LC675" s="41"/>
      <c r="LD675" s="41"/>
      <c r="LE675" s="41"/>
      <c r="LF675" s="41"/>
      <c r="LG675" s="41"/>
      <c r="LH675" s="41"/>
      <c r="LI675" s="41"/>
      <c r="LJ675" s="41"/>
      <c r="LK675" s="41"/>
      <c r="LL675" s="41"/>
      <c r="LM675" s="41"/>
      <c r="LN675" s="41"/>
      <c r="LO675" s="41"/>
      <c r="LP675" s="41"/>
      <c r="LQ675" s="41"/>
      <c r="LR675" s="41"/>
      <c r="LS675" s="41"/>
      <c r="LT675" s="41"/>
      <c r="LU675" s="41"/>
      <c r="LV675" s="41"/>
      <c r="LW675" s="41"/>
      <c r="LX675" s="41"/>
      <c r="LY675" s="41"/>
      <c r="LZ675" s="41"/>
      <c r="MA675" s="41"/>
      <c r="MB675" s="41"/>
      <c r="MC675" s="41"/>
      <c r="MD675" s="41"/>
      <c r="ME675" s="41"/>
      <c r="MF675" s="41"/>
      <c r="MG675" s="41"/>
      <c r="MH675" s="41"/>
      <c r="MI675" s="41"/>
      <c r="MJ675" s="41"/>
      <c r="MK675" s="41"/>
      <c r="ML675" s="41"/>
      <c r="MM675" s="41"/>
      <c r="MN675" s="41"/>
      <c r="MO675" s="41"/>
      <c r="MP675" s="41"/>
      <c r="MQ675" s="41"/>
      <c r="MR675" s="41"/>
      <c r="MS675" s="41"/>
      <c r="MT675" s="41"/>
      <c r="MU675" s="41"/>
      <c r="MV675" s="41"/>
      <c r="MW675" s="41"/>
      <c r="MX675" s="41"/>
      <c r="MY675" s="41"/>
      <c r="MZ675" s="41"/>
      <c r="NA675" s="41"/>
      <c r="NB675" s="41"/>
      <c r="NC675" s="41"/>
      <c r="ND675" s="41"/>
      <c r="NE675" s="41"/>
      <c r="NF675" s="41"/>
      <c r="NG675" s="41"/>
      <c r="NH675" s="41"/>
      <c r="NI675" s="41"/>
      <c r="NJ675" s="41"/>
      <c r="NK675" s="41"/>
      <c r="NL675" s="41"/>
      <c r="NM675" s="41"/>
      <c r="NN675" s="41"/>
      <c r="NO675" s="41"/>
      <c r="NP675" s="41"/>
      <c r="NQ675" s="41"/>
      <c r="NR675" s="41"/>
      <c r="NS675" s="41"/>
      <c r="NT675" s="41"/>
      <c r="NU675" s="41"/>
      <c r="NV675" s="41"/>
      <c r="NW675" s="41"/>
      <c r="NX675" s="41"/>
      <c r="NY675" s="41"/>
      <c r="NZ675" s="41"/>
      <c r="OA675" s="41"/>
      <c r="OB675" s="41"/>
      <c r="OC675" s="41"/>
      <c r="OD675" s="41"/>
      <c r="OE675" s="41"/>
      <c r="OF675" s="41"/>
      <c r="OG675" s="41"/>
    </row>
    <row r="676" spans="10:397" ht="15.95" customHeight="1">
      <c r="J676" s="62"/>
      <c r="AB676" s="63"/>
      <c r="AC676" s="63"/>
      <c r="AF676" s="4"/>
      <c r="AG676" s="4"/>
      <c r="AH676" s="4"/>
      <c r="AI676" s="4"/>
      <c r="AL676" s="63"/>
      <c r="AM676" s="63"/>
      <c r="AN676" s="3"/>
      <c r="AO676" s="3"/>
      <c r="AP676" s="3"/>
      <c r="AQ676" s="3"/>
      <c r="AR676" s="3"/>
      <c r="AS676" s="3"/>
      <c r="AT676" s="3"/>
      <c r="AU676" s="3"/>
      <c r="AV676" s="3"/>
      <c r="AW676" s="3"/>
      <c r="AX676" s="3"/>
      <c r="AY676" s="3"/>
      <c r="AZ676" s="3"/>
      <c r="BA676" s="3"/>
      <c r="BB676" s="3"/>
      <c r="BC676" s="3"/>
      <c r="BD676" s="3"/>
      <c r="BE676" s="3"/>
      <c r="BF676" s="45"/>
      <c r="BG676" s="223"/>
      <c r="BH676" s="223"/>
      <c r="BI676" s="223"/>
      <c r="BJ676" s="223"/>
      <c r="BK676" s="223"/>
      <c r="BL676" s="223"/>
      <c r="BM676" s="41"/>
      <c r="BN676" s="41"/>
      <c r="BO676" s="3"/>
      <c r="BP676" s="3"/>
      <c r="BQ676" s="3"/>
      <c r="BR676" s="5"/>
      <c r="BS676" s="5"/>
      <c r="BT676" s="5"/>
      <c r="BU676" s="5"/>
      <c r="BV676" s="5"/>
      <c r="BW676" s="5"/>
      <c r="BX676" s="3"/>
      <c r="BY676" s="3"/>
      <c r="BZ676" s="5"/>
      <c r="CA676" s="5"/>
      <c r="CB676" s="5"/>
      <c r="CC676" s="5"/>
      <c r="CD676" s="41"/>
      <c r="CE676" s="5"/>
      <c r="CF676" s="5"/>
      <c r="CG676" s="5"/>
      <c r="CH676" s="5"/>
      <c r="CI676" s="5"/>
      <c r="CJ676" s="5"/>
      <c r="CK676" s="5"/>
      <c r="CL676" s="5"/>
      <c r="CM676" s="5"/>
      <c r="CN676" s="41"/>
      <c r="CO676" s="41"/>
      <c r="CP676" s="5"/>
      <c r="CQ676" s="5"/>
      <c r="CR676" s="5"/>
      <c r="CS676" s="5"/>
      <c r="CT676" s="5"/>
      <c r="CU676" s="5"/>
      <c r="CV676" s="5"/>
      <c r="CW676" s="5"/>
      <c r="CX676" s="5"/>
      <c r="CY676" s="41"/>
      <c r="CZ676" s="5"/>
      <c r="DA676" s="41"/>
      <c r="DB676" s="41"/>
      <c r="DC676" s="41"/>
      <c r="DD676" s="41"/>
      <c r="DE676" s="41"/>
      <c r="DF676" s="41"/>
      <c r="DG676" s="41"/>
      <c r="DH676" s="41"/>
      <c r="DI676" s="41"/>
      <c r="DJ676" s="41"/>
      <c r="DK676" s="41"/>
      <c r="DL676" s="41"/>
      <c r="DM676" s="41"/>
      <c r="DN676" s="41"/>
      <c r="DO676" s="41"/>
      <c r="DP676" s="41"/>
      <c r="DQ676" s="41"/>
      <c r="DR676" s="41"/>
      <c r="DS676" s="41"/>
      <c r="DT676" s="41"/>
      <c r="DU676" s="41"/>
      <c r="DV676" s="41"/>
      <c r="DW676" s="41"/>
      <c r="DX676" s="41"/>
      <c r="DY676" s="41"/>
      <c r="DZ676" s="41"/>
      <c r="EA676" s="41"/>
      <c r="EB676" s="41"/>
      <c r="EC676" s="41"/>
      <c r="ED676" s="41"/>
      <c r="EE676" s="41"/>
      <c r="EF676" s="41"/>
      <c r="EG676" s="41"/>
      <c r="EH676" s="41"/>
      <c r="EI676" s="41"/>
      <c r="EJ676" s="41"/>
      <c r="EK676" s="41"/>
      <c r="EL676" s="41"/>
      <c r="EM676" s="41"/>
      <c r="EN676" s="41"/>
      <c r="EO676" s="41"/>
      <c r="EP676" s="41"/>
      <c r="EQ676" s="41"/>
      <c r="ER676" s="41"/>
      <c r="ES676" s="41"/>
      <c r="ET676" s="41"/>
      <c r="EU676" s="41"/>
      <c r="EV676" s="41"/>
      <c r="EW676" s="41"/>
      <c r="EX676" s="41"/>
      <c r="EY676" s="41"/>
      <c r="EZ676" s="41"/>
      <c r="FA676" s="41"/>
      <c r="FB676" s="41"/>
      <c r="FC676" s="41"/>
      <c r="FD676" s="41"/>
      <c r="FE676" s="41"/>
      <c r="FF676" s="41"/>
      <c r="FG676" s="41"/>
      <c r="FH676" s="41"/>
      <c r="FI676" s="41"/>
      <c r="FJ676" s="41"/>
      <c r="FK676" s="41"/>
      <c r="FL676" s="41"/>
      <c r="FM676" s="41"/>
      <c r="FN676" s="41"/>
      <c r="FO676" s="41"/>
      <c r="FP676" s="41"/>
      <c r="FQ676" s="41"/>
      <c r="FR676" s="41"/>
      <c r="FS676" s="41"/>
      <c r="FT676" s="41"/>
      <c r="FU676" s="41"/>
      <c r="FV676" s="41"/>
      <c r="FW676" s="41"/>
      <c r="FX676" s="41"/>
      <c r="FY676" s="41"/>
      <c r="FZ676" s="41"/>
      <c r="GA676" s="41"/>
      <c r="GB676" s="41"/>
      <c r="GC676" s="41"/>
      <c r="GD676" s="41"/>
      <c r="GE676" s="41"/>
      <c r="GF676" s="41"/>
      <c r="GG676" s="41"/>
      <c r="GH676" s="41"/>
      <c r="GI676" s="41"/>
      <c r="GJ676" s="41"/>
      <c r="GK676" s="41"/>
      <c r="GL676" s="41"/>
      <c r="GM676" s="41"/>
      <c r="GN676" s="41"/>
      <c r="GO676" s="41"/>
      <c r="GP676" s="41"/>
      <c r="GQ676" s="41"/>
      <c r="GR676" s="41"/>
      <c r="GS676" s="41"/>
      <c r="GT676" s="41"/>
      <c r="GU676" s="41"/>
      <c r="GV676" s="41"/>
      <c r="GW676" s="41"/>
      <c r="GX676" s="41"/>
      <c r="GY676" s="41"/>
      <c r="GZ676" s="41"/>
      <c r="HA676" s="41"/>
      <c r="HB676" s="41"/>
      <c r="HC676" s="41"/>
      <c r="HD676" s="41"/>
      <c r="HE676" s="41"/>
      <c r="HF676" s="41"/>
      <c r="HG676" s="41"/>
      <c r="HH676" s="41"/>
      <c r="HI676" s="41"/>
      <c r="HJ676" s="41"/>
      <c r="HK676" s="41"/>
      <c r="HL676" s="41"/>
      <c r="HM676" s="41"/>
      <c r="HN676" s="41"/>
      <c r="HO676" s="41"/>
      <c r="HP676" s="41"/>
      <c r="HQ676" s="41"/>
      <c r="HR676" s="41"/>
      <c r="HS676" s="41"/>
      <c r="HT676" s="41"/>
      <c r="HU676" s="41"/>
      <c r="HV676" s="41"/>
      <c r="HW676" s="41"/>
      <c r="HX676" s="41"/>
      <c r="HY676" s="41"/>
      <c r="HZ676" s="41"/>
      <c r="IA676" s="41"/>
      <c r="IB676" s="41"/>
      <c r="IC676" s="41"/>
      <c r="ID676" s="41"/>
      <c r="IE676" s="41"/>
      <c r="IF676" s="41"/>
      <c r="IG676" s="41"/>
      <c r="IH676" s="41"/>
      <c r="II676" s="41"/>
      <c r="IJ676" s="41"/>
      <c r="IK676" s="41"/>
      <c r="IL676" s="41"/>
      <c r="IM676" s="41"/>
      <c r="IN676" s="41"/>
      <c r="IO676" s="41"/>
      <c r="IP676" s="41"/>
      <c r="IQ676" s="41"/>
      <c r="IR676" s="41"/>
      <c r="IS676" s="41"/>
      <c r="IT676" s="41"/>
      <c r="IU676" s="41"/>
      <c r="IV676" s="41"/>
      <c r="IW676" s="41"/>
      <c r="IX676" s="41"/>
      <c r="IY676" s="41"/>
      <c r="IZ676" s="41"/>
      <c r="JA676" s="41"/>
      <c r="JB676" s="41"/>
      <c r="JC676" s="41"/>
      <c r="JD676" s="41"/>
      <c r="JE676" s="41"/>
      <c r="JF676" s="41"/>
      <c r="JG676" s="41"/>
      <c r="JH676" s="41"/>
      <c r="JI676" s="41"/>
      <c r="JJ676" s="41"/>
      <c r="JK676" s="41"/>
      <c r="JL676" s="41"/>
      <c r="JM676" s="41"/>
      <c r="JN676" s="41"/>
      <c r="JO676" s="41"/>
      <c r="JP676" s="41"/>
      <c r="JQ676" s="41"/>
      <c r="JR676" s="41"/>
      <c r="JS676" s="41"/>
      <c r="JT676" s="41"/>
      <c r="JU676" s="41"/>
      <c r="JV676" s="41"/>
      <c r="JW676" s="41"/>
      <c r="JX676" s="41"/>
      <c r="JY676" s="41"/>
      <c r="JZ676" s="41"/>
      <c r="KA676" s="41"/>
      <c r="KB676" s="41"/>
      <c r="KC676" s="41"/>
      <c r="KD676" s="41"/>
      <c r="KE676" s="41"/>
      <c r="KF676" s="41"/>
      <c r="KG676" s="41"/>
      <c r="KH676" s="41"/>
      <c r="KI676" s="41"/>
      <c r="KJ676" s="41"/>
      <c r="KK676" s="41"/>
      <c r="KL676" s="41"/>
      <c r="KM676" s="41"/>
      <c r="KN676" s="41"/>
      <c r="KO676" s="41"/>
      <c r="KP676" s="41"/>
      <c r="KQ676" s="41"/>
      <c r="KR676" s="41"/>
      <c r="KS676" s="41"/>
      <c r="KT676" s="41"/>
      <c r="KU676" s="41"/>
      <c r="KV676" s="41"/>
      <c r="KW676" s="41"/>
      <c r="KX676" s="41"/>
      <c r="KY676" s="41"/>
      <c r="KZ676" s="41"/>
      <c r="LA676" s="41"/>
      <c r="LB676" s="41"/>
      <c r="LC676" s="41"/>
      <c r="LD676" s="41"/>
      <c r="LE676" s="41"/>
      <c r="LF676" s="41"/>
      <c r="LG676" s="41"/>
      <c r="LH676" s="41"/>
      <c r="LI676" s="41"/>
      <c r="LJ676" s="41"/>
      <c r="LK676" s="41"/>
      <c r="LL676" s="41"/>
      <c r="LM676" s="41"/>
      <c r="LN676" s="41"/>
      <c r="LO676" s="41"/>
      <c r="LP676" s="41"/>
      <c r="LQ676" s="41"/>
      <c r="LR676" s="41"/>
      <c r="LS676" s="41"/>
      <c r="LT676" s="41"/>
      <c r="LU676" s="41"/>
      <c r="LV676" s="41"/>
      <c r="LW676" s="41"/>
      <c r="LX676" s="41"/>
      <c r="LY676" s="41"/>
      <c r="LZ676" s="41"/>
      <c r="MA676" s="41"/>
      <c r="MB676" s="41"/>
      <c r="MC676" s="41"/>
      <c r="MD676" s="41"/>
      <c r="ME676" s="41"/>
      <c r="MF676" s="41"/>
      <c r="MG676" s="41"/>
      <c r="MH676" s="41"/>
      <c r="MI676" s="41"/>
      <c r="MJ676" s="41"/>
      <c r="MK676" s="41"/>
      <c r="ML676" s="41"/>
      <c r="MM676" s="41"/>
      <c r="MN676" s="41"/>
      <c r="MO676" s="41"/>
      <c r="MP676" s="41"/>
      <c r="MQ676" s="41"/>
      <c r="MR676" s="41"/>
      <c r="MS676" s="41"/>
      <c r="MT676" s="41"/>
      <c r="MU676" s="41"/>
      <c r="MV676" s="41"/>
      <c r="MW676" s="41"/>
      <c r="MX676" s="41"/>
      <c r="MY676" s="41"/>
      <c r="MZ676" s="41"/>
      <c r="NA676" s="41"/>
      <c r="NB676" s="41"/>
      <c r="NC676" s="41"/>
      <c r="ND676" s="41"/>
      <c r="NE676" s="41"/>
      <c r="NF676" s="41"/>
      <c r="NG676" s="41"/>
      <c r="NH676" s="41"/>
      <c r="NI676" s="41"/>
      <c r="NJ676" s="41"/>
      <c r="NK676" s="41"/>
      <c r="NL676" s="41"/>
      <c r="NM676" s="41"/>
      <c r="NN676" s="41"/>
      <c r="NO676" s="41"/>
      <c r="NP676" s="41"/>
      <c r="NQ676" s="41"/>
      <c r="NR676" s="41"/>
      <c r="NS676" s="41"/>
      <c r="NT676" s="41"/>
      <c r="NU676" s="41"/>
      <c r="NV676" s="41"/>
      <c r="NW676" s="41"/>
      <c r="NX676" s="41"/>
      <c r="NY676" s="41"/>
      <c r="NZ676" s="41"/>
      <c r="OA676" s="41"/>
      <c r="OB676" s="41"/>
      <c r="OC676" s="41"/>
      <c r="OD676" s="41"/>
      <c r="OE676" s="41"/>
      <c r="OF676" s="41"/>
      <c r="OG676" s="41"/>
    </row>
    <row r="677" spans="10:397" ht="15.95" customHeight="1">
      <c r="J677" s="62"/>
      <c r="AB677" s="63"/>
      <c r="AC677" s="63"/>
      <c r="AF677" s="4"/>
      <c r="AG677" s="4"/>
      <c r="AH677" s="4"/>
      <c r="AI677" s="4"/>
      <c r="AL677" s="63"/>
      <c r="AM677" s="63"/>
      <c r="AN677" s="3"/>
      <c r="AO677" s="3"/>
      <c r="AP677" s="3"/>
      <c r="AQ677" s="3"/>
      <c r="AR677" s="3"/>
      <c r="AS677" s="3"/>
      <c r="AT677" s="3"/>
      <c r="AU677" s="3"/>
      <c r="AV677" s="3"/>
      <c r="AW677" s="3"/>
      <c r="AX677" s="3"/>
      <c r="AY677" s="3"/>
      <c r="AZ677" s="3"/>
      <c r="BA677" s="3"/>
      <c r="BB677" s="3"/>
      <c r="BC677" s="3"/>
      <c r="BD677" s="3"/>
      <c r="BE677" s="3"/>
      <c r="BF677" s="45"/>
      <c r="BG677" s="223"/>
      <c r="BH677" s="223"/>
      <c r="BI677" s="223"/>
      <c r="BJ677" s="223"/>
      <c r="BK677" s="223"/>
      <c r="BL677" s="223"/>
      <c r="BM677" s="41"/>
      <c r="BN677" s="41"/>
      <c r="BO677" s="3"/>
      <c r="BP677" s="3"/>
      <c r="BQ677" s="3"/>
      <c r="BR677" s="5"/>
      <c r="BS677" s="5"/>
      <c r="BT677" s="5"/>
      <c r="BU677" s="5"/>
      <c r="BV677" s="5"/>
      <c r="BW677" s="5"/>
      <c r="BX677" s="3"/>
      <c r="BY677" s="3"/>
      <c r="BZ677" s="5"/>
      <c r="CA677" s="5"/>
      <c r="CB677" s="5"/>
      <c r="CC677" s="5"/>
      <c r="CD677" s="41"/>
      <c r="CE677" s="5"/>
      <c r="CF677" s="5"/>
      <c r="CG677" s="5"/>
      <c r="CH677" s="5"/>
      <c r="CI677" s="5"/>
      <c r="CJ677" s="5"/>
      <c r="CK677" s="5"/>
      <c r="CL677" s="5"/>
      <c r="CM677" s="5"/>
      <c r="CN677" s="41"/>
      <c r="CO677" s="41"/>
      <c r="CP677" s="5"/>
      <c r="CQ677" s="5"/>
      <c r="CR677" s="5"/>
      <c r="CS677" s="5"/>
      <c r="CT677" s="5"/>
      <c r="CU677" s="5"/>
      <c r="CV677" s="5"/>
      <c r="CW677" s="5"/>
      <c r="CX677" s="5"/>
      <c r="CY677" s="41"/>
      <c r="CZ677" s="5"/>
      <c r="DA677" s="41"/>
      <c r="DB677" s="41"/>
      <c r="DC677" s="41"/>
      <c r="DD677" s="41"/>
      <c r="DE677" s="41"/>
      <c r="DF677" s="41"/>
      <c r="DG677" s="41"/>
      <c r="DH677" s="41"/>
      <c r="DI677" s="41"/>
      <c r="DJ677" s="41"/>
      <c r="DK677" s="41"/>
      <c r="DL677" s="41"/>
      <c r="DM677" s="41"/>
      <c r="DN677" s="41"/>
      <c r="DO677" s="41"/>
      <c r="DP677" s="41"/>
      <c r="DQ677" s="41"/>
      <c r="DR677" s="41"/>
      <c r="DS677" s="41"/>
      <c r="DT677" s="41"/>
      <c r="DU677" s="41"/>
      <c r="DV677" s="41"/>
      <c r="DW677" s="41"/>
      <c r="DX677" s="41"/>
      <c r="DY677" s="41"/>
      <c r="DZ677" s="41"/>
      <c r="EA677" s="41"/>
      <c r="EB677" s="41"/>
      <c r="EC677" s="41"/>
      <c r="ED677" s="41"/>
      <c r="EE677" s="41"/>
      <c r="EF677" s="41"/>
      <c r="EG677" s="41"/>
      <c r="EH677" s="41"/>
      <c r="EI677" s="41"/>
      <c r="EJ677" s="41"/>
      <c r="EK677" s="41"/>
      <c r="EL677" s="41"/>
      <c r="EM677" s="41"/>
      <c r="EN677" s="41"/>
      <c r="EO677" s="41"/>
      <c r="EP677" s="41"/>
      <c r="EQ677" s="41"/>
      <c r="ER677" s="41"/>
      <c r="ES677" s="41"/>
      <c r="ET677" s="41"/>
      <c r="EU677" s="41"/>
      <c r="EV677" s="41"/>
      <c r="EW677" s="41"/>
      <c r="EX677" s="41"/>
      <c r="EY677" s="41"/>
      <c r="EZ677" s="41"/>
      <c r="FA677" s="41"/>
      <c r="FB677" s="41"/>
      <c r="FC677" s="41"/>
      <c r="FD677" s="41"/>
      <c r="FE677" s="41"/>
      <c r="FF677" s="41"/>
      <c r="FG677" s="41"/>
      <c r="FH677" s="41"/>
      <c r="FI677" s="41"/>
      <c r="FJ677" s="41"/>
      <c r="FK677" s="41"/>
      <c r="FL677" s="41"/>
      <c r="FM677" s="41"/>
      <c r="FN677" s="41"/>
      <c r="FO677" s="41"/>
      <c r="FP677" s="41"/>
      <c r="FQ677" s="41"/>
      <c r="FR677" s="41"/>
      <c r="FS677" s="41"/>
      <c r="FT677" s="41"/>
      <c r="FU677" s="41"/>
      <c r="FV677" s="41"/>
      <c r="FW677" s="41"/>
      <c r="FX677" s="41"/>
      <c r="FY677" s="41"/>
      <c r="FZ677" s="41"/>
      <c r="GA677" s="41"/>
      <c r="GB677" s="41"/>
      <c r="GC677" s="41"/>
      <c r="GD677" s="41"/>
      <c r="GE677" s="41"/>
      <c r="GF677" s="41"/>
      <c r="GG677" s="41"/>
      <c r="GH677" s="41"/>
      <c r="GI677" s="41"/>
      <c r="GJ677" s="41"/>
      <c r="GK677" s="41"/>
      <c r="GL677" s="41"/>
      <c r="GM677" s="41"/>
      <c r="GN677" s="41"/>
      <c r="GO677" s="41"/>
      <c r="GP677" s="41"/>
      <c r="GQ677" s="41"/>
      <c r="GR677" s="41"/>
      <c r="GS677" s="41"/>
      <c r="GT677" s="41"/>
      <c r="GU677" s="41"/>
      <c r="GV677" s="41"/>
      <c r="GW677" s="41"/>
      <c r="GX677" s="41"/>
      <c r="GY677" s="41"/>
      <c r="GZ677" s="41"/>
      <c r="HA677" s="41"/>
      <c r="HB677" s="41"/>
      <c r="HC677" s="41"/>
      <c r="HD677" s="41"/>
      <c r="HE677" s="41"/>
      <c r="HF677" s="41"/>
      <c r="HG677" s="41"/>
      <c r="HH677" s="41"/>
      <c r="HI677" s="41"/>
      <c r="HJ677" s="41"/>
      <c r="HK677" s="41"/>
      <c r="HL677" s="41"/>
      <c r="HM677" s="41"/>
      <c r="HN677" s="41"/>
      <c r="HO677" s="41"/>
      <c r="HP677" s="41"/>
      <c r="HQ677" s="41"/>
      <c r="HR677" s="41"/>
      <c r="HS677" s="41"/>
      <c r="HT677" s="41"/>
      <c r="HU677" s="41"/>
      <c r="HV677" s="41"/>
      <c r="HW677" s="41"/>
      <c r="HX677" s="41"/>
      <c r="HY677" s="41"/>
      <c r="HZ677" s="41"/>
      <c r="IA677" s="41"/>
      <c r="IB677" s="41"/>
      <c r="IC677" s="41"/>
      <c r="ID677" s="41"/>
      <c r="IE677" s="41"/>
      <c r="IF677" s="41"/>
      <c r="IG677" s="41"/>
      <c r="IH677" s="41"/>
      <c r="II677" s="41"/>
      <c r="IJ677" s="41"/>
      <c r="IK677" s="41"/>
      <c r="IL677" s="41"/>
      <c r="IM677" s="41"/>
      <c r="IN677" s="41"/>
      <c r="IO677" s="41"/>
      <c r="IP677" s="41"/>
      <c r="IQ677" s="41"/>
      <c r="IR677" s="41"/>
      <c r="IS677" s="41"/>
      <c r="IT677" s="41"/>
      <c r="IU677" s="41"/>
      <c r="IV677" s="41"/>
      <c r="IW677" s="41"/>
      <c r="IX677" s="41"/>
      <c r="IY677" s="41"/>
      <c r="IZ677" s="41"/>
      <c r="JA677" s="41"/>
      <c r="JB677" s="41"/>
      <c r="JC677" s="41"/>
      <c r="JD677" s="41"/>
      <c r="JE677" s="41"/>
      <c r="JF677" s="41"/>
      <c r="JG677" s="41"/>
      <c r="JH677" s="41"/>
      <c r="JI677" s="41"/>
      <c r="JJ677" s="41"/>
      <c r="JK677" s="41"/>
      <c r="JL677" s="41"/>
      <c r="JM677" s="41"/>
      <c r="JN677" s="41"/>
      <c r="JO677" s="41"/>
      <c r="JP677" s="41"/>
      <c r="JQ677" s="41"/>
      <c r="JR677" s="41"/>
      <c r="JS677" s="41"/>
      <c r="JT677" s="41"/>
      <c r="JU677" s="41"/>
      <c r="JV677" s="41"/>
      <c r="JW677" s="41"/>
      <c r="JX677" s="41"/>
      <c r="JY677" s="41"/>
      <c r="JZ677" s="41"/>
      <c r="KA677" s="41"/>
      <c r="KB677" s="41"/>
      <c r="KC677" s="41"/>
      <c r="KD677" s="41"/>
      <c r="KE677" s="41"/>
      <c r="KF677" s="41"/>
      <c r="KG677" s="41"/>
      <c r="KH677" s="41"/>
      <c r="KI677" s="41"/>
      <c r="KJ677" s="41"/>
      <c r="KK677" s="41"/>
      <c r="KL677" s="41"/>
      <c r="KM677" s="41"/>
      <c r="KN677" s="41"/>
      <c r="KO677" s="41"/>
      <c r="KP677" s="41"/>
      <c r="KQ677" s="41"/>
      <c r="KR677" s="41"/>
      <c r="KS677" s="41"/>
      <c r="KT677" s="41"/>
      <c r="KU677" s="41"/>
      <c r="KV677" s="41"/>
      <c r="KW677" s="41"/>
      <c r="KX677" s="41"/>
      <c r="KY677" s="41"/>
      <c r="KZ677" s="41"/>
      <c r="LA677" s="41"/>
      <c r="LB677" s="41"/>
      <c r="LC677" s="41"/>
      <c r="LD677" s="41"/>
      <c r="LE677" s="41"/>
      <c r="LF677" s="41"/>
      <c r="LG677" s="41"/>
      <c r="LH677" s="41"/>
      <c r="LI677" s="41"/>
      <c r="LJ677" s="41"/>
      <c r="LK677" s="41"/>
      <c r="LL677" s="41"/>
      <c r="LM677" s="41"/>
      <c r="LN677" s="41"/>
      <c r="LO677" s="41"/>
      <c r="LP677" s="41"/>
      <c r="LQ677" s="41"/>
      <c r="LR677" s="41"/>
      <c r="LS677" s="41"/>
      <c r="LT677" s="41"/>
      <c r="LU677" s="41"/>
      <c r="LV677" s="41"/>
      <c r="LW677" s="41"/>
      <c r="LX677" s="41"/>
      <c r="LY677" s="41"/>
      <c r="LZ677" s="41"/>
      <c r="MA677" s="41"/>
      <c r="MB677" s="41"/>
      <c r="MC677" s="41"/>
      <c r="MD677" s="41"/>
      <c r="ME677" s="41"/>
      <c r="MF677" s="41"/>
      <c r="MG677" s="41"/>
      <c r="MH677" s="41"/>
      <c r="MI677" s="41"/>
      <c r="MJ677" s="41"/>
      <c r="MK677" s="41"/>
      <c r="ML677" s="41"/>
      <c r="MM677" s="41"/>
      <c r="MN677" s="41"/>
      <c r="MO677" s="41"/>
      <c r="MP677" s="41"/>
      <c r="MQ677" s="41"/>
      <c r="MR677" s="41"/>
      <c r="MS677" s="41"/>
      <c r="MT677" s="41"/>
      <c r="MU677" s="41"/>
      <c r="MV677" s="41"/>
      <c r="MW677" s="41"/>
      <c r="MX677" s="41"/>
      <c r="MY677" s="41"/>
      <c r="MZ677" s="41"/>
      <c r="NA677" s="41"/>
      <c r="NB677" s="41"/>
      <c r="NC677" s="41"/>
      <c r="ND677" s="41"/>
      <c r="NE677" s="41"/>
      <c r="NF677" s="41"/>
      <c r="NG677" s="41"/>
      <c r="NH677" s="41"/>
      <c r="NI677" s="41"/>
      <c r="NJ677" s="41"/>
      <c r="NK677" s="41"/>
      <c r="NL677" s="41"/>
      <c r="NM677" s="41"/>
      <c r="NN677" s="41"/>
      <c r="NO677" s="41"/>
      <c r="NP677" s="41"/>
      <c r="NQ677" s="41"/>
      <c r="NR677" s="41"/>
      <c r="NS677" s="41"/>
      <c r="NT677" s="41"/>
      <c r="NU677" s="41"/>
      <c r="NV677" s="41"/>
      <c r="NW677" s="41"/>
      <c r="NX677" s="41"/>
      <c r="NY677" s="41"/>
      <c r="NZ677" s="41"/>
      <c r="OA677" s="41"/>
      <c r="OB677" s="41"/>
      <c r="OC677" s="41"/>
      <c r="OD677" s="41"/>
      <c r="OE677" s="41"/>
      <c r="OF677" s="41"/>
      <c r="OG677" s="41"/>
    </row>
    <row r="678" spans="10:397" ht="15.95" customHeight="1">
      <c r="J678" s="62"/>
      <c r="AB678" s="63"/>
      <c r="AC678" s="63"/>
      <c r="AF678" s="4"/>
      <c r="AG678" s="4"/>
      <c r="AH678" s="4"/>
      <c r="AI678" s="4"/>
      <c r="AL678" s="63"/>
      <c r="AM678" s="63"/>
      <c r="AN678" s="3"/>
      <c r="AO678" s="3"/>
      <c r="AP678" s="3"/>
      <c r="AQ678" s="3"/>
      <c r="AR678" s="3"/>
      <c r="AS678" s="3"/>
      <c r="AT678" s="3"/>
      <c r="AU678" s="3"/>
      <c r="AV678" s="3"/>
      <c r="AW678" s="3"/>
      <c r="AX678" s="3"/>
      <c r="AY678" s="3"/>
      <c r="AZ678" s="3"/>
      <c r="BA678" s="3"/>
      <c r="BB678" s="3"/>
      <c r="BC678" s="3"/>
      <c r="BD678" s="3"/>
      <c r="BE678" s="3"/>
      <c r="BF678" s="45"/>
      <c r="BG678" s="223"/>
      <c r="BH678" s="223"/>
      <c r="BI678" s="223"/>
      <c r="BJ678" s="223"/>
      <c r="BK678" s="223"/>
      <c r="BL678" s="223"/>
      <c r="BM678" s="41"/>
      <c r="BN678" s="41"/>
      <c r="BO678" s="3"/>
      <c r="BP678" s="3"/>
      <c r="BQ678" s="3"/>
      <c r="BR678" s="5"/>
      <c r="BS678" s="5"/>
      <c r="BT678" s="5"/>
      <c r="BU678" s="5"/>
      <c r="BV678" s="5"/>
      <c r="BW678" s="5"/>
      <c r="BX678" s="3"/>
      <c r="BY678" s="3"/>
      <c r="BZ678" s="5"/>
      <c r="CA678" s="5"/>
      <c r="CB678" s="5"/>
      <c r="CC678" s="5"/>
      <c r="CD678" s="41"/>
      <c r="CE678" s="5"/>
      <c r="CF678" s="5"/>
      <c r="CG678" s="5"/>
      <c r="CH678" s="5"/>
      <c r="CI678" s="5"/>
      <c r="CJ678" s="5"/>
      <c r="CK678" s="5"/>
      <c r="CL678" s="5"/>
      <c r="CM678" s="5"/>
      <c r="CN678" s="41"/>
      <c r="CO678" s="41"/>
      <c r="CP678" s="5"/>
      <c r="CQ678" s="5"/>
      <c r="CR678" s="5"/>
      <c r="CS678" s="5"/>
      <c r="CT678" s="5"/>
      <c r="CU678" s="5"/>
      <c r="CV678" s="5"/>
      <c r="CW678" s="5"/>
      <c r="CX678" s="5"/>
      <c r="CY678" s="41"/>
      <c r="CZ678" s="5"/>
      <c r="DA678" s="41"/>
      <c r="DB678" s="41"/>
      <c r="DC678" s="41"/>
      <c r="DD678" s="41"/>
      <c r="DE678" s="41"/>
      <c r="DF678" s="41"/>
      <c r="DG678" s="41"/>
      <c r="DH678" s="41"/>
      <c r="DI678" s="41"/>
      <c r="DJ678" s="41"/>
      <c r="DK678" s="41"/>
      <c r="DL678" s="41"/>
      <c r="DM678" s="41"/>
      <c r="DN678" s="41"/>
      <c r="DO678" s="41"/>
      <c r="DP678" s="41"/>
      <c r="DQ678" s="41"/>
      <c r="DR678" s="41"/>
      <c r="DS678" s="41"/>
      <c r="DT678" s="41"/>
      <c r="DU678" s="41"/>
      <c r="DV678" s="41"/>
      <c r="DW678" s="41"/>
      <c r="DX678" s="41"/>
      <c r="DY678" s="41"/>
      <c r="DZ678" s="41"/>
      <c r="EA678" s="41"/>
      <c r="EB678" s="41"/>
      <c r="EC678" s="41"/>
      <c r="ED678" s="41"/>
      <c r="EE678" s="41"/>
      <c r="EF678" s="41"/>
      <c r="EG678" s="41"/>
      <c r="EH678" s="41"/>
      <c r="EI678" s="41"/>
      <c r="EJ678" s="41"/>
      <c r="EK678" s="41"/>
      <c r="EL678" s="41"/>
      <c r="EM678" s="41"/>
      <c r="EN678" s="41"/>
      <c r="EO678" s="41"/>
      <c r="EP678" s="41"/>
      <c r="EQ678" s="41"/>
      <c r="ER678" s="41"/>
      <c r="ES678" s="41"/>
      <c r="ET678" s="41"/>
      <c r="EU678" s="41"/>
      <c r="EV678" s="41"/>
      <c r="EW678" s="41"/>
      <c r="EX678" s="41"/>
      <c r="EY678" s="41"/>
      <c r="EZ678" s="41"/>
      <c r="FA678" s="41"/>
      <c r="FB678" s="41"/>
      <c r="FC678" s="41"/>
      <c r="FD678" s="41"/>
      <c r="FE678" s="41"/>
      <c r="FF678" s="41"/>
      <c r="FG678" s="41"/>
      <c r="FH678" s="41"/>
      <c r="FI678" s="41"/>
      <c r="FJ678" s="41"/>
      <c r="FK678" s="41"/>
      <c r="FL678" s="41"/>
      <c r="FM678" s="41"/>
      <c r="FN678" s="41"/>
      <c r="FO678" s="41"/>
      <c r="FP678" s="41"/>
      <c r="FQ678" s="41"/>
      <c r="FR678" s="41"/>
      <c r="FS678" s="41"/>
      <c r="FT678" s="41"/>
      <c r="FU678" s="41"/>
      <c r="FV678" s="41"/>
      <c r="FW678" s="41"/>
      <c r="FX678" s="41"/>
      <c r="FY678" s="41"/>
      <c r="FZ678" s="41"/>
      <c r="GA678" s="41"/>
      <c r="GB678" s="41"/>
      <c r="GC678" s="41"/>
      <c r="GD678" s="41"/>
      <c r="GE678" s="41"/>
      <c r="GF678" s="41"/>
      <c r="GG678" s="41"/>
      <c r="GH678" s="41"/>
      <c r="GI678" s="41"/>
      <c r="GJ678" s="41"/>
      <c r="GK678" s="41"/>
      <c r="GL678" s="41"/>
      <c r="GM678" s="41"/>
      <c r="GN678" s="41"/>
      <c r="GO678" s="41"/>
      <c r="GP678" s="41"/>
      <c r="GQ678" s="41"/>
      <c r="GR678" s="41"/>
      <c r="GS678" s="41"/>
      <c r="GT678" s="41"/>
      <c r="GU678" s="41"/>
      <c r="GV678" s="41"/>
      <c r="GW678" s="41"/>
      <c r="GX678" s="41"/>
      <c r="GY678" s="41"/>
      <c r="GZ678" s="41"/>
      <c r="HA678" s="41"/>
      <c r="HB678" s="41"/>
      <c r="HC678" s="41"/>
      <c r="HD678" s="41"/>
      <c r="HE678" s="41"/>
      <c r="HF678" s="41"/>
      <c r="HG678" s="41"/>
      <c r="HH678" s="41"/>
      <c r="HI678" s="41"/>
      <c r="HJ678" s="41"/>
      <c r="HK678" s="41"/>
      <c r="HL678" s="41"/>
      <c r="HM678" s="41"/>
      <c r="HN678" s="41"/>
      <c r="HO678" s="41"/>
      <c r="HP678" s="41"/>
      <c r="HQ678" s="41"/>
      <c r="HR678" s="41"/>
      <c r="HS678" s="41"/>
      <c r="HT678" s="41"/>
      <c r="HU678" s="41"/>
      <c r="HV678" s="41"/>
      <c r="HW678" s="41"/>
      <c r="HX678" s="41"/>
      <c r="HY678" s="41"/>
      <c r="HZ678" s="41"/>
      <c r="IA678" s="41"/>
      <c r="IB678" s="41"/>
      <c r="IC678" s="41"/>
      <c r="ID678" s="41"/>
      <c r="IE678" s="41"/>
      <c r="IF678" s="41"/>
      <c r="IG678" s="41"/>
      <c r="IH678" s="41"/>
      <c r="II678" s="41"/>
      <c r="IJ678" s="41"/>
      <c r="IK678" s="41"/>
      <c r="IL678" s="41"/>
      <c r="IM678" s="41"/>
      <c r="IN678" s="41"/>
      <c r="IO678" s="41"/>
      <c r="IP678" s="41"/>
      <c r="IQ678" s="41"/>
      <c r="IR678" s="41"/>
      <c r="IS678" s="41"/>
      <c r="IT678" s="41"/>
      <c r="IU678" s="41"/>
      <c r="IV678" s="41"/>
      <c r="IW678" s="41"/>
      <c r="IX678" s="41"/>
      <c r="IY678" s="41"/>
      <c r="IZ678" s="41"/>
      <c r="JA678" s="41"/>
      <c r="JB678" s="41"/>
      <c r="JC678" s="41"/>
      <c r="JD678" s="41"/>
      <c r="JE678" s="41"/>
      <c r="JF678" s="41"/>
      <c r="JG678" s="41"/>
      <c r="JH678" s="41"/>
      <c r="JI678" s="41"/>
      <c r="JJ678" s="41"/>
      <c r="JK678" s="41"/>
      <c r="JL678" s="41"/>
      <c r="JM678" s="41"/>
      <c r="JN678" s="41"/>
      <c r="JO678" s="41"/>
      <c r="JP678" s="41"/>
      <c r="JQ678" s="41"/>
      <c r="JR678" s="41"/>
      <c r="JS678" s="41"/>
      <c r="JT678" s="41"/>
      <c r="JU678" s="41"/>
      <c r="JV678" s="41"/>
      <c r="JW678" s="41"/>
      <c r="JX678" s="41"/>
      <c r="JY678" s="41"/>
      <c r="JZ678" s="41"/>
      <c r="KA678" s="41"/>
      <c r="KB678" s="41"/>
      <c r="KC678" s="41"/>
      <c r="KD678" s="41"/>
      <c r="KE678" s="41"/>
      <c r="KF678" s="41"/>
      <c r="KG678" s="41"/>
      <c r="KH678" s="41"/>
      <c r="KI678" s="41"/>
      <c r="KJ678" s="41"/>
      <c r="KK678" s="41"/>
      <c r="KL678" s="41"/>
      <c r="KM678" s="41"/>
      <c r="KN678" s="41"/>
      <c r="KO678" s="41"/>
      <c r="KP678" s="41"/>
      <c r="KQ678" s="41"/>
      <c r="KR678" s="41"/>
      <c r="KS678" s="41"/>
      <c r="KT678" s="41"/>
      <c r="KU678" s="41"/>
      <c r="KV678" s="41"/>
      <c r="KW678" s="41"/>
      <c r="KX678" s="41"/>
      <c r="KY678" s="41"/>
      <c r="KZ678" s="41"/>
      <c r="LA678" s="41"/>
      <c r="LB678" s="41"/>
      <c r="LC678" s="41"/>
      <c r="LD678" s="41"/>
      <c r="LE678" s="41"/>
      <c r="LF678" s="41"/>
      <c r="LG678" s="41"/>
      <c r="LH678" s="41"/>
      <c r="LI678" s="41"/>
      <c r="LJ678" s="41"/>
      <c r="LK678" s="41"/>
      <c r="LL678" s="41"/>
      <c r="LM678" s="41"/>
      <c r="LN678" s="41"/>
      <c r="LO678" s="41"/>
      <c r="LP678" s="41"/>
      <c r="LQ678" s="41"/>
      <c r="LR678" s="41"/>
      <c r="LS678" s="41"/>
      <c r="LT678" s="41"/>
      <c r="LU678" s="41"/>
      <c r="LV678" s="41"/>
      <c r="LW678" s="41"/>
      <c r="LX678" s="41"/>
      <c r="LY678" s="41"/>
      <c r="LZ678" s="41"/>
      <c r="MA678" s="41"/>
      <c r="MB678" s="41"/>
      <c r="MC678" s="41"/>
      <c r="MD678" s="41"/>
      <c r="ME678" s="41"/>
      <c r="MF678" s="41"/>
      <c r="MG678" s="41"/>
      <c r="MH678" s="41"/>
      <c r="MI678" s="41"/>
      <c r="MJ678" s="41"/>
      <c r="MK678" s="41"/>
      <c r="ML678" s="41"/>
      <c r="MM678" s="41"/>
      <c r="MN678" s="41"/>
      <c r="MO678" s="41"/>
      <c r="MP678" s="41"/>
      <c r="MQ678" s="41"/>
      <c r="MR678" s="41"/>
      <c r="MS678" s="41"/>
      <c r="MT678" s="41"/>
      <c r="MU678" s="41"/>
      <c r="MV678" s="41"/>
      <c r="MW678" s="41"/>
      <c r="MX678" s="41"/>
      <c r="MY678" s="41"/>
      <c r="MZ678" s="41"/>
      <c r="NA678" s="41"/>
      <c r="NB678" s="41"/>
      <c r="NC678" s="41"/>
      <c r="ND678" s="41"/>
      <c r="NE678" s="41"/>
      <c r="NF678" s="41"/>
      <c r="NG678" s="41"/>
      <c r="NH678" s="41"/>
      <c r="NI678" s="41"/>
      <c r="NJ678" s="41"/>
      <c r="NK678" s="41"/>
      <c r="NL678" s="41"/>
      <c r="NM678" s="41"/>
      <c r="NN678" s="41"/>
      <c r="NO678" s="41"/>
      <c r="NP678" s="41"/>
      <c r="NQ678" s="41"/>
      <c r="NR678" s="41"/>
      <c r="NS678" s="41"/>
      <c r="NT678" s="41"/>
      <c r="NU678" s="41"/>
      <c r="NV678" s="41"/>
      <c r="NW678" s="41"/>
      <c r="NX678" s="41"/>
      <c r="NY678" s="41"/>
      <c r="NZ678" s="41"/>
      <c r="OA678" s="41"/>
      <c r="OB678" s="41"/>
      <c r="OC678" s="41"/>
      <c r="OD678" s="41"/>
      <c r="OE678" s="41"/>
      <c r="OF678" s="41"/>
      <c r="OG678" s="41"/>
    </row>
    <row r="679" spans="10:397" ht="15.95" customHeight="1">
      <c r="J679" s="62"/>
      <c r="AB679" s="63"/>
      <c r="AC679" s="63"/>
      <c r="AF679" s="4"/>
      <c r="AG679" s="4"/>
      <c r="AH679" s="4"/>
      <c r="AI679" s="4"/>
      <c r="AL679" s="63"/>
      <c r="AM679" s="63"/>
      <c r="AN679" s="3"/>
      <c r="AO679" s="3"/>
      <c r="AP679" s="3"/>
      <c r="AQ679" s="3"/>
      <c r="AR679" s="3"/>
      <c r="AS679" s="3"/>
      <c r="AT679" s="3"/>
      <c r="AU679" s="3"/>
      <c r="AV679" s="3"/>
      <c r="AW679" s="3"/>
      <c r="AX679" s="3"/>
      <c r="AY679" s="3"/>
      <c r="AZ679" s="3"/>
      <c r="BA679" s="3"/>
      <c r="BB679" s="3"/>
      <c r="BC679" s="3"/>
      <c r="BD679" s="3"/>
      <c r="BE679" s="3"/>
      <c r="BF679" s="45"/>
      <c r="BG679" s="223"/>
      <c r="BH679" s="223"/>
      <c r="BI679" s="223"/>
      <c r="BJ679" s="223"/>
      <c r="BK679" s="223"/>
      <c r="BL679" s="223"/>
      <c r="BM679" s="41"/>
      <c r="BN679" s="41"/>
      <c r="BO679" s="3"/>
      <c r="BP679" s="3"/>
      <c r="BQ679" s="3"/>
      <c r="BR679" s="5"/>
      <c r="BS679" s="5"/>
      <c r="BT679" s="5"/>
      <c r="BU679" s="5"/>
      <c r="BV679" s="5"/>
      <c r="BW679" s="5"/>
      <c r="BX679" s="3"/>
      <c r="BY679" s="3"/>
      <c r="BZ679" s="5"/>
      <c r="CA679" s="5"/>
      <c r="CB679" s="5"/>
      <c r="CC679" s="5"/>
      <c r="CD679" s="41"/>
      <c r="CE679" s="5"/>
      <c r="CF679" s="5"/>
      <c r="CG679" s="5"/>
      <c r="CH679" s="5"/>
      <c r="CI679" s="5"/>
      <c r="CJ679" s="5"/>
      <c r="CK679" s="5"/>
      <c r="CL679" s="5"/>
      <c r="CM679" s="5"/>
      <c r="CN679" s="41"/>
      <c r="CO679" s="41"/>
      <c r="CP679" s="5"/>
      <c r="CQ679" s="5"/>
      <c r="CR679" s="5"/>
      <c r="CS679" s="5"/>
      <c r="CT679" s="5"/>
      <c r="CU679" s="5"/>
      <c r="CV679" s="5"/>
      <c r="CW679" s="5"/>
      <c r="CX679" s="5"/>
      <c r="CY679" s="41"/>
      <c r="CZ679" s="5"/>
      <c r="DA679" s="41"/>
      <c r="DB679" s="41"/>
      <c r="DC679" s="41"/>
      <c r="DD679" s="41"/>
      <c r="DE679" s="41"/>
      <c r="DF679" s="41"/>
      <c r="DG679" s="41"/>
      <c r="DH679" s="41"/>
      <c r="DI679" s="41"/>
      <c r="DJ679" s="41"/>
      <c r="DK679" s="41"/>
      <c r="DL679" s="41"/>
      <c r="DM679" s="41"/>
      <c r="DN679" s="41"/>
      <c r="DO679" s="41"/>
      <c r="DP679" s="41"/>
      <c r="DQ679" s="41"/>
      <c r="DR679" s="41"/>
      <c r="DS679" s="41"/>
      <c r="DT679" s="41"/>
      <c r="DU679" s="41"/>
      <c r="DV679" s="41"/>
      <c r="DW679" s="41"/>
      <c r="DX679" s="41"/>
      <c r="DY679" s="41"/>
      <c r="DZ679" s="41"/>
      <c r="EA679" s="41"/>
      <c r="EB679" s="41"/>
      <c r="EC679" s="41"/>
      <c r="ED679" s="41"/>
      <c r="EE679" s="41"/>
      <c r="EF679" s="41"/>
      <c r="EG679" s="41"/>
      <c r="EH679" s="41"/>
      <c r="EI679" s="41"/>
      <c r="EJ679" s="41"/>
      <c r="EK679" s="41"/>
      <c r="EL679" s="41"/>
      <c r="EM679" s="41"/>
      <c r="EN679" s="41"/>
      <c r="EO679" s="41"/>
      <c r="EP679" s="41"/>
      <c r="EQ679" s="41"/>
      <c r="ER679" s="41"/>
      <c r="ES679" s="41"/>
      <c r="ET679" s="41"/>
      <c r="EU679" s="41"/>
      <c r="EV679" s="41"/>
      <c r="EW679" s="41"/>
      <c r="EX679" s="41"/>
      <c r="EY679" s="41"/>
      <c r="EZ679" s="41"/>
      <c r="FA679" s="41"/>
      <c r="FB679" s="41"/>
      <c r="FC679" s="41"/>
      <c r="FD679" s="41"/>
      <c r="FE679" s="41"/>
      <c r="FF679" s="41"/>
      <c r="FG679" s="41"/>
      <c r="FH679" s="41"/>
      <c r="FI679" s="41"/>
      <c r="FJ679" s="41"/>
      <c r="FK679" s="41"/>
      <c r="FL679" s="41"/>
      <c r="FM679" s="41"/>
      <c r="FN679" s="41"/>
      <c r="FO679" s="41"/>
      <c r="FP679" s="41"/>
      <c r="FQ679" s="41"/>
      <c r="FR679" s="41"/>
      <c r="FS679" s="41"/>
      <c r="FT679" s="41"/>
      <c r="FU679" s="41"/>
      <c r="FV679" s="41"/>
      <c r="FW679" s="41"/>
      <c r="FX679" s="41"/>
      <c r="FY679" s="41"/>
      <c r="FZ679" s="41"/>
      <c r="GA679" s="41"/>
      <c r="GB679" s="41"/>
      <c r="GC679" s="41"/>
      <c r="GD679" s="41"/>
      <c r="GE679" s="41"/>
      <c r="GF679" s="41"/>
      <c r="GG679" s="41"/>
      <c r="GH679" s="41"/>
      <c r="GI679" s="41"/>
      <c r="GJ679" s="41"/>
      <c r="GK679" s="41"/>
      <c r="GL679" s="41"/>
      <c r="GM679" s="41"/>
      <c r="GN679" s="41"/>
      <c r="GO679" s="41"/>
      <c r="GP679" s="41"/>
      <c r="GQ679" s="41"/>
      <c r="GR679" s="41"/>
      <c r="GS679" s="41"/>
      <c r="GT679" s="41"/>
      <c r="GU679" s="41"/>
      <c r="GV679" s="41"/>
      <c r="GW679" s="41"/>
      <c r="GX679" s="41"/>
      <c r="GY679" s="41"/>
      <c r="GZ679" s="41"/>
      <c r="HA679" s="41"/>
      <c r="HB679" s="41"/>
      <c r="HC679" s="41"/>
      <c r="HD679" s="41"/>
      <c r="HE679" s="41"/>
      <c r="HF679" s="41"/>
      <c r="HG679" s="41"/>
      <c r="HH679" s="41"/>
      <c r="HI679" s="41"/>
      <c r="HJ679" s="41"/>
      <c r="HK679" s="41"/>
      <c r="HL679" s="41"/>
      <c r="HM679" s="41"/>
      <c r="HN679" s="41"/>
      <c r="HO679" s="41"/>
      <c r="HP679" s="41"/>
      <c r="HQ679" s="41"/>
      <c r="HR679" s="41"/>
      <c r="HS679" s="41"/>
      <c r="HT679" s="41"/>
      <c r="HU679" s="41"/>
      <c r="HV679" s="41"/>
      <c r="HW679" s="41"/>
      <c r="HX679" s="41"/>
      <c r="HY679" s="41"/>
      <c r="HZ679" s="41"/>
      <c r="IA679" s="41"/>
      <c r="IB679" s="41"/>
      <c r="IC679" s="41"/>
      <c r="ID679" s="41"/>
      <c r="IE679" s="41"/>
      <c r="IF679" s="41"/>
      <c r="IG679" s="41"/>
      <c r="IH679" s="41"/>
      <c r="II679" s="41"/>
      <c r="IJ679" s="41"/>
      <c r="IK679" s="41"/>
      <c r="IL679" s="41"/>
      <c r="IM679" s="41"/>
      <c r="IN679" s="41"/>
      <c r="IO679" s="41"/>
      <c r="IP679" s="41"/>
      <c r="IQ679" s="41"/>
      <c r="IR679" s="41"/>
      <c r="IS679" s="41"/>
      <c r="IT679" s="41"/>
      <c r="IU679" s="41"/>
      <c r="IV679" s="41"/>
      <c r="IW679" s="41"/>
      <c r="IX679" s="41"/>
      <c r="IY679" s="41"/>
      <c r="IZ679" s="41"/>
      <c r="JA679" s="41"/>
      <c r="JB679" s="41"/>
      <c r="JC679" s="41"/>
      <c r="JD679" s="41"/>
      <c r="JE679" s="41"/>
      <c r="JF679" s="41"/>
      <c r="JG679" s="41"/>
      <c r="JH679" s="41"/>
      <c r="JI679" s="41"/>
      <c r="JJ679" s="41"/>
      <c r="JK679" s="41"/>
      <c r="JL679" s="41"/>
      <c r="JM679" s="41"/>
      <c r="JN679" s="41"/>
      <c r="JO679" s="41"/>
      <c r="JP679" s="41"/>
      <c r="JQ679" s="41"/>
      <c r="JR679" s="41"/>
      <c r="JS679" s="41"/>
      <c r="JT679" s="41"/>
      <c r="JU679" s="41"/>
      <c r="JV679" s="41"/>
      <c r="JW679" s="41"/>
      <c r="JX679" s="41"/>
      <c r="JY679" s="41"/>
      <c r="JZ679" s="41"/>
      <c r="KA679" s="41"/>
      <c r="KB679" s="41"/>
      <c r="KC679" s="41"/>
      <c r="KD679" s="41"/>
      <c r="KE679" s="41"/>
      <c r="KF679" s="41"/>
      <c r="KG679" s="41"/>
      <c r="KH679" s="41"/>
      <c r="KI679" s="41"/>
      <c r="KJ679" s="41"/>
      <c r="KK679" s="41"/>
      <c r="KL679" s="41"/>
      <c r="KM679" s="41"/>
      <c r="KN679" s="41"/>
      <c r="KO679" s="41"/>
      <c r="KP679" s="41"/>
      <c r="KQ679" s="41"/>
      <c r="KR679" s="41"/>
      <c r="KS679" s="41"/>
      <c r="KT679" s="41"/>
      <c r="KU679" s="41"/>
      <c r="KV679" s="41"/>
      <c r="KW679" s="41"/>
      <c r="KX679" s="41"/>
      <c r="KY679" s="41"/>
      <c r="KZ679" s="41"/>
      <c r="LA679" s="41"/>
      <c r="LB679" s="41"/>
      <c r="LC679" s="41"/>
      <c r="LD679" s="41"/>
      <c r="LE679" s="41"/>
      <c r="LF679" s="41"/>
      <c r="LG679" s="41"/>
      <c r="LH679" s="41"/>
      <c r="LI679" s="41"/>
      <c r="LJ679" s="41"/>
      <c r="LK679" s="41"/>
      <c r="LL679" s="41"/>
      <c r="LM679" s="41"/>
      <c r="LN679" s="41"/>
      <c r="LO679" s="41"/>
      <c r="LP679" s="41"/>
      <c r="LQ679" s="41"/>
      <c r="LR679" s="41"/>
      <c r="LS679" s="41"/>
      <c r="LT679" s="41"/>
      <c r="LU679" s="41"/>
      <c r="LV679" s="41"/>
      <c r="LW679" s="41"/>
      <c r="LX679" s="41"/>
      <c r="LY679" s="41"/>
      <c r="LZ679" s="41"/>
      <c r="MA679" s="41"/>
      <c r="MB679" s="41"/>
      <c r="MC679" s="41"/>
      <c r="MD679" s="41"/>
      <c r="ME679" s="41"/>
      <c r="MF679" s="41"/>
      <c r="MG679" s="41"/>
      <c r="MH679" s="41"/>
      <c r="MI679" s="41"/>
      <c r="MJ679" s="41"/>
      <c r="MK679" s="41"/>
      <c r="ML679" s="41"/>
      <c r="MM679" s="41"/>
      <c r="MN679" s="41"/>
      <c r="MO679" s="41"/>
      <c r="MP679" s="41"/>
      <c r="MQ679" s="41"/>
      <c r="MR679" s="41"/>
      <c r="MS679" s="41"/>
      <c r="MT679" s="41"/>
      <c r="MU679" s="41"/>
      <c r="MV679" s="41"/>
      <c r="MW679" s="41"/>
      <c r="MX679" s="41"/>
      <c r="MY679" s="41"/>
      <c r="MZ679" s="41"/>
      <c r="NA679" s="41"/>
      <c r="NB679" s="41"/>
      <c r="NC679" s="41"/>
      <c r="ND679" s="41"/>
      <c r="NE679" s="41"/>
      <c r="NF679" s="41"/>
      <c r="NG679" s="41"/>
      <c r="NH679" s="41"/>
      <c r="NI679" s="41"/>
      <c r="NJ679" s="41"/>
      <c r="NK679" s="41"/>
      <c r="NL679" s="41"/>
      <c r="NM679" s="41"/>
      <c r="NN679" s="41"/>
      <c r="NO679" s="41"/>
      <c r="NP679" s="41"/>
      <c r="NQ679" s="41"/>
      <c r="NR679" s="41"/>
      <c r="NS679" s="41"/>
      <c r="NT679" s="41"/>
      <c r="NU679" s="41"/>
      <c r="NV679" s="41"/>
      <c r="NW679" s="41"/>
      <c r="NX679" s="41"/>
      <c r="NY679" s="41"/>
      <c r="NZ679" s="41"/>
      <c r="OA679" s="41"/>
      <c r="OB679" s="41"/>
      <c r="OC679" s="41"/>
      <c r="OD679" s="41"/>
      <c r="OE679" s="41"/>
      <c r="OF679" s="41"/>
      <c r="OG679" s="41"/>
    </row>
    <row r="680" spans="10:397" ht="15.95" customHeight="1">
      <c r="J680" s="62"/>
      <c r="AB680" s="63"/>
      <c r="AC680" s="63"/>
      <c r="AF680" s="4"/>
      <c r="AG680" s="4"/>
      <c r="AH680" s="4"/>
      <c r="AI680" s="4"/>
      <c r="AL680" s="63"/>
      <c r="AM680" s="63"/>
      <c r="AN680" s="3"/>
      <c r="AO680" s="3"/>
      <c r="AP680" s="3"/>
      <c r="AQ680" s="3"/>
      <c r="AR680" s="3"/>
      <c r="AS680" s="3"/>
      <c r="AT680" s="3"/>
      <c r="AU680" s="3"/>
      <c r="AV680" s="3"/>
      <c r="AW680" s="3"/>
      <c r="AX680" s="3"/>
      <c r="AY680" s="3"/>
      <c r="AZ680" s="3"/>
      <c r="BA680" s="3"/>
      <c r="BB680" s="3"/>
      <c r="BC680" s="3"/>
      <c r="BD680" s="3"/>
      <c r="BE680" s="3"/>
      <c r="BF680" s="45"/>
      <c r="BG680" s="223"/>
      <c r="BH680" s="223"/>
      <c r="BI680" s="223"/>
      <c r="BJ680" s="223"/>
      <c r="BK680" s="223"/>
      <c r="BL680" s="223"/>
      <c r="BM680" s="41"/>
      <c r="BN680" s="41"/>
      <c r="BO680" s="3"/>
      <c r="BP680" s="3"/>
      <c r="BQ680" s="3"/>
      <c r="BR680" s="5"/>
      <c r="BS680" s="5"/>
      <c r="BT680" s="5"/>
      <c r="BU680" s="5"/>
      <c r="BV680" s="5"/>
      <c r="BW680" s="5"/>
      <c r="BX680" s="3"/>
      <c r="BY680" s="3"/>
      <c r="BZ680" s="5"/>
      <c r="CA680" s="5"/>
      <c r="CB680" s="5"/>
      <c r="CC680" s="5"/>
      <c r="CD680" s="41"/>
      <c r="CE680" s="5"/>
      <c r="CF680" s="5"/>
      <c r="CG680" s="5"/>
      <c r="CH680" s="5"/>
      <c r="CI680" s="5"/>
      <c r="CJ680" s="5"/>
      <c r="CK680" s="5"/>
      <c r="CL680" s="5"/>
      <c r="CM680" s="5"/>
      <c r="CN680" s="41"/>
      <c r="CO680" s="41"/>
      <c r="CP680" s="5"/>
      <c r="CQ680" s="5"/>
      <c r="CR680" s="5"/>
      <c r="CS680" s="5"/>
      <c r="CT680" s="5"/>
      <c r="CU680" s="5"/>
      <c r="CV680" s="5"/>
      <c r="CW680" s="5"/>
      <c r="CX680" s="5"/>
      <c r="CY680" s="41"/>
      <c r="CZ680" s="5"/>
      <c r="DA680" s="41"/>
      <c r="DB680" s="41"/>
      <c r="DC680" s="41"/>
      <c r="DD680" s="41"/>
      <c r="DE680" s="41"/>
      <c r="DF680" s="41"/>
      <c r="DG680" s="41"/>
      <c r="DH680" s="41"/>
      <c r="DI680" s="41"/>
      <c r="DJ680" s="41"/>
      <c r="DK680" s="41"/>
      <c r="DL680" s="41"/>
      <c r="DM680" s="41"/>
      <c r="DN680" s="41"/>
      <c r="DO680" s="41"/>
      <c r="DP680" s="41"/>
      <c r="DQ680" s="41"/>
      <c r="DR680" s="41"/>
      <c r="DS680" s="41"/>
      <c r="DT680" s="41"/>
      <c r="DU680" s="41"/>
      <c r="DV680" s="41"/>
      <c r="DW680" s="41"/>
      <c r="DX680" s="41"/>
      <c r="DY680" s="41"/>
      <c r="DZ680" s="41"/>
      <c r="EA680" s="41"/>
      <c r="EB680" s="41"/>
      <c r="EC680" s="41"/>
      <c r="ED680" s="41"/>
      <c r="EE680" s="41"/>
      <c r="EF680" s="41"/>
      <c r="EG680" s="41"/>
      <c r="EH680" s="41"/>
      <c r="EI680" s="41"/>
      <c r="EJ680" s="41"/>
      <c r="EK680" s="41"/>
      <c r="EL680" s="41"/>
      <c r="EM680" s="41"/>
      <c r="EN680" s="41"/>
      <c r="EO680" s="41"/>
      <c r="EP680" s="41"/>
      <c r="EQ680" s="41"/>
      <c r="ER680" s="41"/>
      <c r="ES680" s="41"/>
      <c r="ET680" s="41"/>
      <c r="EU680" s="41"/>
      <c r="EV680" s="41"/>
      <c r="EW680" s="41"/>
      <c r="EX680" s="41"/>
      <c r="EY680" s="41"/>
      <c r="EZ680" s="41"/>
      <c r="FA680" s="41"/>
      <c r="FB680" s="41"/>
      <c r="FC680" s="41"/>
      <c r="FD680" s="41"/>
      <c r="FE680" s="41"/>
      <c r="FF680" s="41"/>
      <c r="FG680" s="41"/>
      <c r="FH680" s="41"/>
      <c r="FI680" s="41"/>
      <c r="FJ680" s="41"/>
      <c r="FK680" s="41"/>
      <c r="FL680" s="41"/>
      <c r="FM680" s="41"/>
      <c r="FN680" s="41"/>
      <c r="FO680" s="41"/>
      <c r="FP680" s="41"/>
      <c r="FQ680" s="41"/>
      <c r="FR680" s="41"/>
      <c r="FS680" s="41"/>
      <c r="FT680" s="41"/>
      <c r="FU680" s="41"/>
      <c r="FV680" s="41"/>
      <c r="FW680" s="41"/>
      <c r="FX680" s="41"/>
      <c r="FY680" s="41"/>
      <c r="FZ680" s="41"/>
      <c r="GA680" s="41"/>
      <c r="GB680" s="41"/>
      <c r="GC680" s="41"/>
      <c r="GD680" s="41"/>
      <c r="GE680" s="41"/>
      <c r="GF680" s="41"/>
      <c r="GG680" s="41"/>
      <c r="GH680" s="41"/>
      <c r="GI680" s="41"/>
      <c r="GJ680" s="41"/>
      <c r="GK680" s="41"/>
      <c r="GL680" s="41"/>
      <c r="GM680" s="41"/>
      <c r="GN680" s="41"/>
      <c r="GO680" s="41"/>
      <c r="GP680" s="41"/>
      <c r="GQ680" s="41"/>
      <c r="GR680" s="41"/>
      <c r="GS680" s="41"/>
      <c r="GT680" s="41"/>
      <c r="GU680" s="41"/>
      <c r="GV680" s="41"/>
      <c r="GW680" s="41"/>
      <c r="GX680" s="41"/>
      <c r="GY680" s="41"/>
      <c r="GZ680" s="41"/>
      <c r="HA680" s="41"/>
      <c r="HB680" s="41"/>
      <c r="HC680" s="41"/>
      <c r="HD680" s="41"/>
      <c r="HE680" s="41"/>
      <c r="HF680" s="41"/>
      <c r="HG680" s="41"/>
      <c r="HH680" s="41"/>
      <c r="HI680" s="41"/>
      <c r="HJ680" s="41"/>
      <c r="HK680" s="41"/>
      <c r="HL680" s="41"/>
      <c r="HM680" s="41"/>
      <c r="HN680" s="41"/>
      <c r="HO680" s="41"/>
      <c r="HP680" s="41"/>
      <c r="HQ680" s="41"/>
      <c r="HR680" s="41"/>
      <c r="HS680" s="41"/>
      <c r="HT680" s="41"/>
      <c r="HU680" s="41"/>
      <c r="HV680" s="41"/>
      <c r="HW680" s="41"/>
      <c r="HX680" s="41"/>
      <c r="HY680" s="41"/>
      <c r="HZ680" s="41"/>
      <c r="IA680" s="41"/>
      <c r="IB680" s="41"/>
      <c r="IC680" s="41"/>
      <c r="ID680" s="41"/>
      <c r="IE680" s="41"/>
      <c r="IF680" s="41"/>
      <c r="IG680" s="41"/>
      <c r="IH680" s="41"/>
      <c r="II680" s="41"/>
      <c r="IJ680" s="41"/>
      <c r="IK680" s="41"/>
      <c r="IL680" s="41"/>
      <c r="IM680" s="41"/>
      <c r="IN680" s="41"/>
      <c r="IO680" s="41"/>
      <c r="IP680" s="41"/>
      <c r="IQ680" s="41"/>
      <c r="IR680" s="41"/>
      <c r="IS680" s="41"/>
      <c r="IT680" s="41"/>
      <c r="IU680" s="41"/>
      <c r="IV680" s="41"/>
      <c r="IW680" s="41"/>
      <c r="IX680" s="41"/>
      <c r="IY680" s="41"/>
      <c r="IZ680" s="41"/>
      <c r="JA680" s="41"/>
      <c r="JB680" s="41"/>
      <c r="JC680" s="41"/>
      <c r="JD680" s="41"/>
      <c r="JE680" s="41"/>
      <c r="JF680" s="41"/>
      <c r="JG680" s="41"/>
      <c r="JH680" s="41"/>
      <c r="JI680" s="41"/>
      <c r="JJ680" s="41"/>
      <c r="JK680" s="41"/>
      <c r="JL680" s="41"/>
      <c r="JM680" s="41"/>
      <c r="JN680" s="41"/>
      <c r="JO680" s="41"/>
      <c r="JP680" s="41"/>
      <c r="JQ680" s="41"/>
      <c r="JR680" s="41"/>
      <c r="JS680" s="41"/>
      <c r="JT680" s="41"/>
      <c r="JU680" s="41"/>
      <c r="JV680" s="41"/>
      <c r="JW680" s="41"/>
      <c r="JX680" s="41"/>
      <c r="JY680" s="41"/>
      <c r="JZ680" s="41"/>
      <c r="KA680" s="41"/>
      <c r="KB680" s="41"/>
      <c r="KC680" s="41"/>
      <c r="KD680" s="41"/>
      <c r="KE680" s="41"/>
      <c r="KF680" s="41"/>
      <c r="KG680" s="41"/>
      <c r="KH680" s="41"/>
      <c r="KI680" s="41"/>
      <c r="KJ680" s="41"/>
      <c r="KK680" s="41"/>
      <c r="KL680" s="41"/>
      <c r="KM680" s="41"/>
      <c r="KN680" s="41"/>
      <c r="KO680" s="41"/>
      <c r="KP680" s="41"/>
      <c r="KQ680" s="41"/>
      <c r="KR680" s="41"/>
      <c r="KS680" s="41"/>
      <c r="KT680" s="41"/>
      <c r="KU680" s="41"/>
      <c r="KV680" s="41"/>
      <c r="KW680" s="41"/>
      <c r="KX680" s="41"/>
      <c r="KY680" s="41"/>
      <c r="KZ680" s="41"/>
      <c r="LA680" s="41"/>
      <c r="LB680" s="41"/>
      <c r="LC680" s="41"/>
      <c r="LD680" s="41"/>
      <c r="LE680" s="41"/>
      <c r="LF680" s="41"/>
      <c r="LG680" s="41"/>
      <c r="LH680" s="41"/>
      <c r="LI680" s="41"/>
      <c r="LJ680" s="41"/>
      <c r="LK680" s="41"/>
      <c r="LL680" s="41"/>
      <c r="LM680" s="41"/>
      <c r="LN680" s="41"/>
      <c r="LO680" s="41"/>
      <c r="LP680" s="41"/>
      <c r="LQ680" s="41"/>
      <c r="LR680" s="41"/>
      <c r="LS680" s="41"/>
      <c r="LT680" s="41"/>
      <c r="LU680" s="41"/>
      <c r="LV680" s="41"/>
      <c r="LW680" s="41"/>
      <c r="LX680" s="41"/>
      <c r="LY680" s="41"/>
      <c r="LZ680" s="41"/>
      <c r="MA680" s="41"/>
      <c r="MB680" s="41"/>
      <c r="MC680" s="41"/>
      <c r="MD680" s="41"/>
      <c r="ME680" s="41"/>
      <c r="MF680" s="41"/>
      <c r="MG680" s="41"/>
      <c r="MH680" s="41"/>
      <c r="MI680" s="41"/>
      <c r="MJ680" s="41"/>
      <c r="MK680" s="41"/>
      <c r="ML680" s="41"/>
      <c r="MM680" s="41"/>
      <c r="MN680" s="41"/>
      <c r="MO680" s="41"/>
      <c r="MP680" s="41"/>
      <c r="MQ680" s="41"/>
      <c r="MR680" s="41"/>
      <c r="MS680" s="41"/>
      <c r="MT680" s="41"/>
      <c r="MU680" s="41"/>
      <c r="MV680" s="41"/>
      <c r="MW680" s="41"/>
      <c r="MX680" s="41"/>
      <c r="MY680" s="41"/>
      <c r="MZ680" s="41"/>
      <c r="NA680" s="41"/>
      <c r="NB680" s="41"/>
      <c r="NC680" s="41"/>
      <c r="ND680" s="41"/>
      <c r="NE680" s="41"/>
      <c r="NF680" s="41"/>
      <c r="NG680" s="41"/>
      <c r="NH680" s="41"/>
      <c r="NI680" s="41"/>
      <c r="NJ680" s="41"/>
      <c r="NK680" s="41"/>
      <c r="NL680" s="41"/>
      <c r="NM680" s="41"/>
      <c r="NN680" s="41"/>
      <c r="NO680" s="41"/>
      <c r="NP680" s="41"/>
      <c r="NQ680" s="41"/>
      <c r="NR680" s="41"/>
      <c r="NS680" s="41"/>
      <c r="NT680" s="41"/>
      <c r="NU680" s="41"/>
      <c r="NV680" s="41"/>
      <c r="NW680" s="41"/>
      <c r="NX680" s="41"/>
      <c r="NY680" s="41"/>
      <c r="NZ680" s="41"/>
      <c r="OA680" s="41"/>
      <c r="OB680" s="41"/>
      <c r="OC680" s="41"/>
      <c r="OD680" s="41"/>
      <c r="OE680" s="41"/>
      <c r="OF680" s="41"/>
      <c r="OG680" s="41"/>
    </row>
    <row r="681" spans="10:397" ht="15.95" customHeight="1">
      <c r="J681" s="62"/>
      <c r="AB681" s="63"/>
      <c r="AC681" s="63"/>
      <c r="AF681" s="4"/>
      <c r="AG681" s="4"/>
      <c r="AH681" s="4"/>
      <c r="AI681" s="4"/>
      <c r="AL681" s="63"/>
      <c r="AM681" s="63"/>
      <c r="AN681" s="3"/>
      <c r="AO681" s="3"/>
      <c r="AP681" s="3"/>
      <c r="AQ681" s="3"/>
      <c r="AR681" s="3"/>
      <c r="AS681" s="3"/>
      <c r="AT681" s="3"/>
      <c r="AU681" s="3"/>
      <c r="AV681" s="3"/>
      <c r="AW681" s="3"/>
      <c r="AX681" s="3"/>
      <c r="AY681" s="3"/>
      <c r="AZ681" s="3"/>
      <c r="BA681" s="3"/>
      <c r="BB681" s="3"/>
      <c r="BC681" s="3"/>
      <c r="BD681" s="3"/>
      <c r="BE681" s="3"/>
      <c r="BF681" s="45"/>
      <c r="BG681" s="223"/>
      <c r="BH681" s="223"/>
      <c r="BI681" s="223"/>
      <c r="BJ681" s="223"/>
      <c r="BK681" s="223"/>
      <c r="BL681" s="223"/>
      <c r="BM681" s="41"/>
      <c r="BN681" s="41"/>
      <c r="BO681" s="3"/>
      <c r="BP681" s="3"/>
      <c r="BQ681" s="3"/>
      <c r="BR681" s="5"/>
      <c r="BS681" s="5"/>
      <c r="BT681" s="5"/>
      <c r="BU681" s="5"/>
      <c r="BV681" s="5"/>
      <c r="BW681" s="5"/>
      <c r="BX681" s="3"/>
      <c r="BY681" s="3"/>
      <c r="BZ681" s="5"/>
      <c r="CA681" s="5"/>
      <c r="CB681" s="5"/>
      <c r="CC681" s="5"/>
      <c r="CD681" s="41"/>
      <c r="CE681" s="5"/>
      <c r="CF681" s="5"/>
      <c r="CG681" s="5"/>
      <c r="CH681" s="5"/>
      <c r="CI681" s="5"/>
      <c r="CJ681" s="5"/>
      <c r="CK681" s="5"/>
      <c r="CL681" s="5"/>
      <c r="CM681" s="5"/>
      <c r="CN681" s="41"/>
      <c r="CO681" s="41"/>
      <c r="CP681" s="5"/>
      <c r="CQ681" s="5"/>
      <c r="CR681" s="5"/>
      <c r="CS681" s="5"/>
      <c r="CT681" s="5"/>
      <c r="CU681" s="5"/>
      <c r="CV681" s="5"/>
      <c r="CW681" s="5"/>
      <c r="CX681" s="5"/>
      <c r="CY681" s="41"/>
      <c r="CZ681" s="5"/>
      <c r="DA681" s="41"/>
      <c r="DB681" s="41"/>
      <c r="DC681" s="41"/>
      <c r="DD681" s="41"/>
      <c r="DE681" s="41"/>
      <c r="DF681" s="41"/>
      <c r="DG681" s="41"/>
      <c r="DH681" s="41"/>
      <c r="DI681" s="41"/>
      <c r="DJ681" s="41"/>
      <c r="DK681" s="41"/>
      <c r="DL681" s="41"/>
      <c r="DM681" s="41"/>
      <c r="DN681" s="41"/>
      <c r="DO681" s="41"/>
      <c r="DP681" s="41"/>
      <c r="DQ681" s="41"/>
      <c r="DR681" s="41"/>
      <c r="DS681" s="41"/>
      <c r="DT681" s="41"/>
      <c r="DU681" s="41"/>
      <c r="DV681" s="41"/>
      <c r="DW681" s="41"/>
      <c r="DX681" s="41"/>
      <c r="DY681" s="41"/>
      <c r="DZ681" s="41"/>
      <c r="EA681" s="41"/>
      <c r="EB681" s="41"/>
      <c r="EC681" s="41"/>
      <c r="ED681" s="41"/>
      <c r="EE681" s="41"/>
      <c r="EF681" s="41"/>
      <c r="EG681" s="41"/>
      <c r="EH681" s="41"/>
      <c r="EI681" s="41"/>
      <c r="EJ681" s="41"/>
      <c r="EK681" s="41"/>
      <c r="EL681" s="41"/>
      <c r="EM681" s="41"/>
      <c r="EN681" s="41"/>
      <c r="EO681" s="41"/>
      <c r="EP681" s="41"/>
      <c r="EQ681" s="41"/>
      <c r="ER681" s="41"/>
      <c r="ES681" s="41"/>
      <c r="ET681" s="41"/>
      <c r="EU681" s="41"/>
      <c r="EV681" s="41"/>
      <c r="EW681" s="41"/>
      <c r="EX681" s="41"/>
      <c r="EY681" s="41"/>
      <c r="EZ681" s="41"/>
      <c r="FA681" s="41"/>
      <c r="FB681" s="41"/>
      <c r="FC681" s="41"/>
      <c r="FD681" s="41"/>
      <c r="FE681" s="41"/>
      <c r="FF681" s="41"/>
      <c r="FG681" s="41"/>
      <c r="FH681" s="41"/>
      <c r="FI681" s="41"/>
      <c r="FJ681" s="41"/>
      <c r="FK681" s="41"/>
      <c r="FL681" s="41"/>
      <c r="FM681" s="41"/>
      <c r="FN681" s="41"/>
      <c r="FO681" s="41"/>
      <c r="FP681" s="41"/>
      <c r="FQ681" s="41"/>
      <c r="FR681" s="41"/>
      <c r="FS681" s="41"/>
      <c r="FT681" s="41"/>
      <c r="FU681" s="41"/>
      <c r="FV681" s="41"/>
      <c r="FW681" s="41"/>
      <c r="FX681" s="41"/>
      <c r="FY681" s="41"/>
      <c r="FZ681" s="41"/>
      <c r="GA681" s="41"/>
      <c r="GB681" s="41"/>
      <c r="GC681" s="41"/>
      <c r="GD681" s="41"/>
      <c r="GE681" s="41"/>
      <c r="GF681" s="41"/>
      <c r="GG681" s="41"/>
      <c r="GH681" s="41"/>
      <c r="GI681" s="41"/>
      <c r="GJ681" s="41"/>
      <c r="GK681" s="41"/>
      <c r="GL681" s="41"/>
      <c r="GM681" s="41"/>
      <c r="GN681" s="41"/>
      <c r="GO681" s="41"/>
      <c r="GP681" s="41"/>
      <c r="GQ681" s="41"/>
      <c r="GR681" s="41"/>
      <c r="GS681" s="41"/>
      <c r="GT681" s="41"/>
      <c r="GU681" s="41"/>
      <c r="GV681" s="41"/>
      <c r="GW681" s="41"/>
      <c r="GX681" s="41"/>
      <c r="GY681" s="41"/>
      <c r="GZ681" s="41"/>
      <c r="HA681" s="41"/>
      <c r="HB681" s="41"/>
      <c r="HC681" s="41"/>
      <c r="HD681" s="41"/>
      <c r="HE681" s="41"/>
      <c r="HF681" s="41"/>
      <c r="HG681" s="41"/>
      <c r="HH681" s="41"/>
      <c r="HI681" s="41"/>
      <c r="HJ681" s="41"/>
      <c r="HK681" s="41"/>
      <c r="HL681" s="41"/>
      <c r="HM681" s="41"/>
      <c r="HN681" s="41"/>
      <c r="HO681" s="41"/>
      <c r="HP681" s="41"/>
      <c r="HQ681" s="41"/>
      <c r="HR681" s="41"/>
      <c r="HS681" s="41"/>
      <c r="HT681" s="41"/>
      <c r="HU681" s="41"/>
      <c r="HV681" s="41"/>
      <c r="HW681" s="41"/>
      <c r="HX681" s="41"/>
      <c r="HY681" s="41"/>
      <c r="HZ681" s="41"/>
      <c r="IA681" s="41"/>
      <c r="IB681" s="41"/>
      <c r="IC681" s="41"/>
      <c r="ID681" s="41"/>
      <c r="IE681" s="41"/>
      <c r="IF681" s="41"/>
      <c r="IG681" s="41"/>
      <c r="IH681" s="41"/>
      <c r="II681" s="41"/>
      <c r="IJ681" s="41"/>
      <c r="IK681" s="41"/>
      <c r="IL681" s="41"/>
      <c r="IM681" s="41"/>
      <c r="IN681" s="41"/>
      <c r="IO681" s="41"/>
      <c r="IP681" s="41"/>
      <c r="IQ681" s="41"/>
      <c r="IR681" s="41"/>
      <c r="IS681" s="41"/>
      <c r="IT681" s="41"/>
      <c r="IU681" s="41"/>
      <c r="IV681" s="41"/>
      <c r="IW681" s="41"/>
      <c r="IX681" s="41"/>
      <c r="IY681" s="41"/>
      <c r="IZ681" s="41"/>
      <c r="JA681" s="41"/>
      <c r="JB681" s="41"/>
      <c r="JC681" s="41"/>
      <c r="JD681" s="41"/>
      <c r="JE681" s="41"/>
      <c r="JF681" s="41"/>
      <c r="JG681" s="41"/>
      <c r="JH681" s="41"/>
      <c r="JI681" s="41"/>
      <c r="JJ681" s="41"/>
      <c r="JK681" s="41"/>
      <c r="JL681" s="41"/>
      <c r="JM681" s="41"/>
      <c r="JN681" s="41"/>
      <c r="JO681" s="41"/>
      <c r="JP681" s="41"/>
      <c r="JQ681" s="41"/>
      <c r="JR681" s="41"/>
      <c r="JS681" s="41"/>
      <c r="JT681" s="41"/>
      <c r="JU681" s="41"/>
      <c r="JV681" s="41"/>
      <c r="JW681" s="41"/>
      <c r="JX681" s="41"/>
      <c r="JY681" s="41"/>
      <c r="JZ681" s="41"/>
      <c r="KA681" s="41"/>
      <c r="KB681" s="41"/>
      <c r="KC681" s="41"/>
      <c r="KD681" s="41"/>
      <c r="KE681" s="41"/>
      <c r="KF681" s="41"/>
      <c r="KG681" s="41"/>
      <c r="KH681" s="41"/>
      <c r="KI681" s="41"/>
      <c r="KJ681" s="41"/>
      <c r="KK681" s="41"/>
      <c r="KL681" s="41"/>
      <c r="KM681" s="41"/>
      <c r="KN681" s="41"/>
      <c r="KO681" s="41"/>
      <c r="KP681" s="41"/>
      <c r="KQ681" s="41"/>
      <c r="KR681" s="41"/>
      <c r="KS681" s="41"/>
      <c r="KT681" s="41"/>
      <c r="KU681" s="41"/>
      <c r="KV681" s="41"/>
      <c r="KW681" s="41"/>
      <c r="KX681" s="41"/>
      <c r="KY681" s="41"/>
      <c r="KZ681" s="41"/>
      <c r="LA681" s="41"/>
      <c r="LB681" s="41"/>
      <c r="LC681" s="41"/>
      <c r="LD681" s="41"/>
      <c r="LE681" s="41"/>
      <c r="LF681" s="41"/>
      <c r="LG681" s="41"/>
      <c r="LH681" s="41"/>
      <c r="LI681" s="41"/>
      <c r="LJ681" s="41"/>
      <c r="LK681" s="41"/>
      <c r="LL681" s="41"/>
      <c r="LM681" s="41"/>
      <c r="LN681" s="41"/>
      <c r="LO681" s="41"/>
      <c r="LP681" s="41"/>
      <c r="LQ681" s="41"/>
      <c r="LR681" s="41"/>
      <c r="LS681" s="41"/>
      <c r="LT681" s="41"/>
      <c r="LU681" s="41"/>
      <c r="LV681" s="41"/>
      <c r="LW681" s="41"/>
      <c r="LX681" s="41"/>
      <c r="LY681" s="41"/>
      <c r="LZ681" s="41"/>
      <c r="MA681" s="41"/>
      <c r="MB681" s="41"/>
      <c r="MC681" s="41"/>
      <c r="MD681" s="41"/>
      <c r="ME681" s="41"/>
      <c r="MF681" s="41"/>
      <c r="MG681" s="41"/>
      <c r="MH681" s="41"/>
      <c r="MI681" s="41"/>
      <c r="MJ681" s="41"/>
      <c r="MK681" s="41"/>
      <c r="ML681" s="41"/>
      <c r="MM681" s="41"/>
      <c r="MN681" s="41"/>
      <c r="MO681" s="41"/>
      <c r="MP681" s="41"/>
      <c r="MQ681" s="41"/>
      <c r="MR681" s="41"/>
      <c r="MS681" s="41"/>
      <c r="MT681" s="41"/>
      <c r="MU681" s="41"/>
      <c r="MV681" s="41"/>
      <c r="MW681" s="41"/>
      <c r="MX681" s="41"/>
      <c r="MY681" s="41"/>
      <c r="MZ681" s="41"/>
      <c r="NA681" s="41"/>
      <c r="NB681" s="41"/>
      <c r="NC681" s="41"/>
      <c r="ND681" s="41"/>
      <c r="NE681" s="41"/>
      <c r="NF681" s="41"/>
      <c r="NG681" s="41"/>
      <c r="NH681" s="41"/>
      <c r="NI681" s="41"/>
      <c r="NJ681" s="41"/>
      <c r="NK681" s="41"/>
      <c r="NL681" s="41"/>
      <c r="NM681" s="41"/>
      <c r="NN681" s="41"/>
      <c r="NO681" s="41"/>
      <c r="NP681" s="41"/>
      <c r="NQ681" s="41"/>
      <c r="NR681" s="41"/>
      <c r="NS681" s="41"/>
      <c r="NT681" s="41"/>
      <c r="NU681" s="41"/>
      <c r="NV681" s="41"/>
      <c r="NW681" s="41"/>
      <c r="NX681" s="41"/>
      <c r="NY681" s="41"/>
      <c r="NZ681" s="41"/>
      <c r="OA681" s="41"/>
      <c r="OB681" s="41"/>
      <c r="OC681" s="41"/>
      <c r="OD681" s="41"/>
      <c r="OE681" s="41"/>
      <c r="OF681" s="41"/>
      <c r="OG681" s="41"/>
    </row>
    <row r="682" spans="10:397" ht="15.95" customHeight="1">
      <c r="J682" s="62"/>
      <c r="AB682" s="63"/>
      <c r="AC682" s="63"/>
      <c r="AF682" s="4"/>
      <c r="AG682" s="4"/>
      <c r="AH682" s="4"/>
      <c r="AI682" s="4"/>
      <c r="AL682" s="63"/>
      <c r="AM682" s="63"/>
      <c r="AN682" s="3"/>
      <c r="AO682" s="3"/>
      <c r="AP682" s="3"/>
      <c r="AQ682" s="3"/>
      <c r="AR682" s="3"/>
      <c r="AS682" s="3"/>
      <c r="AT682" s="3"/>
      <c r="AU682" s="3"/>
      <c r="AV682" s="3"/>
      <c r="AW682" s="3"/>
      <c r="AX682" s="3"/>
      <c r="AY682" s="3"/>
      <c r="AZ682" s="3"/>
      <c r="BA682" s="3"/>
      <c r="BB682" s="3"/>
      <c r="BC682" s="3"/>
      <c r="BD682" s="3"/>
      <c r="BE682" s="3"/>
      <c r="BF682" s="45"/>
      <c r="BG682" s="223"/>
      <c r="BH682" s="223"/>
      <c r="BI682" s="223"/>
      <c r="BJ682" s="223"/>
      <c r="BK682" s="223"/>
      <c r="BL682" s="223"/>
      <c r="BM682" s="41"/>
      <c r="BN682" s="41"/>
      <c r="BO682" s="3"/>
      <c r="BP682" s="3"/>
      <c r="BQ682" s="3"/>
      <c r="BR682" s="5"/>
      <c r="BS682" s="5"/>
      <c r="BT682" s="5"/>
      <c r="BU682" s="5"/>
      <c r="BV682" s="5"/>
      <c r="BW682" s="5"/>
      <c r="BX682" s="3"/>
      <c r="BY682" s="3"/>
      <c r="BZ682" s="5"/>
      <c r="CA682" s="5"/>
      <c r="CB682" s="5"/>
      <c r="CC682" s="5"/>
      <c r="CD682" s="41"/>
      <c r="CE682" s="5"/>
      <c r="CF682" s="5"/>
      <c r="CG682" s="5"/>
      <c r="CH682" s="5"/>
      <c r="CI682" s="5"/>
      <c r="CJ682" s="5"/>
      <c r="CK682" s="5"/>
      <c r="CL682" s="5"/>
      <c r="CM682" s="5"/>
      <c r="CN682" s="41"/>
      <c r="CO682" s="41"/>
      <c r="CP682" s="5"/>
      <c r="CQ682" s="5"/>
      <c r="CR682" s="5"/>
      <c r="CS682" s="5"/>
      <c r="CT682" s="5"/>
      <c r="CU682" s="5"/>
      <c r="CV682" s="5"/>
      <c r="CW682" s="5"/>
      <c r="CX682" s="5"/>
      <c r="CY682" s="41"/>
      <c r="CZ682" s="5"/>
      <c r="DA682" s="41"/>
      <c r="DB682" s="41"/>
      <c r="DC682" s="41"/>
      <c r="DD682" s="41"/>
      <c r="DE682" s="41"/>
      <c r="DF682" s="41"/>
      <c r="DG682" s="41"/>
      <c r="DH682" s="41"/>
      <c r="DI682" s="41"/>
      <c r="DJ682" s="41"/>
      <c r="DK682" s="41"/>
      <c r="DL682" s="41"/>
      <c r="DM682" s="41"/>
      <c r="DN682" s="41"/>
      <c r="DO682" s="41"/>
      <c r="DP682" s="41"/>
      <c r="DQ682" s="41"/>
      <c r="DR682" s="41"/>
      <c r="DS682" s="41"/>
      <c r="DT682" s="41"/>
      <c r="DU682" s="41"/>
      <c r="DV682" s="41"/>
      <c r="DW682" s="41"/>
      <c r="DX682" s="41"/>
      <c r="DY682" s="41"/>
      <c r="DZ682" s="41"/>
      <c r="EA682" s="41"/>
      <c r="EB682" s="41"/>
      <c r="EC682" s="41"/>
      <c r="ED682" s="41"/>
      <c r="EE682" s="41"/>
      <c r="EF682" s="41"/>
      <c r="EG682" s="41"/>
      <c r="EH682" s="41"/>
      <c r="EI682" s="41"/>
      <c r="EJ682" s="41"/>
      <c r="EK682" s="41"/>
      <c r="EL682" s="41"/>
      <c r="EM682" s="41"/>
      <c r="EN682" s="41"/>
      <c r="EO682" s="41"/>
      <c r="EP682" s="41"/>
      <c r="EQ682" s="41"/>
      <c r="ER682" s="41"/>
      <c r="ES682" s="41"/>
      <c r="ET682" s="41"/>
      <c r="EU682" s="41"/>
      <c r="EV682" s="41"/>
      <c r="EW682" s="41"/>
      <c r="EX682" s="41"/>
      <c r="EY682" s="41"/>
      <c r="EZ682" s="41"/>
      <c r="FA682" s="41"/>
      <c r="FB682" s="41"/>
      <c r="FC682" s="41"/>
      <c r="FD682" s="41"/>
      <c r="FE682" s="41"/>
      <c r="FF682" s="41"/>
      <c r="FG682" s="41"/>
      <c r="FH682" s="41"/>
      <c r="FI682" s="41"/>
      <c r="FJ682" s="41"/>
      <c r="FK682" s="41"/>
      <c r="FL682" s="41"/>
      <c r="FM682" s="41"/>
      <c r="FN682" s="41"/>
      <c r="FO682" s="41"/>
      <c r="FP682" s="41"/>
      <c r="FQ682" s="41"/>
      <c r="FR682" s="41"/>
      <c r="FS682" s="41"/>
      <c r="FT682" s="41"/>
      <c r="FU682" s="41"/>
      <c r="FV682" s="41"/>
      <c r="FW682" s="41"/>
      <c r="FX682" s="41"/>
      <c r="FY682" s="41"/>
      <c r="FZ682" s="41"/>
      <c r="GA682" s="41"/>
      <c r="GB682" s="41"/>
      <c r="GC682" s="41"/>
      <c r="GD682" s="41"/>
      <c r="GE682" s="41"/>
      <c r="GF682" s="41"/>
      <c r="GG682" s="41"/>
      <c r="GH682" s="41"/>
      <c r="GI682" s="41"/>
      <c r="GJ682" s="41"/>
      <c r="GK682" s="41"/>
      <c r="GL682" s="41"/>
      <c r="GM682" s="41"/>
      <c r="GN682" s="41"/>
      <c r="GO682" s="41"/>
      <c r="GP682" s="41"/>
      <c r="GQ682" s="41"/>
      <c r="GR682" s="41"/>
      <c r="GS682" s="41"/>
      <c r="GT682" s="41"/>
      <c r="GU682" s="41"/>
      <c r="GV682" s="41"/>
      <c r="GW682" s="41"/>
      <c r="GX682" s="41"/>
      <c r="GY682" s="41"/>
      <c r="GZ682" s="41"/>
      <c r="HA682" s="41"/>
      <c r="HB682" s="41"/>
      <c r="HC682" s="41"/>
      <c r="HD682" s="41"/>
      <c r="HE682" s="41"/>
      <c r="HF682" s="41"/>
      <c r="HG682" s="41"/>
      <c r="HH682" s="41"/>
      <c r="HI682" s="41"/>
      <c r="HJ682" s="41"/>
      <c r="HK682" s="41"/>
      <c r="HL682" s="41"/>
      <c r="HM682" s="41"/>
      <c r="HN682" s="41"/>
      <c r="HO682" s="41"/>
      <c r="HP682" s="41"/>
      <c r="HQ682" s="41"/>
      <c r="HR682" s="41"/>
      <c r="HS682" s="41"/>
      <c r="HT682" s="41"/>
      <c r="HU682" s="41"/>
      <c r="HV682" s="41"/>
      <c r="HW682" s="41"/>
      <c r="HX682" s="41"/>
      <c r="HY682" s="41"/>
      <c r="HZ682" s="41"/>
      <c r="IA682" s="41"/>
      <c r="IB682" s="41"/>
      <c r="IC682" s="41"/>
      <c r="ID682" s="41"/>
      <c r="IE682" s="41"/>
      <c r="IF682" s="41"/>
      <c r="IG682" s="41"/>
      <c r="IH682" s="41"/>
      <c r="II682" s="41"/>
      <c r="IJ682" s="41"/>
      <c r="IK682" s="41"/>
      <c r="IL682" s="41"/>
      <c r="IM682" s="41"/>
      <c r="IN682" s="41"/>
      <c r="IO682" s="41"/>
      <c r="IP682" s="41"/>
      <c r="IQ682" s="41"/>
      <c r="IR682" s="41"/>
      <c r="IS682" s="41"/>
      <c r="IT682" s="41"/>
      <c r="IU682" s="41"/>
      <c r="IV682" s="41"/>
      <c r="IW682" s="41"/>
      <c r="IX682" s="41"/>
      <c r="IY682" s="41"/>
      <c r="IZ682" s="41"/>
      <c r="JA682" s="41"/>
      <c r="JB682" s="41"/>
      <c r="JC682" s="41"/>
      <c r="JD682" s="41"/>
      <c r="JE682" s="41"/>
      <c r="JF682" s="41"/>
      <c r="JG682" s="41"/>
      <c r="JH682" s="41"/>
      <c r="JI682" s="41"/>
      <c r="JJ682" s="41"/>
      <c r="JK682" s="41"/>
      <c r="JL682" s="41"/>
      <c r="JM682" s="41"/>
      <c r="JN682" s="41"/>
      <c r="JO682" s="41"/>
      <c r="JP682" s="41"/>
      <c r="JQ682" s="41"/>
      <c r="JR682" s="41"/>
      <c r="JS682" s="41"/>
      <c r="JT682" s="41"/>
      <c r="JU682" s="41"/>
      <c r="JV682" s="41"/>
      <c r="JW682" s="41"/>
      <c r="JX682" s="41"/>
      <c r="JY682" s="41"/>
      <c r="JZ682" s="41"/>
      <c r="KA682" s="41"/>
      <c r="KB682" s="41"/>
      <c r="KC682" s="41"/>
      <c r="KD682" s="41"/>
      <c r="KE682" s="41"/>
      <c r="KF682" s="41"/>
      <c r="KG682" s="41"/>
      <c r="KH682" s="41"/>
      <c r="KI682" s="41"/>
      <c r="KJ682" s="41"/>
      <c r="KK682" s="41"/>
      <c r="KL682" s="41"/>
      <c r="KM682" s="41"/>
      <c r="KN682" s="41"/>
      <c r="KO682" s="41"/>
      <c r="KP682" s="41"/>
      <c r="KQ682" s="41"/>
      <c r="KR682" s="41"/>
      <c r="KS682" s="41"/>
      <c r="KT682" s="41"/>
      <c r="KU682" s="41"/>
      <c r="KV682" s="41"/>
      <c r="KW682" s="41"/>
      <c r="KX682" s="41"/>
      <c r="KY682" s="41"/>
      <c r="KZ682" s="41"/>
      <c r="LA682" s="41"/>
      <c r="LB682" s="41"/>
      <c r="LC682" s="41"/>
      <c r="LD682" s="41"/>
      <c r="LE682" s="41"/>
      <c r="LF682" s="41"/>
      <c r="LG682" s="41"/>
      <c r="LH682" s="41"/>
      <c r="LI682" s="41"/>
      <c r="LJ682" s="41"/>
      <c r="LK682" s="41"/>
      <c r="LL682" s="41"/>
      <c r="LM682" s="41"/>
      <c r="LN682" s="41"/>
      <c r="LO682" s="41"/>
      <c r="LP682" s="41"/>
      <c r="LQ682" s="41"/>
      <c r="LR682" s="41"/>
      <c r="LS682" s="41"/>
      <c r="LT682" s="41"/>
      <c r="LU682" s="41"/>
      <c r="LV682" s="41"/>
      <c r="LW682" s="41"/>
      <c r="LX682" s="41"/>
      <c r="LY682" s="41"/>
      <c r="LZ682" s="41"/>
      <c r="MA682" s="41"/>
      <c r="MB682" s="41"/>
      <c r="MC682" s="41"/>
      <c r="MD682" s="41"/>
      <c r="ME682" s="41"/>
      <c r="MF682" s="41"/>
      <c r="MG682" s="41"/>
      <c r="MH682" s="41"/>
      <c r="MI682" s="41"/>
      <c r="MJ682" s="41"/>
      <c r="MK682" s="41"/>
      <c r="ML682" s="41"/>
      <c r="MM682" s="41"/>
      <c r="MN682" s="41"/>
      <c r="MO682" s="41"/>
      <c r="MP682" s="41"/>
      <c r="MQ682" s="41"/>
      <c r="MR682" s="41"/>
      <c r="MS682" s="41"/>
      <c r="MT682" s="41"/>
      <c r="MU682" s="41"/>
      <c r="MV682" s="41"/>
      <c r="MW682" s="41"/>
      <c r="MX682" s="41"/>
      <c r="MY682" s="41"/>
      <c r="MZ682" s="41"/>
      <c r="NA682" s="41"/>
      <c r="NB682" s="41"/>
      <c r="NC682" s="41"/>
      <c r="ND682" s="41"/>
      <c r="NE682" s="41"/>
      <c r="NF682" s="41"/>
      <c r="NG682" s="41"/>
      <c r="NH682" s="41"/>
      <c r="NI682" s="41"/>
      <c r="NJ682" s="41"/>
      <c r="NK682" s="41"/>
      <c r="NL682" s="41"/>
      <c r="NM682" s="41"/>
      <c r="NN682" s="41"/>
      <c r="NO682" s="41"/>
      <c r="NP682" s="41"/>
      <c r="NQ682" s="41"/>
      <c r="NR682" s="41"/>
      <c r="NS682" s="41"/>
      <c r="NT682" s="41"/>
      <c r="NU682" s="41"/>
      <c r="NV682" s="41"/>
      <c r="NW682" s="41"/>
      <c r="NX682" s="41"/>
      <c r="NY682" s="41"/>
      <c r="NZ682" s="41"/>
      <c r="OA682" s="41"/>
      <c r="OB682" s="41"/>
      <c r="OC682" s="41"/>
      <c r="OD682" s="41"/>
      <c r="OE682" s="41"/>
      <c r="OF682" s="41"/>
      <c r="OG682" s="41"/>
    </row>
    <row r="683" spans="10:397" ht="15.95" customHeight="1">
      <c r="J683" s="62"/>
      <c r="AB683" s="63"/>
      <c r="AC683" s="63"/>
      <c r="AF683" s="4"/>
      <c r="AG683" s="4"/>
      <c r="AH683" s="4"/>
      <c r="AI683" s="4"/>
      <c r="AL683" s="63"/>
      <c r="AM683" s="63"/>
      <c r="AN683" s="3"/>
      <c r="AO683" s="3"/>
      <c r="AP683" s="3"/>
      <c r="AQ683" s="3"/>
      <c r="AR683" s="3"/>
      <c r="AS683" s="3"/>
      <c r="AT683" s="3"/>
      <c r="AU683" s="3"/>
      <c r="AV683" s="3"/>
      <c r="AW683" s="3"/>
      <c r="AX683" s="3"/>
      <c r="AY683" s="3"/>
      <c r="AZ683" s="3"/>
      <c r="BA683" s="3"/>
      <c r="BB683" s="3"/>
      <c r="BC683" s="3"/>
      <c r="BD683" s="3"/>
      <c r="BE683" s="3"/>
      <c r="BF683" s="45"/>
      <c r="BG683" s="223"/>
      <c r="BH683" s="223"/>
      <c r="BI683" s="223"/>
      <c r="BJ683" s="223"/>
      <c r="BK683" s="223"/>
      <c r="BL683" s="223"/>
      <c r="BM683" s="41"/>
      <c r="BN683" s="41"/>
      <c r="BO683" s="3"/>
      <c r="BP683" s="3"/>
      <c r="BQ683" s="3"/>
      <c r="BR683" s="5"/>
      <c r="BS683" s="5"/>
      <c r="BT683" s="5"/>
      <c r="BU683" s="5"/>
      <c r="BV683" s="5"/>
      <c r="BW683" s="5"/>
      <c r="BX683" s="3"/>
      <c r="BY683" s="3"/>
      <c r="BZ683" s="5"/>
      <c r="CA683" s="5"/>
      <c r="CB683" s="5"/>
      <c r="CC683" s="5"/>
      <c r="CD683" s="41"/>
      <c r="CE683" s="5"/>
      <c r="CF683" s="5"/>
      <c r="CG683" s="5"/>
      <c r="CH683" s="5"/>
      <c r="CI683" s="5"/>
      <c r="CJ683" s="5"/>
      <c r="CK683" s="5"/>
      <c r="CL683" s="5"/>
      <c r="CM683" s="5"/>
      <c r="CN683" s="41"/>
      <c r="CO683" s="41"/>
      <c r="CP683" s="5"/>
      <c r="CQ683" s="5"/>
      <c r="CR683" s="5"/>
      <c r="CS683" s="5"/>
      <c r="CT683" s="5"/>
      <c r="CU683" s="5"/>
      <c r="CV683" s="5"/>
      <c r="CW683" s="5"/>
      <c r="CX683" s="5"/>
      <c r="CY683" s="41"/>
      <c r="CZ683" s="5"/>
      <c r="DA683" s="41"/>
      <c r="DB683" s="41"/>
      <c r="DC683" s="41"/>
      <c r="DD683" s="41"/>
      <c r="DE683" s="41"/>
      <c r="DF683" s="41"/>
      <c r="DG683" s="41"/>
      <c r="DH683" s="41"/>
      <c r="DI683" s="41"/>
      <c r="DJ683" s="41"/>
      <c r="DK683" s="41"/>
      <c r="DL683" s="41"/>
      <c r="DM683" s="41"/>
      <c r="DN683" s="41"/>
      <c r="DO683" s="41"/>
      <c r="DP683" s="41"/>
      <c r="DQ683" s="41"/>
      <c r="DR683" s="41"/>
      <c r="DS683" s="41"/>
      <c r="DT683" s="41"/>
      <c r="DU683" s="41"/>
      <c r="DV683" s="41"/>
      <c r="DW683" s="41"/>
      <c r="DX683" s="41"/>
      <c r="DY683" s="41"/>
      <c r="DZ683" s="41"/>
      <c r="EA683" s="41"/>
      <c r="EB683" s="41"/>
      <c r="EC683" s="41"/>
      <c r="ED683" s="41"/>
      <c r="EE683" s="41"/>
      <c r="EF683" s="41"/>
      <c r="EG683" s="41"/>
      <c r="EH683" s="41"/>
      <c r="EI683" s="41"/>
      <c r="EJ683" s="41"/>
      <c r="EK683" s="41"/>
      <c r="EL683" s="41"/>
      <c r="EM683" s="41"/>
      <c r="EN683" s="41"/>
      <c r="EO683" s="41"/>
      <c r="EP683" s="41"/>
      <c r="EQ683" s="41"/>
      <c r="ER683" s="41"/>
      <c r="ES683" s="41"/>
      <c r="ET683" s="41"/>
      <c r="EU683" s="41"/>
      <c r="EV683" s="41"/>
      <c r="EW683" s="41"/>
      <c r="EX683" s="41"/>
      <c r="EY683" s="41"/>
      <c r="EZ683" s="41"/>
      <c r="FA683" s="41"/>
      <c r="FB683" s="41"/>
      <c r="FC683" s="41"/>
      <c r="FD683" s="41"/>
      <c r="FE683" s="41"/>
      <c r="FF683" s="41"/>
      <c r="FG683" s="41"/>
      <c r="FH683" s="41"/>
      <c r="FI683" s="41"/>
      <c r="FJ683" s="41"/>
      <c r="FK683" s="41"/>
      <c r="FL683" s="41"/>
      <c r="FM683" s="41"/>
      <c r="FN683" s="41"/>
      <c r="FO683" s="41"/>
      <c r="FP683" s="41"/>
      <c r="FQ683" s="41"/>
      <c r="FR683" s="41"/>
      <c r="FS683" s="41"/>
      <c r="FT683" s="41"/>
      <c r="FU683" s="41"/>
      <c r="FV683" s="41"/>
      <c r="FW683" s="41"/>
      <c r="FX683" s="41"/>
      <c r="FY683" s="41"/>
      <c r="FZ683" s="41"/>
      <c r="GA683" s="41"/>
      <c r="GB683" s="41"/>
      <c r="GC683" s="41"/>
      <c r="GD683" s="41"/>
      <c r="GE683" s="41"/>
      <c r="GF683" s="41"/>
      <c r="GG683" s="41"/>
      <c r="GH683" s="41"/>
      <c r="GI683" s="41"/>
      <c r="GJ683" s="41"/>
      <c r="GK683" s="41"/>
      <c r="GL683" s="41"/>
      <c r="GM683" s="41"/>
      <c r="GN683" s="41"/>
      <c r="GO683" s="41"/>
      <c r="GP683" s="41"/>
      <c r="GQ683" s="41"/>
      <c r="GR683" s="41"/>
      <c r="GS683" s="41"/>
      <c r="GT683" s="41"/>
      <c r="GU683" s="41"/>
      <c r="GV683" s="41"/>
      <c r="GW683" s="41"/>
      <c r="GX683" s="41"/>
      <c r="GY683" s="41"/>
      <c r="GZ683" s="41"/>
      <c r="HA683" s="41"/>
      <c r="HB683" s="41"/>
      <c r="HC683" s="41"/>
      <c r="HD683" s="41"/>
      <c r="HE683" s="41"/>
      <c r="HF683" s="41"/>
      <c r="HG683" s="41"/>
      <c r="HH683" s="41"/>
      <c r="HI683" s="41"/>
      <c r="HJ683" s="41"/>
      <c r="HK683" s="41"/>
      <c r="HL683" s="41"/>
      <c r="HM683" s="41"/>
      <c r="HN683" s="41"/>
      <c r="HO683" s="41"/>
      <c r="HP683" s="41"/>
      <c r="HQ683" s="41"/>
      <c r="HR683" s="41"/>
      <c r="HS683" s="41"/>
      <c r="HT683" s="41"/>
      <c r="HU683" s="41"/>
      <c r="HV683" s="41"/>
      <c r="HW683" s="41"/>
      <c r="HX683" s="41"/>
      <c r="HY683" s="41"/>
      <c r="HZ683" s="41"/>
      <c r="IA683" s="41"/>
      <c r="IB683" s="41"/>
      <c r="IC683" s="41"/>
      <c r="ID683" s="41"/>
      <c r="IE683" s="41"/>
      <c r="IF683" s="41"/>
      <c r="IG683" s="41"/>
      <c r="IH683" s="41"/>
      <c r="II683" s="41"/>
      <c r="IJ683" s="41"/>
      <c r="IK683" s="41"/>
      <c r="IL683" s="41"/>
      <c r="IM683" s="41"/>
      <c r="IN683" s="41"/>
      <c r="IO683" s="41"/>
      <c r="IP683" s="41"/>
      <c r="IQ683" s="41"/>
      <c r="IR683" s="41"/>
      <c r="IS683" s="41"/>
      <c r="IT683" s="41"/>
      <c r="IU683" s="41"/>
      <c r="IV683" s="41"/>
      <c r="IW683" s="41"/>
      <c r="IX683" s="41"/>
      <c r="IY683" s="41"/>
      <c r="IZ683" s="41"/>
      <c r="JA683" s="41"/>
      <c r="JB683" s="41"/>
      <c r="JC683" s="41"/>
      <c r="JD683" s="41"/>
      <c r="JE683" s="41"/>
      <c r="JF683" s="41"/>
      <c r="JG683" s="41"/>
      <c r="JH683" s="41"/>
      <c r="JI683" s="41"/>
      <c r="JJ683" s="41"/>
      <c r="JK683" s="41"/>
      <c r="JL683" s="41"/>
      <c r="JM683" s="41"/>
      <c r="JN683" s="41"/>
      <c r="JO683" s="41"/>
      <c r="JP683" s="41"/>
      <c r="JQ683" s="41"/>
      <c r="JR683" s="41"/>
      <c r="JS683" s="41"/>
      <c r="JT683" s="41"/>
      <c r="JU683" s="41"/>
      <c r="JV683" s="41"/>
      <c r="JW683" s="41"/>
      <c r="JX683" s="41"/>
      <c r="JY683" s="41"/>
      <c r="JZ683" s="41"/>
      <c r="KA683" s="41"/>
      <c r="KB683" s="41"/>
      <c r="KC683" s="41"/>
      <c r="KD683" s="41"/>
      <c r="KE683" s="41"/>
      <c r="KF683" s="41"/>
      <c r="KG683" s="41"/>
      <c r="KH683" s="41"/>
      <c r="KI683" s="41"/>
      <c r="KJ683" s="41"/>
      <c r="KK683" s="41"/>
      <c r="KL683" s="41"/>
      <c r="KM683" s="41"/>
      <c r="KN683" s="41"/>
      <c r="KO683" s="41"/>
      <c r="KP683" s="41"/>
      <c r="KQ683" s="41"/>
      <c r="KR683" s="41"/>
      <c r="KS683" s="41"/>
      <c r="KT683" s="41"/>
      <c r="KU683" s="41"/>
      <c r="KV683" s="41"/>
      <c r="KW683" s="41"/>
      <c r="KX683" s="41"/>
      <c r="KY683" s="41"/>
      <c r="KZ683" s="41"/>
      <c r="LA683" s="41"/>
      <c r="LB683" s="41"/>
      <c r="LC683" s="41"/>
      <c r="LD683" s="41"/>
      <c r="LE683" s="41"/>
      <c r="LF683" s="41"/>
      <c r="LG683" s="41"/>
      <c r="LH683" s="41"/>
      <c r="LI683" s="41"/>
      <c r="LJ683" s="41"/>
      <c r="LK683" s="41"/>
      <c r="LL683" s="41"/>
      <c r="LM683" s="41"/>
      <c r="LN683" s="41"/>
      <c r="LO683" s="41"/>
      <c r="LP683" s="41"/>
      <c r="LQ683" s="41"/>
      <c r="LR683" s="41"/>
      <c r="LS683" s="41"/>
      <c r="LT683" s="41"/>
      <c r="LU683" s="41"/>
      <c r="LV683" s="41"/>
      <c r="LW683" s="41"/>
      <c r="LX683" s="41"/>
      <c r="LY683" s="41"/>
      <c r="LZ683" s="41"/>
      <c r="MA683" s="41"/>
      <c r="MB683" s="41"/>
      <c r="MC683" s="41"/>
      <c r="MD683" s="41"/>
      <c r="ME683" s="41"/>
      <c r="MF683" s="41"/>
      <c r="MG683" s="41"/>
      <c r="MH683" s="41"/>
      <c r="MI683" s="41"/>
      <c r="MJ683" s="41"/>
      <c r="MK683" s="41"/>
      <c r="ML683" s="41"/>
      <c r="MM683" s="41"/>
      <c r="MN683" s="41"/>
      <c r="MO683" s="41"/>
      <c r="MP683" s="41"/>
      <c r="MQ683" s="41"/>
      <c r="MR683" s="41"/>
      <c r="MS683" s="41"/>
      <c r="MT683" s="41"/>
      <c r="MU683" s="41"/>
      <c r="MV683" s="41"/>
      <c r="MW683" s="41"/>
      <c r="MX683" s="41"/>
      <c r="MY683" s="41"/>
      <c r="MZ683" s="41"/>
      <c r="NA683" s="41"/>
      <c r="NB683" s="41"/>
      <c r="NC683" s="41"/>
      <c r="ND683" s="41"/>
      <c r="NE683" s="41"/>
      <c r="NF683" s="41"/>
      <c r="NG683" s="41"/>
      <c r="NH683" s="41"/>
      <c r="NI683" s="41"/>
      <c r="NJ683" s="41"/>
      <c r="NK683" s="41"/>
      <c r="NL683" s="41"/>
      <c r="NM683" s="41"/>
      <c r="NN683" s="41"/>
      <c r="NO683" s="41"/>
      <c r="NP683" s="41"/>
      <c r="NQ683" s="41"/>
      <c r="NR683" s="41"/>
      <c r="NS683" s="41"/>
      <c r="NT683" s="41"/>
      <c r="NU683" s="41"/>
      <c r="NV683" s="41"/>
      <c r="NW683" s="41"/>
      <c r="NX683" s="41"/>
      <c r="NY683" s="41"/>
      <c r="NZ683" s="41"/>
      <c r="OA683" s="41"/>
      <c r="OB683" s="41"/>
      <c r="OC683" s="41"/>
      <c r="OD683" s="41"/>
      <c r="OE683" s="41"/>
      <c r="OF683" s="41"/>
      <c r="OG683" s="41"/>
    </row>
    <row r="684" spans="10:397" ht="15.95" customHeight="1">
      <c r="J684" s="62"/>
      <c r="AB684" s="63"/>
      <c r="AC684" s="63"/>
      <c r="AF684" s="4"/>
      <c r="AG684" s="4"/>
      <c r="AH684" s="4"/>
      <c r="AI684" s="4"/>
      <c r="AL684" s="63"/>
      <c r="AM684" s="63"/>
      <c r="AN684" s="3"/>
      <c r="AO684" s="3"/>
      <c r="AP684" s="3"/>
      <c r="AQ684" s="3"/>
      <c r="AR684" s="3"/>
      <c r="AS684" s="3"/>
      <c r="AT684" s="3"/>
      <c r="AU684" s="3"/>
      <c r="AV684" s="3"/>
      <c r="AW684" s="3"/>
      <c r="AX684" s="3"/>
      <c r="AY684" s="3"/>
      <c r="AZ684" s="3"/>
      <c r="BA684" s="3"/>
      <c r="BB684" s="3"/>
      <c r="BC684" s="3"/>
      <c r="BD684" s="3"/>
      <c r="BE684" s="3"/>
      <c r="BF684" s="45"/>
      <c r="BG684" s="223"/>
      <c r="BH684" s="223"/>
      <c r="BI684" s="223"/>
      <c r="BJ684" s="223"/>
      <c r="BK684" s="223"/>
      <c r="BL684" s="223"/>
      <c r="BM684" s="41"/>
      <c r="BN684" s="41"/>
      <c r="BO684" s="3"/>
      <c r="BP684" s="3"/>
      <c r="BQ684" s="3"/>
      <c r="BR684" s="5"/>
      <c r="BS684" s="5"/>
      <c r="BT684" s="5"/>
      <c r="BU684" s="5"/>
      <c r="BV684" s="5"/>
      <c r="BW684" s="5"/>
      <c r="BX684" s="3"/>
      <c r="BY684" s="3"/>
      <c r="BZ684" s="5"/>
      <c r="CA684" s="5"/>
      <c r="CB684" s="5"/>
      <c r="CC684" s="5"/>
      <c r="CD684" s="41"/>
      <c r="CE684" s="5"/>
      <c r="CF684" s="5"/>
      <c r="CG684" s="5"/>
      <c r="CH684" s="5"/>
      <c r="CI684" s="5"/>
      <c r="CJ684" s="5"/>
      <c r="CK684" s="5"/>
      <c r="CL684" s="5"/>
      <c r="CM684" s="5"/>
      <c r="CN684" s="41"/>
      <c r="CO684" s="41"/>
      <c r="CP684" s="5"/>
      <c r="CQ684" s="5"/>
      <c r="CR684" s="5"/>
      <c r="CS684" s="5"/>
      <c r="CT684" s="5"/>
      <c r="CU684" s="5"/>
      <c r="CV684" s="5"/>
      <c r="CW684" s="5"/>
      <c r="CX684" s="5"/>
      <c r="CY684" s="41"/>
      <c r="CZ684" s="5"/>
      <c r="DA684" s="41"/>
      <c r="DB684" s="41"/>
      <c r="DC684" s="41"/>
      <c r="DD684" s="41"/>
      <c r="DE684" s="41"/>
      <c r="DF684" s="41"/>
      <c r="DG684" s="41"/>
      <c r="DH684" s="41"/>
      <c r="DI684" s="41"/>
      <c r="DJ684" s="41"/>
      <c r="DK684" s="41"/>
      <c r="DL684" s="41"/>
      <c r="DM684" s="41"/>
      <c r="DN684" s="41"/>
      <c r="DO684" s="41"/>
      <c r="DP684" s="41"/>
      <c r="DQ684" s="41"/>
      <c r="DR684" s="41"/>
      <c r="DS684" s="41"/>
      <c r="DT684" s="41"/>
      <c r="DU684" s="41"/>
      <c r="DV684" s="41"/>
      <c r="DW684" s="41"/>
      <c r="DX684" s="41"/>
      <c r="DY684" s="41"/>
      <c r="DZ684" s="41"/>
      <c r="EA684" s="41"/>
      <c r="EB684" s="41"/>
      <c r="EC684" s="41"/>
      <c r="ED684" s="41"/>
      <c r="EE684" s="41"/>
      <c r="EF684" s="41"/>
      <c r="EG684" s="41"/>
      <c r="EH684" s="41"/>
      <c r="EI684" s="41"/>
      <c r="EJ684" s="41"/>
      <c r="EK684" s="41"/>
      <c r="EL684" s="41"/>
      <c r="EM684" s="41"/>
      <c r="EN684" s="41"/>
      <c r="EO684" s="41"/>
      <c r="EP684" s="41"/>
      <c r="EQ684" s="41"/>
      <c r="ER684" s="41"/>
      <c r="ES684" s="41"/>
      <c r="ET684" s="41"/>
      <c r="EU684" s="41"/>
      <c r="EV684" s="41"/>
      <c r="EW684" s="41"/>
      <c r="EX684" s="41"/>
      <c r="EY684" s="41"/>
      <c r="EZ684" s="41"/>
      <c r="FA684" s="41"/>
      <c r="FB684" s="41"/>
      <c r="FC684" s="41"/>
      <c r="FD684" s="41"/>
      <c r="FE684" s="41"/>
      <c r="FF684" s="41"/>
      <c r="FG684" s="41"/>
      <c r="FH684" s="41"/>
      <c r="FI684" s="41"/>
      <c r="FJ684" s="41"/>
      <c r="FK684" s="41"/>
      <c r="FL684" s="41"/>
      <c r="FM684" s="41"/>
      <c r="FN684" s="41"/>
      <c r="FO684" s="41"/>
      <c r="FP684" s="41"/>
      <c r="FQ684" s="41"/>
      <c r="FR684" s="41"/>
      <c r="FS684" s="41"/>
      <c r="FT684" s="41"/>
      <c r="FU684" s="41"/>
      <c r="FV684" s="41"/>
      <c r="FW684" s="41"/>
      <c r="FX684" s="41"/>
      <c r="FY684" s="41"/>
      <c r="FZ684" s="41"/>
      <c r="GA684" s="41"/>
      <c r="GB684" s="41"/>
      <c r="GC684" s="41"/>
      <c r="GD684" s="41"/>
      <c r="GE684" s="41"/>
      <c r="GF684" s="41"/>
      <c r="GG684" s="41"/>
      <c r="GH684" s="41"/>
      <c r="GI684" s="41"/>
      <c r="GJ684" s="41"/>
      <c r="GK684" s="41"/>
      <c r="GL684" s="41"/>
      <c r="GM684" s="41"/>
      <c r="GN684" s="41"/>
      <c r="GO684" s="41"/>
      <c r="GP684" s="41"/>
      <c r="GQ684" s="41"/>
      <c r="GR684" s="41"/>
      <c r="GS684" s="41"/>
      <c r="GT684" s="41"/>
      <c r="GU684" s="41"/>
      <c r="GV684" s="41"/>
      <c r="GW684" s="41"/>
      <c r="GX684" s="41"/>
      <c r="GY684" s="41"/>
      <c r="GZ684" s="41"/>
      <c r="HA684" s="41"/>
      <c r="HB684" s="41"/>
      <c r="HC684" s="41"/>
      <c r="HD684" s="41"/>
      <c r="HE684" s="41"/>
      <c r="HF684" s="41"/>
      <c r="HG684" s="41"/>
      <c r="HH684" s="41"/>
      <c r="HI684" s="41"/>
      <c r="HJ684" s="41"/>
      <c r="HK684" s="41"/>
      <c r="HL684" s="41"/>
      <c r="HM684" s="41"/>
      <c r="HN684" s="41"/>
      <c r="HO684" s="41"/>
      <c r="HP684" s="41"/>
      <c r="HQ684" s="41"/>
      <c r="HR684" s="41"/>
      <c r="HS684" s="41"/>
      <c r="HT684" s="41"/>
      <c r="HU684" s="41"/>
      <c r="HV684" s="41"/>
      <c r="HW684" s="41"/>
      <c r="HX684" s="41"/>
      <c r="HY684" s="41"/>
      <c r="HZ684" s="41"/>
      <c r="IA684" s="41"/>
      <c r="IB684" s="41"/>
      <c r="IC684" s="41"/>
      <c r="ID684" s="41"/>
      <c r="IE684" s="41"/>
      <c r="IF684" s="41"/>
      <c r="IG684" s="41"/>
      <c r="IH684" s="41"/>
      <c r="II684" s="41"/>
      <c r="IJ684" s="41"/>
      <c r="IK684" s="41"/>
      <c r="IL684" s="41"/>
      <c r="IM684" s="41"/>
      <c r="IN684" s="41"/>
      <c r="IO684" s="41"/>
      <c r="IP684" s="41"/>
      <c r="IQ684" s="41"/>
      <c r="IR684" s="41"/>
      <c r="IS684" s="41"/>
      <c r="IT684" s="41"/>
      <c r="IU684" s="41"/>
      <c r="IV684" s="41"/>
      <c r="IW684" s="41"/>
      <c r="IX684" s="41"/>
      <c r="IY684" s="41"/>
      <c r="IZ684" s="41"/>
      <c r="JA684" s="41"/>
      <c r="JB684" s="41"/>
      <c r="JC684" s="41"/>
      <c r="JD684" s="41"/>
      <c r="JE684" s="41"/>
      <c r="JF684" s="41"/>
      <c r="JG684" s="41"/>
      <c r="JH684" s="41"/>
      <c r="JI684" s="41"/>
      <c r="JJ684" s="41"/>
      <c r="JK684" s="41"/>
      <c r="JL684" s="41"/>
      <c r="JM684" s="41"/>
      <c r="JN684" s="41"/>
      <c r="JO684" s="41"/>
      <c r="JP684" s="41"/>
      <c r="JQ684" s="41"/>
      <c r="JR684" s="41"/>
      <c r="JS684" s="41"/>
      <c r="JT684" s="41"/>
      <c r="JU684" s="41"/>
      <c r="JV684" s="41"/>
      <c r="JW684" s="41"/>
      <c r="JX684" s="41"/>
      <c r="JY684" s="41"/>
      <c r="JZ684" s="41"/>
      <c r="KA684" s="41"/>
      <c r="KB684" s="41"/>
      <c r="KC684" s="41"/>
      <c r="KD684" s="41"/>
      <c r="KE684" s="41"/>
      <c r="KF684" s="41"/>
      <c r="KG684" s="41"/>
      <c r="KH684" s="41"/>
      <c r="KI684" s="41"/>
      <c r="KJ684" s="41"/>
      <c r="KK684" s="41"/>
      <c r="KL684" s="41"/>
      <c r="KM684" s="41"/>
      <c r="KN684" s="41"/>
      <c r="KO684" s="41"/>
      <c r="KP684" s="41"/>
      <c r="KQ684" s="41"/>
      <c r="KR684" s="41"/>
      <c r="KS684" s="41"/>
      <c r="KT684" s="41"/>
      <c r="KU684" s="41"/>
      <c r="KV684" s="41"/>
      <c r="KW684" s="41"/>
      <c r="KX684" s="41"/>
      <c r="KY684" s="41"/>
      <c r="KZ684" s="41"/>
      <c r="LA684" s="41"/>
      <c r="LB684" s="41"/>
      <c r="LC684" s="41"/>
      <c r="LD684" s="41"/>
      <c r="LE684" s="41"/>
      <c r="LF684" s="41"/>
      <c r="LG684" s="41"/>
      <c r="LH684" s="41"/>
      <c r="LI684" s="41"/>
      <c r="LJ684" s="41"/>
      <c r="LK684" s="41"/>
      <c r="LL684" s="41"/>
      <c r="LM684" s="41"/>
      <c r="LN684" s="41"/>
      <c r="LO684" s="41"/>
      <c r="LP684" s="41"/>
      <c r="LQ684" s="41"/>
      <c r="LR684" s="41"/>
      <c r="LS684" s="41"/>
      <c r="LT684" s="41"/>
      <c r="LU684" s="41"/>
      <c r="LV684" s="41"/>
      <c r="LW684" s="41"/>
      <c r="LX684" s="41"/>
      <c r="LY684" s="41"/>
      <c r="LZ684" s="41"/>
      <c r="MA684" s="41"/>
      <c r="MB684" s="41"/>
      <c r="MC684" s="41"/>
      <c r="MD684" s="41"/>
      <c r="ME684" s="41"/>
      <c r="MF684" s="41"/>
      <c r="MG684" s="41"/>
      <c r="MH684" s="41"/>
      <c r="MI684" s="41"/>
      <c r="MJ684" s="41"/>
      <c r="MK684" s="41"/>
      <c r="ML684" s="41"/>
      <c r="MM684" s="41"/>
      <c r="MN684" s="41"/>
      <c r="MO684" s="41"/>
      <c r="MP684" s="41"/>
      <c r="MQ684" s="41"/>
      <c r="MR684" s="41"/>
      <c r="MS684" s="41"/>
      <c r="MT684" s="41"/>
      <c r="MU684" s="41"/>
      <c r="MV684" s="41"/>
      <c r="MW684" s="41"/>
      <c r="MX684" s="41"/>
      <c r="MY684" s="41"/>
      <c r="MZ684" s="41"/>
      <c r="NA684" s="41"/>
      <c r="NB684" s="41"/>
      <c r="NC684" s="41"/>
      <c r="ND684" s="41"/>
      <c r="NE684" s="41"/>
      <c r="NF684" s="41"/>
      <c r="NG684" s="41"/>
      <c r="NH684" s="41"/>
      <c r="NI684" s="41"/>
      <c r="NJ684" s="41"/>
      <c r="NK684" s="41"/>
      <c r="NL684" s="41"/>
      <c r="NM684" s="41"/>
      <c r="NN684" s="41"/>
      <c r="NO684" s="41"/>
      <c r="NP684" s="41"/>
      <c r="NQ684" s="41"/>
      <c r="NR684" s="41"/>
      <c r="NS684" s="41"/>
      <c r="NT684" s="41"/>
      <c r="NU684" s="41"/>
      <c r="NV684" s="41"/>
      <c r="NW684" s="41"/>
      <c r="NX684" s="41"/>
      <c r="NY684" s="41"/>
      <c r="NZ684" s="41"/>
      <c r="OA684" s="41"/>
      <c r="OB684" s="41"/>
      <c r="OC684" s="41"/>
      <c r="OD684" s="41"/>
      <c r="OE684" s="41"/>
      <c r="OF684" s="41"/>
      <c r="OG684" s="41"/>
    </row>
    <row r="685" spans="10:397" ht="15.95" customHeight="1">
      <c r="J685" s="62"/>
      <c r="AB685" s="63"/>
      <c r="AC685" s="63"/>
      <c r="AF685" s="4"/>
      <c r="AG685" s="4"/>
      <c r="AH685" s="4"/>
      <c r="AI685" s="4"/>
      <c r="AL685" s="63"/>
      <c r="AM685" s="63"/>
      <c r="AN685" s="3"/>
      <c r="AO685" s="3"/>
      <c r="AP685" s="3"/>
      <c r="AQ685" s="3"/>
      <c r="AR685" s="3"/>
      <c r="AS685" s="3"/>
      <c r="AT685" s="3"/>
      <c r="AU685" s="3"/>
      <c r="AV685" s="3"/>
      <c r="AW685" s="3"/>
      <c r="AX685" s="3"/>
      <c r="AY685" s="3"/>
      <c r="AZ685" s="3"/>
      <c r="BA685" s="3"/>
      <c r="BB685" s="3"/>
      <c r="BC685" s="3"/>
      <c r="BD685" s="3"/>
      <c r="BE685" s="3"/>
      <c r="BF685" s="45"/>
      <c r="BG685" s="223"/>
      <c r="BH685" s="223"/>
      <c r="BI685" s="223"/>
      <c r="BJ685" s="223"/>
      <c r="BK685" s="223"/>
      <c r="BL685" s="223"/>
      <c r="BM685" s="41"/>
      <c r="BN685" s="41"/>
      <c r="BO685" s="3"/>
      <c r="BP685" s="3"/>
      <c r="BQ685" s="3"/>
      <c r="BR685" s="5"/>
      <c r="BS685" s="5"/>
      <c r="BT685" s="5"/>
      <c r="BU685" s="5"/>
      <c r="BV685" s="5"/>
      <c r="BW685" s="5"/>
      <c r="BX685" s="3"/>
      <c r="BY685" s="3"/>
      <c r="BZ685" s="5"/>
      <c r="CA685" s="5"/>
      <c r="CB685" s="5"/>
      <c r="CC685" s="5"/>
      <c r="CD685" s="41"/>
      <c r="CE685" s="5"/>
      <c r="CF685" s="5"/>
      <c r="CG685" s="5"/>
      <c r="CH685" s="5"/>
      <c r="CI685" s="5"/>
      <c r="CJ685" s="5"/>
      <c r="CK685" s="5"/>
      <c r="CL685" s="5"/>
      <c r="CM685" s="5"/>
      <c r="CN685" s="41"/>
      <c r="CO685" s="41"/>
      <c r="CP685" s="5"/>
      <c r="CQ685" s="5"/>
      <c r="CR685" s="5"/>
      <c r="CS685" s="5"/>
      <c r="CT685" s="5"/>
      <c r="CU685" s="5"/>
      <c r="CV685" s="5"/>
      <c r="CW685" s="5"/>
      <c r="CX685" s="5"/>
      <c r="CY685" s="41"/>
      <c r="CZ685" s="5"/>
      <c r="DA685" s="41"/>
      <c r="DB685" s="41"/>
      <c r="DC685" s="41"/>
      <c r="DD685" s="41"/>
      <c r="DE685" s="41"/>
      <c r="DF685" s="41"/>
      <c r="DG685" s="41"/>
      <c r="DH685" s="41"/>
      <c r="DI685" s="41"/>
      <c r="DJ685" s="41"/>
      <c r="DK685" s="41"/>
      <c r="DL685" s="41"/>
      <c r="DM685" s="41"/>
      <c r="DN685" s="41"/>
      <c r="DO685" s="41"/>
      <c r="DP685" s="41"/>
      <c r="DQ685" s="41"/>
      <c r="DR685" s="41"/>
      <c r="DS685" s="41"/>
      <c r="DT685" s="41"/>
      <c r="DU685" s="41"/>
      <c r="DV685" s="41"/>
      <c r="DW685" s="41"/>
      <c r="DX685" s="41"/>
      <c r="DY685" s="41"/>
      <c r="DZ685" s="41"/>
      <c r="EA685" s="41"/>
      <c r="EB685" s="41"/>
      <c r="EC685" s="41"/>
      <c r="ED685" s="41"/>
      <c r="EE685" s="41"/>
      <c r="EF685" s="41"/>
      <c r="EG685" s="41"/>
      <c r="EH685" s="41"/>
      <c r="EI685" s="41"/>
      <c r="EJ685" s="41"/>
      <c r="EK685" s="41"/>
      <c r="EL685" s="41"/>
      <c r="EM685" s="41"/>
      <c r="EN685" s="41"/>
      <c r="EO685" s="41"/>
      <c r="EP685" s="41"/>
      <c r="EQ685" s="41"/>
      <c r="ER685" s="41"/>
      <c r="ES685" s="41"/>
      <c r="ET685" s="41"/>
      <c r="EU685" s="41"/>
      <c r="EV685" s="41"/>
      <c r="EW685" s="41"/>
      <c r="EX685" s="41"/>
      <c r="EY685" s="41"/>
      <c r="EZ685" s="41"/>
      <c r="FA685" s="41"/>
      <c r="FB685" s="41"/>
      <c r="FC685" s="41"/>
      <c r="FD685" s="41"/>
      <c r="FE685" s="41"/>
      <c r="FF685" s="41"/>
      <c r="FG685" s="41"/>
      <c r="FH685" s="41"/>
      <c r="FI685" s="41"/>
      <c r="FJ685" s="41"/>
      <c r="FK685" s="41"/>
      <c r="FL685" s="41"/>
      <c r="FM685" s="41"/>
      <c r="FN685" s="41"/>
      <c r="FO685" s="41"/>
      <c r="FP685" s="41"/>
      <c r="FQ685" s="41"/>
      <c r="FR685" s="41"/>
      <c r="FS685" s="41"/>
      <c r="FT685" s="41"/>
      <c r="FU685" s="41"/>
      <c r="FV685" s="41"/>
      <c r="FW685" s="41"/>
      <c r="FX685" s="41"/>
      <c r="FY685" s="41"/>
      <c r="FZ685" s="41"/>
      <c r="GA685" s="41"/>
      <c r="GB685" s="41"/>
      <c r="GC685" s="41"/>
      <c r="GD685" s="41"/>
      <c r="GE685" s="41"/>
      <c r="GF685" s="41"/>
      <c r="GG685" s="41"/>
      <c r="GH685" s="41"/>
      <c r="GI685" s="41"/>
      <c r="GJ685" s="41"/>
      <c r="GK685" s="41"/>
      <c r="GL685" s="41"/>
      <c r="GM685" s="41"/>
      <c r="GN685" s="41"/>
      <c r="GO685" s="41"/>
      <c r="GP685" s="41"/>
      <c r="GQ685" s="41"/>
      <c r="GR685" s="41"/>
      <c r="GS685" s="41"/>
      <c r="GT685" s="41"/>
      <c r="GU685" s="41"/>
      <c r="GV685" s="41"/>
      <c r="GW685" s="41"/>
      <c r="GX685" s="41"/>
      <c r="GY685" s="41"/>
      <c r="GZ685" s="41"/>
      <c r="HA685" s="41"/>
      <c r="HB685" s="41"/>
      <c r="HC685" s="41"/>
      <c r="HD685" s="41"/>
      <c r="HE685" s="41"/>
      <c r="HF685" s="41"/>
      <c r="HG685" s="41"/>
      <c r="HH685" s="41"/>
      <c r="HI685" s="41"/>
      <c r="HJ685" s="41"/>
      <c r="HK685" s="41"/>
      <c r="HL685" s="41"/>
      <c r="HM685" s="41"/>
      <c r="HN685" s="41"/>
      <c r="HO685" s="41"/>
      <c r="HP685" s="41"/>
      <c r="HQ685" s="41"/>
      <c r="HR685" s="41"/>
      <c r="HS685" s="41"/>
      <c r="HT685" s="41"/>
      <c r="HU685" s="41"/>
      <c r="HV685" s="41"/>
      <c r="HW685" s="41"/>
      <c r="HX685" s="41"/>
      <c r="HY685" s="41"/>
      <c r="HZ685" s="41"/>
      <c r="IA685" s="41"/>
      <c r="IB685" s="41"/>
      <c r="IC685" s="41"/>
      <c r="ID685" s="41"/>
      <c r="IE685" s="41"/>
      <c r="IF685" s="41"/>
      <c r="IG685" s="41"/>
      <c r="IH685" s="41"/>
      <c r="II685" s="41"/>
      <c r="IJ685" s="41"/>
      <c r="IK685" s="41"/>
      <c r="IL685" s="41"/>
      <c r="IM685" s="41"/>
      <c r="IN685" s="41"/>
      <c r="IO685" s="41"/>
      <c r="IP685" s="41"/>
      <c r="IQ685" s="41"/>
      <c r="IR685" s="41"/>
      <c r="IS685" s="41"/>
      <c r="IT685" s="41"/>
      <c r="IU685" s="41"/>
      <c r="IV685" s="41"/>
      <c r="IW685" s="41"/>
      <c r="IX685" s="41"/>
      <c r="IY685" s="41"/>
      <c r="IZ685" s="41"/>
      <c r="JA685" s="41"/>
      <c r="JB685" s="41"/>
      <c r="JC685" s="41"/>
      <c r="JD685" s="41"/>
      <c r="JE685" s="41"/>
      <c r="JF685" s="41"/>
      <c r="JG685" s="41"/>
      <c r="JH685" s="41"/>
      <c r="JI685" s="41"/>
      <c r="JJ685" s="41"/>
      <c r="JK685" s="41"/>
      <c r="JL685" s="41"/>
      <c r="JM685" s="41"/>
      <c r="JN685" s="41"/>
      <c r="JO685" s="41"/>
      <c r="JP685" s="41"/>
      <c r="JQ685" s="41"/>
      <c r="JR685" s="41"/>
      <c r="JS685" s="41"/>
      <c r="JT685" s="41"/>
      <c r="JU685" s="41"/>
      <c r="JV685" s="41"/>
      <c r="JW685" s="41"/>
      <c r="JX685" s="41"/>
      <c r="JY685" s="41"/>
      <c r="JZ685" s="41"/>
      <c r="KA685" s="41"/>
      <c r="KB685" s="41"/>
      <c r="KC685" s="41"/>
      <c r="KD685" s="41"/>
      <c r="KE685" s="41"/>
      <c r="KF685" s="41"/>
      <c r="KG685" s="41"/>
      <c r="KH685" s="41"/>
      <c r="KI685" s="41"/>
      <c r="KJ685" s="41"/>
      <c r="KK685" s="41"/>
      <c r="KL685" s="41"/>
      <c r="KM685" s="41"/>
      <c r="KN685" s="41"/>
      <c r="KO685" s="41"/>
      <c r="KP685" s="41"/>
      <c r="KQ685" s="41"/>
      <c r="KR685" s="41"/>
      <c r="KS685" s="41"/>
      <c r="KT685" s="41"/>
      <c r="KU685" s="41"/>
      <c r="KV685" s="41"/>
      <c r="KW685" s="41"/>
      <c r="KX685" s="41"/>
      <c r="KY685" s="41"/>
      <c r="KZ685" s="41"/>
      <c r="LA685" s="41"/>
      <c r="LB685" s="41"/>
      <c r="LC685" s="41"/>
      <c r="LD685" s="41"/>
      <c r="LE685" s="41"/>
      <c r="LF685" s="41"/>
      <c r="LG685" s="41"/>
      <c r="LH685" s="41"/>
      <c r="LI685" s="41"/>
      <c r="LJ685" s="41"/>
      <c r="LK685" s="41"/>
      <c r="LL685" s="41"/>
      <c r="LM685" s="41"/>
      <c r="LN685" s="41"/>
      <c r="LO685" s="41"/>
      <c r="LP685" s="41"/>
      <c r="LQ685" s="41"/>
      <c r="LR685" s="41"/>
      <c r="LS685" s="41"/>
      <c r="LT685" s="41"/>
      <c r="LU685" s="41"/>
      <c r="LV685" s="41"/>
      <c r="LW685" s="41"/>
      <c r="LX685" s="41"/>
      <c r="LY685" s="41"/>
      <c r="LZ685" s="41"/>
      <c r="MA685" s="41"/>
      <c r="MB685" s="41"/>
      <c r="MC685" s="41"/>
      <c r="MD685" s="41"/>
      <c r="ME685" s="41"/>
      <c r="MF685" s="41"/>
      <c r="MG685" s="41"/>
      <c r="MH685" s="41"/>
      <c r="MI685" s="41"/>
      <c r="MJ685" s="41"/>
      <c r="MK685" s="41"/>
      <c r="ML685" s="41"/>
      <c r="MM685" s="41"/>
      <c r="MN685" s="41"/>
      <c r="MO685" s="41"/>
      <c r="MP685" s="41"/>
      <c r="MQ685" s="41"/>
      <c r="MR685" s="41"/>
      <c r="MS685" s="41"/>
      <c r="MT685" s="41"/>
      <c r="MU685" s="41"/>
      <c r="MV685" s="41"/>
      <c r="MW685" s="41"/>
      <c r="MX685" s="41"/>
      <c r="MY685" s="41"/>
      <c r="MZ685" s="41"/>
      <c r="NA685" s="41"/>
      <c r="NB685" s="41"/>
      <c r="NC685" s="41"/>
      <c r="ND685" s="41"/>
      <c r="NE685" s="41"/>
      <c r="NF685" s="41"/>
      <c r="NG685" s="41"/>
      <c r="NH685" s="41"/>
      <c r="NI685" s="41"/>
      <c r="NJ685" s="41"/>
      <c r="NK685" s="41"/>
      <c r="NL685" s="41"/>
      <c r="NM685" s="41"/>
      <c r="NN685" s="41"/>
      <c r="NO685" s="41"/>
      <c r="NP685" s="41"/>
      <c r="NQ685" s="41"/>
      <c r="NR685" s="41"/>
      <c r="NS685" s="41"/>
      <c r="NT685" s="41"/>
      <c r="NU685" s="41"/>
      <c r="NV685" s="41"/>
      <c r="NW685" s="41"/>
      <c r="NX685" s="41"/>
      <c r="NY685" s="41"/>
      <c r="NZ685" s="41"/>
      <c r="OA685" s="41"/>
      <c r="OB685" s="41"/>
      <c r="OC685" s="41"/>
      <c r="OD685" s="41"/>
      <c r="OE685" s="41"/>
      <c r="OF685" s="41"/>
      <c r="OG685" s="41"/>
    </row>
    <row r="686" spans="10:397" ht="15.95" customHeight="1">
      <c r="J686" s="62"/>
      <c r="AB686" s="63"/>
      <c r="AC686" s="63"/>
      <c r="AF686" s="4"/>
      <c r="AG686" s="4"/>
      <c r="AH686" s="4"/>
      <c r="AI686" s="4"/>
      <c r="AL686" s="63"/>
      <c r="AM686" s="63"/>
      <c r="AN686" s="3"/>
      <c r="AO686" s="3"/>
      <c r="AP686" s="3"/>
      <c r="AQ686" s="3"/>
      <c r="AR686" s="3"/>
      <c r="AS686" s="3"/>
      <c r="AT686" s="3"/>
      <c r="AU686" s="3"/>
      <c r="AV686" s="3"/>
      <c r="AW686" s="3"/>
      <c r="AX686" s="3"/>
      <c r="AY686" s="3"/>
      <c r="AZ686" s="3"/>
      <c r="BA686" s="3"/>
      <c r="BB686" s="3"/>
      <c r="BC686" s="3"/>
      <c r="BD686" s="3"/>
      <c r="BE686" s="3"/>
      <c r="BF686" s="45"/>
      <c r="BG686" s="223"/>
      <c r="BH686" s="223"/>
      <c r="BI686" s="223"/>
      <c r="BJ686" s="223"/>
      <c r="BK686" s="223"/>
      <c r="BL686" s="223"/>
      <c r="BM686" s="41"/>
      <c r="BN686" s="41"/>
      <c r="BO686" s="3"/>
      <c r="BP686" s="3"/>
      <c r="BQ686" s="3"/>
      <c r="BR686" s="5"/>
      <c r="BS686" s="5"/>
      <c r="BT686" s="5"/>
      <c r="BU686" s="5"/>
      <c r="BV686" s="5"/>
      <c r="BW686" s="5"/>
      <c r="BX686" s="3"/>
      <c r="BY686" s="3"/>
      <c r="BZ686" s="5"/>
      <c r="CA686" s="5"/>
      <c r="CB686" s="5"/>
      <c r="CC686" s="5"/>
      <c r="CD686" s="41"/>
      <c r="CE686" s="5"/>
      <c r="CF686" s="5"/>
      <c r="CG686" s="5"/>
      <c r="CH686" s="5"/>
      <c r="CI686" s="5"/>
      <c r="CJ686" s="5"/>
      <c r="CK686" s="5"/>
      <c r="CL686" s="5"/>
      <c r="CM686" s="5"/>
      <c r="CN686" s="41"/>
      <c r="CO686" s="41"/>
      <c r="CP686" s="5"/>
      <c r="CQ686" s="5"/>
      <c r="CR686" s="5"/>
      <c r="CS686" s="5"/>
      <c r="CT686" s="5"/>
      <c r="CU686" s="5"/>
      <c r="CV686" s="5"/>
      <c r="CW686" s="5"/>
      <c r="CX686" s="5"/>
      <c r="CY686" s="41"/>
      <c r="CZ686" s="5"/>
      <c r="DA686" s="41"/>
      <c r="DB686" s="41"/>
      <c r="DC686" s="41"/>
      <c r="DD686" s="41"/>
      <c r="DE686" s="41"/>
      <c r="DF686" s="41"/>
      <c r="DG686" s="41"/>
      <c r="DH686" s="41"/>
      <c r="DI686" s="41"/>
      <c r="DJ686" s="41"/>
      <c r="DK686" s="41"/>
      <c r="DL686" s="41"/>
      <c r="DM686" s="41"/>
      <c r="DN686" s="41"/>
      <c r="DO686" s="41"/>
      <c r="DP686" s="41"/>
      <c r="DQ686" s="41"/>
      <c r="DR686" s="41"/>
      <c r="DS686" s="41"/>
      <c r="DT686" s="41"/>
      <c r="DU686" s="41"/>
      <c r="DV686" s="41"/>
      <c r="DW686" s="41"/>
      <c r="DX686" s="41"/>
      <c r="DY686" s="41"/>
      <c r="DZ686" s="41"/>
      <c r="EA686" s="41"/>
      <c r="EB686" s="41"/>
      <c r="EC686" s="41"/>
      <c r="ED686" s="41"/>
      <c r="EE686" s="41"/>
      <c r="EF686" s="41"/>
      <c r="EG686" s="41"/>
      <c r="EH686" s="41"/>
      <c r="EI686" s="41"/>
      <c r="EJ686" s="41"/>
      <c r="EK686" s="41"/>
      <c r="EL686" s="41"/>
      <c r="EM686" s="41"/>
      <c r="EN686" s="41"/>
      <c r="EO686" s="41"/>
      <c r="EP686" s="41"/>
      <c r="EQ686" s="41"/>
      <c r="ER686" s="41"/>
      <c r="ES686" s="41"/>
      <c r="ET686" s="41"/>
      <c r="EU686" s="41"/>
      <c r="EV686" s="41"/>
      <c r="EW686" s="41"/>
      <c r="EX686" s="41"/>
      <c r="EY686" s="41"/>
      <c r="EZ686" s="41"/>
      <c r="FA686" s="41"/>
      <c r="FB686" s="41"/>
      <c r="FC686" s="41"/>
      <c r="FD686" s="41"/>
      <c r="FE686" s="41"/>
      <c r="FF686" s="41"/>
      <c r="FG686" s="41"/>
      <c r="FH686" s="41"/>
      <c r="FI686" s="41"/>
      <c r="FJ686" s="41"/>
      <c r="FK686" s="41"/>
      <c r="FL686" s="41"/>
      <c r="FM686" s="41"/>
      <c r="FN686" s="41"/>
      <c r="FO686" s="41"/>
      <c r="FP686" s="41"/>
      <c r="FQ686" s="41"/>
      <c r="FR686" s="41"/>
      <c r="FS686" s="41"/>
      <c r="FT686" s="41"/>
      <c r="FU686" s="41"/>
      <c r="FV686" s="41"/>
      <c r="FW686" s="41"/>
      <c r="FX686" s="41"/>
      <c r="FY686" s="41"/>
      <c r="FZ686" s="41"/>
      <c r="GA686" s="41"/>
      <c r="GB686" s="41"/>
      <c r="GC686" s="41"/>
      <c r="GD686" s="41"/>
      <c r="GE686" s="41"/>
      <c r="GF686" s="41"/>
      <c r="GG686" s="41"/>
      <c r="GH686" s="41"/>
      <c r="GI686" s="41"/>
      <c r="GJ686" s="41"/>
      <c r="GK686" s="41"/>
      <c r="GL686" s="41"/>
      <c r="GM686" s="41"/>
      <c r="GN686" s="41"/>
      <c r="GO686" s="41"/>
      <c r="GP686" s="41"/>
      <c r="GQ686" s="41"/>
      <c r="GR686" s="41"/>
      <c r="GS686" s="41"/>
      <c r="GT686" s="41"/>
      <c r="GU686" s="41"/>
      <c r="GV686" s="41"/>
      <c r="GW686" s="41"/>
      <c r="GX686" s="41"/>
      <c r="GY686" s="41"/>
      <c r="GZ686" s="41"/>
      <c r="HA686" s="41"/>
      <c r="HB686" s="41"/>
      <c r="HC686" s="41"/>
      <c r="HD686" s="41"/>
      <c r="HE686" s="41"/>
      <c r="HF686" s="41"/>
      <c r="HG686" s="41"/>
      <c r="HH686" s="41"/>
      <c r="HI686" s="41"/>
      <c r="HJ686" s="41"/>
      <c r="HK686" s="41"/>
      <c r="HL686" s="41"/>
      <c r="HM686" s="41"/>
      <c r="HN686" s="41"/>
      <c r="HO686" s="41"/>
      <c r="HP686" s="41"/>
      <c r="HQ686" s="41"/>
      <c r="HR686" s="41"/>
      <c r="HS686" s="41"/>
      <c r="HT686" s="41"/>
      <c r="HU686" s="41"/>
      <c r="HV686" s="41"/>
      <c r="HW686" s="41"/>
      <c r="HX686" s="41"/>
      <c r="HY686" s="41"/>
      <c r="HZ686" s="41"/>
      <c r="IA686" s="41"/>
      <c r="IB686" s="41"/>
      <c r="IC686" s="41"/>
      <c r="ID686" s="41"/>
      <c r="IE686" s="41"/>
      <c r="IF686" s="41"/>
      <c r="IG686" s="41"/>
      <c r="IH686" s="41"/>
      <c r="II686" s="41"/>
      <c r="IJ686" s="41"/>
      <c r="IK686" s="41"/>
      <c r="IL686" s="41"/>
      <c r="IM686" s="41"/>
      <c r="IN686" s="41"/>
      <c r="IO686" s="41"/>
      <c r="IP686" s="41"/>
      <c r="IQ686" s="41"/>
      <c r="IR686" s="41"/>
      <c r="IS686" s="41"/>
      <c r="IT686" s="41"/>
      <c r="IU686" s="41"/>
      <c r="IV686" s="41"/>
      <c r="IW686" s="41"/>
      <c r="IX686" s="41"/>
      <c r="IY686" s="41"/>
      <c r="IZ686" s="41"/>
      <c r="JA686" s="41"/>
      <c r="JB686" s="41"/>
      <c r="JC686" s="41"/>
      <c r="JD686" s="41"/>
      <c r="JE686" s="41"/>
      <c r="JF686" s="41"/>
      <c r="JG686" s="41"/>
      <c r="JH686" s="41"/>
      <c r="JI686" s="41"/>
      <c r="JJ686" s="41"/>
      <c r="JK686" s="41"/>
      <c r="JL686" s="41"/>
      <c r="JM686" s="41"/>
      <c r="JN686" s="41"/>
      <c r="JO686" s="41"/>
      <c r="JP686" s="41"/>
      <c r="JQ686" s="41"/>
      <c r="JR686" s="41"/>
      <c r="JS686" s="41"/>
      <c r="JT686" s="41"/>
      <c r="JU686" s="41"/>
      <c r="JV686" s="41"/>
      <c r="JW686" s="41"/>
      <c r="JX686" s="41"/>
      <c r="JY686" s="41"/>
      <c r="JZ686" s="41"/>
      <c r="KA686" s="41"/>
      <c r="KB686" s="41"/>
      <c r="KC686" s="41"/>
      <c r="KD686" s="41"/>
      <c r="KE686" s="41"/>
      <c r="KF686" s="41"/>
      <c r="KG686" s="41"/>
      <c r="KH686" s="41"/>
      <c r="KI686" s="41"/>
      <c r="KJ686" s="41"/>
      <c r="KK686" s="41"/>
      <c r="KL686" s="41"/>
      <c r="KM686" s="41"/>
      <c r="KN686" s="41"/>
      <c r="KO686" s="41"/>
      <c r="KP686" s="41"/>
      <c r="KQ686" s="41"/>
      <c r="KR686" s="41"/>
      <c r="KS686" s="41"/>
      <c r="KT686" s="41"/>
      <c r="KU686" s="41"/>
      <c r="KV686" s="41"/>
      <c r="KW686" s="41"/>
      <c r="KX686" s="41"/>
      <c r="KY686" s="41"/>
      <c r="KZ686" s="41"/>
      <c r="LA686" s="41"/>
      <c r="LB686" s="41"/>
      <c r="LC686" s="41"/>
      <c r="LD686" s="41"/>
      <c r="LE686" s="41"/>
      <c r="LF686" s="41"/>
      <c r="LG686" s="41"/>
      <c r="LH686" s="41"/>
      <c r="LI686" s="41"/>
      <c r="LJ686" s="41"/>
      <c r="LK686" s="41"/>
      <c r="LL686" s="41"/>
      <c r="LM686" s="41"/>
      <c r="LN686" s="41"/>
      <c r="LO686" s="41"/>
      <c r="LP686" s="41"/>
      <c r="LQ686" s="41"/>
      <c r="LR686" s="41"/>
      <c r="LS686" s="41"/>
      <c r="LT686" s="41"/>
      <c r="LU686" s="41"/>
      <c r="LV686" s="41"/>
      <c r="LW686" s="41"/>
      <c r="LX686" s="41"/>
      <c r="LY686" s="41"/>
      <c r="LZ686" s="41"/>
      <c r="MA686" s="41"/>
      <c r="MB686" s="41"/>
      <c r="MC686" s="41"/>
      <c r="MD686" s="41"/>
      <c r="ME686" s="41"/>
      <c r="MF686" s="41"/>
      <c r="MG686" s="41"/>
      <c r="MH686" s="41"/>
      <c r="MI686" s="41"/>
      <c r="MJ686" s="41"/>
      <c r="MK686" s="41"/>
      <c r="ML686" s="41"/>
      <c r="MM686" s="41"/>
      <c r="MN686" s="41"/>
      <c r="MO686" s="41"/>
      <c r="MP686" s="41"/>
      <c r="MQ686" s="41"/>
      <c r="MR686" s="41"/>
      <c r="MS686" s="41"/>
      <c r="MT686" s="41"/>
      <c r="MU686" s="41"/>
      <c r="MV686" s="41"/>
      <c r="MW686" s="41"/>
      <c r="MX686" s="41"/>
      <c r="MY686" s="41"/>
      <c r="MZ686" s="41"/>
      <c r="NA686" s="41"/>
      <c r="NB686" s="41"/>
      <c r="NC686" s="41"/>
      <c r="ND686" s="41"/>
      <c r="NE686" s="41"/>
      <c r="NF686" s="41"/>
      <c r="NG686" s="41"/>
      <c r="NH686" s="41"/>
      <c r="NI686" s="41"/>
      <c r="NJ686" s="41"/>
      <c r="NK686" s="41"/>
      <c r="NL686" s="41"/>
      <c r="NM686" s="41"/>
      <c r="NN686" s="41"/>
      <c r="NO686" s="41"/>
      <c r="NP686" s="41"/>
      <c r="NQ686" s="41"/>
      <c r="NR686" s="41"/>
      <c r="NS686" s="41"/>
      <c r="NT686" s="41"/>
      <c r="NU686" s="41"/>
      <c r="NV686" s="41"/>
      <c r="NW686" s="41"/>
      <c r="NX686" s="41"/>
      <c r="NY686" s="41"/>
      <c r="NZ686" s="41"/>
      <c r="OA686" s="41"/>
      <c r="OB686" s="41"/>
      <c r="OC686" s="41"/>
      <c r="OD686" s="41"/>
      <c r="OE686" s="41"/>
      <c r="OF686" s="41"/>
      <c r="OG686" s="41"/>
    </row>
    <row r="687" spans="10:397" ht="15.95" customHeight="1">
      <c r="J687" s="62"/>
      <c r="AB687" s="63"/>
      <c r="AC687" s="63"/>
      <c r="AF687" s="4"/>
      <c r="AG687" s="4"/>
      <c r="AH687" s="4"/>
      <c r="AI687" s="4"/>
      <c r="AL687" s="63"/>
      <c r="AM687" s="63"/>
      <c r="AN687" s="3"/>
      <c r="AO687" s="3"/>
      <c r="AP687" s="3"/>
      <c r="AQ687" s="3"/>
      <c r="AR687" s="3"/>
      <c r="AS687" s="3"/>
      <c r="AT687" s="3"/>
      <c r="AU687" s="3"/>
      <c r="AV687" s="3"/>
      <c r="AW687" s="3"/>
      <c r="AX687" s="3"/>
      <c r="AY687" s="3"/>
      <c r="AZ687" s="3"/>
      <c r="BA687" s="3"/>
      <c r="BB687" s="3"/>
      <c r="BC687" s="3"/>
      <c r="BD687" s="3"/>
      <c r="BE687" s="3"/>
      <c r="BF687" s="45"/>
      <c r="BG687" s="223"/>
      <c r="BH687" s="223"/>
      <c r="BI687" s="223"/>
      <c r="BJ687" s="223"/>
      <c r="BK687" s="223"/>
      <c r="BL687" s="223"/>
      <c r="BM687" s="41"/>
      <c r="BN687" s="41"/>
      <c r="BO687" s="3"/>
      <c r="BP687" s="3"/>
      <c r="BQ687" s="3"/>
      <c r="BR687" s="5"/>
      <c r="BS687" s="5"/>
      <c r="BT687" s="5"/>
      <c r="BU687" s="5"/>
      <c r="BV687" s="5"/>
      <c r="BW687" s="5"/>
      <c r="BX687" s="3"/>
      <c r="BY687" s="3"/>
      <c r="BZ687" s="5"/>
      <c r="CA687" s="5"/>
      <c r="CB687" s="5"/>
      <c r="CC687" s="5"/>
      <c r="CD687" s="41"/>
      <c r="CE687" s="5"/>
      <c r="CF687" s="5"/>
      <c r="CG687" s="5"/>
      <c r="CH687" s="5"/>
      <c r="CI687" s="5"/>
      <c r="CJ687" s="5"/>
      <c r="CK687" s="5"/>
      <c r="CL687" s="5"/>
      <c r="CM687" s="5"/>
      <c r="CN687" s="41"/>
      <c r="CO687" s="41"/>
      <c r="CP687" s="5"/>
      <c r="CQ687" s="5"/>
      <c r="CR687" s="5"/>
      <c r="CS687" s="5"/>
      <c r="CT687" s="5"/>
      <c r="CU687" s="5"/>
      <c r="CV687" s="5"/>
      <c r="CW687" s="5"/>
      <c r="CX687" s="5"/>
      <c r="CY687" s="41"/>
      <c r="CZ687" s="5"/>
      <c r="DA687" s="41"/>
      <c r="DB687" s="41"/>
      <c r="DC687" s="41"/>
      <c r="DD687" s="41"/>
      <c r="DE687" s="41"/>
      <c r="DF687" s="41"/>
      <c r="DG687" s="41"/>
      <c r="DH687" s="41"/>
      <c r="DI687" s="41"/>
      <c r="DJ687" s="41"/>
      <c r="DK687" s="41"/>
      <c r="DL687" s="41"/>
      <c r="DM687" s="41"/>
      <c r="DN687" s="41"/>
      <c r="DO687" s="41"/>
      <c r="DP687" s="41"/>
      <c r="DQ687" s="41"/>
      <c r="DR687" s="41"/>
      <c r="DS687" s="41"/>
      <c r="DT687" s="41"/>
      <c r="DU687" s="41"/>
      <c r="DV687" s="41"/>
      <c r="DW687" s="41"/>
      <c r="DX687" s="41"/>
      <c r="DY687" s="41"/>
      <c r="DZ687" s="41"/>
      <c r="EA687" s="41"/>
      <c r="EB687" s="41"/>
      <c r="EC687" s="41"/>
      <c r="ED687" s="41"/>
      <c r="EE687" s="41"/>
      <c r="EF687" s="41"/>
      <c r="EG687" s="41"/>
      <c r="EH687" s="41"/>
      <c r="EI687" s="41"/>
      <c r="EJ687" s="41"/>
      <c r="EK687" s="41"/>
      <c r="EL687" s="41"/>
      <c r="EM687" s="41"/>
      <c r="EN687" s="41"/>
      <c r="EO687" s="41"/>
      <c r="EP687" s="41"/>
      <c r="EQ687" s="41"/>
      <c r="ER687" s="41"/>
      <c r="ES687" s="41"/>
      <c r="ET687" s="41"/>
      <c r="EU687" s="41"/>
      <c r="EV687" s="41"/>
      <c r="EW687" s="41"/>
      <c r="EX687" s="41"/>
      <c r="EY687" s="41"/>
      <c r="EZ687" s="41"/>
      <c r="FA687" s="41"/>
      <c r="FB687" s="41"/>
      <c r="FC687" s="41"/>
      <c r="FD687" s="41"/>
      <c r="FE687" s="41"/>
      <c r="FF687" s="41"/>
      <c r="FG687" s="41"/>
      <c r="FH687" s="41"/>
      <c r="FI687" s="41"/>
      <c r="FJ687" s="41"/>
      <c r="FK687" s="41"/>
      <c r="FL687" s="41"/>
      <c r="FM687" s="41"/>
      <c r="FN687" s="41"/>
      <c r="FO687" s="41"/>
      <c r="FP687" s="41"/>
      <c r="FQ687" s="41"/>
      <c r="FR687" s="41"/>
      <c r="FS687" s="41"/>
      <c r="FT687" s="41"/>
      <c r="FU687" s="41"/>
      <c r="FV687" s="41"/>
      <c r="FW687" s="41"/>
      <c r="FX687" s="41"/>
      <c r="FY687" s="41"/>
      <c r="FZ687" s="41"/>
      <c r="GA687" s="41"/>
      <c r="GB687" s="41"/>
      <c r="GC687" s="41"/>
      <c r="GD687" s="41"/>
      <c r="GE687" s="41"/>
      <c r="GF687" s="41"/>
      <c r="GG687" s="41"/>
      <c r="GH687" s="41"/>
      <c r="GI687" s="41"/>
      <c r="GJ687" s="41"/>
      <c r="GK687" s="41"/>
      <c r="GL687" s="41"/>
      <c r="GM687" s="41"/>
      <c r="GN687" s="41"/>
      <c r="GO687" s="41"/>
      <c r="GP687" s="41"/>
      <c r="GQ687" s="41"/>
      <c r="GR687" s="41"/>
      <c r="GS687" s="41"/>
      <c r="GT687" s="41"/>
      <c r="GU687" s="41"/>
      <c r="GV687" s="41"/>
      <c r="GW687" s="41"/>
      <c r="GX687" s="41"/>
      <c r="GY687" s="41"/>
      <c r="GZ687" s="41"/>
      <c r="HA687" s="41"/>
      <c r="HB687" s="41"/>
      <c r="HC687" s="41"/>
      <c r="HD687" s="41"/>
      <c r="HE687" s="41"/>
      <c r="HF687" s="41"/>
      <c r="HG687" s="41"/>
      <c r="HH687" s="41"/>
      <c r="HI687" s="41"/>
      <c r="HJ687" s="41"/>
      <c r="HK687" s="41"/>
      <c r="HL687" s="41"/>
      <c r="HM687" s="41"/>
      <c r="HN687" s="41"/>
      <c r="HO687" s="41"/>
      <c r="HP687" s="41"/>
      <c r="HQ687" s="41"/>
      <c r="HR687" s="41"/>
      <c r="HS687" s="41"/>
      <c r="HT687" s="41"/>
      <c r="HU687" s="41"/>
      <c r="HV687" s="41"/>
      <c r="HW687" s="41"/>
      <c r="HX687" s="41"/>
      <c r="HY687" s="41"/>
      <c r="HZ687" s="41"/>
      <c r="IA687" s="41"/>
      <c r="IB687" s="41"/>
      <c r="IC687" s="41"/>
      <c r="ID687" s="41"/>
      <c r="IE687" s="41"/>
      <c r="IF687" s="41"/>
      <c r="IG687" s="41"/>
      <c r="IH687" s="41"/>
      <c r="II687" s="41"/>
      <c r="IJ687" s="41"/>
      <c r="IK687" s="41"/>
      <c r="IL687" s="41"/>
      <c r="IM687" s="41"/>
      <c r="IN687" s="41"/>
      <c r="IO687" s="41"/>
      <c r="IP687" s="41"/>
      <c r="IQ687" s="41"/>
      <c r="IR687" s="41"/>
      <c r="IS687" s="41"/>
      <c r="IT687" s="41"/>
      <c r="IU687" s="41"/>
      <c r="IV687" s="41"/>
      <c r="IW687" s="41"/>
      <c r="IX687" s="41"/>
      <c r="IY687" s="41"/>
      <c r="IZ687" s="41"/>
      <c r="JA687" s="41"/>
      <c r="JB687" s="41"/>
      <c r="JC687" s="41"/>
      <c r="JD687" s="41"/>
      <c r="JE687" s="41"/>
      <c r="JF687" s="41"/>
      <c r="JG687" s="41"/>
      <c r="JH687" s="41"/>
      <c r="JI687" s="41"/>
      <c r="JJ687" s="41"/>
      <c r="JK687" s="41"/>
      <c r="JL687" s="41"/>
      <c r="JM687" s="41"/>
      <c r="JN687" s="41"/>
      <c r="JO687" s="41"/>
      <c r="JP687" s="41"/>
      <c r="JQ687" s="41"/>
      <c r="JR687" s="41"/>
      <c r="JS687" s="41"/>
      <c r="JT687" s="41"/>
      <c r="JU687" s="41"/>
      <c r="JV687" s="41"/>
      <c r="JW687" s="41"/>
      <c r="JX687" s="41"/>
      <c r="JY687" s="41"/>
      <c r="JZ687" s="41"/>
      <c r="KA687" s="41"/>
      <c r="KB687" s="41"/>
      <c r="KC687" s="41"/>
      <c r="KD687" s="41"/>
      <c r="KE687" s="41"/>
      <c r="KF687" s="41"/>
      <c r="KG687" s="41"/>
      <c r="KH687" s="41"/>
      <c r="KI687" s="41"/>
      <c r="KJ687" s="41"/>
      <c r="KK687" s="41"/>
      <c r="KL687" s="41"/>
      <c r="KM687" s="41"/>
      <c r="KN687" s="41"/>
      <c r="KO687" s="41"/>
      <c r="KP687" s="41"/>
      <c r="KQ687" s="41"/>
      <c r="KR687" s="41"/>
      <c r="KS687" s="41"/>
      <c r="KT687" s="41"/>
      <c r="KU687" s="41"/>
      <c r="KV687" s="41"/>
      <c r="KW687" s="41"/>
      <c r="KX687" s="41"/>
      <c r="KY687" s="41"/>
      <c r="KZ687" s="41"/>
      <c r="LA687" s="41"/>
      <c r="LB687" s="41"/>
      <c r="LC687" s="41"/>
      <c r="LD687" s="41"/>
      <c r="LE687" s="41"/>
      <c r="LF687" s="41"/>
      <c r="LG687" s="41"/>
      <c r="LH687" s="41"/>
      <c r="LI687" s="41"/>
      <c r="LJ687" s="41"/>
      <c r="LK687" s="41"/>
      <c r="LL687" s="41"/>
      <c r="LM687" s="41"/>
      <c r="LN687" s="41"/>
      <c r="LO687" s="41"/>
      <c r="LP687" s="41"/>
      <c r="LQ687" s="41"/>
      <c r="LR687" s="41"/>
      <c r="LS687" s="41"/>
      <c r="LT687" s="41"/>
      <c r="LU687" s="41"/>
      <c r="LV687" s="41"/>
      <c r="LW687" s="41"/>
      <c r="LX687" s="41"/>
      <c r="LY687" s="41"/>
      <c r="LZ687" s="41"/>
      <c r="MA687" s="41"/>
      <c r="MB687" s="41"/>
      <c r="MC687" s="41"/>
      <c r="MD687" s="41"/>
      <c r="ME687" s="41"/>
      <c r="MF687" s="41"/>
      <c r="MG687" s="41"/>
      <c r="MH687" s="41"/>
      <c r="MI687" s="41"/>
      <c r="MJ687" s="41"/>
      <c r="MK687" s="41"/>
      <c r="ML687" s="41"/>
      <c r="MM687" s="41"/>
      <c r="MN687" s="41"/>
      <c r="MO687" s="41"/>
      <c r="MP687" s="41"/>
      <c r="MQ687" s="41"/>
      <c r="MR687" s="41"/>
      <c r="MS687" s="41"/>
      <c r="MT687" s="41"/>
      <c r="MU687" s="41"/>
      <c r="MV687" s="41"/>
      <c r="MW687" s="41"/>
      <c r="MX687" s="41"/>
      <c r="MY687" s="41"/>
      <c r="MZ687" s="41"/>
      <c r="NA687" s="41"/>
      <c r="NB687" s="41"/>
      <c r="NC687" s="41"/>
      <c r="ND687" s="41"/>
      <c r="NE687" s="41"/>
      <c r="NF687" s="41"/>
      <c r="NG687" s="41"/>
      <c r="NH687" s="41"/>
      <c r="NI687" s="41"/>
      <c r="NJ687" s="41"/>
      <c r="NK687" s="41"/>
      <c r="NL687" s="41"/>
      <c r="NM687" s="41"/>
      <c r="NN687" s="41"/>
      <c r="NO687" s="41"/>
      <c r="NP687" s="41"/>
      <c r="NQ687" s="41"/>
      <c r="NR687" s="41"/>
      <c r="NS687" s="41"/>
      <c r="NT687" s="41"/>
      <c r="NU687" s="41"/>
      <c r="NV687" s="41"/>
      <c r="NW687" s="41"/>
      <c r="NX687" s="41"/>
      <c r="NY687" s="41"/>
      <c r="NZ687" s="41"/>
      <c r="OA687" s="41"/>
      <c r="OB687" s="41"/>
      <c r="OC687" s="41"/>
      <c r="OD687" s="41"/>
      <c r="OE687" s="41"/>
      <c r="OF687" s="41"/>
      <c r="OG687" s="41"/>
    </row>
    <row r="688" spans="10:397" ht="15.95" customHeight="1">
      <c r="J688" s="62"/>
      <c r="AB688" s="63"/>
      <c r="AC688" s="63"/>
      <c r="AF688" s="4"/>
      <c r="AG688" s="4"/>
      <c r="AH688" s="4"/>
      <c r="AI688" s="4"/>
      <c r="AL688" s="63"/>
      <c r="AM688" s="63"/>
      <c r="AN688" s="3"/>
      <c r="AO688" s="3"/>
      <c r="AP688" s="3"/>
      <c r="AQ688" s="3"/>
      <c r="AR688" s="3"/>
      <c r="AS688" s="3"/>
      <c r="AT688" s="3"/>
      <c r="AU688" s="3"/>
      <c r="AV688" s="3"/>
      <c r="AW688" s="3"/>
      <c r="AX688" s="3"/>
      <c r="AY688" s="3"/>
      <c r="AZ688" s="3"/>
      <c r="BA688" s="3"/>
      <c r="BB688" s="3"/>
      <c r="BC688" s="3"/>
      <c r="BD688" s="3"/>
      <c r="BE688" s="3"/>
      <c r="BF688" s="45"/>
      <c r="BG688" s="223"/>
      <c r="BH688" s="223"/>
      <c r="BI688" s="223"/>
      <c r="BJ688" s="223"/>
      <c r="BK688" s="223"/>
      <c r="BL688" s="223"/>
      <c r="BM688" s="41"/>
      <c r="BN688" s="41"/>
      <c r="BO688" s="3"/>
      <c r="BP688" s="3"/>
      <c r="BQ688" s="3"/>
      <c r="BR688" s="5"/>
      <c r="BS688" s="5"/>
      <c r="BT688" s="5"/>
      <c r="BU688" s="5"/>
      <c r="BV688" s="5"/>
      <c r="BW688" s="5"/>
      <c r="BX688" s="3"/>
      <c r="BY688" s="3"/>
      <c r="BZ688" s="5"/>
      <c r="CA688" s="5"/>
      <c r="CB688" s="5"/>
      <c r="CC688" s="5"/>
      <c r="CD688" s="41"/>
      <c r="CE688" s="5"/>
      <c r="CF688" s="5"/>
      <c r="CG688" s="5"/>
      <c r="CH688" s="5"/>
      <c r="CI688" s="5"/>
      <c r="CJ688" s="5"/>
      <c r="CK688" s="5"/>
      <c r="CL688" s="5"/>
      <c r="CM688" s="5"/>
      <c r="CN688" s="41"/>
      <c r="CO688" s="41"/>
      <c r="CP688" s="5"/>
      <c r="CQ688" s="5"/>
      <c r="CR688" s="5"/>
      <c r="CS688" s="5"/>
      <c r="CT688" s="5"/>
      <c r="CU688" s="5"/>
      <c r="CV688" s="5"/>
      <c r="CW688" s="5"/>
      <c r="CX688" s="5"/>
      <c r="CY688" s="41"/>
      <c r="CZ688" s="5"/>
      <c r="DA688" s="41"/>
      <c r="DB688" s="41"/>
      <c r="DC688" s="41"/>
      <c r="DD688" s="41"/>
      <c r="DE688" s="41"/>
      <c r="DF688" s="41"/>
      <c r="DG688" s="41"/>
      <c r="DH688" s="41"/>
      <c r="DI688" s="41"/>
      <c r="DJ688" s="41"/>
      <c r="DK688" s="41"/>
      <c r="DL688" s="41"/>
      <c r="DM688" s="41"/>
      <c r="DN688" s="41"/>
      <c r="DO688" s="41"/>
      <c r="DP688" s="41"/>
      <c r="DQ688" s="41"/>
      <c r="DR688" s="41"/>
      <c r="DS688" s="41"/>
      <c r="DT688" s="41"/>
      <c r="DU688" s="41"/>
      <c r="DV688" s="41"/>
      <c r="DW688" s="41"/>
      <c r="DX688" s="41"/>
      <c r="DY688" s="41"/>
      <c r="DZ688" s="41"/>
      <c r="EA688" s="41"/>
      <c r="EB688" s="41"/>
      <c r="EC688" s="41"/>
      <c r="ED688" s="41"/>
      <c r="EE688" s="41"/>
      <c r="EF688" s="41"/>
      <c r="EG688" s="41"/>
      <c r="EH688" s="41"/>
      <c r="EI688" s="41"/>
      <c r="EJ688" s="41"/>
      <c r="EK688" s="41"/>
      <c r="EL688" s="41"/>
      <c r="EM688" s="41"/>
      <c r="EN688" s="41"/>
      <c r="EO688" s="41"/>
      <c r="EP688" s="41"/>
      <c r="EQ688" s="41"/>
      <c r="ER688" s="41"/>
      <c r="ES688" s="41"/>
      <c r="ET688" s="41"/>
      <c r="EU688" s="41"/>
      <c r="EV688" s="41"/>
      <c r="EW688" s="41"/>
      <c r="EX688" s="41"/>
      <c r="EY688" s="41"/>
      <c r="EZ688" s="41"/>
      <c r="FA688" s="41"/>
      <c r="FB688" s="41"/>
      <c r="FC688" s="41"/>
      <c r="FD688" s="41"/>
      <c r="FE688" s="41"/>
      <c r="FF688" s="41"/>
      <c r="FG688" s="41"/>
      <c r="FH688" s="41"/>
      <c r="FI688" s="41"/>
      <c r="FJ688" s="41"/>
      <c r="FK688" s="41"/>
      <c r="FL688" s="41"/>
      <c r="FM688" s="41"/>
      <c r="FN688" s="41"/>
      <c r="FO688" s="41"/>
      <c r="FP688" s="41"/>
      <c r="FQ688" s="41"/>
      <c r="FR688" s="41"/>
      <c r="FS688" s="41"/>
      <c r="FT688" s="41"/>
      <c r="FU688" s="41"/>
      <c r="FV688" s="41"/>
      <c r="FW688" s="41"/>
      <c r="FX688" s="41"/>
      <c r="FY688" s="41"/>
      <c r="FZ688" s="41"/>
      <c r="GA688" s="41"/>
      <c r="GB688" s="41"/>
      <c r="GC688" s="41"/>
      <c r="GD688" s="41"/>
      <c r="GE688" s="41"/>
      <c r="GF688" s="41"/>
      <c r="GG688" s="41"/>
      <c r="GH688" s="41"/>
      <c r="GI688" s="41"/>
      <c r="GJ688" s="41"/>
      <c r="GK688" s="41"/>
      <c r="GL688" s="41"/>
      <c r="GM688" s="41"/>
      <c r="GN688" s="41"/>
      <c r="GO688" s="41"/>
      <c r="GP688" s="41"/>
      <c r="GQ688" s="41"/>
      <c r="GR688" s="41"/>
      <c r="GS688" s="41"/>
      <c r="GT688" s="41"/>
      <c r="GU688" s="41"/>
      <c r="GV688" s="41"/>
      <c r="GW688" s="41"/>
      <c r="GX688" s="41"/>
      <c r="GY688" s="41"/>
      <c r="GZ688" s="41"/>
      <c r="HA688" s="41"/>
      <c r="HB688" s="41"/>
      <c r="HC688" s="41"/>
      <c r="HD688" s="41"/>
      <c r="HE688" s="41"/>
      <c r="HF688" s="41"/>
      <c r="HG688" s="41"/>
      <c r="HH688" s="41"/>
      <c r="HI688" s="41"/>
      <c r="HJ688" s="41"/>
      <c r="HK688" s="41"/>
      <c r="HL688" s="41"/>
      <c r="HM688" s="41"/>
      <c r="HN688" s="41"/>
      <c r="HO688" s="41"/>
      <c r="HP688" s="41"/>
      <c r="HQ688" s="41"/>
      <c r="HR688" s="41"/>
      <c r="HS688" s="41"/>
      <c r="HT688" s="41"/>
      <c r="HU688" s="41"/>
      <c r="HV688" s="41"/>
      <c r="HW688" s="41"/>
      <c r="HX688" s="41"/>
      <c r="HY688" s="41"/>
      <c r="HZ688" s="41"/>
      <c r="IA688" s="41"/>
      <c r="IB688" s="41"/>
      <c r="IC688" s="41"/>
      <c r="ID688" s="41"/>
      <c r="IE688" s="41"/>
      <c r="IF688" s="41"/>
      <c r="IG688" s="41"/>
      <c r="IH688" s="41"/>
      <c r="II688" s="41"/>
      <c r="IJ688" s="41"/>
      <c r="IK688" s="41"/>
      <c r="IL688" s="41"/>
      <c r="IM688" s="41"/>
      <c r="IN688" s="41"/>
      <c r="IO688" s="41"/>
      <c r="IP688" s="41"/>
      <c r="IQ688" s="41"/>
      <c r="IR688" s="41"/>
      <c r="IS688" s="41"/>
      <c r="IT688" s="41"/>
      <c r="IU688" s="41"/>
      <c r="IV688" s="41"/>
      <c r="IW688" s="41"/>
      <c r="IX688" s="41"/>
      <c r="IY688" s="41"/>
      <c r="IZ688" s="41"/>
      <c r="JA688" s="41"/>
      <c r="JB688" s="41"/>
      <c r="JC688" s="41"/>
      <c r="JD688" s="41"/>
      <c r="JE688" s="41"/>
      <c r="JF688" s="41"/>
      <c r="JG688" s="41"/>
      <c r="JH688" s="41"/>
      <c r="JI688" s="41"/>
      <c r="JJ688" s="41"/>
      <c r="JK688" s="41"/>
      <c r="JL688" s="41"/>
      <c r="JM688" s="41"/>
      <c r="JN688" s="41"/>
      <c r="JO688" s="41"/>
      <c r="JP688" s="41"/>
      <c r="JQ688" s="41"/>
      <c r="JR688" s="41"/>
      <c r="JS688" s="41"/>
      <c r="JT688" s="41"/>
      <c r="JU688" s="41"/>
      <c r="JV688" s="41"/>
      <c r="JW688" s="41"/>
      <c r="JX688" s="41"/>
      <c r="JY688" s="41"/>
      <c r="JZ688" s="41"/>
      <c r="KA688" s="41"/>
      <c r="KB688" s="41"/>
      <c r="KC688" s="41"/>
      <c r="KD688" s="41"/>
      <c r="KE688" s="41"/>
      <c r="KF688" s="41"/>
      <c r="KG688" s="41"/>
      <c r="KH688" s="41"/>
      <c r="KI688" s="41"/>
      <c r="KJ688" s="41"/>
      <c r="KK688" s="41"/>
      <c r="KL688" s="41"/>
      <c r="KM688" s="41"/>
      <c r="KN688" s="41"/>
      <c r="KO688" s="41"/>
      <c r="KP688" s="41"/>
      <c r="KQ688" s="41"/>
      <c r="KR688" s="41"/>
      <c r="KS688" s="41"/>
      <c r="KT688" s="41"/>
      <c r="KU688" s="41"/>
      <c r="KV688" s="41"/>
      <c r="KW688" s="41"/>
      <c r="KX688" s="41"/>
      <c r="KY688" s="41"/>
      <c r="KZ688" s="41"/>
      <c r="LA688" s="41"/>
      <c r="LB688" s="41"/>
      <c r="LC688" s="41"/>
      <c r="LD688" s="41"/>
      <c r="LE688" s="41"/>
      <c r="LF688" s="41"/>
      <c r="LG688" s="41"/>
      <c r="LH688" s="41"/>
      <c r="LI688" s="41"/>
      <c r="LJ688" s="41"/>
      <c r="LK688" s="41"/>
      <c r="LL688" s="41"/>
      <c r="LM688" s="41"/>
      <c r="LN688" s="41"/>
      <c r="LO688" s="41"/>
      <c r="LP688" s="41"/>
      <c r="LQ688" s="41"/>
      <c r="LR688" s="41"/>
      <c r="LS688" s="41"/>
      <c r="LT688" s="41"/>
      <c r="LU688" s="41"/>
      <c r="LV688" s="41"/>
      <c r="LW688" s="41"/>
      <c r="LX688" s="41"/>
      <c r="LY688" s="41"/>
      <c r="LZ688" s="41"/>
      <c r="MA688" s="41"/>
      <c r="MB688" s="41"/>
      <c r="MC688" s="41"/>
      <c r="MD688" s="41"/>
      <c r="ME688" s="41"/>
      <c r="MF688" s="41"/>
      <c r="MG688" s="41"/>
      <c r="MH688" s="41"/>
      <c r="MI688" s="41"/>
      <c r="MJ688" s="41"/>
      <c r="MK688" s="41"/>
      <c r="ML688" s="41"/>
      <c r="MM688" s="41"/>
      <c r="MN688" s="41"/>
      <c r="MO688" s="41"/>
      <c r="MP688" s="41"/>
      <c r="MQ688" s="41"/>
      <c r="MR688" s="41"/>
      <c r="MS688" s="41"/>
      <c r="MT688" s="41"/>
      <c r="MU688" s="41"/>
      <c r="MV688" s="41"/>
      <c r="MW688" s="41"/>
      <c r="MX688" s="41"/>
      <c r="MY688" s="41"/>
      <c r="MZ688" s="41"/>
      <c r="NA688" s="41"/>
      <c r="NB688" s="41"/>
      <c r="NC688" s="41"/>
      <c r="ND688" s="41"/>
      <c r="NE688" s="41"/>
      <c r="NF688" s="41"/>
      <c r="NG688" s="41"/>
      <c r="NH688" s="41"/>
      <c r="NI688" s="41"/>
      <c r="NJ688" s="41"/>
      <c r="NK688" s="41"/>
      <c r="NL688" s="41"/>
      <c r="NM688" s="41"/>
      <c r="NN688" s="41"/>
      <c r="NO688" s="41"/>
      <c r="NP688" s="41"/>
      <c r="NQ688" s="41"/>
      <c r="NR688" s="41"/>
      <c r="NS688" s="41"/>
      <c r="NT688" s="41"/>
      <c r="NU688" s="41"/>
      <c r="NV688" s="41"/>
      <c r="NW688" s="41"/>
      <c r="NX688" s="41"/>
      <c r="NY688" s="41"/>
      <c r="NZ688" s="41"/>
      <c r="OA688" s="41"/>
      <c r="OB688" s="41"/>
      <c r="OC688" s="41"/>
      <c r="OD688" s="41"/>
      <c r="OE688" s="41"/>
      <c r="OF688" s="41"/>
      <c r="OG688" s="41"/>
    </row>
    <row r="689" spans="10:397" ht="15.95" customHeight="1">
      <c r="J689" s="62"/>
      <c r="AB689" s="63"/>
      <c r="AC689" s="63"/>
      <c r="AF689" s="4"/>
      <c r="AG689" s="4"/>
      <c r="AH689" s="4"/>
      <c r="AI689" s="4"/>
      <c r="AL689" s="63"/>
      <c r="AM689" s="63"/>
      <c r="AN689" s="3"/>
      <c r="AO689" s="3"/>
      <c r="AP689" s="3"/>
      <c r="AQ689" s="3"/>
      <c r="AR689" s="3"/>
      <c r="AS689" s="3"/>
      <c r="AT689" s="3"/>
      <c r="AU689" s="3"/>
      <c r="AV689" s="3"/>
      <c r="AW689" s="3"/>
      <c r="AX689" s="3"/>
      <c r="AY689" s="3"/>
      <c r="AZ689" s="3"/>
      <c r="BA689" s="3"/>
      <c r="BB689" s="3"/>
      <c r="BC689" s="3"/>
      <c r="BD689" s="3"/>
      <c r="BE689" s="3"/>
      <c r="BF689" s="45"/>
      <c r="BG689" s="223"/>
      <c r="BH689" s="223"/>
      <c r="BI689" s="223"/>
      <c r="BJ689" s="223"/>
      <c r="BK689" s="223"/>
      <c r="BL689" s="223"/>
      <c r="BM689" s="41"/>
      <c r="BN689" s="41"/>
      <c r="BO689" s="3"/>
      <c r="BP689" s="3"/>
      <c r="BQ689" s="3"/>
      <c r="BR689" s="5"/>
      <c r="BS689" s="5"/>
      <c r="BT689" s="5"/>
      <c r="BU689" s="5"/>
      <c r="BV689" s="5"/>
      <c r="BW689" s="5"/>
      <c r="BX689" s="3"/>
      <c r="BY689" s="3"/>
      <c r="BZ689" s="5"/>
      <c r="CA689" s="5"/>
      <c r="CB689" s="5"/>
      <c r="CC689" s="5"/>
      <c r="CD689" s="41"/>
      <c r="CE689" s="5"/>
      <c r="CF689" s="5"/>
      <c r="CG689" s="5"/>
      <c r="CH689" s="5"/>
      <c r="CI689" s="5"/>
      <c r="CJ689" s="5"/>
      <c r="CK689" s="5"/>
      <c r="CL689" s="5"/>
      <c r="CM689" s="5"/>
      <c r="CN689" s="41"/>
      <c r="CO689" s="41"/>
      <c r="CP689" s="5"/>
      <c r="CQ689" s="5"/>
      <c r="CR689" s="5"/>
      <c r="CS689" s="5"/>
      <c r="CT689" s="5"/>
      <c r="CU689" s="5"/>
      <c r="CV689" s="5"/>
      <c r="CW689" s="5"/>
      <c r="CX689" s="5"/>
      <c r="CY689" s="41"/>
      <c r="CZ689" s="5"/>
      <c r="DA689" s="41"/>
      <c r="DB689" s="41"/>
      <c r="DC689" s="41"/>
      <c r="DD689" s="41"/>
      <c r="DE689" s="41"/>
      <c r="DF689" s="41"/>
      <c r="DG689" s="41"/>
      <c r="DH689" s="41"/>
      <c r="DI689" s="41"/>
      <c r="DJ689" s="41"/>
      <c r="DK689" s="41"/>
      <c r="DL689" s="41"/>
      <c r="DM689" s="41"/>
      <c r="DN689" s="41"/>
      <c r="DO689" s="41"/>
      <c r="DP689" s="41"/>
      <c r="DQ689" s="41"/>
      <c r="DR689" s="41"/>
      <c r="DS689" s="41"/>
      <c r="DT689" s="41"/>
      <c r="DU689" s="41"/>
      <c r="DV689" s="41"/>
      <c r="DW689" s="41"/>
      <c r="DX689" s="41"/>
      <c r="DY689" s="41"/>
      <c r="DZ689" s="41"/>
      <c r="EA689" s="41"/>
      <c r="EB689" s="41"/>
      <c r="EC689" s="41"/>
      <c r="ED689" s="41"/>
      <c r="EE689" s="41"/>
      <c r="EF689" s="41"/>
      <c r="EG689" s="41"/>
      <c r="EH689" s="41"/>
      <c r="EI689" s="41"/>
      <c r="EJ689" s="41"/>
      <c r="EK689" s="41"/>
      <c r="EL689" s="41"/>
      <c r="EM689" s="41"/>
      <c r="EN689" s="41"/>
      <c r="EO689" s="41"/>
      <c r="EP689" s="41"/>
      <c r="EQ689" s="41"/>
      <c r="ER689" s="41"/>
      <c r="ES689" s="41"/>
      <c r="ET689" s="41"/>
      <c r="EU689" s="41"/>
      <c r="EV689" s="41"/>
      <c r="EW689" s="41"/>
      <c r="EX689" s="41"/>
      <c r="EY689" s="41"/>
      <c r="EZ689" s="41"/>
      <c r="FA689" s="41"/>
      <c r="FB689" s="41"/>
      <c r="FC689" s="41"/>
      <c r="FD689" s="41"/>
      <c r="FE689" s="41"/>
      <c r="FF689" s="41"/>
      <c r="FG689" s="41"/>
      <c r="FH689" s="41"/>
      <c r="FI689" s="41"/>
      <c r="FJ689" s="41"/>
      <c r="FK689" s="41"/>
      <c r="FL689" s="41"/>
      <c r="FM689" s="41"/>
      <c r="FN689" s="41"/>
      <c r="FO689" s="41"/>
      <c r="FP689" s="41"/>
      <c r="FQ689" s="41"/>
      <c r="FR689" s="41"/>
      <c r="FS689" s="41"/>
      <c r="FT689" s="41"/>
      <c r="FU689" s="41"/>
      <c r="FV689" s="41"/>
      <c r="FW689" s="41"/>
      <c r="FX689" s="41"/>
      <c r="FY689" s="41"/>
      <c r="FZ689" s="41"/>
      <c r="GA689" s="41"/>
      <c r="GB689" s="41"/>
      <c r="GC689" s="41"/>
      <c r="GD689" s="41"/>
      <c r="GE689" s="41"/>
      <c r="GF689" s="41"/>
      <c r="GG689" s="41"/>
      <c r="GH689" s="41"/>
      <c r="GI689" s="41"/>
      <c r="GJ689" s="41"/>
      <c r="GK689" s="41"/>
      <c r="GL689" s="41"/>
      <c r="GM689" s="41"/>
      <c r="GN689" s="41"/>
      <c r="GO689" s="41"/>
      <c r="GP689" s="41"/>
      <c r="GQ689" s="41"/>
      <c r="GR689" s="41"/>
      <c r="GS689" s="41"/>
      <c r="GT689" s="41"/>
      <c r="GU689" s="41"/>
      <c r="GV689" s="41"/>
      <c r="GW689" s="41"/>
      <c r="GX689" s="41"/>
      <c r="GY689" s="41"/>
      <c r="GZ689" s="41"/>
      <c r="HA689" s="41"/>
      <c r="HB689" s="41"/>
      <c r="HC689" s="41"/>
      <c r="HD689" s="41"/>
      <c r="HE689" s="41"/>
      <c r="HF689" s="41"/>
      <c r="HG689" s="41"/>
      <c r="HH689" s="41"/>
      <c r="HI689" s="41"/>
      <c r="HJ689" s="41"/>
      <c r="HK689" s="41"/>
      <c r="HL689" s="41"/>
      <c r="HM689" s="41"/>
      <c r="HN689" s="41"/>
      <c r="HO689" s="41"/>
      <c r="HP689" s="41"/>
      <c r="HQ689" s="41"/>
      <c r="HR689" s="41"/>
      <c r="HS689" s="41"/>
      <c r="HT689" s="41"/>
      <c r="HU689" s="41"/>
      <c r="HV689" s="41"/>
      <c r="HW689" s="41"/>
      <c r="HX689" s="41"/>
      <c r="HY689" s="41"/>
      <c r="HZ689" s="41"/>
      <c r="IA689" s="41"/>
      <c r="IB689" s="41"/>
      <c r="IC689" s="41"/>
      <c r="ID689" s="41"/>
      <c r="IE689" s="41"/>
      <c r="IF689" s="41"/>
      <c r="IG689" s="41"/>
      <c r="IH689" s="41"/>
      <c r="II689" s="41"/>
      <c r="IJ689" s="41"/>
      <c r="IK689" s="41"/>
      <c r="IL689" s="41"/>
      <c r="IM689" s="41"/>
      <c r="IN689" s="41"/>
      <c r="IO689" s="41"/>
      <c r="IP689" s="41"/>
      <c r="IQ689" s="41"/>
      <c r="IR689" s="41"/>
      <c r="IS689" s="41"/>
      <c r="IT689" s="41"/>
      <c r="IU689" s="41"/>
      <c r="IV689" s="41"/>
      <c r="IW689" s="41"/>
      <c r="IX689" s="41"/>
      <c r="IY689" s="41"/>
      <c r="IZ689" s="41"/>
      <c r="JA689" s="41"/>
      <c r="JB689" s="41"/>
      <c r="JC689" s="41"/>
      <c r="JD689" s="41"/>
      <c r="JE689" s="41"/>
      <c r="JF689" s="41"/>
      <c r="JG689" s="41"/>
      <c r="JH689" s="41"/>
      <c r="JI689" s="41"/>
      <c r="JJ689" s="41"/>
      <c r="JK689" s="41"/>
      <c r="JL689" s="41"/>
      <c r="JM689" s="41"/>
      <c r="JN689" s="41"/>
      <c r="JO689" s="41"/>
      <c r="JP689" s="41"/>
      <c r="JQ689" s="41"/>
      <c r="JR689" s="41"/>
      <c r="JS689" s="41"/>
      <c r="JT689" s="41"/>
      <c r="JU689" s="41"/>
      <c r="JV689" s="41"/>
      <c r="JW689" s="41"/>
      <c r="JX689" s="41"/>
      <c r="JY689" s="41"/>
      <c r="JZ689" s="41"/>
      <c r="KA689" s="41"/>
      <c r="KB689" s="41"/>
      <c r="KC689" s="41"/>
      <c r="KD689" s="41"/>
      <c r="KE689" s="41"/>
      <c r="KF689" s="41"/>
      <c r="KG689" s="41"/>
      <c r="KH689" s="41"/>
      <c r="KI689" s="41"/>
      <c r="KJ689" s="41"/>
      <c r="KK689" s="41"/>
      <c r="KL689" s="41"/>
      <c r="KM689" s="41"/>
      <c r="KN689" s="41"/>
      <c r="KO689" s="41"/>
      <c r="KP689" s="41"/>
      <c r="KQ689" s="41"/>
      <c r="KR689" s="41"/>
      <c r="KS689" s="41"/>
      <c r="KT689" s="41"/>
      <c r="KU689" s="41"/>
      <c r="KV689" s="41"/>
      <c r="KW689" s="41"/>
      <c r="KX689" s="41"/>
      <c r="KY689" s="41"/>
      <c r="KZ689" s="41"/>
      <c r="LA689" s="41"/>
      <c r="LB689" s="41"/>
      <c r="LC689" s="41"/>
      <c r="LD689" s="41"/>
      <c r="LE689" s="41"/>
      <c r="LF689" s="41"/>
      <c r="LG689" s="41"/>
      <c r="LH689" s="41"/>
      <c r="LI689" s="41"/>
      <c r="LJ689" s="41"/>
      <c r="LK689" s="41"/>
      <c r="LL689" s="41"/>
      <c r="LM689" s="41"/>
      <c r="LN689" s="41"/>
      <c r="LO689" s="41"/>
      <c r="LP689" s="41"/>
      <c r="LQ689" s="41"/>
      <c r="LR689" s="41"/>
      <c r="LS689" s="41"/>
      <c r="LT689" s="41"/>
      <c r="LU689" s="41"/>
      <c r="LV689" s="41"/>
      <c r="LW689" s="41"/>
      <c r="LX689" s="41"/>
      <c r="LY689" s="41"/>
      <c r="LZ689" s="41"/>
      <c r="MA689" s="41"/>
      <c r="MB689" s="41"/>
      <c r="MC689" s="41"/>
      <c r="MD689" s="41"/>
      <c r="ME689" s="41"/>
      <c r="MF689" s="41"/>
      <c r="MG689" s="41"/>
      <c r="MH689" s="41"/>
      <c r="MI689" s="41"/>
      <c r="MJ689" s="41"/>
      <c r="MK689" s="41"/>
      <c r="ML689" s="41"/>
      <c r="MM689" s="41"/>
      <c r="MN689" s="41"/>
      <c r="MO689" s="41"/>
      <c r="MP689" s="41"/>
      <c r="MQ689" s="41"/>
      <c r="MR689" s="41"/>
      <c r="MS689" s="41"/>
      <c r="MT689" s="41"/>
      <c r="MU689" s="41"/>
      <c r="MV689" s="41"/>
      <c r="MW689" s="41"/>
      <c r="MX689" s="41"/>
      <c r="MY689" s="41"/>
      <c r="MZ689" s="41"/>
      <c r="NA689" s="41"/>
      <c r="NB689" s="41"/>
      <c r="NC689" s="41"/>
      <c r="ND689" s="41"/>
      <c r="NE689" s="41"/>
      <c r="NF689" s="41"/>
      <c r="NG689" s="41"/>
      <c r="NH689" s="41"/>
      <c r="NI689" s="41"/>
      <c r="NJ689" s="41"/>
      <c r="NK689" s="41"/>
      <c r="NL689" s="41"/>
      <c r="NM689" s="41"/>
      <c r="NN689" s="41"/>
      <c r="NO689" s="41"/>
      <c r="NP689" s="41"/>
      <c r="NQ689" s="41"/>
      <c r="NR689" s="41"/>
      <c r="NS689" s="41"/>
      <c r="NT689" s="41"/>
      <c r="NU689" s="41"/>
      <c r="NV689" s="41"/>
      <c r="NW689" s="41"/>
      <c r="NX689" s="41"/>
      <c r="NY689" s="41"/>
      <c r="NZ689" s="41"/>
      <c r="OA689" s="41"/>
      <c r="OB689" s="41"/>
      <c r="OC689" s="41"/>
      <c r="OD689" s="41"/>
      <c r="OE689" s="41"/>
      <c r="OF689" s="41"/>
      <c r="OG689" s="41"/>
    </row>
    <row r="690" spans="10:397" ht="15.95" customHeight="1">
      <c r="J690" s="62"/>
      <c r="AB690" s="63"/>
      <c r="AC690" s="63"/>
      <c r="AF690" s="4"/>
      <c r="AG690" s="4"/>
      <c r="AH690" s="4"/>
      <c r="AI690" s="4"/>
      <c r="AL690" s="63"/>
      <c r="AM690" s="63"/>
      <c r="AN690" s="3"/>
      <c r="AO690" s="3"/>
      <c r="AP690" s="3"/>
      <c r="AQ690" s="3"/>
      <c r="AR690" s="3"/>
      <c r="AS690" s="3"/>
      <c r="AT690" s="3"/>
      <c r="AU690" s="3"/>
      <c r="AV690" s="3"/>
      <c r="AW690" s="3"/>
      <c r="AX690" s="3"/>
      <c r="AY690" s="3"/>
      <c r="AZ690" s="3"/>
      <c r="BA690" s="3"/>
      <c r="BB690" s="3"/>
      <c r="BC690" s="3"/>
      <c r="BD690" s="3"/>
      <c r="BE690" s="3"/>
      <c r="BF690" s="45"/>
      <c r="BG690" s="223"/>
      <c r="BH690" s="223"/>
      <c r="BI690" s="223"/>
      <c r="BJ690" s="223"/>
      <c r="BK690" s="223"/>
      <c r="BL690" s="223"/>
      <c r="BM690" s="41"/>
      <c r="BN690" s="41"/>
      <c r="BO690" s="3"/>
      <c r="BP690" s="3"/>
      <c r="BQ690" s="3"/>
      <c r="BR690" s="5"/>
      <c r="BS690" s="5"/>
      <c r="BT690" s="5"/>
      <c r="BU690" s="5"/>
      <c r="BV690" s="5"/>
      <c r="BW690" s="5"/>
      <c r="BX690" s="3"/>
      <c r="BY690" s="3"/>
      <c r="BZ690" s="5"/>
      <c r="CA690" s="5"/>
      <c r="CB690" s="5"/>
      <c r="CC690" s="5"/>
      <c r="CD690" s="41"/>
      <c r="CE690" s="5"/>
      <c r="CF690" s="5"/>
      <c r="CG690" s="5"/>
      <c r="CH690" s="5"/>
      <c r="CI690" s="5"/>
      <c r="CJ690" s="5"/>
      <c r="CK690" s="5"/>
      <c r="CL690" s="5"/>
      <c r="CM690" s="5"/>
      <c r="CN690" s="41"/>
      <c r="CO690" s="41"/>
      <c r="CP690" s="5"/>
      <c r="CQ690" s="5"/>
      <c r="CR690" s="5"/>
      <c r="CS690" s="5"/>
      <c r="CT690" s="5"/>
      <c r="CU690" s="5"/>
      <c r="CV690" s="5"/>
      <c r="CW690" s="5"/>
      <c r="CX690" s="5"/>
      <c r="CY690" s="41"/>
      <c r="CZ690" s="5"/>
      <c r="DA690" s="41"/>
      <c r="DB690" s="41"/>
      <c r="DC690" s="41"/>
      <c r="DD690" s="41"/>
      <c r="DE690" s="41"/>
      <c r="DF690" s="41"/>
      <c r="DG690" s="41"/>
      <c r="DH690" s="41"/>
      <c r="DI690" s="41"/>
      <c r="DJ690" s="41"/>
      <c r="DK690" s="41"/>
      <c r="DL690" s="41"/>
      <c r="DM690" s="41"/>
      <c r="DN690" s="41"/>
      <c r="DO690" s="41"/>
      <c r="DP690" s="41"/>
      <c r="DQ690" s="41"/>
      <c r="DR690" s="41"/>
      <c r="DS690" s="41"/>
      <c r="DT690" s="41"/>
      <c r="DU690" s="41"/>
      <c r="DV690" s="41"/>
      <c r="DW690" s="41"/>
      <c r="DX690" s="41"/>
      <c r="DY690" s="41"/>
      <c r="DZ690" s="41"/>
      <c r="EA690" s="41"/>
      <c r="EB690" s="41"/>
      <c r="EC690" s="41"/>
      <c r="ED690" s="41"/>
      <c r="EE690" s="41"/>
      <c r="EF690" s="41"/>
      <c r="EG690" s="41"/>
      <c r="EH690" s="41"/>
      <c r="EI690" s="41"/>
      <c r="EJ690" s="41"/>
      <c r="EK690" s="41"/>
      <c r="EL690" s="41"/>
      <c r="EM690" s="41"/>
      <c r="EN690" s="41"/>
      <c r="EO690" s="41"/>
      <c r="EP690" s="41"/>
      <c r="EQ690" s="41"/>
      <c r="ER690" s="41"/>
      <c r="ES690" s="41"/>
      <c r="ET690" s="41"/>
      <c r="EU690" s="41"/>
      <c r="EV690" s="41"/>
      <c r="EW690" s="41"/>
      <c r="EX690" s="41"/>
      <c r="EY690" s="41"/>
      <c r="EZ690" s="41"/>
      <c r="FA690" s="41"/>
      <c r="FB690" s="41"/>
      <c r="FC690" s="41"/>
      <c r="FD690" s="41"/>
      <c r="FE690" s="41"/>
      <c r="FF690" s="41"/>
      <c r="FG690" s="41"/>
      <c r="FH690" s="41"/>
      <c r="FI690" s="41"/>
      <c r="FJ690" s="41"/>
      <c r="FK690" s="41"/>
      <c r="FL690" s="41"/>
      <c r="FM690" s="41"/>
      <c r="FN690" s="41"/>
      <c r="FO690" s="41"/>
      <c r="FP690" s="41"/>
      <c r="FQ690" s="41"/>
      <c r="FR690" s="41"/>
      <c r="FS690" s="41"/>
      <c r="FT690" s="41"/>
      <c r="FU690" s="41"/>
      <c r="FV690" s="41"/>
      <c r="FW690" s="41"/>
      <c r="FX690" s="41"/>
      <c r="FY690" s="41"/>
      <c r="FZ690" s="41"/>
      <c r="GA690" s="41"/>
      <c r="GB690" s="41"/>
      <c r="GC690" s="41"/>
      <c r="GD690" s="41"/>
      <c r="GE690" s="41"/>
      <c r="GF690" s="41"/>
      <c r="GG690" s="41"/>
      <c r="GH690" s="41"/>
      <c r="GI690" s="41"/>
      <c r="GJ690" s="41"/>
      <c r="GK690" s="41"/>
      <c r="GL690" s="41"/>
      <c r="GM690" s="41"/>
      <c r="GN690" s="41"/>
      <c r="GO690" s="41"/>
      <c r="GP690" s="41"/>
      <c r="GQ690" s="41"/>
      <c r="GR690" s="41"/>
      <c r="GS690" s="41"/>
      <c r="GT690" s="41"/>
      <c r="GU690" s="41"/>
      <c r="GV690" s="41"/>
      <c r="GW690" s="41"/>
      <c r="GX690" s="41"/>
      <c r="GY690" s="41"/>
      <c r="GZ690" s="41"/>
      <c r="HA690" s="41"/>
      <c r="HB690" s="41"/>
      <c r="HC690" s="41"/>
      <c r="HD690" s="41"/>
      <c r="HE690" s="41"/>
      <c r="HF690" s="41"/>
      <c r="HG690" s="41"/>
      <c r="HH690" s="41"/>
      <c r="HI690" s="41"/>
      <c r="HJ690" s="41"/>
      <c r="HK690" s="41"/>
      <c r="HL690" s="41"/>
      <c r="HM690" s="41"/>
      <c r="HN690" s="41"/>
      <c r="HO690" s="41"/>
      <c r="HP690" s="41"/>
      <c r="HQ690" s="41"/>
      <c r="HR690" s="41"/>
      <c r="HS690" s="41"/>
      <c r="HT690" s="41"/>
      <c r="HU690" s="41"/>
      <c r="HV690" s="41"/>
      <c r="HW690" s="41"/>
      <c r="HX690" s="41"/>
      <c r="HY690" s="41"/>
      <c r="HZ690" s="41"/>
      <c r="IA690" s="41"/>
      <c r="IB690" s="41"/>
      <c r="IC690" s="41"/>
      <c r="ID690" s="41"/>
      <c r="IE690" s="41"/>
      <c r="IF690" s="41"/>
      <c r="IG690" s="41"/>
      <c r="IH690" s="41"/>
      <c r="II690" s="41"/>
      <c r="IJ690" s="41"/>
      <c r="IK690" s="41"/>
      <c r="IL690" s="41"/>
      <c r="IM690" s="41"/>
      <c r="IN690" s="41"/>
      <c r="IO690" s="41"/>
      <c r="IP690" s="41"/>
      <c r="IQ690" s="41"/>
      <c r="IR690" s="41"/>
      <c r="IS690" s="41"/>
      <c r="IT690" s="41"/>
      <c r="IU690" s="41"/>
      <c r="IV690" s="41"/>
      <c r="IW690" s="41"/>
      <c r="IX690" s="41"/>
      <c r="IY690" s="41"/>
      <c r="IZ690" s="41"/>
      <c r="JA690" s="41"/>
      <c r="JB690" s="41"/>
      <c r="JC690" s="41"/>
      <c r="JD690" s="41"/>
      <c r="JE690" s="41"/>
      <c r="JF690" s="41"/>
      <c r="JG690" s="41"/>
      <c r="JH690" s="41"/>
      <c r="JI690" s="41"/>
      <c r="JJ690" s="41"/>
      <c r="JK690" s="41"/>
      <c r="JL690" s="41"/>
      <c r="JM690" s="41"/>
      <c r="JN690" s="41"/>
      <c r="JO690" s="41"/>
      <c r="JP690" s="41"/>
      <c r="JQ690" s="41"/>
      <c r="JR690" s="41"/>
      <c r="JS690" s="41"/>
      <c r="JT690" s="41"/>
      <c r="JU690" s="41"/>
      <c r="JV690" s="41"/>
      <c r="JW690" s="41"/>
      <c r="JX690" s="41"/>
      <c r="JY690" s="41"/>
      <c r="JZ690" s="41"/>
      <c r="KA690" s="41"/>
      <c r="KB690" s="41"/>
      <c r="KC690" s="41"/>
      <c r="KD690" s="41"/>
      <c r="KE690" s="41"/>
      <c r="KF690" s="41"/>
      <c r="KG690" s="41"/>
      <c r="KH690" s="41"/>
      <c r="KI690" s="41"/>
      <c r="KJ690" s="41"/>
      <c r="KK690" s="41"/>
      <c r="KL690" s="41"/>
      <c r="KM690" s="41"/>
      <c r="KN690" s="41"/>
      <c r="KO690" s="41"/>
      <c r="KP690" s="41"/>
      <c r="KQ690" s="41"/>
      <c r="KR690" s="41"/>
      <c r="KS690" s="41"/>
      <c r="KT690" s="41"/>
      <c r="KU690" s="41"/>
      <c r="KV690" s="41"/>
      <c r="KW690" s="41"/>
      <c r="KX690" s="41"/>
      <c r="KY690" s="41"/>
      <c r="KZ690" s="41"/>
      <c r="LA690" s="41"/>
      <c r="LB690" s="41"/>
      <c r="LC690" s="41"/>
      <c r="LD690" s="41"/>
      <c r="LE690" s="41"/>
      <c r="LF690" s="41"/>
      <c r="LG690" s="41"/>
      <c r="LH690" s="41"/>
      <c r="LI690" s="41"/>
      <c r="LJ690" s="41"/>
      <c r="LK690" s="41"/>
      <c r="LL690" s="41"/>
      <c r="LM690" s="41"/>
      <c r="LN690" s="41"/>
      <c r="LO690" s="41"/>
      <c r="LP690" s="41"/>
      <c r="LQ690" s="41"/>
      <c r="LR690" s="41"/>
      <c r="LS690" s="41"/>
      <c r="LT690" s="41"/>
      <c r="LU690" s="41"/>
      <c r="LV690" s="41"/>
      <c r="LW690" s="41"/>
      <c r="LX690" s="41"/>
      <c r="LY690" s="41"/>
      <c r="LZ690" s="41"/>
      <c r="MA690" s="41"/>
      <c r="MB690" s="41"/>
      <c r="MC690" s="41"/>
      <c r="MD690" s="41"/>
      <c r="ME690" s="41"/>
      <c r="MF690" s="41"/>
      <c r="MG690" s="41"/>
      <c r="MH690" s="41"/>
      <c r="MI690" s="41"/>
      <c r="MJ690" s="41"/>
      <c r="MK690" s="41"/>
      <c r="ML690" s="41"/>
      <c r="MM690" s="41"/>
      <c r="MN690" s="41"/>
      <c r="MO690" s="41"/>
      <c r="MP690" s="41"/>
      <c r="MQ690" s="41"/>
      <c r="MR690" s="41"/>
      <c r="MS690" s="41"/>
      <c r="MT690" s="41"/>
      <c r="MU690" s="41"/>
      <c r="MV690" s="41"/>
      <c r="MW690" s="41"/>
      <c r="MX690" s="41"/>
      <c r="MY690" s="41"/>
      <c r="MZ690" s="41"/>
      <c r="NA690" s="41"/>
      <c r="NB690" s="41"/>
      <c r="NC690" s="41"/>
      <c r="ND690" s="41"/>
      <c r="NE690" s="41"/>
      <c r="NF690" s="41"/>
      <c r="NG690" s="41"/>
      <c r="NH690" s="41"/>
      <c r="NI690" s="41"/>
      <c r="NJ690" s="41"/>
      <c r="NK690" s="41"/>
      <c r="NL690" s="41"/>
      <c r="NM690" s="41"/>
      <c r="NN690" s="41"/>
      <c r="NO690" s="41"/>
      <c r="NP690" s="41"/>
      <c r="NQ690" s="41"/>
      <c r="NR690" s="41"/>
      <c r="NS690" s="41"/>
      <c r="NT690" s="41"/>
      <c r="NU690" s="41"/>
      <c r="NV690" s="41"/>
      <c r="NW690" s="41"/>
      <c r="NX690" s="41"/>
      <c r="NY690" s="41"/>
      <c r="NZ690" s="41"/>
      <c r="OA690" s="41"/>
      <c r="OB690" s="41"/>
      <c r="OC690" s="41"/>
      <c r="OD690" s="41"/>
      <c r="OE690" s="41"/>
      <c r="OF690" s="41"/>
      <c r="OG690" s="41"/>
    </row>
    <row r="691" spans="10:397" ht="15.95" customHeight="1">
      <c r="J691" s="62"/>
      <c r="AB691" s="63"/>
      <c r="AC691" s="63"/>
      <c r="AF691" s="4"/>
      <c r="AG691" s="4"/>
      <c r="AH691" s="4"/>
      <c r="AI691" s="4"/>
      <c r="AL691" s="63"/>
      <c r="AM691" s="63"/>
      <c r="AN691" s="3"/>
      <c r="AO691" s="3"/>
      <c r="AP691" s="3"/>
      <c r="AQ691" s="3"/>
      <c r="AR691" s="3"/>
      <c r="AS691" s="3"/>
      <c r="AT691" s="3"/>
      <c r="AU691" s="3"/>
      <c r="AV691" s="3"/>
      <c r="AW691" s="3"/>
      <c r="AX691" s="3"/>
      <c r="AY691" s="3"/>
      <c r="AZ691" s="3"/>
      <c r="BA691" s="3"/>
      <c r="BB691" s="3"/>
      <c r="BC691" s="3"/>
      <c r="BD691" s="3"/>
      <c r="BE691" s="3"/>
      <c r="BF691" s="45"/>
      <c r="BG691" s="223"/>
      <c r="BH691" s="223"/>
      <c r="BI691" s="223"/>
      <c r="BJ691" s="223"/>
      <c r="BK691" s="223"/>
      <c r="BL691" s="223"/>
      <c r="BM691" s="41"/>
      <c r="BN691" s="41"/>
      <c r="BO691" s="3"/>
      <c r="BP691" s="3"/>
      <c r="BQ691" s="3"/>
      <c r="BR691" s="5"/>
      <c r="BS691" s="5"/>
      <c r="BT691" s="5"/>
      <c r="BU691" s="5"/>
      <c r="BV691" s="5"/>
      <c r="BW691" s="5"/>
      <c r="BX691" s="3"/>
      <c r="BY691" s="3"/>
      <c r="BZ691" s="5"/>
      <c r="CA691" s="5"/>
      <c r="CB691" s="5"/>
      <c r="CC691" s="5"/>
      <c r="CD691" s="41"/>
      <c r="CE691" s="5"/>
      <c r="CF691" s="5"/>
      <c r="CG691" s="5"/>
      <c r="CH691" s="5"/>
      <c r="CI691" s="5"/>
      <c r="CJ691" s="5"/>
      <c r="CK691" s="5"/>
      <c r="CL691" s="5"/>
      <c r="CM691" s="5"/>
      <c r="CN691" s="41"/>
      <c r="CO691" s="41"/>
      <c r="CP691" s="5"/>
      <c r="CQ691" s="5"/>
      <c r="CR691" s="5"/>
      <c r="CS691" s="5"/>
      <c r="CT691" s="5"/>
      <c r="CU691" s="5"/>
      <c r="CV691" s="5"/>
      <c r="CW691" s="5"/>
      <c r="CX691" s="5"/>
      <c r="CY691" s="41"/>
      <c r="CZ691" s="5"/>
      <c r="DA691" s="41"/>
      <c r="DB691" s="41"/>
      <c r="DC691" s="41"/>
      <c r="DD691" s="41"/>
      <c r="DE691" s="41"/>
      <c r="DF691" s="41"/>
      <c r="DG691" s="41"/>
      <c r="DH691" s="41"/>
      <c r="DI691" s="41"/>
      <c r="DJ691" s="41"/>
      <c r="DK691" s="41"/>
      <c r="DL691" s="41"/>
      <c r="DM691" s="41"/>
      <c r="DN691" s="41"/>
      <c r="DO691" s="41"/>
      <c r="DP691" s="41"/>
      <c r="DQ691" s="41"/>
      <c r="DR691" s="41"/>
      <c r="DS691" s="41"/>
      <c r="DT691" s="41"/>
      <c r="DU691" s="41"/>
      <c r="DV691" s="41"/>
      <c r="DW691" s="41"/>
      <c r="DX691" s="41"/>
      <c r="DY691" s="41"/>
      <c r="DZ691" s="41"/>
      <c r="EA691" s="41"/>
      <c r="EB691" s="41"/>
      <c r="EC691" s="41"/>
      <c r="ED691" s="41"/>
      <c r="EE691" s="41"/>
      <c r="EF691" s="41"/>
      <c r="EG691" s="41"/>
      <c r="EH691" s="41"/>
      <c r="EI691" s="41"/>
      <c r="EJ691" s="41"/>
      <c r="EK691" s="41"/>
      <c r="EL691" s="41"/>
      <c r="EM691" s="41"/>
      <c r="EN691" s="41"/>
      <c r="EO691" s="41"/>
      <c r="EP691" s="41"/>
      <c r="EQ691" s="41"/>
      <c r="ER691" s="41"/>
      <c r="ES691" s="41"/>
      <c r="ET691" s="41"/>
      <c r="EU691" s="41"/>
      <c r="EV691" s="41"/>
      <c r="EW691" s="41"/>
      <c r="EX691" s="41"/>
      <c r="EY691" s="41"/>
      <c r="EZ691" s="41"/>
      <c r="FA691" s="41"/>
      <c r="FB691" s="41"/>
      <c r="FC691" s="41"/>
      <c r="FD691" s="41"/>
      <c r="FE691" s="41"/>
      <c r="FF691" s="41"/>
      <c r="FG691" s="41"/>
      <c r="FH691" s="41"/>
      <c r="FI691" s="41"/>
      <c r="FJ691" s="41"/>
      <c r="FK691" s="41"/>
      <c r="FL691" s="41"/>
      <c r="FM691" s="41"/>
      <c r="FN691" s="41"/>
      <c r="FO691" s="41"/>
      <c r="FP691" s="41"/>
      <c r="FQ691" s="41"/>
      <c r="FR691" s="41"/>
      <c r="FS691" s="41"/>
      <c r="FT691" s="41"/>
      <c r="FU691" s="41"/>
      <c r="FV691" s="41"/>
      <c r="FW691" s="41"/>
      <c r="FX691" s="41"/>
      <c r="FY691" s="41"/>
      <c r="FZ691" s="41"/>
      <c r="GA691" s="41"/>
      <c r="GB691" s="41"/>
      <c r="GC691" s="41"/>
      <c r="GD691" s="41"/>
      <c r="GE691" s="41"/>
      <c r="GF691" s="41"/>
      <c r="GG691" s="41"/>
      <c r="GH691" s="41"/>
      <c r="GI691" s="41"/>
      <c r="GJ691" s="41"/>
      <c r="GK691" s="41"/>
      <c r="GL691" s="41"/>
      <c r="GM691" s="41"/>
      <c r="GN691" s="41"/>
      <c r="GO691" s="41"/>
      <c r="GP691" s="41"/>
      <c r="GQ691" s="41"/>
      <c r="GR691" s="41"/>
      <c r="GS691" s="41"/>
      <c r="GT691" s="41"/>
      <c r="GU691" s="41"/>
      <c r="GV691" s="41"/>
      <c r="GW691" s="41"/>
      <c r="GX691" s="41"/>
      <c r="GY691" s="41"/>
      <c r="GZ691" s="41"/>
      <c r="HA691" s="41"/>
      <c r="HB691" s="41"/>
      <c r="HC691" s="41"/>
      <c r="HD691" s="41"/>
      <c r="HE691" s="41"/>
      <c r="HF691" s="41"/>
      <c r="HG691" s="41"/>
      <c r="HH691" s="41"/>
      <c r="HI691" s="41"/>
      <c r="HJ691" s="41"/>
      <c r="HK691" s="41"/>
      <c r="HL691" s="41"/>
      <c r="HM691" s="41"/>
      <c r="HN691" s="41"/>
      <c r="HO691" s="41"/>
      <c r="HP691" s="41"/>
      <c r="HQ691" s="41"/>
      <c r="HR691" s="41"/>
      <c r="HS691" s="41"/>
      <c r="HT691" s="41"/>
      <c r="HU691" s="41"/>
      <c r="HV691" s="41"/>
      <c r="HW691" s="41"/>
      <c r="HX691" s="41"/>
      <c r="HY691" s="41"/>
      <c r="HZ691" s="41"/>
      <c r="IA691" s="41"/>
      <c r="IB691" s="41"/>
      <c r="IC691" s="41"/>
      <c r="ID691" s="41"/>
      <c r="IE691" s="41"/>
      <c r="IF691" s="41"/>
      <c r="IG691" s="41"/>
      <c r="IH691" s="41"/>
      <c r="II691" s="41"/>
      <c r="IJ691" s="41"/>
      <c r="IK691" s="41"/>
      <c r="IL691" s="41"/>
      <c r="IM691" s="41"/>
      <c r="IN691" s="41"/>
      <c r="IO691" s="41"/>
      <c r="IP691" s="41"/>
      <c r="IQ691" s="41"/>
      <c r="IR691" s="41"/>
      <c r="IS691" s="41"/>
      <c r="IT691" s="41"/>
      <c r="IU691" s="41"/>
      <c r="IV691" s="41"/>
      <c r="IW691" s="41"/>
      <c r="IX691" s="41"/>
      <c r="IY691" s="41"/>
      <c r="IZ691" s="41"/>
      <c r="JA691" s="41"/>
      <c r="JB691" s="41"/>
      <c r="JC691" s="41"/>
      <c r="JD691" s="41"/>
      <c r="JE691" s="41"/>
      <c r="JF691" s="41"/>
      <c r="JG691" s="41"/>
      <c r="JH691" s="41"/>
      <c r="JI691" s="41"/>
      <c r="JJ691" s="41"/>
      <c r="JK691" s="41"/>
      <c r="JL691" s="41"/>
      <c r="JM691" s="41"/>
      <c r="JN691" s="41"/>
      <c r="JO691" s="41"/>
      <c r="JP691" s="41"/>
      <c r="JQ691" s="41"/>
      <c r="JR691" s="41"/>
      <c r="JS691" s="41"/>
      <c r="JT691" s="41"/>
      <c r="JU691" s="41"/>
      <c r="JV691" s="41"/>
      <c r="JW691" s="41"/>
      <c r="JX691" s="41"/>
      <c r="JY691" s="41"/>
      <c r="JZ691" s="41"/>
      <c r="KA691" s="41"/>
      <c r="KB691" s="41"/>
      <c r="KC691" s="41"/>
      <c r="KD691" s="41"/>
      <c r="KE691" s="41"/>
      <c r="KF691" s="41"/>
      <c r="KG691" s="41"/>
      <c r="KH691" s="41"/>
      <c r="KI691" s="41"/>
      <c r="KJ691" s="41"/>
      <c r="KK691" s="41"/>
      <c r="KL691" s="41"/>
      <c r="KM691" s="41"/>
      <c r="KN691" s="41"/>
      <c r="KO691" s="41"/>
      <c r="KP691" s="41"/>
      <c r="KQ691" s="41"/>
      <c r="KR691" s="41"/>
      <c r="KS691" s="41"/>
      <c r="KT691" s="41"/>
      <c r="KU691" s="41"/>
      <c r="KV691" s="41"/>
      <c r="KW691" s="41"/>
      <c r="KX691" s="41"/>
      <c r="KY691" s="41"/>
      <c r="KZ691" s="41"/>
      <c r="LA691" s="41"/>
      <c r="LB691" s="41"/>
      <c r="LC691" s="41"/>
      <c r="LD691" s="41"/>
      <c r="LE691" s="41"/>
      <c r="LF691" s="41"/>
      <c r="LG691" s="41"/>
      <c r="LH691" s="41"/>
      <c r="LI691" s="41"/>
      <c r="LJ691" s="41"/>
      <c r="LK691" s="41"/>
      <c r="LL691" s="41"/>
      <c r="LM691" s="41"/>
      <c r="LN691" s="41"/>
      <c r="LO691" s="41"/>
      <c r="LP691" s="41"/>
      <c r="LQ691" s="41"/>
      <c r="LR691" s="41"/>
      <c r="LS691" s="41"/>
      <c r="LT691" s="41"/>
      <c r="LU691" s="41"/>
      <c r="LV691" s="41"/>
      <c r="LW691" s="41"/>
      <c r="LX691" s="41"/>
      <c r="LY691" s="41"/>
      <c r="LZ691" s="41"/>
      <c r="MA691" s="41"/>
      <c r="MB691" s="41"/>
      <c r="MC691" s="41"/>
      <c r="MD691" s="41"/>
      <c r="ME691" s="41"/>
      <c r="MF691" s="41"/>
      <c r="MG691" s="41"/>
      <c r="MH691" s="41"/>
      <c r="MI691" s="41"/>
      <c r="MJ691" s="41"/>
      <c r="MK691" s="41"/>
      <c r="ML691" s="41"/>
      <c r="MM691" s="41"/>
      <c r="MN691" s="41"/>
      <c r="MO691" s="41"/>
      <c r="MP691" s="41"/>
      <c r="MQ691" s="41"/>
      <c r="MR691" s="41"/>
      <c r="MS691" s="41"/>
      <c r="MT691" s="41"/>
      <c r="MU691" s="41"/>
      <c r="MV691" s="41"/>
      <c r="MW691" s="41"/>
      <c r="MX691" s="41"/>
      <c r="MY691" s="41"/>
      <c r="MZ691" s="41"/>
      <c r="NA691" s="41"/>
      <c r="NB691" s="41"/>
      <c r="NC691" s="41"/>
      <c r="ND691" s="41"/>
      <c r="NE691" s="41"/>
      <c r="NF691" s="41"/>
      <c r="NG691" s="41"/>
      <c r="NH691" s="41"/>
      <c r="NI691" s="41"/>
      <c r="NJ691" s="41"/>
      <c r="NK691" s="41"/>
      <c r="NL691" s="41"/>
      <c r="NM691" s="41"/>
      <c r="NN691" s="41"/>
      <c r="NO691" s="41"/>
      <c r="NP691" s="41"/>
      <c r="NQ691" s="41"/>
      <c r="NR691" s="41"/>
      <c r="NS691" s="41"/>
      <c r="NT691" s="41"/>
      <c r="NU691" s="41"/>
      <c r="NV691" s="41"/>
      <c r="NW691" s="41"/>
      <c r="NX691" s="41"/>
      <c r="NY691" s="41"/>
      <c r="NZ691" s="41"/>
      <c r="OA691" s="41"/>
      <c r="OB691" s="41"/>
      <c r="OC691" s="41"/>
      <c r="OD691" s="41"/>
      <c r="OE691" s="41"/>
      <c r="OF691" s="41"/>
      <c r="OG691" s="41"/>
    </row>
    <row r="692" spans="10:397" ht="15.95" customHeight="1">
      <c r="J692" s="62"/>
      <c r="AB692" s="63"/>
      <c r="AC692" s="63"/>
      <c r="AF692" s="4"/>
      <c r="AG692" s="4"/>
      <c r="AH692" s="4"/>
      <c r="AI692" s="4"/>
      <c r="AL692" s="63"/>
      <c r="AM692" s="63"/>
      <c r="AN692" s="3"/>
      <c r="AO692" s="3"/>
      <c r="AP692" s="3"/>
      <c r="AQ692" s="3"/>
      <c r="AR692" s="3"/>
      <c r="AS692" s="3"/>
      <c r="AT692" s="3"/>
      <c r="AU692" s="3"/>
      <c r="AV692" s="3"/>
      <c r="AW692" s="3"/>
      <c r="AX692" s="3"/>
      <c r="AY692" s="3"/>
      <c r="AZ692" s="3"/>
      <c r="BA692" s="3"/>
      <c r="BB692" s="3"/>
      <c r="BC692" s="3"/>
      <c r="BD692" s="3"/>
      <c r="BE692" s="3"/>
      <c r="BF692" s="45"/>
      <c r="BG692" s="223"/>
      <c r="BH692" s="223"/>
      <c r="BI692" s="223"/>
      <c r="BJ692" s="223"/>
      <c r="BK692" s="223"/>
      <c r="BL692" s="223"/>
      <c r="BM692" s="41"/>
      <c r="BN692" s="41"/>
      <c r="BO692" s="3"/>
      <c r="BP692" s="3"/>
      <c r="BQ692" s="3"/>
      <c r="BR692" s="5"/>
      <c r="BS692" s="5"/>
      <c r="BT692" s="5"/>
      <c r="BU692" s="5"/>
      <c r="BV692" s="5"/>
      <c r="BW692" s="5"/>
      <c r="BX692" s="3"/>
      <c r="BY692" s="3"/>
      <c r="BZ692" s="5"/>
      <c r="CA692" s="5"/>
      <c r="CB692" s="5"/>
      <c r="CC692" s="5"/>
      <c r="CD692" s="41"/>
      <c r="CE692" s="5"/>
      <c r="CF692" s="5"/>
      <c r="CG692" s="5"/>
      <c r="CH692" s="5"/>
      <c r="CI692" s="5"/>
      <c r="CJ692" s="5"/>
      <c r="CK692" s="5"/>
      <c r="CL692" s="5"/>
      <c r="CM692" s="5"/>
      <c r="CN692" s="41"/>
      <c r="CO692" s="41"/>
      <c r="CP692" s="5"/>
      <c r="CQ692" s="5"/>
      <c r="CR692" s="5"/>
      <c r="CS692" s="5"/>
      <c r="CT692" s="5"/>
      <c r="CU692" s="5"/>
      <c r="CV692" s="5"/>
      <c r="CW692" s="5"/>
      <c r="CX692" s="5"/>
      <c r="CY692" s="41"/>
      <c r="CZ692" s="5"/>
      <c r="DA692" s="41"/>
      <c r="DB692" s="41"/>
      <c r="DC692" s="41"/>
      <c r="DD692" s="41"/>
      <c r="DE692" s="41"/>
      <c r="DF692" s="41"/>
      <c r="DG692" s="41"/>
      <c r="DH692" s="41"/>
      <c r="DI692" s="41"/>
      <c r="DJ692" s="41"/>
      <c r="DK692" s="41"/>
      <c r="DL692" s="41"/>
      <c r="DM692" s="41"/>
      <c r="DN692" s="41"/>
      <c r="DO692" s="41"/>
      <c r="DP692" s="41"/>
      <c r="DQ692" s="41"/>
      <c r="DR692" s="41"/>
      <c r="DS692" s="41"/>
      <c r="DT692" s="41"/>
      <c r="DU692" s="41"/>
      <c r="DV692" s="41"/>
      <c r="DW692" s="41"/>
      <c r="DX692" s="41"/>
      <c r="DY692" s="41"/>
      <c r="DZ692" s="41"/>
      <c r="EA692" s="41"/>
      <c r="EB692" s="41"/>
      <c r="EC692" s="41"/>
      <c r="ED692" s="41"/>
      <c r="EE692" s="41"/>
      <c r="EF692" s="41"/>
      <c r="EG692" s="41"/>
      <c r="EH692" s="41"/>
      <c r="EI692" s="41"/>
      <c r="EJ692" s="41"/>
      <c r="EK692" s="41"/>
      <c r="EL692" s="41"/>
      <c r="EM692" s="41"/>
      <c r="EN692" s="41"/>
      <c r="EO692" s="41"/>
      <c r="EP692" s="41"/>
      <c r="EQ692" s="41"/>
      <c r="ER692" s="41"/>
      <c r="ES692" s="41"/>
      <c r="ET692" s="41"/>
      <c r="EU692" s="41"/>
      <c r="EV692" s="41"/>
      <c r="EW692" s="41"/>
      <c r="EX692" s="41"/>
      <c r="EY692" s="41"/>
      <c r="EZ692" s="41"/>
      <c r="FA692" s="41"/>
      <c r="FB692" s="41"/>
      <c r="FC692" s="41"/>
      <c r="FD692" s="41"/>
      <c r="FE692" s="41"/>
      <c r="FF692" s="41"/>
      <c r="FG692" s="41"/>
      <c r="FH692" s="41"/>
      <c r="FI692" s="41"/>
      <c r="FJ692" s="41"/>
      <c r="FK692" s="41"/>
      <c r="FL692" s="41"/>
      <c r="FM692" s="41"/>
      <c r="FN692" s="41"/>
      <c r="FO692" s="41"/>
      <c r="FP692" s="41"/>
      <c r="FQ692" s="41"/>
      <c r="FR692" s="41"/>
      <c r="FS692" s="41"/>
      <c r="FT692" s="41"/>
      <c r="FU692" s="41"/>
      <c r="FV692" s="41"/>
      <c r="FW692" s="41"/>
      <c r="FX692" s="41"/>
      <c r="FY692" s="41"/>
      <c r="FZ692" s="41"/>
      <c r="GA692" s="41"/>
      <c r="GB692" s="41"/>
      <c r="GC692" s="41"/>
      <c r="GD692" s="41"/>
      <c r="GE692" s="41"/>
      <c r="GF692" s="41"/>
      <c r="GG692" s="41"/>
      <c r="GH692" s="41"/>
      <c r="GI692" s="41"/>
      <c r="GJ692" s="41"/>
      <c r="GK692" s="41"/>
      <c r="GL692" s="41"/>
      <c r="GM692" s="41"/>
      <c r="GN692" s="41"/>
      <c r="GO692" s="41"/>
      <c r="GP692" s="41"/>
      <c r="GQ692" s="41"/>
      <c r="GR692" s="41"/>
      <c r="GS692" s="41"/>
      <c r="GT692" s="41"/>
      <c r="GU692" s="41"/>
      <c r="GV692" s="41"/>
      <c r="GW692" s="41"/>
      <c r="GX692" s="41"/>
      <c r="GY692" s="41"/>
      <c r="GZ692" s="41"/>
      <c r="HA692" s="41"/>
      <c r="HB692" s="41"/>
      <c r="HC692" s="41"/>
      <c r="HD692" s="41"/>
      <c r="HE692" s="41"/>
      <c r="HF692" s="41"/>
      <c r="HG692" s="41"/>
      <c r="HH692" s="41"/>
      <c r="HI692" s="41"/>
      <c r="HJ692" s="41"/>
      <c r="HK692" s="41"/>
      <c r="HL692" s="41"/>
      <c r="HM692" s="41"/>
      <c r="HN692" s="41"/>
      <c r="HO692" s="41"/>
      <c r="HP692" s="41"/>
      <c r="HQ692" s="41"/>
      <c r="HR692" s="41"/>
      <c r="HS692" s="41"/>
      <c r="HT692" s="41"/>
      <c r="HU692" s="41"/>
      <c r="HV692" s="41"/>
      <c r="HW692" s="41"/>
      <c r="HX692" s="41"/>
      <c r="HY692" s="41"/>
      <c r="HZ692" s="41"/>
      <c r="IA692" s="41"/>
      <c r="IB692" s="41"/>
      <c r="IC692" s="41"/>
      <c r="ID692" s="41"/>
      <c r="IE692" s="41"/>
      <c r="IF692" s="41"/>
      <c r="IG692" s="41"/>
      <c r="IH692" s="41"/>
      <c r="II692" s="41"/>
      <c r="IJ692" s="41"/>
      <c r="IK692" s="41"/>
      <c r="IL692" s="41"/>
      <c r="IM692" s="41"/>
      <c r="IN692" s="41"/>
      <c r="IO692" s="41"/>
      <c r="IP692" s="41"/>
      <c r="IQ692" s="41"/>
      <c r="IR692" s="41"/>
      <c r="IS692" s="41"/>
      <c r="IT692" s="41"/>
      <c r="IU692" s="41"/>
      <c r="IV692" s="41"/>
      <c r="IW692" s="41"/>
      <c r="IX692" s="41"/>
      <c r="IY692" s="41"/>
      <c r="IZ692" s="41"/>
      <c r="JA692" s="41"/>
      <c r="JB692" s="41"/>
      <c r="JC692" s="41"/>
      <c r="JD692" s="41"/>
      <c r="JE692" s="41"/>
      <c r="JF692" s="41"/>
      <c r="JG692" s="41"/>
      <c r="JH692" s="41"/>
      <c r="JI692" s="41"/>
      <c r="JJ692" s="41"/>
      <c r="JK692" s="41"/>
      <c r="JL692" s="41"/>
      <c r="JM692" s="41"/>
      <c r="JN692" s="41"/>
      <c r="JO692" s="41"/>
      <c r="JP692" s="41"/>
      <c r="JQ692" s="41"/>
      <c r="JR692" s="41"/>
      <c r="JS692" s="41"/>
      <c r="JT692" s="41"/>
      <c r="JU692" s="41"/>
      <c r="JV692" s="41"/>
      <c r="JW692" s="41"/>
      <c r="JX692" s="41"/>
      <c r="JY692" s="41"/>
      <c r="JZ692" s="41"/>
      <c r="KA692" s="41"/>
      <c r="KB692" s="41"/>
      <c r="KC692" s="41"/>
      <c r="KD692" s="41"/>
      <c r="KE692" s="41"/>
      <c r="KF692" s="41"/>
      <c r="KG692" s="41"/>
      <c r="KH692" s="41"/>
      <c r="KI692" s="41"/>
      <c r="KJ692" s="41"/>
      <c r="KK692" s="41"/>
      <c r="KL692" s="41"/>
      <c r="KM692" s="41"/>
      <c r="KN692" s="41"/>
      <c r="KO692" s="41"/>
      <c r="KP692" s="41"/>
      <c r="KQ692" s="41"/>
      <c r="KR692" s="41"/>
      <c r="KS692" s="41"/>
      <c r="KT692" s="41"/>
      <c r="KU692" s="41"/>
      <c r="KV692" s="41"/>
      <c r="KW692" s="41"/>
      <c r="KX692" s="41"/>
      <c r="KY692" s="41"/>
      <c r="KZ692" s="41"/>
      <c r="LA692" s="41"/>
      <c r="LB692" s="41"/>
      <c r="LC692" s="41"/>
      <c r="LD692" s="41"/>
      <c r="LE692" s="41"/>
      <c r="LF692" s="41"/>
      <c r="LG692" s="41"/>
      <c r="LH692" s="41"/>
      <c r="LI692" s="41"/>
      <c r="LJ692" s="41"/>
      <c r="LK692" s="41"/>
      <c r="LL692" s="41"/>
      <c r="LM692" s="41"/>
      <c r="LN692" s="41"/>
      <c r="LO692" s="41"/>
      <c r="LP692" s="41"/>
      <c r="LQ692" s="41"/>
      <c r="LR692" s="41"/>
      <c r="LS692" s="41"/>
      <c r="LT692" s="41"/>
      <c r="LU692" s="41"/>
      <c r="LV692" s="41"/>
      <c r="LW692" s="41"/>
      <c r="LX692" s="41"/>
      <c r="LY692" s="41"/>
      <c r="LZ692" s="41"/>
      <c r="MA692" s="41"/>
      <c r="MB692" s="41"/>
      <c r="MC692" s="41"/>
      <c r="MD692" s="41"/>
      <c r="ME692" s="41"/>
      <c r="MF692" s="41"/>
      <c r="MG692" s="41"/>
      <c r="MH692" s="41"/>
      <c r="MI692" s="41"/>
      <c r="MJ692" s="41"/>
      <c r="MK692" s="41"/>
      <c r="ML692" s="41"/>
      <c r="MM692" s="41"/>
      <c r="MN692" s="41"/>
      <c r="MO692" s="41"/>
      <c r="MP692" s="41"/>
      <c r="MQ692" s="41"/>
      <c r="MR692" s="41"/>
      <c r="MS692" s="41"/>
      <c r="MT692" s="41"/>
      <c r="MU692" s="41"/>
      <c r="MV692" s="41"/>
      <c r="MW692" s="41"/>
      <c r="MX692" s="41"/>
      <c r="MY692" s="41"/>
      <c r="MZ692" s="41"/>
      <c r="NA692" s="41"/>
      <c r="NB692" s="41"/>
      <c r="NC692" s="41"/>
      <c r="ND692" s="41"/>
      <c r="NE692" s="41"/>
      <c r="NF692" s="41"/>
      <c r="NG692" s="41"/>
      <c r="NH692" s="41"/>
      <c r="NI692" s="41"/>
      <c r="NJ692" s="41"/>
      <c r="NK692" s="41"/>
      <c r="NL692" s="41"/>
      <c r="NM692" s="41"/>
      <c r="NN692" s="41"/>
      <c r="NO692" s="41"/>
      <c r="NP692" s="41"/>
      <c r="NQ692" s="41"/>
      <c r="NR692" s="41"/>
      <c r="NS692" s="41"/>
      <c r="NT692" s="41"/>
      <c r="NU692" s="41"/>
      <c r="NV692" s="41"/>
      <c r="NW692" s="41"/>
      <c r="NX692" s="41"/>
      <c r="NY692" s="41"/>
      <c r="NZ692" s="41"/>
      <c r="OA692" s="41"/>
      <c r="OB692" s="41"/>
      <c r="OC692" s="41"/>
      <c r="OD692" s="41"/>
      <c r="OE692" s="41"/>
      <c r="OF692" s="41"/>
      <c r="OG692" s="41"/>
    </row>
    <row r="693" spans="10:397" ht="15.95" customHeight="1">
      <c r="J693" s="62"/>
      <c r="AB693" s="63"/>
      <c r="AC693" s="63"/>
      <c r="AF693" s="4"/>
      <c r="AG693" s="4"/>
      <c r="AH693" s="4"/>
      <c r="AI693" s="4"/>
      <c r="AL693" s="63"/>
      <c r="AM693" s="63"/>
      <c r="AN693" s="3"/>
      <c r="AO693" s="3"/>
      <c r="AP693" s="3"/>
      <c r="AQ693" s="3"/>
      <c r="AR693" s="3"/>
      <c r="AS693" s="3"/>
      <c r="AT693" s="3"/>
      <c r="AU693" s="3"/>
      <c r="AV693" s="3"/>
      <c r="AW693" s="3"/>
      <c r="AX693" s="3"/>
      <c r="AY693" s="3"/>
      <c r="AZ693" s="3"/>
      <c r="BA693" s="3"/>
      <c r="BB693" s="3"/>
      <c r="BC693" s="3"/>
      <c r="BD693" s="3"/>
      <c r="BE693" s="3"/>
      <c r="BF693" s="45"/>
      <c r="BG693" s="223"/>
      <c r="BH693" s="223"/>
      <c r="BI693" s="223"/>
      <c r="BJ693" s="223"/>
      <c r="BK693" s="223"/>
      <c r="BL693" s="223"/>
      <c r="BM693" s="41"/>
      <c r="BN693" s="41"/>
      <c r="BO693" s="3"/>
      <c r="BP693" s="3"/>
      <c r="BQ693" s="3"/>
      <c r="BR693" s="5"/>
      <c r="BS693" s="5"/>
      <c r="BT693" s="5"/>
      <c r="BU693" s="5"/>
      <c r="BV693" s="5"/>
      <c r="BW693" s="5"/>
      <c r="BX693" s="3"/>
      <c r="BY693" s="3"/>
      <c r="BZ693" s="5"/>
      <c r="CA693" s="5"/>
      <c r="CB693" s="5"/>
      <c r="CC693" s="5"/>
      <c r="CD693" s="41"/>
      <c r="CE693" s="5"/>
      <c r="CF693" s="5"/>
      <c r="CG693" s="5"/>
      <c r="CH693" s="5"/>
      <c r="CI693" s="5"/>
      <c r="CJ693" s="5"/>
      <c r="CK693" s="5"/>
      <c r="CL693" s="5"/>
      <c r="CM693" s="5"/>
      <c r="CN693" s="41"/>
      <c r="CO693" s="41"/>
      <c r="CP693" s="5"/>
      <c r="CQ693" s="5"/>
      <c r="CR693" s="5"/>
      <c r="CS693" s="5"/>
      <c r="CT693" s="5"/>
      <c r="CU693" s="5"/>
      <c r="CV693" s="5"/>
      <c r="CW693" s="5"/>
      <c r="CX693" s="5"/>
      <c r="CY693" s="41"/>
      <c r="CZ693" s="5"/>
      <c r="DA693" s="41"/>
      <c r="DB693" s="41"/>
      <c r="DC693" s="41"/>
      <c r="DD693" s="41"/>
      <c r="DE693" s="41"/>
      <c r="DF693" s="41"/>
      <c r="DG693" s="41"/>
      <c r="DH693" s="41"/>
      <c r="DI693" s="41"/>
      <c r="DJ693" s="41"/>
      <c r="DK693" s="41"/>
      <c r="DL693" s="41"/>
      <c r="DM693" s="41"/>
      <c r="DN693" s="41"/>
      <c r="DO693" s="41"/>
      <c r="DP693" s="41"/>
      <c r="DQ693" s="41"/>
      <c r="DR693" s="41"/>
      <c r="DS693" s="41"/>
      <c r="DT693" s="41"/>
      <c r="DU693" s="41"/>
      <c r="DV693" s="41"/>
      <c r="DW693" s="41"/>
      <c r="DX693" s="41"/>
      <c r="DY693" s="41"/>
      <c r="DZ693" s="41"/>
      <c r="EA693" s="41"/>
      <c r="EB693" s="41"/>
      <c r="EC693" s="41"/>
      <c r="ED693" s="41"/>
      <c r="EE693" s="41"/>
      <c r="EF693" s="41"/>
      <c r="EG693" s="41"/>
      <c r="EH693" s="41"/>
      <c r="EI693" s="41"/>
      <c r="EJ693" s="41"/>
      <c r="EK693" s="41"/>
      <c r="EL693" s="41"/>
      <c r="EM693" s="41"/>
      <c r="EN693" s="41"/>
      <c r="EO693" s="41"/>
      <c r="EP693" s="41"/>
      <c r="EQ693" s="41"/>
      <c r="ER693" s="41"/>
      <c r="ES693" s="41"/>
      <c r="ET693" s="41"/>
      <c r="EU693" s="41"/>
      <c r="EV693" s="41"/>
      <c r="EW693" s="41"/>
      <c r="EX693" s="41"/>
      <c r="EY693" s="41"/>
      <c r="EZ693" s="41"/>
      <c r="FA693" s="41"/>
      <c r="FB693" s="41"/>
      <c r="FC693" s="41"/>
      <c r="FD693" s="41"/>
      <c r="FE693" s="41"/>
      <c r="FF693" s="41"/>
      <c r="FG693" s="41"/>
      <c r="FH693" s="41"/>
      <c r="FI693" s="41"/>
      <c r="FJ693" s="41"/>
      <c r="FK693" s="41"/>
      <c r="FL693" s="41"/>
      <c r="FM693" s="41"/>
      <c r="FN693" s="41"/>
      <c r="FO693" s="41"/>
      <c r="FP693" s="41"/>
      <c r="FQ693" s="41"/>
      <c r="FR693" s="41"/>
      <c r="FS693" s="41"/>
      <c r="FT693" s="41"/>
      <c r="FU693" s="41"/>
      <c r="FV693" s="41"/>
      <c r="FW693" s="41"/>
      <c r="FX693" s="41"/>
      <c r="FY693" s="41"/>
      <c r="FZ693" s="41"/>
      <c r="GA693" s="41"/>
      <c r="GB693" s="41"/>
      <c r="GC693" s="41"/>
      <c r="GD693" s="41"/>
      <c r="GE693" s="41"/>
      <c r="GF693" s="41"/>
      <c r="GG693" s="41"/>
      <c r="GH693" s="41"/>
      <c r="GI693" s="41"/>
      <c r="GJ693" s="41"/>
      <c r="GK693" s="41"/>
      <c r="GL693" s="41"/>
      <c r="GM693" s="41"/>
      <c r="GN693" s="41"/>
      <c r="GO693" s="41"/>
      <c r="GP693" s="41"/>
      <c r="GQ693" s="41"/>
      <c r="GR693" s="41"/>
      <c r="GS693" s="41"/>
      <c r="GT693" s="41"/>
      <c r="GU693" s="41"/>
      <c r="GV693" s="41"/>
      <c r="GW693" s="41"/>
      <c r="GX693" s="41"/>
      <c r="GY693" s="41"/>
      <c r="GZ693" s="41"/>
      <c r="HA693" s="41"/>
      <c r="HB693" s="41"/>
      <c r="HC693" s="41"/>
      <c r="HD693" s="41"/>
      <c r="HE693" s="41"/>
      <c r="HF693" s="41"/>
      <c r="HG693" s="41"/>
      <c r="HH693" s="41"/>
      <c r="HI693" s="41"/>
      <c r="HJ693" s="41"/>
      <c r="HK693" s="41"/>
      <c r="HL693" s="41"/>
      <c r="HM693" s="41"/>
      <c r="HN693" s="41"/>
      <c r="HO693" s="41"/>
      <c r="HP693" s="41"/>
      <c r="HQ693" s="41"/>
      <c r="HR693" s="41"/>
      <c r="HS693" s="41"/>
      <c r="HT693" s="41"/>
      <c r="HU693" s="41"/>
      <c r="HV693" s="41"/>
      <c r="HW693" s="41"/>
      <c r="HX693" s="41"/>
      <c r="HY693" s="41"/>
      <c r="HZ693" s="41"/>
      <c r="IA693" s="41"/>
      <c r="IB693" s="41"/>
      <c r="IC693" s="41"/>
      <c r="ID693" s="41"/>
      <c r="IE693" s="41"/>
      <c r="IF693" s="41"/>
      <c r="IG693" s="41"/>
      <c r="IH693" s="41"/>
      <c r="II693" s="41"/>
      <c r="IJ693" s="41"/>
      <c r="IK693" s="41"/>
      <c r="IL693" s="41"/>
      <c r="IM693" s="41"/>
      <c r="IN693" s="41"/>
      <c r="IO693" s="41"/>
      <c r="IP693" s="41"/>
      <c r="IQ693" s="41"/>
      <c r="IR693" s="41"/>
      <c r="IS693" s="41"/>
      <c r="IT693" s="41"/>
      <c r="IU693" s="41"/>
      <c r="IV693" s="41"/>
      <c r="IW693" s="41"/>
      <c r="IX693" s="41"/>
      <c r="IY693" s="41"/>
      <c r="IZ693" s="41"/>
      <c r="JA693" s="41"/>
      <c r="JB693" s="41"/>
      <c r="JC693" s="41"/>
      <c r="JD693" s="41"/>
      <c r="JE693" s="41"/>
      <c r="JF693" s="41"/>
      <c r="JG693" s="41"/>
      <c r="JH693" s="41"/>
      <c r="JI693" s="41"/>
      <c r="JJ693" s="41"/>
      <c r="JK693" s="41"/>
      <c r="JL693" s="41"/>
      <c r="JM693" s="41"/>
      <c r="JN693" s="41"/>
      <c r="JO693" s="41"/>
      <c r="JP693" s="41"/>
      <c r="JQ693" s="41"/>
      <c r="JR693" s="41"/>
      <c r="JS693" s="41"/>
      <c r="JT693" s="41"/>
      <c r="JU693" s="41"/>
      <c r="JV693" s="41"/>
      <c r="JW693" s="41"/>
      <c r="JX693" s="41"/>
      <c r="JY693" s="41"/>
      <c r="JZ693" s="41"/>
      <c r="KA693" s="41"/>
      <c r="KB693" s="41"/>
      <c r="KC693" s="41"/>
      <c r="KD693" s="41"/>
      <c r="KE693" s="41"/>
      <c r="KF693" s="41"/>
      <c r="KG693" s="41"/>
      <c r="KH693" s="41"/>
      <c r="KI693" s="41"/>
      <c r="KJ693" s="41"/>
      <c r="KK693" s="41"/>
      <c r="KL693" s="41"/>
      <c r="KM693" s="41"/>
      <c r="KN693" s="41"/>
      <c r="KO693" s="41"/>
      <c r="KP693" s="41"/>
      <c r="KQ693" s="41"/>
      <c r="KR693" s="41"/>
      <c r="KS693" s="41"/>
      <c r="KT693" s="41"/>
      <c r="KU693" s="41"/>
      <c r="KV693" s="41"/>
      <c r="KW693" s="41"/>
      <c r="KX693" s="41"/>
      <c r="KY693" s="41"/>
      <c r="KZ693" s="41"/>
      <c r="LA693" s="41"/>
      <c r="LB693" s="41"/>
      <c r="LC693" s="41"/>
      <c r="LD693" s="41"/>
      <c r="LE693" s="41"/>
      <c r="LF693" s="41"/>
      <c r="LG693" s="41"/>
      <c r="LH693" s="41"/>
      <c r="LI693" s="41"/>
      <c r="LJ693" s="41"/>
      <c r="LK693" s="41"/>
      <c r="LL693" s="41"/>
      <c r="LM693" s="41"/>
      <c r="LN693" s="41"/>
      <c r="LO693" s="41"/>
      <c r="LP693" s="41"/>
      <c r="LQ693" s="41"/>
      <c r="LR693" s="41"/>
      <c r="LS693" s="41"/>
      <c r="LT693" s="41"/>
      <c r="LU693" s="41"/>
      <c r="LV693" s="41"/>
      <c r="LW693" s="41"/>
      <c r="LX693" s="41"/>
      <c r="LY693" s="41"/>
      <c r="LZ693" s="41"/>
      <c r="MA693" s="41"/>
      <c r="MB693" s="41"/>
      <c r="MC693" s="41"/>
      <c r="MD693" s="41"/>
      <c r="ME693" s="41"/>
      <c r="MF693" s="41"/>
      <c r="MG693" s="41"/>
      <c r="MH693" s="41"/>
      <c r="MI693" s="41"/>
      <c r="MJ693" s="41"/>
      <c r="MK693" s="41"/>
      <c r="ML693" s="41"/>
      <c r="MM693" s="41"/>
      <c r="MN693" s="41"/>
      <c r="MO693" s="41"/>
      <c r="MP693" s="41"/>
      <c r="MQ693" s="41"/>
      <c r="MR693" s="41"/>
      <c r="MS693" s="41"/>
      <c r="MT693" s="41"/>
      <c r="MU693" s="41"/>
      <c r="MV693" s="41"/>
      <c r="MW693" s="41"/>
      <c r="MX693" s="41"/>
      <c r="MY693" s="41"/>
      <c r="MZ693" s="41"/>
      <c r="NA693" s="41"/>
      <c r="NB693" s="41"/>
      <c r="NC693" s="41"/>
      <c r="ND693" s="41"/>
      <c r="NE693" s="41"/>
      <c r="NF693" s="41"/>
      <c r="NG693" s="41"/>
      <c r="NH693" s="41"/>
      <c r="NI693" s="41"/>
      <c r="NJ693" s="41"/>
      <c r="NK693" s="41"/>
      <c r="NL693" s="41"/>
      <c r="NM693" s="41"/>
      <c r="NN693" s="41"/>
      <c r="NO693" s="41"/>
      <c r="NP693" s="41"/>
      <c r="NQ693" s="41"/>
      <c r="NR693" s="41"/>
      <c r="NS693" s="41"/>
      <c r="NT693" s="41"/>
      <c r="NU693" s="41"/>
      <c r="NV693" s="41"/>
      <c r="NW693" s="41"/>
      <c r="NX693" s="41"/>
      <c r="NY693" s="41"/>
      <c r="NZ693" s="41"/>
      <c r="OA693" s="41"/>
      <c r="OB693" s="41"/>
      <c r="OC693" s="41"/>
      <c r="OD693" s="41"/>
      <c r="OE693" s="41"/>
      <c r="OF693" s="41"/>
      <c r="OG693" s="41"/>
    </row>
    <row r="694" spans="10:397" ht="15.95" customHeight="1">
      <c r="J694" s="62"/>
      <c r="AB694" s="63"/>
      <c r="AC694" s="63"/>
      <c r="AF694" s="4"/>
      <c r="AG694" s="4"/>
      <c r="AH694" s="4"/>
      <c r="AI694" s="4"/>
      <c r="AL694" s="63"/>
      <c r="AM694" s="63"/>
      <c r="AN694" s="3"/>
      <c r="AO694" s="3"/>
      <c r="AP694" s="3"/>
      <c r="AQ694" s="3"/>
      <c r="AR694" s="3"/>
      <c r="AS694" s="3"/>
      <c r="AT694" s="3"/>
      <c r="AU694" s="3"/>
      <c r="AV694" s="3"/>
      <c r="AW694" s="3"/>
      <c r="AX694" s="3"/>
      <c r="AY694" s="3"/>
      <c r="AZ694" s="3"/>
      <c r="BA694" s="3"/>
      <c r="BB694" s="3"/>
      <c r="BC694" s="3"/>
      <c r="BD694" s="3"/>
      <c r="BE694" s="3"/>
      <c r="BF694" s="45"/>
      <c r="BG694" s="223"/>
      <c r="BH694" s="223"/>
      <c r="BI694" s="223"/>
      <c r="BJ694" s="223"/>
      <c r="BK694" s="223"/>
      <c r="BL694" s="223"/>
      <c r="BM694" s="41"/>
      <c r="BN694" s="41"/>
      <c r="BO694" s="3"/>
      <c r="BP694" s="3"/>
      <c r="BQ694" s="3"/>
      <c r="BR694" s="5"/>
      <c r="BS694" s="5"/>
      <c r="BT694" s="5"/>
      <c r="BU694" s="5"/>
      <c r="BV694" s="5"/>
      <c r="BW694" s="5"/>
      <c r="BX694" s="3"/>
      <c r="BY694" s="3"/>
      <c r="BZ694" s="5"/>
      <c r="CA694" s="5"/>
      <c r="CB694" s="5"/>
      <c r="CC694" s="5"/>
      <c r="CD694" s="41"/>
      <c r="CE694" s="5"/>
      <c r="CF694" s="5"/>
      <c r="CG694" s="5"/>
      <c r="CH694" s="5"/>
      <c r="CI694" s="5"/>
      <c r="CJ694" s="5"/>
      <c r="CK694" s="5"/>
      <c r="CL694" s="5"/>
      <c r="CM694" s="5"/>
      <c r="CN694" s="41"/>
      <c r="CO694" s="41"/>
      <c r="CP694" s="5"/>
      <c r="CQ694" s="5"/>
      <c r="CR694" s="5"/>
      <c r="CS694" s="5"/>
      <c r="CT694" s="5"/>
      <c r="CU694" s="5"/>
      <c r="CV694" s="5"/>
      <c r="CW694" s="5"/>
      <c r="CX694" s="5"/>
      <c r="CY694" s="41"/>
      <c r="CZ694" s="5"/>
      <c r="DA694" s="41"/>
      <c r="DB694" s="41"/>
      <c r="DC694" s="41"/>
      <c r="DD694" s="41"/>
      <c r="DE694" s="41"/>
      <c r="DF694" s="41"/>
      <c r="DG694" s="41"/>
      <c r="DH694" s="41"/>
      <c r="DI694" s="41"/>
      <c r="DJ694" s="41"/>
      <c r="DK694" s="41"/>
      <c r="DL694" s="41"/>
      <c r="DM694" s="41"/>
      <c r="DN694" s="41"/>
      <c r="DO694" s="41"/>
      <c r="DP694" s="41"/>
      <c r="DQ694" s="41"/>
      <c r="DR694" s="41"/>
      <c r="DS694" s="41"/>
      <c r="DT694" s="41"/>
      <c r="DU694" s="41"/>
      <c r="DV694" s="41"/>
      <c r="DW694" s="41"/>
      <c r="DX694" s="41"/>
      <c r="DY694" s="41"/>
      <c r="DZ694" s="41"/>
      <c r="EA694" s="41"/>
      <c r="EB694" s="41"/>
      <c r="EC694" s="41"/>
      <c r="ED694" s="41"/>
      <c r="EE694" s="41"/>
      <c r="EF694" s="41"/>
      <c r="EG694" s="41"/>
      <c r="EH694" s="41"/>
      <c r="EI694" s="41"/>
      <c r="EJ694" s="41"/>
      <c r="EK694" s="41"/>
      <c r="EL694" s="41"/>
      <c r="EM694" s="41"/>
      <c r="EN694" s="41"/>
      <c r="EO694" s="41"/>
      <c r="EP694" s="41"/>
      <c r="EQ694" s="41"/>
      <c r="ER694" s="41"/>
      <c r="ES694" s="41"/>
      <c r="ET694" s="41"/>
      <c r="EU694" s="41"/>
      <c r="EV694" s="41"/>
      <c r="EW694" s="41"/>
      <c r="EX694" s="41"/>
      <c r="EY694" s="41"/>
      <c r="EZ694" s="41"/>
      <c r="FA694" s="41"/>
      <c r="FB694" s="41"/>
      <c r="FC694" s="41"/>
      <c r="FD694" s="41"/>
      <c r="FE694" s="41"/>
      <c r="FF694" s="41"/>
      <c r="FG694" s="41"/>
      <c r="FH694" s="41"/>
      <c r="FI694" s="41"/>
      <c r="FJ694" s="41"/>
      <c r="FK694" s="41"/>
      <c r="FL694" s="41"/>
      <c r="FM694" s="41"/>
      <c r="FN694" s="41"/>
      <c r="FO694" s="41"/>
      <c r="FP694" s="41"/>
      <c r="FQ694" s="41"/>
      <c r="FR694" s="41"/>
      <c r="FS694" s="41"/>
      <c r="FT694" s="41"/>
      <c r="FU694" s="41"/>
      <c r="FV694" s="41"/>
      <c r="FW694" s="41"/>
      <c r="FX694" s="41"/>
      <c r="FY694" s="41"/>
      <c r="FZ694" s="41"/>
      <c r="GA694" s="41"/>
      <c r="GB694" s="41"/>
      <c r="GC694" s="41"/>
      <c r="GD694" s="41"/>
      <c r="GE694" s="41"/>
      <c r="GF694" s="41"/>
      <c r="GG694" s="41"/>
      <c r="GH694" s="41"/>
      <c r="GI694" s="41"/>
      <c r="GJ694" s="41"/>
      <c r="GK694" s="41"/>
      <c r="GL694" s="41"/>
      <c r="GM694" s="41"/>
      <c r="GN694" s="41"/>
      <c r="GO694" s="41"/>
      <c r="GP694" s="41"/>
      <c r="GQ694" s="41"/>
      <c r="GR694" s="41"/>
      <c r="GS694" s="41"/>
      <c r="GT694" s="41"/>
      <c r="GU694" s="41"/>
      <c r="GV694" s="41"/>
      <c r="GW694" s="41"/>
      <c r="GX694" s="41"/>
      <c r="GY694" s="41"/>
      <c r="GZ694" s="41"/>
      <c r="HA694" s="41"/>
      <c r="HB694" s="41"/>
      <c r="HC694" s="41"/>
      <c r="HD694" s="41"/>
      <c r="HE694" s="41"/>
      <c r="HF694" s="41"/>
      <c r="HG694" s="41"/>
      <c r="HH694" s="41"/>
      <c r="HI694" s="41"/>
      <c r="HJ694" s="41"/>
      <c r="HK694" s="41"/>
      <c r="HL694" s="41"/>
      <c r="HM694" s="41"/>
      <c r="HN694" s="41"/>
      <c r="HO694" s="41"/>
      <c r="HP694" s="41"/>
      <c r="HQ694" s="41"/>
      <c r="HR694" s="41"/>
      <c r="HS694" s="41"/>
      <c r="HT694" s="41"/>
      <c r="HU694" s="41"/>
      <c r="HV694" s="41"/>
      <c r="HW694" s="41"/>
      <c r="HX694" s="41"/>
      <c r="HY694" s="41"/>
      <c r="HZ694" s="41"/>
      <c r="IA694" s="41"/>
      <c r="IB694" s="41"/>
      <c r="IC694" s="41"/>
      <c r="ID694" s="41"/>
      <c r="IE694" s="41"/>
      <c r="IF694" s="41"/>
      <c r="IG694" s="41"/>
      <c r="IH694" s="41"/>
      <c r="II694" s="41"/>
      <c r="IJ694" s="41"/>
      <c r="IK694" s="41"/>
      <c r="IL694" s="41"/>
      <c r="IM694" s="41"/>
      <c r="IN694" s="41"/>
      <c r="IO694" s="41"/>
      <c r="IP694" s="41"/>
      <c r="IQ694" s="41"/>
      <c r="IR694" s="41"/>
      <c r="IS694" s="41"/>
      <c r="IT694" s="41"/>
      <c r="IU694" s="41"/>
      <c r="IV694" s="41"/>
      <c r="IW694" s="41"/>
      <c r="IX694" s="41"/>
      <c r="IY694" s="41"/>
      <c r="IZ694" s="41"/>
      <c r="JA694" s="41"/>
      <c r="JB694" s="41"/>
      <c r="JC694" s="41"/>
      <c r="JD694" s="41"/>
      <c r="JE694" s="41"/>
      <c r="JF694" s="41"/>
      <c r="JG694" s="41"/>
      <c r="JH694" s="41"/>
      <c r="JI694" s="41"/>
      <c r="JJ694" s="41"/>
      <c r="JK694" s="41"/>
      <c r="JL694" s="41"/>
      <c r="JM694" s="41"/>
      <c r="JN694" s="41"/>
      <c r="JO694" s="41"/>
      <c r="JP694" s="41"/>
      <c r="JQ694" s="41"/>
      <c r="JR694" s="41"/>
      <c r="JS694" s="41"/>
      <c r="JT694" s="41"/>
      <c r="JU694" s="41"/>
      <c r="JV694" s="41"/>
      <c r="JW694" s="41"/>
      <c r="JX694" s="41"/>
      <c r="JY694" s="41"/>
      <c r="JZ694" s="41"/>
      <c r="KA694" s="41"/>
      <c r="KB694" s="41"/>
      <c r="KC694" s="41"/>
      <c r="KD694" s="41"/>
      <c r="KE694" s="41"/>
      <c r="KF694" s="41"/>
      <c r="KG694" s="41"/>
      <c r="KH694" s="41"/>
      <c r="KI694" s="41"/>
      <c r="KJ694" s="41"/>
      <c r="KK694" s="41"/>
      <c r="KL694" s="41"/>
      <c r="KM694" s="41"/>
      <c r="KN694" s="41"/>
      <c r="KO694" s="41"/>
      <c r="KP694" s="41"/>
      <c r="KQ694" s="41"/>
      <c r="KR694" s="41"/>
      <c r="KS694" s="41"/>
      <c r="KT694" s="41"/>
      <c r="KU694" s="41"/>
      <c r="KV694" s="41"/>
      <c r="KW694" s="41"/>
      <c r="KX694" s="41"/>
      <c r="KY694" s="41"/>
      <c r="KZ694" s="41"/>
      <c r="LA694" s="41"/>
      <c r="LB694" s="41"/>
      <c r="LC694" s="41"/>
      <c r="LD694" s="41"/>
      <c r="LE694" s="41"/>
      <c r="LF694" s="41"/>
      <c r="LG694" s="41"/>
      <c r="LH694" s="41"/>
      <c r="LI694" s="41"/>
      <c r="LJ694" s="41"/>
      <c r="LK694" s="41"/>
      <c r="LL694" s="41"/>
      <c r="LM694" s="41"/>
      <c r="LN694" s="41"/>
      <c r="LO694" s="41"/>
      <c r="LP694" s="41"/>
      <c r="LQ694" s="41"/>
      <c r="LR694" s="41"/>
      <c r="LS694" s="41"/>
      <c r="LT694" s="41"/>
      <c r="LU694" s="41"/>
      <c r="LV694" s="41"/>
      <c r="LW694" s="41"/>
      <c r="LX694" s="41"/>
      <c r="LY694" s="41"/>
      <c r="LZ694" s="41"/>
      <c r="MA694" s="41"/>
      <c r="MB694" s="41"/>
      <c r="MC694" s="41"/>
      <c r="MD694" s="41"/>
      <c r="ME694" s="41"/>
      <c r="MF694" s="41"/>
      <c r="MG694" s="41"/>
      <c r="MH694" s="41"/>
      <c r="MI694" s="41"/>
      <c r="MJ694" s="41"/>
      <c r="MK694" s="41"/>
      <c r="ML694" s="41"/>
      <c r="MM694" s="41"/>
      <c r="MN694" s="41"/>
      <c r="MO694" s="41"/>
      <c r="MP694" s="41"/>
      <c r="MQ694" s="41"/>
      <c r="MR694" s="41"/>
      <c r="MS694" s="41"/>
      <c r="MT694" s="41"/>
      <c r="MU694" s="41"/>
      <c r="MV694" s="41"/>
      <c r="MW694" s="41"/>
      <c r="MX694" s="41"/>
      <c r="MY694" s="41"/>
      <c r="MZ694" s="41"/>
      <c r="NA694" s="41"/>
      <c r="NB694" s="41"/>
      <c r="NC694" s="41"/>
      <c r="ND694" s="41"/>
      <c r="NE694" s="41"/>
      <c r="NF694" s="41"/>
      <c r="NG694" s="41"/>
      <c r="NH694" s="41"/>
      <c r="NI694" s="41"/>
      <c r="NJ694" s="41"/>
      <c r="NK694" s="41"/>
      <c r="NL694" s="41"/>
      <c r="NM694" s="41"/>
      <c r="NN694" s="41"/>
      <c r="NO694" s="41"/>
      <c r="NP694" s="41"/>
      <c r="NQ694" s="41"/>
      <c r="NR694" s="41"/>
      <c r="NS694" s="41"/>
      <c r="NT694" s="41"/>
      <c r="NU694" s="41"/>
      <c r="NV694" s="41"/>
      <c r="NW694" s="41"/>
      <c r="NX694" s="41"/>
      <c r="NY694" s="41"/>
      <c r="NZ694" s="41"/>
      <c r="OA694" s="41"/>
      <c r="OB694" s="41"/>
      <c r="OC694" s="41"/>
      <c r="OD694" s="41"/>
      <c r="OE694" s="41"/>
      <c r="OF694" s="41"/>
      <c r="OG694" s="41"/>
    </row>
    <row r="695" spans="10:397" ht="15.95" customHeight="1">
      <c r="J695" s="62"/>
      <c r="AB695" s="63"/>
      <c r="AC695" s="63"/>
      <c r="AF695" s="4"/>
      <c r="AG695" s="4"/>
      <c r="AH695" s="4"/>
      <c r="AI695" s="4"/>
      <c r="AL695" s="63"/>
      <c r="AM695" s="63"/>
      <c r="AN695" s="3"/>
      <c r="AO695" s="3"/>
      <c r="AP695" s="3"/>
      <c r="AQ695" s="3"/>
      <c r="AR695" s="3"/>
      <c r="AS695" s="3"/>
      <c r="AT695" s="3"/>
      <c r="AU695" s="3"/>
      <c r="AV695" s="3"/>
      <c r="AW695" s="3"/>
      <c r="AX695" s="3"/>
      <c r="AY695" s="3"/>
      <c r="AZ695" s="3"/>
      <c r="BA695" s="3"/>
      <c r="BB695" s="3"/>
      <c r="BC695" s="3"/>
      <c r="BD695" s="3"/>
      <c r="BE695" s="3"/>
      <c r="BF695" s="45"/>
      <c r="BG695" s="223"/>
      <c r="BH695" s="223"/>
      <c r="BI695" s="223"/>
      <c r="BJ695" s="223"/>
      <c r="BK695" s="223"/>
      <c r="BL695" s="223"/>
      <c r="BM695" s="41"/>
      <c r="BN695" s="41"/>
      <c r="BO695" s="3"/>
      <c r="BP695" s="3"/>
      <c r="BQ695" s="3"/>
      <c r="BR695" s="5"/>
      <c r="BS695" s="5"/>
      <c r="BT695" s="5"/>
      <c r="BU695" s="5"/>
      <c r="BV695" s="5"/>
      <c r="BW695" s="5"/>
      <c r="BX695" s="3"/>
      <c r="BY695" s="3"/>
      <c r="BZ695" s="5"/>
      <c r="CA695" s="5"/>
      <c r="CB695" s="5"/>
      <c r="CC695" s="5"/>
      <c r="CD695" s="41"/>
      <c r="CE695" s="5"/>
      <c r="CF695" s="5"/>
      <c r="CG695" s="5"/>
      <c r="CH695" s="5"/>
      <c r="CI695" s="5"/>
      <c r="CJ695" s="5"/>
      <c r="CK695" s="5"/>
      <c r="CL695" s="5"/>
      <c r="CM695" s="5"/>
      <c r="CN695" s="41"/>
      <c r="CO695" s="41"/>
      <c r="CP695" s="5"/>
      <c r="CQ695" s="5"/>
      <c r="CR695" s="5"/>
      <c r="CS695" s="5"/>
      <c r="CT695" s="5"/>
      <c r="CU695" s="5"/>
      <c r="CV695" s="5"/>
      <c r="CW695" s="5"/>
      <c r="CX695" s="5"/>
      <c r="CY695" s="41"/>
      <c r="CZ695" s="5"/>
      <c r="DA695" s="41"/>
      <c r="DB695" s="41"/>
      <c r="DC695" s="41"/>
      <c r="DD695" s="41"/>
      <c r="DE695" s="41"/>
      <c r="DF695" s="41"/>
      <c r="DG695" s="41"/>
      <c r="DH695" s="41"/>
      <c r="DI695" s="41"/>
      <c r="DJ695" s="41"/>
      <c r="DK695" s="41"/>
      <c r="DL695" s="41"/>
      <c r="DM695" s="41"/>
      <c r="DN695" s="41"/>
      <c r="DO695" s="41"/>
      <c r="DP695" s="41"/>
      <c r="DQ695" s="41"/>
      <c r="DR695" s="41"/>
      <c r="DS695" s="41"/>
      <c r="DT695" s="41"/>
      <c r="DU695" s="41"/>
      <c r="DV695" s="41"/>
      <c r="DW695" s="41"/>
      <c r="DX695" s="41"/>
      <c r="DY695" s="41"/>
      <c r="DZ695" s="41"/>
      <c r="EA695" s="41"/>
      <c r="EB695" s="41"/>
      <c r="EC695" s="41"/>
      <c r="ED695" s="41"/>
      <c r="EE695" s="41"/>
      <c r="EF695" s="41"/>
      <c r="EG695" s="41"/>
      <c r="EH695" s="41"/>
      <c r="EI695" s="41"/>
      <c r="EJ695" s="41"/>
      <c r="EK695" s="41"/>
      <c r="EL695" s="41"/>
      <c r="EM695" s="41"/>
      <c r="EN695" s="41"/>
      <c r="EO695" s="41"/>
      <c r="EP695" s="41"/>
      <c r="EQ695" s="41"/>
      <c r="ER695" s="41"/>
      <c r="ES695" s="41"/>
      <c r="ET695" s="41"/>
      <c r="EU695" s="41"/>
      <c r="EV695" s="41"/>
      <c r="EW695" s="41"/>
      <c r="EX695" s="41"/>
      <c r="EY695" s="41"/>
      <c r="EZ695" s="41"/>
      <c r="FA695" s="41"/>
      <c r="FB695" s="41"/>
      <c r="FC695" s="41"/>
      <c r="FD695" s="41"/>
      <c r="FE695" s="41"/>
      <c r="FF695" s="41"/>
      <c r="FG695" s="41"/>
      <c r="FH695" s="41"/>
      <c r="FI695" s="41"/>
      <c r="FJ695" s="41"/>
      <c r="FK695" s="41"/>
      <c r="FL695" s="41"/>
      <c r="FM695" s="41"/>
      <c r="FN695" s="41"/>
      <c r="FO695" s="41"/>
      <c r="FP695" s="41"/>
      <c r="FQ695" s="41"/>
      <c r="FR695" s="41"/>
      <c r="FS695" s="41"/>
      <c r="FT695" s="41"/>
      <c r="FU695" s="41"/>
      <c r="FV695" s="41"/>
      <c r="FW695" s="41"/>
      <c r="FX695" s="41"/>
      <c r="FY695" s="41"/>
      <c r="FZ695" s="41"/>
      <c r="GA695" s="41"/>
      <c r="GB695" s="41"/>
      <c r="GC695" s="41"/>
      <c r="GD695" s="41"/>
      <c r="GE695" s="41"/>
      <c r="GF695" s="41"/>
      <c r="GG695" s="41"/>
      <c r="GH695" s="41"/>
      <c r="GI695" s="41"/>
      <c r="GJ695" s="41"/>
      <c r="GK695" s="41"/>
      <c r="GL695" s="41"/>
      <c r="GM695" s="41"/>
      <c r="GN695" s="41"/>
      <c r="GO695" s="41"/>
      <c r="GP695" s="41"/>
      <c r="GQ695" s="41"/>
      <c r="GR695" s="41"/>
      <c r="GS695" s="41"/>
      <c r="GT695" s="41"/>
      <c r="GU695" s="41"/>
      <c r="GV695" s="41"/>
      <c r="GW695" s="41"/>
      <c r="GX695" s="41"/>
      <c r="GY695" s="41"/>
      <c r="GZ695" s="41"/>
      <c r="HA695" s="41"/>
      <c r="HB695" s="41"/>
      <c r="HC695" s="41"/>
      <c r="HD695" s="41"/>
      <c r="HE695" s="41"/>
      <c r="HF695" s="41"/>
      <c r="HG695" s="41"/>
      <c r="HH695" s="41"/>
      <c r="HI695" s="41"/>
      <c r="HJ695" s="41"/>
      <c r="HK695" s="41"/>
      <c r="HL695" s="41"/>
      <c r="HM695" s="41"/>
      <c r="HN695" s="41"/>
      <c r="HO695" s="41"/>
      <c r="HP695" s="41"/>
      <c r="HQ695" s="41"/>
      <c r="HR695" s="41"/>
      <c r="HS695" s="41"/>
      <c r="HT695" s="41"/>
      <c r="HU695" s="41"/>
      <c r="HV695" s="41"/>
      <c r="HW695" s="41"/>
      <c r="HX695" s="41"/>
      <c r="HY695" s="41"/>
      <c r="HZ695" s="41"/>
      <c r="IA695" s="41"/>
      <c r="IB695" s="41"/>
      <c r="IC695" s="41"/>
      <c r="ID695" s="41"/>
      <c r="IE695" s="41"/>
      <c r="IF695" s="41"/>
      <c r="IG695" s="41"/>
      <c r="IH695" s="41"/>
      <c r="II695" s="41"/>
      <c r="IJ695" s="41"/>
      <c r="IK695" s="41"/>
      <c r="IL695" s="41"/>
      <c r="IM695" s="41"/>
      <c r="IN695" s="41"/>
      <c r="IO695" s="41"/>
      <c r="IP695" s="41"/>
      <c r="IQ695" s="41"/>
      <c r="IR695" s="41"/>
      <c r="IS695" s="41"/>
      <c r="IT695" s="41"/>
      <c r="IU695" s="41"/>
      <c r="IV695" s="41"/>
      <c r="IW695" s="41"/>
      <c r="IX695" s="41"/>
      <c r="IY695" s="41"/>
      <c r="IZ695" s="41"/>
      <c r="JA695" s="41"/>
      <c r="JB695" s="41"/>
      <c r="JC695" s="41"/>
      <c r="JD695" s="41"/>
      <c r="JE695" s="41"/>
      <c r="JF695" s="41"/>
      <c r="JG695" s="41"/>
      <c r="JH695" s="41"/>
      <c r="JI695" s="41"/>
      <c r="JJ695" s="41"/>
      <c r="JK695" s="41"/>
      <c r="JL695" s="41"/>
      <c r="JM695" s="41"/>
      <c r="JN695" s="41"/>
      <c r="JO695" s="41"/>
      <c r="JP695" s="41"/>
      <c r="JQ695" s="41"/>
      <c r="JR695" s="41"/>
      <c r="JS695" s="41"/>
      <c r="JT695" s="41"/>
      <c r="JU695" s="41"/>
      <c r="JV695" s="41"/>
      <c r="JW695" s="41"/>
      <c r="JX695" s="41"/>
      <c r="JY695" s="41"/>
      <c r="JZ695" s="41"/>
      <c r="KA695" s="41"/>
      <c r="KB695" s="41"/>
      <c r="KC695" s="41"/>
      <c r="KD695" s="41"/>
      <c r="KE695" s="41"/>
      <c r="KF695" s="41"/>
      <c r="KG695" s="41"/>
      <c r="KH695" s="41"/>
      <c r="KI695" s="41"/>
      <c r="KJ695" s="41"/>
      <c r="KK695" s="41"/>
      <c r="KL695" s="41"/>
      <c r="KM695" s="41"/>
      <c r="KN695" s="41"/>
      <c r="KO695" s="41"/>
      <c r="KP695" s="41"/>
      <c r="KQ695" s="41"/>
      <c r="KR695" s="41"/>
      <c r="KS695" s="41"/>
      <c r="KT695" s="41"/>
      <c r="KU695" s="41"/>
      <c r="KV695" s="41"/>
      <c r="KW695" s="41"/>
      <c r="KX695" s="41"/>
      <c r="KY695" s="41"/>
      <c r="KZ695" s="41"/>
      <c r="LA695" s="41"/>
      <c r="LB695" s="41"/>
      <c r="LC695" s="41"/>
      <c r="LD695" s="41"/>
      <c r="LE695" s="41"/>
      <c r="LF695" s="41"/>
      <c r="LG695" s="41"/>
      <c r="LH695" s="41"/>
      <c r="LI695" s="41"/>
      <c r="LJ695" s="41"/>
      <c r="LK695" s="41"/>
      <c r="LL695" s="41"/>
      <c r="LM695" s="41"/>
      <c r="LN695" s="41"/>
      <c r="LO695" s="41"/>
      <c r="LP695" s="41"/>
      <c r="LQ695" s="41"/>
      <c r="LR695" s="41"/>
      <c r="LS695" s="41"/>
      <c r="LT695" s="41"/>
      <c r="LU695" s="41"/>
      <c r="LV695" s="41"/>
      <c r="LW695" s="41"/>
      <c r="LX695" s="41"/>
      <c r="LY695" s="41"/>
      <c r="LZ695" s="41"/>
      <c r="MA695" s="41"/>
      <c r="MB695" s="41"/>
      <c r="MC695" s="41"/>
      <c r="MD695" s="41"/>
      <c r="ME695" s="41"/>
      <c r="MF695" s="41"/>
      <c r="MG695" s="41"/>
      <c r="MH695" s="41"/>
      <c r="MI695" s="41"/>
      <c r="MJ695" s="41"/>
      <c r="MK695" s="41"/>
      <c r="ML695" s="41"/>
      <c r="MM695" s="41"/>
      <c r="MN695" s="41"/>
      <c r="MO695" s="41"/>
      <c r="MP695" s="41"/>
      <c r="MQ695" s="41"/>
      <c r="MR695" s="41"/>
      <c r="MS695" s="41"/>
      <c r="MT695" s="41"/>
      <c r="MU695" s="41"/>
      <c r="MV695" s="41"/>
      <c r="MW695" s="41"/>
      <c r="MX695" s="41"/>
      <c r="MY695" s="41"/>
      <c r="MZ695" s="41"/>
      <c r="NA695" s="41"/>
      <c r="NB695" s="41"/>
      <c r="NC695" s="41"/>
      <c r="ND695" s="41"/>
      <c r="NE695" s="41"/>
      <c r="NF695" s="41"/>
      <c r="NG695" s="41"/>
      <c r="NH695" s="41"/>
      <c r="NI695" s="41"/>
      <c r="NJ695" s="41"/>
      <c r="NK695" s="41"/>
      <c r="NL695" s="41"/>
      <c r="NM695" s="41"/>
      <c r="NN695" s="41"/>
      <c r="NO695" s="41"/>
      <c r="NP695" s="41"/>
      <c r="NQ695" s="41"/>
      <c r="NR695" s="41"/>
      <c r="NS695" s="41"/>
      <c r="NT695" s="41"/>
      <c r="NU695" s="41"/>
      <c r="NV695" s="41"/>
      <c r="NW695" s="41"/>
      <c r="NX695" s="41"/>
      <c r="NY695" s="41"/>
      <c r="NZ695" s="41"/>
      <c r="OA695" s="41"/>
      <c r="OB695" s="41"/>
      <c r="OC695" s="41"/>
      <c r="OD695" s="41"/>
      <c r="OE695" s="41"/>
      <c r="OF695" s="41"/>
      <c r="OG695" s="41"/>
    </row>
    <row r="696" spans="10:397" ht="15.95" customHeight="1">
      <c r="J696" s="62"/>
      <c r="AB696" s="63"/>
      <c r="AC696" s="63"/>
      <c r="AF696" s="4"/>
      <c r="AG696" s="4"/>
      <c r="AH696" s="4"/>
      <c r="AI696" s="4"/>
      <c r="AL696" s="63"/>
      <c r="AM696" s="63"/>
      <c r="AN696" s="3"/>
      <c r="AO696" s="3"/>
      <c r="AP696" s="3"/>
      <c r="AQ696" s="3"/>
      <c r="AR696" s="3"/>
      <c r="AS696" s="3"/>
      <c r="AT696" s="3"/>
      <c r="AU696" s="3"/>
      <c r="AV696" s="3"/>
      <c r="AW696" s="3"/>
      <c r="AX696" s="3"/>
      <c r="AY696" s="3"/>
      <c r="AZ696" s="3"/>
      <c r="BA696" s="3"/>
      <c r="BB696" s="3"/>
      <c r="BC696" s="3"/>
      <c r="BD696" s="3"/>
      <c r="BE696" s="3"/>
      <c r="BF696" s="45"/>
      <c r="BG696" s="223"/>
      <c r="BH696" s="223"/>
      <c r="BI696" s="223"/>
      <c r="BJ696" s="223"/>
      <c r="BK696" s="223"/>
      <c r="BL696" s="223"/>
      <c r="BM696" s="41"/>
      <c r="BN696" s="41"/>
      <c r="BO696" s="3"/>
      <c r="BP696" s="3"/>
      <c r="BQ696" s="3"/>
      <c r="BR696" s="5"/>
      <c r="BS696" s="5"/>
      <c r="BT696" s="5"/>
      <c r="BU696" s="5"/>
      <c r="BV696" s="5"/>
      <c r="BW696" s="5"/>
      <c r="BX696" s="3"/>
      <c r="BY696" s="3"/>
      <c r="BZ696" s="5"/>
      <c r="CA696" s="5"/>
      <c r="CB696" s="5"/>
      <c r="CC696" s="5"/>
      <c r="CD696" s="41"/>
      <c r="CE696" s="5"/>
      <c r="CF696" s="5"/>
      <c r="CG696" s="5"/>
      <c r="CH696" s="5"/>
      <c r="CI696" s="5"/>
      <c r="CJ696" s="5"/>
      <c r="CK696" s="5"/>
      <c r="CL696" s="5"/>
      <c r="CM696" s="5"/>
      <c r="CN696" s="41"/>
      <c r="CO696" s="41"/>
      <c r="CP696" s="5"/>
      <c r="CQ696" s="5"/>
      <c r="CR696" s="5"/>
      <c r="CS696" s="5"/>
      <c r="CT696" s="5"/>
      <c r="CU696" s="5"/>
      <c r="CV696" s="5"/>
      <c r="CW696" s="5"/>
      <c r="CX696" s="5"/>
      <c r="CY696" s="41"/>
      <c r="CZ696" s="5"/>
      <c r="DA696" s="41"/>
      <c r="DB696" s="41"/>
      <c r="DC696" s="41"/>
      <c r="DD696" s="41"/>
      <c r="DE696" s="41"/>
      <c r="DF696" s="41"/>
      <c r="DG696" s="41"/>
      <c r="DH696" s="41"/>
      <c r="DI696" s="41"/>
      <c r="DJ696" s="41"/>
      <c r="DK696" s="41"/>
      <c r="DL696" s="41"/>
      <c r="DM696" s="41"/>
      <c r="DN696" s="41"/>
      <c r="DO696" s="41"/>
      <c r="DP696" s="41"/>
      <c r="DQ696" s="41"/>
      <c r="DR696" s="41"/>
      <c r="DS696" s="41"/>
      <c r="DT696" s="41"/>
      <c r="DU696" s="41"/>
      <c r="DV696" s="41"/>
      <c r="DW696" s="41"/>
      <c r="DX696" s="41"/>
      <c r="DY696" s="41"/>
      <c r="DZ696" s="41"/>
      <c r="EA696" s="41"/>
      <c r="EB696" s="41"/>
      <c r="EC696" s="41"/>
      <c r="ED696" s="41"/>
      <c r="EE696" s="41"/>
      <c r="EF696" s="41"/>
      <c r="EG696" s="41"/>
      <c r="EH696" s="41"/>
      <c r="EI696" s="41"/>
      <c r="EJ696" s="41"/>
      <c r="EK696" s="41"/>
      <c r="EL696" s="41"/>
      <c r="EM696" s="41"/>
      <c r="EN696" s="41"/>
      <c r="EO696" s="41"/>
      <c r="EP696" s="41"/>
      <c r="EQ696" s="41"/>
      <c r="ER696" s="41"/>
      <c r="ES696" s="41"/>
      <c r="ET696" s="41"/>
      <c r="EU696" s="41"/>
      <c r="EV696" s="41"/>
      <c r="EW696" s="41"/>
      <c r="EX696" s="41"/>
      <c r="EY696" s="41"/>
      <c r="EZ696" s="41"/>
      <c r="FA696" s="41"/>
      <c r="FB696" s="41"/>
      <c r="FC696" s="41"/>
      <c r="FD696" s="41"/>
      <c r="FE696" s="41"/>
      <c r="FF696" s="41"/>
      <c r="FG696" s="41"/>
      <c r="FH696" s="41"/>
      <c r="FI696" s="41"/>
      <c r="FJ696" s="41"/>
      <c r="FK696" s="41"/>
      <c r="FL696" s="41"/>
      <c r="FM696" s="41"/>
      <c r="FN696" s="41"/>
      <c r="FO696" s="41"/>
      <c r="FP696" s="41"/>
      <c r="FQ696" s="41"/>
      <c r="FR696" s="41"/>
      <c r="FS696" s="41"/>
      <c r="FT696" s="41"/>
      <c r="FU696" s="41"/>
      <c r="FV696" s="41"/>
      <c r="FW696" s="41"/>
      <c r="FX696" s="41"/>
      <c r="FY696" s="41"/>
      <c r="FZ696" s="41"/>
      <c r="GA696" s="41"/>
      <c r="GB696" s="41"/>
      <c r="GC696" s="41"/>
      <c r="GD696" s="41"/>
      <c r="GE696" s="41"/>
      <c r="GF696" s="41"/>
      <c r="GG696" s="41"/>
      <c r="GH696" s="41"/>
      <c r="GI696" s="41"/>
      <c r="GJ696" s="41"/>
      <c r="GK696" s="41"/>
      <c r="GL696" s="41"/>
      <c r="GM696" s="41"/>
      <c r="GN696" s="41"/>
      <c r="GO696" s="41"/>
      <c r="GP696" s="41"/>
      <c r="GQ696" s="41"/>
      <c r="GR696" s="41"/>
      <c r="GS696" s="41"/>
      <c r="GT696" s="41"/>
      <c r="GU696" s="41"/>
      <c r="GV696" s="41"/>
      <c r="GW696" s="41"/>
      <c r="GX696" s="41"/>
      <c r="GY696" s="41"/>
      <c r="GZ696" s="41"/>
      <c r="HA696" s="41"/>
      <c r="HB696" s="41"/>
      <c r="HC696" s="41"/>
      <c r="HD696" s="41"/>
      <c r="HE696" s="41"/>
      <c r="HF696" s="41"/>
      <c r="HG696" s="41"/>
      <c r="HH696" s="41"/>
      <c r="HI696" s="41"/>
      <c r="HJ696" s="41"/>
      <c r="HK696" s="41"/>
      <c r="HL696" s="41"/>
      <c r="HM696" s="41"/>
      <c r="HN696" s="41"/>
      <c r="HO696" s="41"/>
      <c r="HP696" s="41"/>
      <c r="HQ696" s="41"/>
      <c r="HR696" s="41"/>
      <c r="HS696" s="41"/>
      <c r="HT696" s="41"/>
      <c r="HU696" s="41"/>
      <c r="HV696" s="41"/>
      <c r="HW696" s="41"/>
      <c r="HX696" s="41"/>
      <c r="HY696" s="41"/>
      <c r="HZ696" s="41"/>
      <c r="IA696" s="41"/>
      <c r="IB696" s="41"/>
      <c r="IC696" s="41"/>
      <c r="ID696" s="41"/>
      <c r="IE696" s="41"/>
      <c r="IF696" s="41"/>
      <c r="IG696" s="41"/>
      <c r="IH696" s="41"/>
      <c r="II696" s="41"/>
      <c r="IJ696" s="41"/>
      <c r="IK696" s="41"/>
      <c r="IL696" s="41"/>
      <c r="IM696" s="41"/>
      <c r="IN696" s="41"/>
      <c r="IO696" s="41"/>
      <c r="IP696" s="41"/>
      <c r="IQ696" s="41"/>
      <c r="IR696" s="41"/>
      <c r="IS696" s="41"/>
      <c r="IT696" s="41"/>
      <c r="IU696" s="41"/>
      <c r="IV696" s="41"/>
      <c r="IW696" s="41"/>
      <c r="IX696" s="41"/>
      <c r="IY696" s="41"/>
      <c r="IZ696" s="41"/>
      <c r="JA696" s="41"/>
      <c r="JB696" s="41"/>
      <c r="JC696" s="41"/>
      <c r="JD696" s="41"/>
      <c r="JE696" s="41"/>
      <c r="JF696" s="41"/>
      <c r="JG696" s="41"/>
      <c r="JH696" s="41"/>
      <c r="JI696" s="41"/>
      <c r="JJ696" s="41"/>
      <c r="JK696" s="41"/>
      <c r="JL696" s="41"/>
      <c r="JM696" s="41"/>
      <c r="JN696" s="41"/>
      <c r="JO696" s="41"/>
      <c r="JP696" s="41"/>
      <c r="JQ696" s="41"/>
      <c r="JR696" s="41"/>
      <c r="JS696" s="41"/>
      <c r="JT696" s="41"/>
      <c r="JU696" s="41"/>
      <c r="JV696" s="41"/>
      <c r="JW696" s="41"/>
      <c r="JX696" s="41"/>
      <c r="JY696" s="41"/>
      <c r="JZ696" s="41"/>
      <c r="KA696" s="41"/>
      <c r="KB696" s="41"/>
      <c r="KC696" s="41"/>
      <c r="KD696" s="41"/>
      <c r="KE696" s="41"/>
      <c r="KF696" s="41"/>
      <c r="KG696" s="41"/>
      <c r="KH696" s="41"/>
      <c r="KI696" s="41"/>
      <c r="KJ696" s="41"/>
      <c r="KK696" s="41"/>
      <c r="KL696" s="41"/>
      <c r="KM696" s="41"/>
      <c r="KN696" s="41"/>
      <c r="KO696" s="41"/>
      <c r="KP696" s="41"/>
      <c r="KQ696" s="41"/>
      <c r="KR696" s="41"/>
      <c r="KS696" s="41"/>
      <c r="KT696" s="41"/>
      <c r="KU696" s="41"/>
      <c r="KV696" s="41"/>
      <c r="KW696" s="41"/>
      <c r="KX696" s="41"/>
      <c r="KY696" s="41"/>
      <c r="KZ696" s="41"/>
      <c r="LA696" s="41"/>
      <c r="LB696" s="41"/>
      <c r="LC696" s="41"/>
      <c r="LD696" s="41"/>
      <c r="LE696" s="41"/>
      <c r="LF696" s="41"/>
      <c r="LG696" s="41"/>
      <c r="LH696" s="41"/>
      <c r="LI696" s="41"/>
      <c r="LJ696" s="41"/>
      <c r="LK696" s="41"/>
      <c r="LL696" s="41"/>
      <c r="LM696" s="41"/>
      <c r="LN696" s="41"/>
      <c r="LO696" s="41"/>
      <c r="LP696" s="41"/>
      <c r="LQ696" s="41"/>
      <c r="LR696" s="41"/>
      <c r="LS696" s="41"/>
      <c r="LT696" s="41"/>
      <c r="LU696" s="41"/>
      <c r="LV696" s="41"/>
      <c r="LW696" s="41"/>
      <c r="LX696" s="41"/>
      <c r="LY696" s="41"/>
      <c r="LZ696" s="41"/>
      <c r="MA696" s="41"/>
      <c r="MB696" s="41"/>
      <c r="MC696" s="41"/>
      <c r="MD696" s="41"/>
      <c r="ME696" s="41"/>
      <c r="MF696" s="41"/>
      <c r="MG696" s="41"/>
      <c r="MH696" s="41"/>
      <c r="MI696" s="41"/>
      <c r="MJ696" s="41"/>
      <c r="MK696" s="41"/>
      <c r="ML696" s="41"/>
      <c r="MM696" s="41"/>
      <c r="MN696" s="41"/>
      <c r="MO696" s="41"/>
      <c r="MP696" s="41"/>
      <c r="MQ696" s="41"/>
      <c r="MR696" s="41"/>
      <c r="MS696" s="41"/>
      <c r="MT696" s="41"/>
      <c r="MU696" s="41"/>
      <c r="MV696" s="41"/>
      <c r="MW696" s="41"/>
      <c r="MX696" s="41"/>
      <c r="MY696" s="41"/>
      <c r="MZ696" s="41"/>
      <c r="NA696" s="41"/>
      <c r="NB696" s="41"/>
      <c r="NC696" s="41"/>
      <c r="ND696" s="41"/>
      <c r="NE696" s="41"/>
      <c r="NF696" s="41"/>
      <c r="NG696" s="41"/>
      <c r="NH696" s="41"/>
      <c r="NI696" s="41"/>
      <c r="NJ696" s="41"/>
      <c r="NK696" s="41"/>
      <c r="NL696" s="41"/>
      <c r="NM696" s="41"/>
      <c r="NN696" s="41"/>
      <c r="NO696" s="41"/>
      <c r="NP696" s="41"/>
      <c r="NQ696" s="41"/>
      <c r="NR696" s="41"/>
      <c r="NS696" s="41"/>
      <c r="NT696" s="41"/>
      <c r="NU696" s="41"/>
      <c r="NV696" s="41"/>
      <c r="NW696" s="41"/>
      <c r="NX696" s="41"/>
      <c r="NY696" s="41"/>
      <c r="NZ696" s="41"/>
      <c r="OA696" s="41"/>
      <c r="OB696" s="41"/>
      <c r="OC696" s="41"/>
      <c r="OD696" s="41"/>
      <c r="OE696" s="41"/>
      <c r="OF696" s="41"/>
      <c r="OG696" s="41"/>
    </row>
    <row r="697" spans="10:397" ht="15.95" customHeight="1">
      <c r="J697" s="62"/>
      <c r="AB697" s="63"/>
      <c r="AC697" s="63"/>
      <c r="AF697" s="4"/>
      <c r="AG697" s="4"/>
      <c r="AH697" s="4"/>
      <c r="AI697" s="4"/>
      <c r="AL697" s="63"/>
      <c r="AM697" s="63"/>
      <c r="AN697" s="3"/>
      <c r="AO697" s="3"/>
      <c r="AP697" s="3"/>
      <c r="AQ697" s="3"/>
      <c r="AR697" s="3"/>
      <c r="AS697" s="3"/>
      <c r="AT697" s="3"/>
      <c r="AU697" s="3"/>
      <c r="AV697" s="3"/>
      <c r="AW697" s="3"/>
      <c r="AX697" s="3"/>
      <c r="AY697" s="3"/>
      <c r="AZ697" s="3"/>
      <c r="BA697" s="3"/>
      <c r="BB697" s="3"/>
      <c r="BC697" s="3"/>
      <c r="BD697" s="3"/>
      <c r="BE697" s="3"/>
      <c r="BF697" s="45"/>
      <c r="BG697" s="223"/>
      <c r="BH697" s="223"/>
      <c r="BI697" s="223"/>
      <c r="BJ697" s="223"/>
      <c r="BK697" s="223"/>
      <c r="BL697" s="223"/>
      <c r="BM697" s="41"/>
      <c r="BN697" s="41"/>
      <c r="BO697" s="3"/>
      <c r="BP697" s="3"/>
      <c r="BQ697" s="3"/>
      <c r="BR697" s="5"/>
      <c r="BS697" s="5"/>
      <c r="BT697" s="5"/>
      <c r="BU697" s="5"/>
      <c r="BV697" s="5"/>
      <c r="BW697" s="5"/>
      <c r="BX697" s="3"/>
      <c r="BY697" s="3"/>
      <c r="BZ697" s="5"/>
      <c r="CA697" s="5"/>
      <c r="CB697" s="5"/>
      <c r="CC697" s="5"/>
      <c r="CD697" s="41"/>
      <c r="CE697" s="5"/>
      <c r="CF697" s="5"/>
      <c r="CG697" s="5"/>
      <c r="CH697" s="5"/>
      <c r="CI697" s="5"/>
      <c r="CJ697" s="5"/>
      <c r="CK697" s="5"/>
      <c r="CL697" s="5"/>
      <c r="CM697" s="5"/>
      <c r="CN697" s="41"/>
      <c r="CO697" s="41"/>
      <c r="CP697" s="5"/>
      <c r="CQ697" s="5"/>
      <c r="CR697" s="5"/>
      <c r="CS697" s="5"/>
      <c r="CT697" s="5"/>
      <c r="CU697" s="5"/>
      <c r="CV697" s="5"/>
      <c r="CW697" s="5"/>
      <c r="CX697" s="5"/>
      <c r="CY697" s="41"/>
      <c r="CZ697" s="5"/>
      <c r="DA697" s="41"/>
      <c r="DB697" s="41"/>
      <c r="DC697" s="41"/>
      <c r="DD697" s="41"/>
      <c r="DE697" s="41"/>
      <c r="DF697" s="41"/>
      <c r="DG697" s="41"/>
      <c r="DH697" s="41"/>
      <c r="DI697" s="41"/>
      <c r="DJ697" s="41"/>
      <c r="DK697" s="41"/>
      <c r="DL697" s="41"/>
      <c r="DM697" s="41"/>
      <c r="DN697" s="41"/>
      <c r="DO697" s="41"/>
      <c r="DP697" s="41"/>
      <c r="DQ697" s="41"/>
      <c r="DR697" s="41"/>
      <c r="DS697" s="41"/>
      <c r="DT697" s="41"/>
      <c r="DU697" s="41"/>
      <c r="DV697" s="41"/>
      <c r="DW697" s="41"/>
      <c r="DX697" s="41"/>
      <c r="DY697" s="41"/>
      <c r="DZ697" s="41"/>
      <c r="EA697" s="41"/>
      <c r="EB697" s="41"/>
      <c r="EC697" s="41"/>
      <c r="ED697" s="41"/>
      <c r="EE697" s="41"/>
      <c r="EF697" s="41"/>
      <c r="EG697" s="41"/>
      <c r="EH697" s="41"/>
      <c r="EI697" s="41"/>
      <c r="EJ697" s="41"/>
      <c r="EK697" s="41"/>
      <c r="EL697" s="41"/>
      <c r="EM697" s="41"/>
      <c r="EN697" s="41"/>
      <c r="EO697" s="41"/>
      <c r="EP697" s="41"/>
      <c r="EQ697" s="41"/>
      <c r="ER697" s="41"/>
      <c r="ES697" s="41"/>
      <c r="ET697" s="41"/>
      <c r="EU697" s="41"/>
      <c r="EV697" s="41"/>
      <c r="EW697" s="41"/>
      <c r="EX697" s="41"/>
      <c r="EY697" s="41"/>
      <c r="EZ697" s="41"/>
      <c r="FA697" s="41"/>
      <c r="FB697" s="41"/>
      <c r="FC697" s="41"/>
      <c r="FD697" s="41"/>
      <c r="FE697" s="41"/>
      <c r="FF697" s="41"/>
      <c r="FG697" s="41"/>
      <c r="FH697" s="41"/>
      <c r="FI697" s="41"/>
      <c r="FJ697" s="41"/>
      <c r="FK697" s="41"/>
      <c r="FL697" s="41"/>
      <c r="FM697" s="41"/>
      <c r="FN697" s="41"/>
      <c r="FO697" s="41"/>
      <c r="FP697" s="41"/>
      <c r="FQ697" s="41"/>
      <c r="FR697" s="41"/>
      <c r="FS697" s="41"/>
      <c r="FT697" s="41"/>
      <c r="FU697" s="41"/>
      <c r="FV697" s="41"/>
      <c r="FW697" s="41"/>
      <c r="FX697" s="41"/>
      <c r="FY697" s="41"/>
      <c r="FZ697" s="41"/>
      <c r="GA697" s="41"/>
      <c r="GB697" s="41"/>
      <c r="GC697" s="41"/>
      <c r="GD697" s="41"/>
      <c r="GE697" s="41"/>
      <c r="GF697" s="41"/>
      <c r="GG697" s="41"/>
      <c r="GH697" s="41"/>
      <c r="GI697" s="41"/>
      <c r="GJ697" s="41"/>
      <c r="GK697" s="41"/>
      <c r="GL697" s="41"/>
      <c r="GM697" s="41"/>
      <c r="GN697" s="41"/>
      <c r="GO697" s="41"/>
      <c r="GP697" s="41"/>
      <c r="GQ697" s="41"/>
      <c r="GR697" s="41"/>
      <c r="GS697" s="41"/>
      <c r="GT697" s="41"/>
      <c r="GU697" s="41"/>
      <c r="GV697" s="41"/>
      <c r="GW697" s="41"/>
      <c r="GX697" s="41"/>
      <c r="GY697" s="41"/>
      <c r="GZ697" s="41"/>
      <c r="HA697" s="41"/>
      <c r="HB697" s="41"/>
      <c r="HC697" s="41"/>
      <c r="HD697" s="41"/>
      <c r="HE697" s="41"/>
      <c r="HF697" s="41"/>
      <c r="HG697" s="41"/>
      <c r="HH697" s="41"/>
      <c r="HI697" s="41"/>
      <c r="HJ697" s="41"/>
      <c r="HK697" s="41"/>
      <c r="HL697" s="41"/>
      <c r="HM697" s="41"/>
      <c r="HN697" s="41"/>
      <c r="HO697" s="41"/>
      <c r="HP697" s="41"/>
      <c r="HQ697" s="41"/>
      <c r="HR697" s="41"/>
      <c r="HS697" s="41"/>
      <c r="HT697" s="41"/>
      <c r="HU697" s="41"/>
      <c r="HV697" s="41"/>
      <c r="HW697" s="41"/>
      <c r="HX697" s="41"/>
      <c r="HY697" s="41"/>
      <c r="HZ697" s="41"/>
      <c r="IA697" s="41"/>
      <c r="IB697" s="41"/>
      <c r="IC697" s="41"/>
      <c r="ID697" s="41"/>
      <c r="IE697" s="41"/>
      <c r="IF697" s="41"/>
      <c r="IG697" s="41"/>
      <c r="IH697" s="41"/>
      <c r="II697" s="41"/>
      <c r="IJ697" s="41"/>
      <c r="IK697" s="41"/>
      <c r="IL697" s="41"/>
      <c r="IM697" s="41"/>
      <c r="IN697" s="41"/>
      <c r="IO697" s="41"/>
      <c r="IP697" s="41"/>
      <c r="IQ697" s="41"/>
      <c r="IR697" s="41"/>
      <c r="IS697" s="41"/>
      <c r="IT697" s="41"/>
      <c r="IU697" s="41"/>
      <c r="IV697" s="41"/>
      <c r="IW697" s="41"/>
      <c r="IX697" s="41"/>
      <c r="IY697" s="41"/>
      <c r="IZ697" s="41"/>
      <c r="JA697" s="41"/>
      <c r="JB697" s="41"/>
      <c r="JC697" s="41"/>
      <c r="JD697" s="41"/>
      <c r="JE697" s="41"/>
      <c r="JF697" s="41"/>
      <c r="JG697" s="41"/>
      <c r="JH697" s="41"/>
      <c r="JI697" s="41"/>
      <c r="JJ697" s="41"/>
      <c r="JK697" s="41"/>
      <c r="JL697" s="41"/>
      <c r="JM697" s="41"/>
      <c r="JN697" s="41"/>
      <c r="JO697" s="41"/>
      <c r="JP697" s="41"/>
      <c r="JQ697" s="41"/>
      <c r="JR697" s="41"/>
      <c r="JS697" s="41"/>
      <c r="JT697" s="41"/>
      <c r="JU697" s="41"/>
      <c r="JV697" s="41"/>
      <c r="JW697" s="41"/>
      <c r="JX697" s="41"/>
      <c r="JY697" s="41"/>
      <c r="JZ697" s="41"/>
      <c r="KA697" s="41"/>
      <c r="KB697" s="41"/>
      <c r="KC697" s="41"/>
      <c r="KD697" s="41"/>
      <c r="KE697" s="41"/>
      <c r="KF697" s="41"/>
      <c r="KG697" s="41"/>
      <c r="KH697" s="41"/>
      <c r="KI697" s="41"/>
      <c r="KJ697" s="41"/>
      <c r="KK697" s="41"/>
      <c r="KL697" s="41"/>
      <c r="KM697" s="41"/>
      <c r="KN697" s="41"/>
      <c r="KO697" s="41"/>
      <c r="KP697" s="41"/>
      <c r="KQ697" s="41"/>
      <c r="KR697" s="41"/>
      <c r="KS697" s="41"/>
      <c r="KT697" s="41"/>
      <c r="KU697" s="41"/>
      <c r="KV697" s="41"/>
      <c r="KW697" s="41"/>
      <c r="KX697" s="41"/>
      <c r="KY697" s="41"/>
      <c r="KZ697" s="41"/>
      <c r="LA697" s="41"/>
      <c r="LB697" s="41"/>
      <c r="LC697" s="41"/>
      <c r="LD697" s="41"/>
      <c r="LE697" s="41"/>
      <c r="LF697" s="41"/>
      <c r="LG697" s="41"/>
      <c r="LH697" s="41"/>
      <c r="LI697" s="41"/>
      <c r="LJ697" s="41"/>
      <c r="LK697" s="41"/>
      <c r="LL697" s="41"/>
      <c r="LM697" s="41"/>
      <c r="LN697" s="41"/>
      <c r="LO697" s="41"/>
      <c r="LP697" s="41"/>
      <c r="LQ697" s="41"/>
      <c r="LR697" s="41"/>
      <c r="LS697" s="41"/>
      <c r="LT697" s="41"/>
      <c r="LU697" s="41"/>
      <c r="LV697" s="41"/>
      <c r="LW697" s="41"/>
      <c r="LX697" s="41"/>
      <c r="LY697" s="41"/>
      <c r="LZ697" s="41"/>
      <c r="MA697" s="41"/>
      <c r="MB697" s="41"/>
      <c r="MC697" s="41"/>
      <c r="MD697" s="41"/>
      <c r="ME697" s="41"/>
      <c r="MF697" s="41"/>
      <c r="MG697" s="41"/>
      <c r="MH697" s="41"/>
      <c r="MI697" s="41"/>
      <c r="MJ697" s="41"/>
      <c r="MK697" s="41"/>
      <c r="ML697" s="41"/>
      <c r="MM697" s="41"/>
      <c r="MN697" s="41"/>
      <c r="MO697" s="41"/>
      <c r="MP697" s="41"/>
      <c r="MQ697" s="41"/>
      <c r="MR697" s="41"/>
      <c r="MS697" s="41"/>
      <c r="MT697" s="41"/>
      <c r="MU697" s="41"/>
      <c r="MV697" s="41"/>
      <c r="MW697" s="41"/>
      <c r="MX697" s="41"/>
      <c r="MY697" s="41"/>
      <c r="MZ697" s="41"/>
      <c r="NA697" s="41"/>
      <c r="NB697" s="41"/>
      <c r="NC697" s="41"/>
      <c r="ND697" s="41"/>
      <c r="NE697" s="41"/>
      <c r="NF697" s="41"/>
      <c r="NG697" s="41"/>
      <c r="NH697" s="41"/>
      <c r="NI697" s="41"/>
      <c r="NJ697" s="41"/>
      <c r="NK697" s="41"/>
      <c r="NL697" s="41"/>
      <c r="NM697" s="41"/>
      <c r="NN697" s="41"/>
      <c r="NO697" s="41"/>
      <c r="NP697" s="41"/>
      <c r="NQ697" s="41"/>
      <c r="NR697" s="41"/>
      <c r="NS697" s="41"/>
      <c r="NT697" s="41"/>
      <c r="NU697" s="41"/>
      <c r="NV697" s="41"/>
      <c r="NW697" s="41"/>
      <c r="NX697" s="41"/>
      <c r="NY697" s="41"/>
      <c r="NZ697" s="41"/>
      <c r="OA697" s="41"/>
      <c r="OB697" s="41"/>
      <c r="OC697" s="41"/>
      <c r="OD697" s="41"/>
      <c r="OE697" s="41"/>
      <c r="OF697" s="41"/>
      <c r="OG697" s="41"/>
    </row>
    <row r="698" spans="10:397" ht="15.95" customHeight="1">
      <c r="J698" s="62"/>
      <c r="AB698" s="63"/>
      <c r="AC698" s="63"/>
      <c r="AF698" s="4"/>
      <c r="AG698" s="4"/>
      <c r="AH698" s="4"/>
      <c r="AI698" s="4"/>
      <c r="AL698" s="63"/>
      <c r="AM698" s="63"/>
      <c r="AN698" s="3"/>
      <c r="AO698" s="3"/>
      <c r="AP698" s="3"/>
      <c r="AQ698" s="3"/>
      <c r="AR698" s="3"/>
      <c r="AS698" s="3"/>
      <c r="AT698" s="3"/>
      <c r="AU698" s="3"/>
      <c r="AV698" s="3"/>
      <c r="AW698" s="3"/>
      <c r="AX698" s="3"/>
      <c r="AY698" s="3"/>
      <c r="AZ698" s="3"/>
      <c r="BA698" s="3"/>
      <c r="BB698" s="3"/>
      <c r="BC698" s="3"/>
      <c r="BD698" s="3"/>
      <c r="BE698" s="3"/>
      <c r="BF698" s="45"/>
      <c r="BG698" s="223"/>
      <c r="BH698" s="223"/>
      <c r="BI698" s="223"/>
      <c r="BJ698" s="223"/>
      <c r="BK698" s="223"/>
      <c r="BL698" s="223"/>
      <c r="BM698" s="41"/>
      <c r="BN698" s="41"/>
      <c r="BO698" s="3"/>
      <c r="BP698" s="3"/>
      <c r="BQ698" s="3"/>
      <c r="BR698" s="5"/>
      <c r="BS698" s="5"/>
      <c r="BT698" s="5"/>
      <c r="BU698" s="5"/>
      <c r="BV698" s="5"/>
      <c r="BW698" s="5"/>
      <c r="BX698" s="3"/>
      <c r="BY698" s="3"/>
      <c r="BZ698" s="5"/>
      <c r="CA698" s="5"/>
      <c r="CB698" s="5"/>
      <c r="CC698" s="5"/>
      <c r="CD698" s="41"/>
      <c r="CE698" s="5"/>
      <c r="CF698" s="5"/>
      <c r="CG698" s="5"/>
      <c r="CH698" s="5"/>
      <c r="CI698" s="5"/>
      <c r="CJ698" s="5"/>
      <c r="CK698" s="5"/>
      <c r="CL698" s="5"/>
      <c r="CM698" s="5"/>
      <c r="CN698" s="41"/>
      <c r="CO698" s="41"/>
      <c r="CP698" s="5"/>
      <c r="CQ698" s="5"/>
      <c r="CR698" s="5"/>
      <c r="CS698" s="5"/>
      <c r="CT698" s="5"/>
      <c r="CU698" s="5"/>
      <c r="CV698" s="5"/>
      <c r="CW698" s="5"/>
      <c r="CX698" s="5"/>
      <c r="CY698" s="41"/>
      <c r="CZ698" s="5"/>
      <c r="DA698" s="41"/>
      <c r="DB698" s="41"/>
      <c r="DC698" s="41"/>
      <c r="DD698" s="41"/>
      <c r="DE698" s="41"/>
      <c r="DF698" s="41"/>
      <c r="DG698" s="41"/>
      <c r="DH698" s="41"/>
      <c r="DI698" s="41"/>
      <c r="DJ698" s="41"/>
      <c r="DK698" s="41"/>
      <c r="DL698" s="41"/>
      <c r="DM698" s="41"/>
      <c r="DN698" s="41"/>
      <c r="DO698" s="41"/>
      <c r="DP698" s="41"/>
      <c r="DQ698" s="41"/>
      <c r="DR698" s="41"/>
      <c r="DS698" s="41"/>
      <c r="DT698" s="41"/>
      <c r="DU698" s="41"/>
      <c r="DV698" s="41"/>
      <c r="DW698" s="41"/>
      <c r="DX698" s="41"/>
      <c r="DY698" s="41"/>
      <c r="DZ698" s="41"/>
      <c r="EA698" s="41"/>
      <c r="EB698" s="41"/>
      <c r="EC698" s="41"/>
      <c r="ED698" s="41"/>
      <c r="EE698" s="41"/>
      <c r="EF698" s="41"/>
      <c r="EG698" s="41"/>
      <c r="EH698" s="41"/>
      <c r="EI698" s="41"/>
      <c r="EJ698" s="41"/>
      <c r="EK698" s="41"/>
      <c r="EL698" s="41"/>
      <c r="EM698" s="41"/>
      <c r="EN698" s="41"/>
      <c r="EO698" s="41"/>
      <c r="EP698" s="41"/>
      <c r="EQ698" s="41"/>
      <c r="ER698" s="41"/>
      <c r="ES698" s="41"/>
      <c r="ET698" s="41"/>
      <c r="EU698" s="41"/>
      <c r="EV698" s="41"/>
      <c r="EW698" s="41"/>
      <c r="EX698" s="41"/>
      <c r="EY698" s="41"/>
      <c r="EZ698" s="41"/>
      <c r="FA698" s="41"/>
      <c r="FB698" s="41"/>
      <c r="FC698" s="41"/>
      <c r="FD698" s="41"/>
      <c r="FE698" s="41"/>
      <c r="FF698" s="41"/>
      <c r="FG698" s="41"/>
      <c r="FH698" s="41"/>
      <c r="FI698" s="41"/>
      <c r="FJ698" s="41"/>
      <c r="FK698" s="41"/>
      <c r="FL698" s="41"/>
      <c r="FM698" s="41"/>
      <c r="FN698" s="41"/>
      <c r="FO698" s="41"/>
      <c r="FP698" s="41"/>
      <c r="FQ698" s="41"/>
      <c r="FR698" s="41"/>
      <c r="FS698" s="41"/>
      <c r="FT698" s="41"/>
      <c r="FU698" s="41"/>
      <c r="FV698" s="41"/>
      <c r="FW698" s="41"/>
      <c r="FX698" s="41"/>
      <c r="FY698" s="41"/>
      <c r="FZ698" s="41"/>
      <c r="GA698" s="41"/>
      <c r="GB698" s="41"/>
      <c r="GC698" s="41"/>
      <c r="GD698" s="41"/>
      <c r="GE698" s="41"/>
      <c r="GF698" s="41"/>
      <c r="GG698" s="41"/>
      <c r="GH698" s="41"/>
      <c r="GI698" s="41"/>
      <c r="GJ698" s="41"/>
      <c r="GK698" s="41"/>
      <c r="GL698" s="41"/>
      <c r="GM698" s="41"/>
      <c r="GN698" s="41"/>
      <c r="GO698" s="41"/>
      <c r="GP698" s="41"/>
      <c r="GQ698" s="41"/>
      <c r="GR698" s="41"/>
      <c r="GS698" s="41"/>
      <c r="GT698" s="41"/>
      <c r="GU698" s="41"/>
      <c r="GV698" s="41"/>
      <c r="GW698" s="41"/>
      <c r="GX698" s="41"/>
      <c r="GY698" s="41"/>
      <c r="GZ698" s="41"/>
      <c r="HA698" s="41"/>
      <c r="HB698" s="41"/>
      <c r="HC698" s="41"/>
      <c r="HD698" s="41"/>
      <c r="HE698" s="41"/>
      <c r="HF698" s="41"/>
      <c r="HG698" s="41"/>
      <c r="HH698" s="41"/>
      <c r="HI698" s="41"/>
      <c r="HJ698" s="41"/>
      <c r="HK698" s="41"/>
      <c r="HL698" s="41"/>
      <c r="HM698" s="41"/>
      <c r="HN698" s="41"/>
      <c r="HO698" s="41"/>
      <c r="HP698" s="41"/>
      <c r="HQ698" s="41"/>
      <c r="HR698" s="41"/>
      <c r="HS698" s="41"/>
      <c r="HT698" s="41"/>
      <c r="HU698" s="41"/>
      <c r="HV698" s="41"/>
      <c r="HW698" s="41"/>
      <c r="HX698" s="41"/>
      <c r="HY698" s="41"/>
      <c r="HZ698" s="41"/>
      <c r="IA698" s="41"/>
      <c r="IB698" s="41"/>
      <c r="IC698" s="41"/>
      <c r="ID698" s="41"/>
      <c r="IE698" s="41"/>
      <c r="IF698" s="41"/>
      <c r="IG698" s="41"/>
      <c r="IH698" s="41"/>
      <c r="II698" s="41"/>
      <c r="IJ698" s="41"/>
      <c r="IK698" s="41"/>
      <c r="IL698" s="41"/>
      <c r="IM698" s="41"/>
      <c r="IN698" s="41"/>
      <c r="IO698" s="41"/>
      <c r="IP698" s="41"/>
      <c r="IQ698" s="41"/>
      <c r="IR698" s="41"/>
      <c r="IS698" s="41"/>
      <c r="IT698" s="41"/>
      <c r="IU698" s="41"/>
      <c r="IV698" s="41"/>
      <c r="IW698" s="41"/>
      <c r="IX698" s="41"/>
      <c r="IY698" s="41"/>
      <c r="IZ698" s="41"/>
      <c r="JA698" s="41"/>
      <c r="JB698" s="41"/>
      <c r="JC698" s="41"/>
      <c r="JD698" s="41"/>
      <c r="JE698" s="41"/>
      <c r="JF698" s="41"/>
      <c r="JG698" s="41"/>
      <c r="JH698" s="41"/>
      <c r="JI698" s="41"/>
      <c r="JJ698" s="41"/>
      <c r="JK698" s="41"/>
      <c r="JL698" s="41"/>
      <c r="JM698" s="41"/>
      <c r="JN698" s="41"/>
      <c r="JO698" s="41"/>
      <c r="JP698" s="41"/>
      <c r="JQ698" s="41"/>
      <c r="JR698" s="41"/>
      <c r="JS698" s="41"/>
      <c r="JT698" s="41"/>
      <c r="JU698" s="41"/>
      <c r="JV698" s="41"/>
      <c r="JW698" s="41"/>
      <c r="JX698" s="41"/>
      <c r="JY698" s="41"/>
      <c r="JZ698" s="41"/>
      <c r="KA698" s="41"/>
      <c r="KB698" s="41"/>
      <c r="KC698" s="41"/>
      <c r="KD698" s="41"/>
      <c r="KE698" s="41"/>
      <c r="KF698" s="41"/>
      <c r="KG698" s="41"/>
      <c r="KH698" s="41"/>
      <c r="KI698" s="41"/>
      <c r="KJ698" s="41"/>
      <c r="KK698" s="41"/>
      <c r="KL698" s="41"/>
      <c r="KM698" s="41"/>
      <c r="KN698" s="41"/>
      <c r="KO698" s="41"/>
      <c r="KP698" s="41"/>
      <c r="KQ698" s="41"/>
      <c r="KR698" s="41"/>
      <c r="KS698" s="41"/>
      <c r="KT698" s="41"/>
      <c r="KU698" s="41"/>
      <c r="KV698" s="41"/>
      <c r="KW698" s="41"/>
      <c r="KX698" s="41"/>
      <c r="KY698" s="41"/>
      <c r="KZ698" s="41"/>
      <c r="LA698" s="41"/>
      <c r="LB698" s="41"/>
      <c r="LC698" s="41"/>
      <c r="LD698" s="41"/>
      <c r="LE698" s="41"/>
      <c r="LF698" s="41"/>
      <c r="LG698" s="41"/>
      <c r="LH698" s="41"/>
      <c r="LI698" s="41"/>
      <c r="LJ698" s="41"/>
      <c r="LK698" s="41"/>
      <c r="LL698" s="41"/>
      <c r="LM698" s="41"/>
      <c r="LN698" s="41"/>
      <c r="LO698" s="41"/>
      <c r="LP698" s="41"/>
      <c r="LQ698" s="41"/>
      <c r="LR698" s="41"/>
      <c r="LS698" s="41"/>
      <c r="LT698" s="41"/>
      <c r="LU698" s="41"/>
      <c r="LV698" s="41"/>
      <c r="LW698" s="41"/>
      <c r="LX698" s="41"/>
      <c r="LY698" s="41"/>
      <c r="LZ698" s="41"/>
      <c r="MA698" s="41"/>
      <c r="MB698" s="41"/>
      <c r="MC698" s="41"/>
      <c r="MD698" s="41"/>
      <c r="ME698" s="41"/>
      <c r="MF698" s="41"/>
      <c r="MG698" s="41"/>
      <c r="MH698" s="41"/>
      <c r="MI698" s="41"/>
      <c r="MJ698" s="41"/>
      <c r="MK698" s="41"/>
      <c r="ML698" s="41"/>
      <c r="MM698" s="41"/>
      <c r="MN698" s="41"/>
      <c r="MO698" s="41"/>
      <c r="MP698" s="41"/>
      <c r="MQ698" s="41"/>
      <c r="MR698" s="41"/>
      <c r="MS698" s="41"/>
      <c r="MT698" s="41"/>
      <c r="MU698" s="41"/>
      <c r="MV698" s="41"/>
      <c r="MW698" s="41"/>
      <c r="MX698" s="41"/>
      <c r="MY698" s="41"/>
      <c r="MZ698" s="41"/>
      <c r="NA698" s="41"/>
      <c r="NB698" s="41"/>
      <c r="NC698" s="41"/>
      <c r="ND698" s="41"/>
      <c r="NE698" s="41"/>
      <c r="NF698" s="41"/>
      <c r="NG698" s="41"/>
      <c r="NH698" s="41"/>
      <c r="NI698" s="41"/>
      <c r="NJ698" s="41"/>
      <c r="NK698" s="41"/>
      <c r="NL698" s="41"/>
      <c r="NM698" s="41"/>
      <c r="NN698" s="41"/>
      <c r="NO698" s="41"/>
      <c r="NP698" s="41"/>
      <c r="NQ698" s="41"/>
      <c r="NR698" s="41"/>
      <c r="NS698" s="41"/>
      <c r="NT698" s="41"/>
      <c r="NU698" s="41"/>
      <c r="NV698" s="41"/>
      <c r="NW698" s="41"/>
      <c r="NX698" s="41"/>
      <c r="NY698" s="41"/>
      <c r="NZ698" s="41"/>
      <c r="OA698" s="41"/>
      <c r="OB698" s="41"/>
      <c r="OC698" s="41"/>
      <c r="OD698" s="41"/>
      <c r="OE698" s="41"/>
      <c r="OF698" s="41"/>
      <c r="OG698" s="41"/>
    </row>
    <row r="699" spans="10:397" ht="15.95" customHeight="1">
      <c r="J699" s="62"/>
      <c r="AB699" s="63"/>
      <c r="AC699" s="63"/>
      <c r="AF699" s="4"/>
      <c r="AG699" s="4"/>
      <c r="AH699" s="4"/>
      <c r="AI699" s="4"/>
      <c r="AL699" s="63"/>
      <c r="AM699" s="63"/>
      <c r="AN699" s="3"/>
      <c r="AO699" s="3"/>
      <c r="AP699" s="3"/>
      <c r="AQ699" s="3"/>
      <c r="AR699" s="3"/>
      <c r="AS699" s="3"/>
      <c r="AT699" s="3"/>
      <c r="AU699" s="3"/>
      <c r="AV699" s="3"/>
      <c r="AW699" s="3"/>
      <c r="AX699" s="3"/>
      <c r="AY699" s="3"/>
      <c r="AZ699" s="3"/>
      <c r="BA699" s="3"/>
      <c r="BB699" s="3"/>
      <c r="BC699" s="3"/>
      <c r="BD699" s="3"/>
      <c r="BE699" s="3"/>
      <c r="BF699" s="45"/>
      <c r="BG699" s="223"/>
      <c r="BH699" s="223"/>
      <c r="BI699" s="223"/>
      <c r="BJ699" s="223"/>
      <c r="BK699" s="223"/>
      <c r="BL699" s="223"/>
      <c r="BM699" s="41"/>
      <c r="BN699" s="41"/>
      <c r="BO699" s="3"/>
      <c r="BP699" s="3"/>
      <c r="BQ699" s="3"/>
      <c r="BR699" s="5"/>
      <c r="BS699" s="5"/>
      <c r="BT699" s="5"/>
      <c r="BU699" s="5"/>
      <c r="BV699" s="5"/>
      <c r="BW699" s="5"/>
      <c r="BX699" s="3"/>
      <c r="BY699" s="3"/>
      <c r="BZ699" s="5"/>
      <c r="CA699" s="5"/>
      <c r="CB699" s="5"/>
      <c r="CC699" s="5"/>
      <c r="CD699" s="41"/>
      <c r="CE699" s="5"/>
      <c r="CF699" s="5"/>
      <c r="CG699" s="5"/>
      <c r="CH699" s="5"/>
      <c r="CI699" s="5"/>
      <c r="CJ699" s="5"/>
      <c r="CK699" s="5"/>
      <c r="CL699" s="5"/>
      <c r="CM699" s="5"/>
      <c r="CN699" s="41"/>
      <c r="CO699" s="41"/>
      <c r="CP699" s="5"/>
      <c r="CQ699" s="5"/>
      <c r="CR699" s="5"/>
      <c r="CS699" s="5"/>
      <c r="CT699" s="5"/>
      <c r="CU699" s="5"/>
      <c r="CV699" s="5"/>
      <c r="CW699" s="5"/>
      <c r="CX699" s="5"/>
      <c r="CY699" s="41"/>
      <c r="CZ699" s="5"/>
      <c r="DA699" s="41"/>
      <c r="DB699" s="41"/>
      <c r="DC699" s="41"/>
      <c r="DD699" s="41"/>
      <c r="DE699" s="41"/>
      <c r="DF699" s="41"/>
      <c r="DG699" s="41"/>
      <c r="DH699" s="41"/>
      <c r="DI699" s="41"/>
      <c r="DJ699" s="41"/>
      <c r="DK699" s="41"/>
      <c r="DL699" s="41"/>
      <c r="DM699" s="41"/>
      <c r="DN699" s="41"/>
      <c r="DO699" s="41"/>
      <c r="DP699" s="41"/>
      <c r="DQ699" s="41"/>
      <c r="DR699" s="41"/>
      <c r="DS699" s="41"/>
      <c r="DT699" s="41"/>
      <c r="DU699" s="41"/>
      <c r="DV699" s="41"/>
      <c r="DW699" s="41"/>
      <c r="DX699" s="41"/>
      <c r="DY699" s="41"/>
      <c r="DZ699" s="41"/>
      <c r="EA699" s="41"/>
      <c r="EB699" s="41"/>
      <c r="EC699" s="41"/>
      <c r="ED699" s="41"/>
      <c r="EE699" s="41"/>
      <c r="EF699" s="41"/>
      <c r="EG699" s="41"/>
      <c r="EH699" s="41"/>
      <c r="EI699" s="41"/>
      <c r="EJ699" s="41"/>
      <c r="EK699" s="41"/>
      <c r="EL699" s="41"/>
      <c r="EM699" s="41"/>
      <c r="EN699" s="41"/>
      <c r="EO699" s="41"/>
      <c r="EP699" s="41"/>
      <c r="EQ699" s="41"/>
      <c r="ER699" s="41"/>
      <c r="ES699" s="41"/>
      <c r="ET699" s="41"/>
      <c r="EU699" s="41"/>
      <c r="EV699" s="41"/>
      <c r="EW699" s="41"/>
      <c r="EX699" s="41"/>
      <c r="EY699" s="41"/>
      <c r="EZ699" s="41"/>
      <c r="FA699" s="41"/>
      <c r="FB699" s="41"/>
      <c r="FC699" s="41"/>
      <c r="FD699" s="41"/>
      <c r="FE699" s="41"/>
      <c r="FF699" s="41"/>
      <c r="FG699" s="41"/>
      <c r="FH699" s="41"/>
      <c r="FI699" s="41"/>
      <c r="FJ699" s="41"/>
      <c r="FK699" s="41"/>
      <c r="FL699" s="41"/>
      <c r="FM699" s="41"/>
      <c r="FN699" s="41"/>
      <c r="FO699" s="41"/>
      <c r="FP699" s="41"/>
      <c r="FQ699" s="41"/>
      <c r="FR699" s="41"/>
      <c r="FS699" s="41"/>
      <c r="FT699" s="41"/>
      <c r="FU699" s="41"/>
      <c r="FV699" s="41"/>
      <c r="FW699" s="41"/>
      <c r="FX699" s="41"/>
      <c r="FY699" s="41"/>
      <c r="FZ699" s="41"/>
      <c r="GA699" s="41"/>
      <c r="GB699" s="41"/>
      <c r="GC699" s="41"/>
      <c r="GD699" s="41"/>
      <c r="GE699" s="41"/>
      <c r="GF699" s="41"/>
      <c r="GG699" s="41"/>
      <c r="GH699" s="41"/>
      <c r="GI699" s="41"/>
      <c r="GJ699" s="41"/>
      <c r="GK699" s="41"/>
      <c r="GL699" s="41"/>
      <c r="GM699" s="41"/>
      <c r="GN699" s="41"/>
      <c r="GO699" s="41"/>
      <c r="GP699" s="41"/>
      <c r="GQ699" s="41"/>
      <c r="GR699" s="41"/>
      <c r="GS699" s="41"/>
      <c r="GT699" s="41"/>
      <c r="GU699" s="41"/>
      <c r="GV699" s="41"/>
      <c r="GW699" s="41"/>
      <c r="GX699" s="41"/>
      <c r="GY699" s="41"/>
      <c r="GZ699" s="41"/>
      <c r="HA699" s="41"/>
      <c r="HB699" s="41"/>
      <c r="HC699" s="41"/>
      <c r="HD699" s="41"/>
      <c r="HE699" s="41"/>
      <c r="HF699" s="41"/>
      <c r="HG699" s="41"/>
      <c r="HH699" s="41"/>
      <c r="HI699" s="41"/>
      <c r="HJ699" s="41"/>
      <c r="HK699" s="41"/>
      <c r="HL699" s="41"/>
      <c r="HM699" s="41"/>
      <c r="HN699" s="41"/>
      <c r="HO699" s="41"/>
      <c r="HP699" s="41"/>
      <c r="HQ699" s="41"/>
      <c r="HR699" s="41"/>
      <c r="HS699" s="41"/>
      <c r="HT699" s="41"/>
      <c r="HU699" s="41"/>
      <c r="HV699" s="41"/>
      <c r="HW699" s="41"/>
      <c r="HX699" s="41"/>
      <c r="HY699" s="41"/>
      <c r="HZ699" s="41"/>
      <c r="IA699" s="41"/>
      <c r="IB699" s="41"/>
      <c r="IC699" s="41"/>
      <c r="ID699" s="41"/>
      <c r="IE699" s="41"/>
      <c r="IF699" s="41"/>
      <c r="IG699" s="41"/>
      <c r="IH699" s="41"/>
      <c r="II699" s="41"/>
      <c r="IJ699" s="41"/>
      <c r="IK699" s="41"/>
      <c r="IL699" s="41"/>
      <c r="IM699" s="41"/>
      <c r="IN699" s="41"/>
      <c r="IO699" s="41"/>
      <c r="IP699" s="41"/>
      <c r="IQ699" s="41"/>
      <c r="IR699" s="41"/>
      <c r="IS699" s="41"/>
      <c r="IT699" s="41"/>
      <c r="IU699" s="41"/>
      <c r="IV699" s="41"/>
      <c r="IW699" s="41"/>
      <c r="IX699" s="41"/>
      <c r="IY699" s="41"/>
      <c r="IZ699" s="41"/>
      <c r="JA699" s="41"/>
      <c r="JB699" s="41"/>
      <c r="JC699" s="41"/>
      <c r="JD699" s="41"/>
      <c r="JE699" s="41"/>
      <c r="JF699" s="41"/>
      <c r="JG699" s="41"/>
      <c r="JH699" s="41"/>
      <c r="JI699" s="41"/>
      <c r="JJ699" s="41"/>
      <c r="JK699" s="41"/>
      <c r="JL699" s="41"/>
      <c r="JM699" s="41"/>
      <c r="JN699" s="41"/>
      <c r="JO699" s="41"/>
      <c r="JP699" s="41"/>
      <c r="JQ699" s="41"/>
      <c r="JR699" s="41"/>
      <c r="JS699" s="41"/>
      <c r="JT699" s="41"/>
      <c r="JU699" s="41"/>
      <c r="JV699" s="41"/>
      <c r="JW699" s="41"/>
      <c r="JX699" s="41"/>
      <c r="JY699" s="41"/>
      <c r="JZ699" s="41"/>
      <c r="KA699" s="41"/>
      <c r="KB699" s="41"/>
      <c r="KC699" s="41"/>
      <c r="KD699" s="41"/>
      <c r="KE699" s="41"/>
      <c r="KF699" s="41"/>
      <c r="KG699" s="41"/>
      <c r="KH699" s="41"/>
      <c r="KI699" s="41"/>
      <c r="KJ699" s="41"/>
      <c r="KK699" s="41"/>
      <c r="KL699" s="41"/>
      <c r="KM699" s="41"/>
      <c r="KN699" s="41"/>
      <c r="KO699" s="41"/>
      <c r="KP699" s="41"/>
      <c r="KQ699" s="41"/>
      <c r="KR699" s="41"/>
      <c r="KS699" s="41"/>
      <c r="KT699" s="41"/>
      <c r="KU699" s="41"/>
      <c r="KV699" s="41"/>
      <c r="KW699" s="41"/>
      <c r="KX699" s="41"/>
      <c r="KY699" s="41"/>
      <c r="KZ699" s="41"/>
      <c r="LA699" s="41"/>
      <c r="LB699" s="41"/>
      <c r="LC699" s="41"/>
      <c r="LD699" s="41"/>
      <c r="LE699" s="41"/>
      <c r="LF699" s="41"/>
      <c r="LG699" s="41"/>
      <c r="LH699" s="41"/>
      <c r="LI699" s="41"/>
      <c r="LJ699" s="41"/>
      <c r="LK699" s="41"/>
      <c r="LL699" s="41"/>
      <c r="LM699" s="41"/>
      <c r="LN699" s="41"/>
      <c r="LO699" s="41"/>
      <c r="LP699" s="41"/>
      <c r="LQ699" s="41"/>
      <c r="LR699" s="41"/>
      <c r="LS699" s="41"/>
      <c r="LT699" s="41"/>
      <c r="LU699" s="41"/>
      <c r="LV699" s="41"/>
      <c r="LW699" s="41"/>
      <c r="LX699" s="41"/>
      <c r="LY699" s="41"/>
      <c r="LZ699" s="41"/>
      <c r="MA699" s="41"/>
      <c r="MB699" s="41"/>
      <c r="MC699" s="41"/>
      <c r="MD699" s="41"/>
      <c r="ME699" s="41"/>
      <c r="MF699" s="41"/>
      <c r="MG699" s="41"/>
      <c r="MH699" s="41"/>
      <c r="MI699" s="41"/>
      <c r="MJ699" s="41"/>
      <c r="MK699" s="41"/>
      <c r="ML699" s="41"/>
      <c r="MM699" s="41"/>
      <c r="MN699" s="41"/>
      <c r="MO699" s="41"/>
      <c r="MP699" s="41"/>
      <c r="MQ699" s="41"/>
      <c r="MR699" s="41"/>
      <c r="MS699" s="41"/>
      <c r="MT699" s="41"/>
      <c r="MU699" s="41"/>
      <c r="MV699" s="41"/>
      <c r="MW699" s="41"/>
      <c r="MX699" s="41"/>
      <c r="MY699" s="41"/>
      <c r="MZ699" s="41"/>
      <c r="NA699" s="41"/>
      <c r="NB699" s="41"/>
      <c r="NC699" s="41"/>
      <c r="ND699" s="41"/>
      <c r="NE699" s="41"/>
      <c r="NF699" s="41"/>
      <c r="NG699" s="41"/>
      <c r="NH699" s="41"/>
      <c r="NI699" s="41"/>
      <c r="NJ699" s="41"/>
      <c r="NK699" s="41"/>
      <c r="NL699" s="41"/>
      <c r="NM699" s="41"/>
      <c r="NN699" s="41"/>
      <c r="NO699" s="41"/>
      <c r="NP699" s="41"/>
      <c r="NQ699" s="41"/>
      <c r="NR699" s="41"/>
      <c r="NS699" s="41"/>
      <c r="NT699" s="41"/>
      <c r="NU699" s="41"/>
      <c r="NV699" s="41"/>
      <c r="NW699" s="41"/>
      <c r="NX699" s="41"/>
      <c r="NY699" s="41"/>
      <c r="NZ699" s="41"/>
      <c r="OA699" s="41"/>
      <c r="OB699" s="41"/>
      <c r="OC699" s="41"/>
      <c r="OD699" s="41"/>
      <c r="OE699" s="41"/>
      <c r="OF699" s="41"/>
      <c r="OG699" s="41"/>
    </row>
    <row r="700" spans="10:397" ht="15.95" customHeight="1">
      <c r="J700" s="62"/>
      <c r="AB700" s="63"/>
      <c r="AC700" s="63"/>
      <c r="AF700" s="4"/>
      <c r="AG700" s="4"/>
      <c r="AH700" s="4"/>
      <c r="AI700" s="4"/>
      <c r="AL700" s="63"/>
      <c r="AM700" s="63"/>
      <c r="AN700" s="3"/>
      <c r="AO700" s="3"/>
      <c r="AP700" s="3"/>
      <c r="AQ700" s="3"/>
      <c r="AR700" s="3"/>
      <c r="AS700" s="3"/>
      <c r="AT700" s="3"/>
      <c r="AU700" s="3"/>
      <c r="AV700" s="3"/>
      <c r="AW700" s="3"/>
      <c r="AX700" s="3"/>
      <c r="AY700" s="3"/>
      <c r="AZ700" s="3"/>
      <c r="BA700" s="3"/>
      <c r="BB700" s="3"/>
      <c r="BC700" s="3"/>
      <c r="BD700" s="3"/>
      <c r="BE700" s="3"/>
      <c r="BF700" s="45"/>
      <c r="BG700" s="223"/>
      <c r="BH700" s="223"/>
      <c r="BI700" s="223"/>
      <c r="BJ700" s="223"/>
      <c r="BK700" s="223"/>
      <c r="BL700" s="223"/>
      <c r="BM700" s="41"/>
      <c r="BN700" s="41"/>
      <c r="BO700" s="3"/>
      <c r="BP700" s="3"/>
      <c r="BQ700" s="3"/>
      <c r="BR700" s="5"/>
      <c r="BS700" s="5"/>
      <c r="BT700" s="5"/>
      <c r="BU700" s="5"/>
      <c r="BV700" s="5"/>
      <c r="BW700" s="5"/>
      <c r="BX700" s="3"/>
      <c r="BY700" s="3"/>
      <c r="BZ700" s="5"/>
      <c r="CA700" s="5"/>
      <c r="CB700" s="5"/>
      <c r="CC700" s="5"/>
      <c r="CD700" s="41"/>
      <c r="CE700" s="5"/>
      <c r="CF700" s="5"/>
      <c r="CG700" s="5"/>
      <c r="CH700" s="5"/>
      <c r="CI700" s="5"/>
      <c r="CJ700" s="5"/>
      <c r="CK700" s="5"/>
      <c r="CL700" s="5"/>
      <c r="CM700" s="5"/>
      <c r="CN700" s="41"/>
      <c r="CO700" s="41"/>
      <c r="CP700" s="5"/>
      <c r="CQ700" s="5"/>
      <c r="CR700" s="5"/>
      <c r="CS700" s="5"/>
      <c r="CT700" s="5"/>
      <c r="CU700" s="5"/>
      <c r="CV700" s="5"/>
      <c r="CW700" s="5"/>
      <c r="CX700" s="5"/>
      <c r="CY700" s="41"/>
      <c r="CZ700" s="5"/>
      <c r="DA700" s="41"/>
      <c r="DB700" s="41"/>
      <c r="DC700" s="41"/>
      <c r="DD700" s="41"/>
      <c r="DE700" s="41"/>
      <c r="DF700" s="41"/>
      <c r="DG700" s="41"/>
      <c r="DH700" s="41"/>
      <c r="DI700" s="41"/>
      <c r="DJ700" s="41"/>
      <c r="DK700" s="41"/>
      <c r="DL700" s="41"/>
      <c r="DM700" s="41"/>
      <c r="DN700" s="41"/>
      <c r="DO700" s="41"/>
      <c r="DP700" s="41"/>
      <c r="DQ700" s="41"/>
      <c r="DR700" s="41"/>
      <c r="DS700" s="41"/>
      <c r="DT700" s="41"/>
      <c r="DU700" s="41"/>
      <c r="DV700" s="41"/>
      <c r="DW700" s="41"/>
      <c r="DX700" s="41"/>
      <c r="DY700" s="41"/>
      <c r="DZ700" s="41"/>
      <c r="EA700" s="41"/>
      <c r="EB700" s="41"/>
      <c r="EC700" s="41"/>
      <c r="ED700" s="41"/>
      <c r="EE700" s="41"/>
      <c r="EF700" s="41"/>
      <c r="EG700" s="41"/>
      <c r="EH700" s="41"/>
      <c r="EI700" s="41"/>
      <c r="EJ700" s="41"/>
      <c r="EK700" s="41"/>
      <c r="EL700" s="41"/>
      <c r="EM700" s="41"/>
      <c r="EN700" s="41"/>
      <c r="EO700" s="41"/>
      <c r="EP700" s="41"/>
      <c r="EQ700" s="41"/>
      <c r="ER700" s="41"/>
      <c r="ES700" s="41"/>
      <c r="ET700" s="41"/>
      <c r="EU700" s="41"/>
      <c r="EV700" s="41"/>
      <c r="EW700" s="41"/>
      <c r="EX700" s="41"/>
      <c r="EY700" s="41"/>
      <c r="EZ700" s="41"/>
      <c r="FA700" s="41"/>
      <c r="FB700" s="41"/>
      <c r="FC700" s="41"/>
      <c r="FD700" s="41"/>
      <c r="FE700" s="41"/>
      <c r="FF700" s="41"/>
      <c r="FG700" s="41"/>
      <c r="FH700" s="41"/>
      <c r="FI700" s="41"/>
      <c r="FJ700" s="41"/>
      <c r="FK700" s="41"/>
      <c r="FL700" s="41"/>
      <c r="FM700" s="41"/>
      <c r="FN700" s="41"/>
      <c r="FO700" s="41"/>
      <c r="FP700" s="41"/>
      <c r="FQ700" s="41"/>
      <c r="FR700" s="41"/>
      <c r="FS700" s="41"/>
      <c r="FT700" s="41"/>
      <c r="FU700" s="41"/>
      <c r="FV700" s="41"/>
      <c r="FW700" s="41"/>
      <c r="FX700" s="41"/>
      <c r="FY700" s="41"/>
      <c r="FZ700" s="41"/>
      <c r="GA700" s="41"/>
      <c r="GB700" s="41"/>
      <c r="GC700" s="41"/>
      <c r="GD700" s="41"/>
      <c r="GE700" s="41"/>
      <c r="GF700" s="41"/>
      <c r="GG700" s="41"/>
      <c r="GH700" s="41"/>
      <c r="GI700" s="41"/>
      <c r="GJ700" s="41"/>
      <c r="GK700" s="41"/>
      <c r="GL700" s="41"/>
      <c r="GM700" s="41"/>
      <c r="GN700" s="41"/>
      <c r="GO700" s="41"/>
      <c r="GP700" s="41"/>
      <c r="GQ700" s="41"/>
      <c r="GR700" s="41"/>
      <c r="GS700" s="41"/>
      <c r="GT700" s="41"/>
      <c r="GU700" s="41"/>
      <c r="GV700" s="41"/>
      <c r="GW700" s="41"/>
      <c r="GX700" s="41"/>
      <c r="GY700" s="41"/>
      <c r="GZ700" s="41"/>
      <c r="HA700" s="41"/>
      <c r="HB700" s="41"/>
      <c r="HC700" s="41"/>
      <c r="HD700" s="41"/>
      <c r="HE700" s="41"/>
      <c r="HF700" s="41"/>
      <c r="HG700" s="41"/>
      <c r="HH700" s="41"/>
      <c r="HI700" s="41"/>
      <c r="HJ700" s="41"/>
      <c r="HK700" s="41"/>
      <c r="HL700" s="41"/>
      <c r="HM700" s="41"/>
      <c r="HN700" s="41"/>
      <c r="HO700" s="41"/>
      <c r="HP700" s="41"/>
      <c r="HQ700" s="41"/>
      <c r="HR700" s="41"/>
      <c r="HS700" s="41"/>
      <c r="HT700" s="41"/>
      <c r="HU700" s="41"/>
      <c r="HV700" s="41"/>
      <c r="HW700" s="41"/>
      <c r="HX700" s="41"/>
      <c r="HY700" s="41"/>
      <c r="HZ700" s="41"/>
      <c r="IA700" s="41"/>
      <c r="IB700" s="41"/>
      <c r="IC700" s="41"/>
      <c r="ID700" s="41"/>
      <c r="IE700" s="41"/>
      <c r="IF700" s="41"/>
      <c r="IG700" s="41"/>
      <c r="IH700" s="41"/>
      <c r="II700" s="41"/>
      <c r="IJ700" s="41"/>
      <c r="IK700" s="41"/>
      <c r="IL700" s="41"/>
      <c r="IM700" s="41"/>
      <c r="IN700" s="41"/>
      <c r="IO700" s="41"/>
      <c r="IP700" s="41"/>
      <c r="IQ700" s="41"/>
      <c r="IR700" s="41"/>
      <c r="IS700" s="41"/>
      <c r="IT700" s="41"/>
      <c r="IU700" s="41"/>
      <c r="IV700" s="41"/>
      <c r="IW700" s="41"/>
      <c r="IX700" s="41"/>
      <c r="IY700" s="41"/>
      <c r="IZ700" s="41"/>
      <c r="JA700" s="41"/>
      <c r="JB700" s="41"/>
      <c r="JC700" s="41"/>
      <c r="JD700" s="41"/>
      <c r="JE700" s="41"/>
      <c r="JF700" s="41"/>
      <c r="JG700" s="41"/>
      <c r="JH700" s="41"/>
      <c r="JI700" s="41"/>
      <c r="JJ700" s="41"/>
      <c r="JK700" s="41"/>
      <c r="JL700" s="41"/>
      <c r="JM700" s="41"/>
      <c r="JN700" s="41"/>
      <c r="JO700" s="41"/>
      <c r="JP700" s="41"/>
      <c r="JQ700" s="41"/>
      <c r="JR700" s="41"/>
      <c r="JS700" s="41"/>
      <c r="JT700" s="41"/>
      <c r="JU700" s="41"/>
      <c r="JV700" s="41"/>
      <c r="JW700" s="41"/>
      <c r="JX700" s="41"/>
      <c r="JY700" s="41"/>
      <c r="JZ700" s="41"/>
      <c r="KA700" s="41"/>
      <c r="KB700" s="41"/>
      <c r="KC700" s="41"/>
      <c r="KD700" s="41"/>
      <c r="KE700" s="41"/>
      <c r="KF700" s="41"/>
      <c r="KG700" s="41"/>
      <c r="KH700" s="41"/>
      <c r="KI700" s="41"/>
      <c r="KJ700" s="41"/>
      <c r="KK700" s="41"/>
      <c r="KL700" s="41"/>
      <c r="KM700" s="41"/>
      <c r="KN700" s="41"/>
      <c r="KO700" s="41"/>
      <c r="KP700" s="41"/>
      <c r="KQ700" s="41"/>
      <c r="KR700" s="41"/>
      <c r="KS700" s="41"/>
      <c r="KT700" s="41"/>
      <c r="KU700" s="41"/>
      <c r="KV700" s="41"/>
      <c r="KW700" s="41"/>
      <c r="KX700" s="41"/>
      <c r="KY700" s="41"/>
      <c r="KZ700" s="41"/>
      <c r="LA700" s="41"/>
      <c r="LB700" s="41"/>
      <c r="LC700" s="41"/>
      <c r="LD700" s="41"/>
      <c r="LE700" s="41"/>
      <c r="LF700" s="41"/>
      <c r="LG700" s="41"/>
      <c r="LH700" s="41"/>
      <c r="LI700" s="41"/>
      <c r="LJ700" s="41"/>
      <c r="LK700" s="41"/>
      <c r="LL700" s="41"/>
      <c r="LM700" s="41"/>
      <c r="LN700" s="41"/>
      <c r="LO700" s="41"/>
      <c r="LP700" s="41"/>
      <c r="LQ700" s="41"/>
      <c r="LR700" s="41"/>
      <c r="LS700" s="41"/>
      <c r="LT700" s="41"/>
      <c r="LU700" s="41"/>
      <c r="LV700" s="41"/>
      <c r="LW700" s="41"/>
      <c r="LX700" s="41"/>
      <c r="LY700" s="41"/>
      <c r="LZ700" s="41"/>
      <c r="MA700" s="41"/>
      <c r="MB700" s="41"/>
      <c r="MC700" s="41"/>
      <c r="MD700" s="41"/>
      <c r="ME700" s="41"/>
      <c r="MF700" s="41"/>
      <c r="MG700" s="41"/>
      <c r="MH700" s="41"/>
      <c r="MI700" s="41"/>
      <c r="MJ700" s="41"/>
      <c r="MK700" s="41"/>
      <c r="ML700" s="41"/>
      <c r="MM700" s="41"/>
      <c r="MN700" s="41"/>
      <c r="MO700" s="41"/>
      <c r="MP700" s="41"/>
      <c r="MQ700" s="41"/>
      <c r="MR700" s="41"/>
      <c r="MS700" s="41"/>
      <c r="MT700" s="41"/>
      <c r="MU700" s="41"/>
      <c r="MV700" s="41"/>
      <c r="MW700" s="41"/>
      <c r="MX700" s="41"/>
      <c r="MY700" s="41"/>
      <c r="MZ700" s="41"/>
      <c r="NA700" s="41"/>
      <c r="NB700" s="41"/>
      <c r="NC700" s="41"/>
      <c r="ND700" s="41"/>
      <c r="NE700" s="41"/>
      <c r="NF700" s="41"/>
      <c r="NG700" s="41"/>
      <c r="NH700" s="41"/>
      <c r="NI700" s="41"/>
      <c r="NJ700" s="41"/>
      <c r="NK700" s="41"/>
      <c r="NL700" s="41"/>
      <c r="NM700" s="41"/>
      <c r="NN700" s="41"/>
      <c r="NO700" s="41"/>
      <c r="NP700" s="41"/>
      <c r="NQ700" s="41"/>
      <c r="NR700" s="41"/>
      <c r="NS700" s="41"/>
      <c r="NT700" s="41"/>
      <c r="NU700" s="41"/>
      <c r="NV700" s="41"/>
      <c r="NW700" s="41"/>
      <c r="NX700" s="41"/>
      <c r="NY700" s="41"/>
      <c r="NZ700" s="41"/>
      <c r="OA700" s="41"/>
      <c r="OB700" s="41"/>
      <c r="OC700" s="41"/>
      <c r="OD700" s="41"/>
      <c r="OE700" s="41"/>
      <c r="OF700" s="41"/>
      <c r="OG700" s="41"/>
    </row>
    <row r="701" spans="10:397" ht="15.95" customHeight="1">
      <c r="J701" s="62"/>
      <c r="AB701" s="63"/>
      <c r="AC701" s="63"/>
      <c r="AF701" s="4"/>
      <c r="AG701" s="4"/>
      <c r="AH701" s="4"/>
      <c r="AI701" s="4"/>
      <c r="AL701" s="63"/>
      <c r="AM701" s="63"/>
      <c r="AN701" s="3"/>
      <c r="AO701" s="3"/>
      <c r="AP701" s="3"/>
      <c r="AQ701" s="3"/>
      <c r="AR701" s="3"/>
      <c r="AS701" s="3"/>
      <c r="AT701" s="3"/>
      <c r="AU701" s="3"/>
      <c r="AV701" s="3"/>
      <c r="AW701" s="3"/>
      <c r="AX701" s="3"/>
      <c r="AY701" s="3"/>
      <c r="AZ701" s="3"/>
      <c r="BA701" s="3"/>
      <c r="BB701" s="3"/>
      <c r="BC701" s="3"/>
      <c r="BD701" s="3"/>
      <c r="BE701" s="3"/>
      <c r="BF701" s="45"/>
      <c r="BG701" s="223"/>
      <c r="BH701" s="223"/>
      <c r="BI701" s="223"/>
      <c r="BJ701" s="223"/>
      <c r="BK701" s="223"/>
      <c r="BL701" s="223"/>
      <c r="BM701" s="41"/>
      <c r="BN701" s="41"/>
      <c r="BO701" s="3"/>
      <c r="BP701" s="3"/>
      <c r="BQ701" s="3"/>
      <c r="BR701" s="5"/>
      <c r="BS701" s="5"/>
      <c r="BT701" s="5"/>
      <c r="BU701" s="5"/>
      <c r="BV701" s="5"/>
      <c r="BW701" s="5"/>
      <c r="BX701" s="3"/>
      <c r="BY701" s="3"/>
      <c r="BZ701" s="5"/>
      <c r="CA701" s="5"/>
      <c r="CB701" s="5"/>
      <c r="CC701" s="5"/>
      <c r="CD701" s="41"/>
      <c r="CE701" s="5"/>
      <c r="CF701" s="5"/>
      <c r="CG701" s="5"/>
      <c r="CH701" s="5"/>
      <c r="CI701" s="5"/>
      <c r="CJ701" s="5"/>
      <c r="CK701" s="5"/>
      <c r="CL701" s="5"/>
      <c r="CM701" s="5"/>
      <c r="CN701" s="41"/>
      <c r="CO701" s="41"/>
      <c r="CP701" s="5"/>
      <c r="CQ701" s="5"/>
      <c r="CR701" s="5"/>
      <c r="CS701" s="5"/>
      <c r="CT701" s="5"/>
      <c r="CU701" s="5"/>
      <c r="CV701" s="5"/>
      <c r="CW701" s="5"/>
      <c r="CX701" s="5"/>
      <c r="CY701" s="41"/>
      <c r="CZ701" s="5"/>
      <c r="DA701" s="41"/>
      <c r="DB701" s="41"/>
      <c r="DC701" s="41"/>
      <c r="DD701" s="41"/>
      <c r="DE701" s="41"/>
      <c r="DF701" s="41"/>
      <c r="DG701" s="41"/>
      <c r="DH701" s="41"/>
      <c r="DI701" s="41"/>
      <c r="DJ701" s="41"/>
      <c r="DK701" s="41"/>
      <c r="DL701" s="41"/>
      <c r="DM701" s="41"/>
      <c r="DN701" s="41"/>
      <c r="DO701" s="41"/>
      <c r="DP701" s="41"/>
      <c r="DQ701" s="41"/>
      <c r="DR701" s="41"/>
      <c r="DS701" s="41"/>
      <c r="DT701" s="41"/>
      <c r="DU701" s="41"/>
      <c r="DV701" s="41"/>
      <c r="DW701" s="41"/>
      <c r="DX701" s="41"/>
      <c r="DY701" s="41"/>
      <c r="DZ701" s="41"/>
      <c r="EA701" s="41"/>
      <c r="EB701" s="41"/>
      <c r="EC701" s="41"/>
      <c r="ED701" s="41"/>
      <c r="EE701" s="41"/>
      <c r="EF701" s="41"/>
      <c r="EG701" s="41"/>
      <c r="EH701" s="41"/>
      <c r="EI701" s="41"/>
      <c r="EJ701" s="41"/>
      <c r="EK701" s="41"/>
      <c r="EL701" s="41"/>
      <c r="EM701" s="41"/>
      <c r="EN701" s="41"/>
      <c r="EO701" s="41"/>
      <c r="EP701" s="41"/>
      <c r="EQ701" s="41"/>
      <c r="ER701" s="41"/>
      <c r="ES701" s="41"/>
      <c r="ET701" s="41"/>
      <c r="EU701" s="41"/>
      <c r="EV701" s="41"/>
      <c r="EW701" s="41"/>
      <c r="EX701" s="41"/>
      <c r="EY701" s="41"/>
      <c r="EZ701" s="41"/>
      <c r="FA701" s="41"/>
      <c r="FB701" s="41"/>
      <c r="FC701" s="41"/>
      <c r="FD701" s="41"/>
      <c r="FE701" s="41"/>
      <c r="FF701" s="41"/>
      <c r="FG701" s="41"/>
      <c r="FH701" s="41"/>
      <c r="FI701" s="41"/>
      <c r="FJ701" s="41"/>
      <c r="FK701" s="41"/>
      <c r="FL701" s="41"/>
      <c r="FM701" s="41"/>
      <c r="FN701" s="41"/>
      <c r="FO701" s="41"/>
      <c r="FP701" s="41"/>
      <c r="FQ701" s="41"/>
      <c r="FR701" s="41"/>
      <c r="FS701" s="41"/>
      <c r="FT701" s="41"/>
      <c r="FU701" s="41"/>
      <c r="FV701" s="41"/>
      <c r="FW701" s="41"/>
      <c r="FX701" s="41"/>
      <c r="FY701" s="41"/>
      <c r="FZ701" s="41"/>
      <c r="GA701" s="41"/>
      <c r="GB701" s="41"/>
      <c r="GC701" s="41"/>
      <c r="GD701" s="41"/>
      <c r="GE701" s="41"/>
      <c r="GF701" s="41"/>
      <c r="GG701" s="41"/>
      <c r="GH701" s="41"/>
      <c r="GI701" s="41"/>
      <c r="GJ701" s="41"/>
      <c r="GK701" s="41"/>
      <c r="GL701" s="41"/>
      <c r="GM701" s="41"/>
      <c r="GN701" s="41"/>
      <c r="GO701" s="41"/>
      <c r="GP701" s="41"/>
      <c r="GQ701" s="41"/>
      <c r="GR701" s="41"/>
      <c r="GS701" s="41"/>
      <c r="GT701" s="41"/>
      <c r="GU701" s="41"/>
      <c r="GV701" s="41"/>
      <c r="GW701" s="41"/>
      <c r="GX701" s="41"/>
      <c r="GY701" s="41"/>
      <c r="GZ701" s="41"/>
      <c r="HA701" s="41"/>
      <c r="HB701" s="41"/>
      <c r="HC701" s="41"/>
      <c r="HD701" s="41"/>
      <c r="HE701" s="41"/>
      <c r="HF701" s="41"/>
      <c r="HG701" s="41"/>
      <c r="HH701" s="41"/>
      <c r="HI701" s="41"/>
      <c r="HJ701" s="41"/>
      <c r="HK701" s="41"/>
      <c r="HL701" s="41"/>
      <c r="HM701" s="41"/>
      <c r="HN701" s="41"/>
      <c r="HO701" s="41"/>
      <c r="HP701" s="41"/>
      <c r="HQ701" s="41"/>
      <c r="HR701" s="41"/>
      <c r="HS701" s="41"/>
      <c r="HT701" s="41"/>
      <c r="HU701" s="41"/>
      <c r="HV701" s="41"/>
      <c r="HW701" s="41"/>
      <c r="HX701" s="41"/>
      <c r="HY701" s="41"/>
      <c r="HZ701" s="41"/>
      <c r="IA701" s="41"/>
      <c r="IB701" s="41"/>
      <c r="IC701" s="41"/>
      <c r="ID701" s="41"/>
      <c r="IE701" s="41"/>
      <c r="IF701" s="41"/>
      <c r="IG701" s="41"/>
      <c r="IH701" s="41"/>
      <c r="II701" s="41"/>
      <c r="IJ701" s="41"/>
      <c r="IK701" s="41"/>
      <c r="IL701" s="41"/>
      <c r="IM701" s="41"/>
      <c r="IN701" s="41"/>
      <c r="IO701" s="41"/>
      <c r="IP701" s="41"/>
      <c r="IQ701" s="41"/>
      <c r="IR701" s="41"/>
      <c r="IS701" s="41"/>
      <c r="IT701" s="41"/>
      <c r="IU701" s="41"/>
      <c r="IV701" s="41"/>
      <c r="IW701" s="41"/>
      <c r="IX701" s="41"/>
      <c r="IY701" s="41"/>
      <c r="IZ701" s="41"/>
      <c r="JA701" s="41"/>
      <c r="JB701" s="41"/>
      <c r="JC701" s="41"/>
      <c r="JD701" s="41"/>
      <c r="JE701" s="41"/>
      <c r="JF701" s="41"/>
      <c r="JG701" s="41"/>
      <c r="JH701" s="41"/>
      <c r="JI701" s="41"/>
      <c r="JJ701" s="41"/>
      <c r="JK701" s="41"/>
      <c r="JL701" s="41"/>
      <c r="JM701" s="41"/>
      <c r="JN701" s="41"/>
      <c r="JO701" s="41"/>
      <c r="JP701" s="41"/>
      <c r="JQ701" s="41"/>
      <c r="JR701" s="41"/>
      <c r="JS701" s="41"/>
      <c r="JT701" s="41"/>
      <c r="JU701" s="41"/>
      <c r="JV701" s="41"/>
      <c r="JW701" s="41"/>
      <c r="JX701" s="41"/>
      <c r="JY701" s="41"/>
      <c r="JZ701" s="41"/>
      <c r="KA701" s="41"/>
      <c r="KB701" s="41"/>
      <c r="KC701" s="41"/>
      <c r="KD701" s="41"/>
      <c r="KE701" s="41"/>
      <c r="KF701" s="41"/>
      <c r="KG701" s="41"/>
      <c r="KH701" s="41"/>
      <c r="KI701" s="41"/>
      <c r="KJ701" s="41"/>
      <c r="KK701" s="41"/>
      <c r="KL701" s="41"/>
      <c r="KM701" s="41"/>
      <c r="KN701" s="41"/>
      <c r="KO701" s="41"/>
      <c r="KP701" s="41"/>
      <c r="KQ701" s="41"/>
      <c r="KR701" s="41"/>
      <c r="KS701" s="41"/>
      <c r="KT701" s="41"/>
      <c r="KU701" s="41"/>
      <c r="KV701" s="41"/>
      <c r="KW701" s="41"/>
      <c r="KX701" s="41"/>
      <c r="KY701" s="41"/>
      <c r="KZ701" s="41"/>
      <c r="LA701" s="41"/>
      <c r="LB701" s="41"/>
      <c r="LC701" s="41"/>
      <c r="LD701" s="41"/>
      <c r="LE701" s="41"/>
      <c r="LF701" s="41"/>
      <c r="LG701" s="41"/>
      <c r="LH701" s="41"/>
      <c r="LI701" s="41"/>
      <c r="LJ701" s="41"/>
      <c r="LK701" s="41"/>
      <c r="LL701" s="41"/>
      <c r="LM701" s="41"/>
      <c r="LN701" s="41"/>
      <c r="LO701" s="41"/>
      <c r="LP701" s="41"/>
      <c r="LQ701" s="41"/>
      <c r="LR701" s="41"/>
      <c r="LS701" s="41"/>
      <c r="LT701" s="41"/>
      <c r="LU701" s="41"/>
      <c r="LV701" s="41"/>
      <c r="LW701" s="41"/>
      <c r="LX701" s="41"/>
      <c r="LY701" s="41"/>
      <c r="LZ701" s="41"/>
      <c r="MA701" s="41"/>
      <c r="MB701" s="41"/>
      <c r="MC701" s="41"/>
      <c r="MD701" s="41"/>
      <c r="ME701" s="41"/>
      <c r="MF701" s="41"/>
      <c r="MG701" s="41"/>
      <c r="MH701" s="41"/>
      <c r="MI701" s="41"/>
      <c r="MJ701" s="41"/>
      <c r="MK701" s="41"/>
      <c r="ML701" s="41"/>
      <c r="MM701" s="41"/>
      <c r="MN701" s="41"/>
      <c r="MO701" s="41"/>
      <c r="MP701" s="41"/>
      <c r="MQ701" s="41"/>
      <c r="MR701" s="41"/>
      <c r="MS701" s="41"/>
      <c r="MT701" s="41"/>
      <c r="MU701" s="41"/>
      <c r="MV701" s="41"/>
      <c r="MW701" s="41"/>
      <c r="MX701" s="41"/>
      <c r="MY701" s="41"/>
      <c r="MZ701" s="41"/>
      <c r="NA701" s="41"/>
      <c r="NB701" s="41"/>
      <c r="NC701" s="41"/>
      <c r="ND701" s="41"/>
      <c r="NE701" s="41"/>
      <c r="NF701" s="41"/>
      <c r="NG701" s="41"/>
      <c r="NH701" s="41"/>
      <c r="NI701" s="41"/>
      <c r="NJ701" s="41"/>
      <c r="NK701" s="41"/>
      <c r="NL701" s="41"/>
      <c r="NM701" s="41"/>
      <c r="NN701" s="41"/>
      <c r="NO701" s="41"/>
      <c r="NP701" s="41"/>
      <c r="NQ701" s="41"/>
      <c r="NR701" s="41"/>
      <c r="NS701" s="41"/>
      <c r="NT701" s="41"/>
      <c r="NU701" s="41"/>
      <c r="NV701" s="41"/>
      <c r="NW701" s="41"/>
      <c r="NX701" s="41"/>
      <c r="NY701" s="41"/>
      <c r="NZ701" s="41"/>
      <c r="OA701" s="41"/>
      <c r="OB701" s="41"/>
      <c r="OC701" s="41"/>
      <c r="OD701" s="41"/>
      <c r="OE701" s="41"/>
      <c r="OF701" s="41"/>
      <c r="OG701" s="41"/>
    </row>
    <row r="702" spans="10:397" ht="15.95" customHeight="1">
      <c r="J702" s="62"/>
      <c r="AB702" s="63"/>
      <c r="AC702" s="63"/>
      <c r="AF702" s="4"/>
      <c r="AG702" s="4"/>
      <c r="AH702" s="4"/>
      <c r="AI702" s="4"/>
      <c r="AL702" s="63"/>
      <c r="AM702" s="63"/>
      <c r="AN702" s="3"/>
      <c r="AO702" s="3"/>
      <c r="AP702" s="3"/>
      <c r="AQ702" s="3"/>
      <c r="AR702" s="3"/>
      <c r="AS702" s="3"/>
      <c r="AT702" s="3"/>
      <c r="AU702" s="3"/>
      <c r="AV702" s="3"/>
      <c r="AW702" s="3"/>
      <c r="AX702" s="3"/>
      <c r="AY702" s="3"/>
      <c r="AZ702" s="3"/>
      <c r="BA702" s="3"/>
      <c r="BB702" s="3"/>
      <c r="BC702" s="3"/>
      <c r="BD702" s="3"/>
      <c r="BE702" s="3"/>
      <c r="BF702" s="45"/>
      <c r="BG702" s="223"/>
      <c r="BH702" s="223"/>
      <c r="BI702" s="223"/>
      <c r="BJ702" s="223"/>
      <c r="BK702" s="223"/>
      <c r="BL702" s="223"/>
      <c r="BM702" s="41"/>
      <c r="BN702" s="41"/>
      <c r="BO702" s="3"/>
      <c r="BP702" s="3"/>
      <c r="BQ702" s="3"/>
      <c r="BR702" s="5"/>
      <c r="BS702" s="5"/>
      <c r="BT702" s="5"/>
      <c r="BU702" s="5"/>
      <c r="BV702" s="5"/>
      <c r="BW702" s="5"/>
      <c r="BX702" s="3"/>
      <c r="BY702" s="3"/>
      <c r="BZ702" s="5"/>
      <c r="CA702" s="5"/>
      <c r="CB702" s="5"/>
      <c r="CC702" s="5"/>
      <c r="CD702" s="41"/>
      <c r="CE702" s="5"/>
      <c r="CF702" s="5"/>
      <c r="CG702" s="5"/>
      <c r="CH702" s="5"/>
      <c r="CI702" s="5"/>
      <c r="CJ702" s="5"/>
      <c r="CK702" s="5"/>
      <c r="CL702" s="5"/>
      <c r="CM702" s="5"/>
      <c r="CN702" s="41"/>
      <c r="CO702" s="41"/>
      <c r="CP702" s="5"/>
      <c r="CQ702" s="5"/>
      <c r="CR702" s="5"/>
      <c r="CS702" s="5"/>
      <c r="CT702" s="5"/>
      <c r="CU702" s="5"/>
      <c r="CV702" s="5"/>
      <c r="CW702" s="5"/>
      <c r="CX702" s="5"/>
      <c r="CY702" s="41"/>
      <c r="CZ702" s="5"/>
      <c r="DA702" s="41"/>
      <c r="DB702" s="41"/>
      <c r="DC702" s="41"/>
      <c r="DD702" s="41"/>
      <c r="DE702" s="41"/>
      <c r="DF702" s="41"/>
      <c r="DG702" s="41"/>
      <c r="DH702" s="41"/>
      <c r="DI702" s="41"/>
      <c r="DJ702" s="41"/>
      <c r="DK702" s="41"/>
      <c r="DL702" s="41"/>
      <c r="DM702" s="41"/>
      <c r="DN702" s="41"/>
      <c r="DO702" s="41"/>
      <c r="DP702" s="41"/>
      <c r="DQ702" s="41"/>
      <c r="DR702" s="41"/>
      <c r="DS702" s="41"/>
      <c r="DT702" s="41"/>
      <c r="DU702" s="41"/>
      <c r="DV702" s="41"/>
      <c r="DW702" s="41"/>
      <c r="DX702" s="41"/>
      <c r="DY702" s="41"/>
      <c r="DZ702" s="41"/>
      <c r="EA702" s="41"/>
      <c r="EB702" s="41"/>
      <c r="EC702" s="41"/>
      <c r="ED702" s="41"/>
      <c r="EE702" s="41"/>
      <c r="EF702" s="41"/>
      <c r="EG702" s="41"/>
      <c r="EH702" s="41"/>
      <c r="EI702" s="41"/>
      <c r="EJ702" s="41"/>
      <c r="EK702" s="41"/>
      <c r="EL702" s="41"/>
      <c r="EM702" s="41"/>
      <c r="EN702" s="41"/>
      <c r="EO702" s="41"/>
      <c r="EP702" s="41"/>
      <c r="EQ702" s="41"/>
      <c r="ER702" s="41"/>
      <c r="ES702" s="41"/>
      <c r="ET702" s="41"/>
      <c r="EU702" s="41"/>
      <c r="EV702" s="41"/>
      <c r="EW702" s="41"/>
      <c r="EX702" s="41"/>
      <c r="EY702" s="41"/>
      <c r="EZ702" s="41"/>
      <c r="FA702" s="41"/>
      <c r="FB702" s="41"/>
      <c r="FC702" s="41"/>
      <c r="FD702" s="41"/>
      <c r="FE702" s="41"/>
      <c r="FF702" s="41"/>
      <c r="FG702" s="41"/>
      <c r="FH702" s="41"/>
      <c r="FI702" s="41"/>
      <c r="FJ702" s="41"/>
      <c r="FK702" s="41"/>
      <c r="FL702" s="41"/>
      <c r="FM702" s="41"/>
      <c r="FN702" s="41"/>
      <c r="FO702" s="41"/>
      <c r="FP702" s="41"/>
      <c r="FQ702" s="41"/>
      <c r="FR702" s="41"/>
      <c r="FS702" s="41"/>
      <c r="FT702" s="41"/>
      <c r="FU702" s="41"/>
      <c r="FV702" s="41"/>
      <c r="FW702" s="41"/>
      <c r="FX702" s="41"/>
      <c r="FY702" s="41"/>
      <c r="FZ702" s="41"/>
      <c r="GA702" s="41"/>
      <c r="GB702" s="41"/>
      <c r="GC702" s="41"/>
      <c r="GD702" s="41"/>
      <c r="GE702" s="41"/>
      <c r="GF702" s="41"/>
      <c r="GG702" s="41"/>
      <c r="GH702" s="41"/>
      <c r="GI702" s="41"/>
      <c r="GJ702" s="41"/>
      <c r="GK702" s="41"/>
      <c r="GL702" s="41"/>
      <c r="GM702" s="41"/>
      <c r="GN702" s="41"/>
      <c r="GO702" s="41"/>
      <c r="GP702" s="41"/>
      <c r="GQ702" s="41"/>
      <c r="GR702" s="41"/>
      <c r="GS702" s="41"/>
      <c r="GT702" s="41"/>
      <c r="GU702" s="41"/>
      <c r="GV702" s="41"/>
      <c r="GW702" s="41"/>
      <c r="GX702" s="41"/>
      <c r="GY702" s="41"/>
      <c r="GZ702" s="41"/>
      <c r="HA702" s="41"/>
      <c r="HB702" s="41"/>
      <c r="HC702" s="41"/>
      <c r="HD702" s="41"/>
      <c r="HE702" s="41"/>
      <c r="HF702" s="41"/>
      <c r="HG702" s="41"/>
      <c r="HH702" s="41"/>
      <c r="HI702" s="41"/>
      <c r="HJ702" s="41"/>
      <c r="HK702" s="41"/>
      <c r="HL702" s="41"/>
      <c r="HM702" s="41"/>
      <c r="HN702" s="41"/>
      <c r="HO702" s="41"/>
      <c r="HP702" s="41"/>
      <c r="HQ702" s="41"/>
      <c r="HR702" s="41"/>
      <c r="HS702" s="41"/>
      <c r="HT702" s="41"/>
      <c r="HU702" s="41"/>
      <c r="HV702" s="41"/>
      <c r="HW702" s="41"/>
      <c r="HX702" s="41"/>
      <c r="HY702" s="41"/>
      <c r="HZ702" s="41"/>
      <c r="IA702" s="41"/>
      <c r="IB702" s="41"/>
      <c r="IC702" s="41"/>
      <c r="ID702" s="41"/>
      <c r="IE702" s="41"/>
      <c r="IF702" s="41"/>
      <c r="IG702" s="41"/>
      <c r="IH702" s="41"/>
      <c r="II702" s="41"/>
      <c r="IJ702" s="41"/>
      <c r="IK702" s="41"/>
      <c r="IL702" s="41"/>
      <c r="IM702" s="41"/>
      <c r="IN702" s="41"/>
      <c r="IO702" s="41"/>
      <c r="IP702" s="41"/>
      <c r="IQ702" s="41"/>
      <c r="IR702" s="41"/>
      <c r="IS702" s="41"/>
      <c r="IT702" s="41"/>
      <c r="IU702" s="41"/>
      <c r="IV702" s="41"/>
      <c r="IW702" s="41"/>
      <c r="IX702" s="41"/>
      <c r="IY702" s="41"/>
      <c r="IZ702" s="41"/>
      <c r="JA702" s="41"/>
      <c r="JB702" s="41"/>
      <c r="JC702" s="41"/>
      <c r="JD702" s="41"/>
      <c r="JE702" s="41"/>
      <c r="JF702" s="41"/>
      <c r="JG702" s="41"/>
      <c r="JH702" s="41"/>
      <c r="JI702" s="41"/>
      <c r="JJ702" s="41"/>
      <c r="JK702" s="41"/>
      <c r="JL702" s="41"/>
      <c r="JM702" s="41"/>
      <c r="JN702" s="41"/>
      <c r="JO702" s="41"/>
      <c r="JP702" s="41"/>
      <c r="JQ702" s="41"/>
      <c r="JR702" s="41"/>
      <c r="JS702" s="41"/>
      <c r="JT702" s="41"/>
      <c r="JU702" s="41"/>
      <c r="JV702" s="41"/>
      <c r="JW702" s="41"/>
      <c r="JX702" s="41"/>
      <c r="JY702" s="41"/>
      <c r="JZ702" s="41"/>
      <c r="KA702" s="41"/>
      <c r="KB702" s="41"/>
      <c r="KC702" s="41"/>
      <c r="KD702" s="41"/>
      <c r="KE702" s="41"/>
      <c r="KF702" s="41"/>
      <c r="KG702" s="41"/>
      <c r="KH702" s="41"/>
      <c r="KI702" s="41"/>
      <c r="KJ702" s="41"/>
      <c r="KK702" s="41"/>
      <c r="KL702" s="41"/>
      <c r="KM702" s="41"/>
      <c r="KN702" s="41"/>
      <c r="KO702" s="41"/>
      <c r="KP702" s="41"/>
      <c r="KQ702" s="41"/>
      <c r="KR702" s="41"/>
      <c r="KS702" s="41"/>
      <c r="KT702" s="41"/>
      <c r="KU702" s="41"/>
      <c r="KV702" s="41"/>
      <c r="KW702" s="41"/>
      <c r="KX702" s="41"/>
      <c r="KY702" s="41"/>
      <c r="KZ702" s="41"/>
      <c r="LA702" s="41"/>
      <c r="LB702" s="41"/>
      <c r="LC702" s="41"/>
      <c r="LD702" s="41"/>
      <c r="LE702" s="41"/>
      <c r="LF702" s="41"/>
      <c r="LG702" s="41"/>
      <c r="LH702" s="41"/>
      <c r="LI702" s="41"/>
      <c r="LJ702" s="41"/>
      <c r="LK702" s="41"/>
      <c r="LL702" s="41"/>
      <c r="LM702" s="41"/>
      <c r="LN702" s="41"/>
      <c r="LO702" s="41"/>
      <c r="LP702" s="41"/>
      <c r="LQ702" s="41"/>
      <c r="LR702" s="41"/>
      <c r="LS702" s="41"/>
      <c r="LT702" s="41"/>
      <c r="LU702" s="41"/>
      <c r="LV702" s="41"/>
      <c r="LW702" s="41"/>
      <c r="LX702" s="41"/>
      <c r="LY702" s="41"/>
      <c r="LZ702" s="41"/>
      <c r="MA702" s="41"/>
      <c r="MB702" s="41"/>
      <c r="MC702" s="41"/>
      <c r="MD702" s="41"/>
      <c r="ME702" s="41"/>
      <c r="MF702" s="41"/>
      <c r="MG702" s="41"/>
      <c r="MH702" s="41"/>
      <c r="MI702" s="41"/>
      <c r="MJ702" s="41"/>
      <c r="MK702" s="41"/>
      <c r="ML702" s="41"/>
      <c r="MM702" s="41"/>
      <c r="MN702" s="41"/>
      <c r="MO702" s="41"/>
      <c r="MP702" s="41"/>
      <c r="MQ702" s="41"/>
      <c r="MR702" s="41"/>
      <c r="MS702" s="41"/>
      <c r="MT702" s="41"/>
      <c r="MU702" s="41"/>
      <c r="MV702" s="41"/>
      <c r="MW702" s="41"/>
      <c r="MX702" s="41"/>
      <c r="MY702" s="41"/>
      <c r="MZ702" s="41"/>
      <c r="NA702" s="41"/>
      <c r="NB702" s="41"/>
      <c r="NC702" s="41"/>
      <c r="ND702" s="41"/>
      <c r="NE702" s="41"/>
      <c r="NF702" s="41"/>
      <c r="NG702" s="41"/>
      <c r="NH702" s="41"/>
      <c r="NI702" s="41"/>
      <c r="NJ702" s="41"/>
      <c r="NK702" s="41"/>
      <c r="NL702" s="41"/>
      <c r="NM702" s="41"/>
      <c r="NN702" s="41"/>
      <c r="NO702" s="41"/>
      <c r="NP702" s="41"/>
      <c r="NQ702" s="41"/>
      <c r="NR702" s="41"/>
      <c r="NS702" s="41"/>
      <c r="NT702" s="41"/>
      <c r="NU702" s="41"/>
      <c r="NV702" s="41"/>
      <c r="NW702" s="41"/>
      <c r="NX702" s="41"/>
      <c r="NY702" s="41"/>
      <c r="NZ702" s="41"/>
      <c r="OA702" s="41"/>
      <c r="OB702" s="41"/>
      <c r="OC702" s="41"/>
      <c r="OD702" s="41"/>
      <c r="OE702" s="41"/>
      <c r="OF702" s="41"/>
      <c r="OG702" s="41"/>
    </row>
    <row r="703" spans="10:397" ht="15.95" customHeight="1">
      <c r="J703" s="62"/>
      <c r="AB703" s="63"/>
      <c r="AC703" s="63"/>
      <c r="AF703" s="4"/>
      <c r="AG703" s="4"/>
      <c r="AH703" s="4"/>
      <c r="AI703" s="4"/>
      <c r="AL703" s="63"/>
      <c r="AM703" s="63"/>
      <c r="AN703" s="3"/>
      <c r="AO703" s="3"/>
      <c r="AP703" s="3"/>
      <c r="AQ703" s="3"/>
      <c r="AR703" s="3"/>
      <c r="AS703" s="3"/>
      <c r="AT703" s="3"/>
      <c r="AU703" s="3"/>
      <c r="AV703" s="3"/>
      <c r="AW703" s="3"/>
      <c r="AX703" s="3"/>
      <c r="AY703" s="3"/>
      <c r="AZ703" s="3"/>
      <c r="BA703" s="3"/>
      <c r="BB703" s="3"/>
      <c r="BC703" s="3"/>
      <c r="BD703" s="3"/>
      <c r="BE703" s="3"/>
      <c r="BF703" s="45"/>
      <c r="BG703" s="223"/>
      <c r="BH703" s="223"/>
      <c r="BI703" s="223"/>
      <c r="BJ703" s="223"/>
      <c r="BK703" s="223"/>
      <c r="BL703" s="223"/>
      <c r="BM703" s="41"/>
      <c r="BN703" s="41"/>
      <c r="BO703" s="3"/>
      <c r="BP703" s="3"/>
      <c r="BQ703" s="3"/>
      <c r="BR703" s="5"/>
      <c r="BS703" s="5"/>
      <c r="BT703" s="5"/>
      <c r="BU703" s="5"/>
      <c r="BV703" s="5"/>
      <c r="BW703" s="5"/>
      <c r="BX703" s="3"/>
      <c r="BY703" s="3"/>
      <c r="BZ703" s="5"/>
      <c r="CA703" s="5"/>
      <c r="CB703" s="5"/>
      <c r="CC703" s="5"/>
      <c r="CD703" s="41"/>
      <c r="CE703" s="5"/>
      <c r="CF703" s="5"/>
      <c r="CG703" s="5"/>
      <c r="CH703" s="5"/>
      <c r="CI703" s="5"/>
      <c r="CJ703" s="5"/>
      <c r="CK703" s="5"/>
      <c r="CL703" s="5"/>
      <c r="CM703" s="5"/>
      <c r="CN703" s="41"/>
      <c r="CO703" s="41"/>
      <c r="CP703" s="5"/>
      <c r="CQ703" s="5"/>
      <c r="CR703" s="5"/>
      <c r="CS703" s="5"/>
      <c r="CT703" s="5"/>
      <c r="CU703" s="5"/>
      <c r="CV703" s="5"/>
      <c r="CW703" s="5"/>
      <c r="CX703" s="5"/>
      <c r="CY703" s="41"/>
      <c r="CZ703" s="5"/>
      <c r="DA703" s="41"/>
      <c r="DB703" s="41"/>
      <c r="DC703" s="41"/>
      <c r="DD703" s="41"/>
      <c r="DE703" s="41"/>
      <c r="DF703" s="41"/>
      <c r="DG703" s="41"/>
      <c r="DH703" s="41"/>
      <c r="DI703" s="41"/>
      <c r="DJ703" s="41"/>
      <c r="DK703" s="41"/>
      <c r="DL703" s="41"/>
      <c r="DM703" s="41"/>
      <c r="DN703" s="41"/>
      <c r="DO703" s="41"/>
      <c r="DP703" s="41"/>
      <c r="DQ703" s="41"/>
      <c r="DR703" s="41"/>
      <c r="DS703" s="41"/>
      <c r="DT703" s="41"/>
      <c r="DU703" s="41"/>
      <c r="DV703" s="41"/>
      <c r="DW703" s="41"/>
      <c r="DX703" s="41"/>
      <c r="DY703" s="41"/>
      <c r="DZ703" s="41"/>
      <c r="EA703" s="41"/>
      <c r="EB703" s="41"/>
      <c r="EC703" s="41"/>
      <c r="ED703" s="41"/>
      <c r="EE703" s="41"/>
      <c r="EF703" s="41"/>
      <c r="EG703" s="41"/>
      <c r="EH703" s="41"/>
      <c r="EI703" s="41"/>
      <c r="EJ703" s="41"/>
      <c r="EK703" s="41"/>
      <c r="EL703" s="41"/>
      <c r="EM703" s="41"/>
      <c r="EN703" s="41"/>
      <c r="EO703" s="41"/>
      <c r="EP703" s="41"/>
      <c r="EQ703" s="41"/>
      <c r="ER703" s="41"/>
      <c r="ES703" s="41"/>
      <c r="ET703" s="41"/>
      <c r="EU703" s="41"/>
      <c r="EV703" s="41"/>
      <c r="EW703" s="41"/>
      <c r="EX703" s="41"/>
      <c r="EY703" s="41"/>
      <c r="EZ703" s="41"/>
      <c r="FA703" s="41"/>
      <c r="FB703" s="41"/>
      <c r="FC703" s="41"/>
      <c r="FD703" s="41"/>
      <c r="FE703" s="41"/>
      <c r="FF703" s="41"/>
      <c r="FG703" s="41"/>
      <c r="FH703" s="41"/>
      <c r="FI703" s="41"/>
      <c r="FJ703" s="41"/>
      <c r="FK703" s="41"/>
      <c r="FL703" s="41"/>
      <c r="FM703" s="41"/>
      <c r="FN703" s="41"/>
      <c r="FO703" s="41"/>
      <c r="FP703" s="41"/>
      <c r="FQ703" s="41"/>
      <c r="FR703" s="41"/>
      <c r="FS703" s="41"/>
      <c r="FT703" s="41"/>
      <c r="FU703" s="41"/>
      <c r="FV703" s="41"/>
      <c r="FW703" s="41"/>
      <c r="FX703" s="41"/>
      <c r="FY703" s="41"/>
      <c r="FZ703" s="41"/>
      <c r="GA703" s="41"/>
      <c r="GB703" s="41"/>
      <c r="GC703" s="41"/>
      <c r="GD703" s="41"/>
      <c r="GE703" s="41"/>
      <c r="GF703" s="41"/>
      <c r="GG703" s="41"/>
      <c r="GH703" s="41"/>
      <c r="GI703" s="41"/>
      <c r="GJ703" s="41"/>
      <c r="GK703" s="41"/>
      <c r="GL703" s="41"/>
      <c r="GM703" s="41"/>
      <c r="GN703" s="41"/>
      <c r="GO703" s="41"/>
      <c r="GP703" s="41"/>
      <c r="GQ703" s="41"/>
      <c r="GR703" s="41"/>
      <c r="GS703" s="41"/>
      <c r="GT703" s="41"/>
      <c r="GU703" s="41"/>
      <c r="GV703" s="41"/>
      <c r="GW703" s="41"/>
      <c r="GX703" s="41"/>
      <c r="GY703" s="41"/>
      <c r="GZ703" s="41"/>
      <c r="HA703" s="41"/>
      <c r="HB703" s="41"/>
      <c r="HC703" s="41"/>
      <c r="HD703" s="41"/>
      <c r="HE703" s="41"/>
      <c r="HF703" s="41"/>
      <c r="HG703" s="41"/>
      <c r="HH703" s="41"/>
      <c r="HI703" s="41"/>
      <c r="HJ703" s="41"/>
      <c r="HK703" s="41"/>
      <c r="HL703" s="41"/>
      <c r="HM703" s="41"/>
      <c r="HN703" s="41"/>
      <c r="HO703" s="41"/>
      <c r="HP703" s="41"/>
      <c r="HQ703" s="41"/>
      <c r="HR703" s="41"/>
      <c r="HS703" s="41"/>
      <c r="HT703" s="41"/>
      <c r="HU703" s="41"/>
      <c r="HV703" s="41"/>
      <c r="HW703" s="41"/>
      <c r="HX703" s="41"/>
      <c r="HY703" s="41"/>
      <c r="HZ703" s="41"/>
      <c r="IA703" s="41"/>
      <c r="IB703" s="41"/>
      <c r="IC703" s="41"/>
      <c r="ID703" s="41"/>
      <c r="IE703" s="41"/>
      <c r="IF703" s="41"/>
      <c r="IG703" s="41"/>
      <c r="IH703" s="41"/>
      <c r="II703" s="41"/>
      <c r="IJ703" s="41"/>
      <c r="IK703" s="41"/>
      <c r="IL703" s="41"/>
      <c r="IM703" s="41"/>
      <c r="IN703" s="41"/>
      <c r="IO703" s="41"/>
      <c r="IP703" s="41"/>
      <c r="IQ703" s="41"/>
      <c r="IR703" s="41"/>
      <c r="IS703" s="41"/>
      <c r="IT703" s="41"/>
      <c r="IU703" s="41"/>
      <c r="IV703" s="41"/>
      <c r="IW703" s="41"/>
      <c r="IX703" s="41"/>
      <c r="IY703" s="41"/>
      <c r="IZ703" s="41"/>
      <c r="JA703" s="41"/>
      <c r="JB703" s="41"/>
      <c r="JC703" s="41"/>
      <c r="JD703" s="41"/>
      <c r="JE703" s="41"/>
      <c r="JF703" s="41"/>
      <c r="JG703" s="41"/>
      <c r="JH703" s="41"/>
      <c r="JI703" s="41"/>
      <c r="JJ703" s="41"/>
      <c r="JK703" s="41"/>
      <c r="JL703" s="41"/>
      <c r="JM703" s="41"/>
      <c r="JN703" s="41"/>
      <c r="JO703" s="41"/>
      <c r="JP703" s="41"/>
      <c r="JQ703" s="41"/>
      <c r="JR703" s="41"/>
      <c r="JS703" s="41"/>
      <c r="JT703" s="41"/>
      <c r="JU703" s="41"/>
      <c r="JV703" s="41"/>
      <c r="JW703" s="41"/>
      <c r="JX703" s="41"/>
      <c r="JY703" s="41"/>
      <c r="JZ703" s="41"/>
      <c r="KA703" s="41"/>
      <c r="KB703" s="41"/>
      <c r="KC703" s="41"/>
      <c r="KD703" s="41"/>
      <c r="KE703" s="41"/>
      <c r="KF703" s="41"/>
      <c r="KG703" s="41"/>
      <c r="KH703" s="41"/>
      <c r="KI703" s="41"/>
      <c r="KJ703" s="41"/>
      <c r="KK703" s="41"/>
      <c r="KL703" s="41"/>
      <c r="KM703" s="41"/>
      <c r="KN703" s="41"/>
      <c r="KO703" s="41"/>
      <c r="KP703" s="41"/>
      <c r="KQ703" s="41"/>
      <c r="KR703" s="41"/>
      <c r="KS703" s="41"/>
      <c r="KT703" s="41"/>
      <c r="KU703" s="41"/>
      <c r="KV703" s="41"/>
      <c r="KW703" s="41"/>
      <c r="KX703" s="41"/>
      <c r="KY703" s="41"/>
      <c r="KZ703" s="41"/>
      <c r="LA703" s="41"/>
      <c r="LB703" s="41"/>
      <c r="LC703" s="41"/>
      <c r="LD703" s="41"/>
      <c r="LE703" s="41"/>
      <c r="LF703" s="41"/>
      <c r="LG703" s="41"/>
      <c r="LH703" s="41"/>
      <c r="LI703" s="41"/>
      <c r="LJ703" s="41"/>
      <c r="LK703" s="41"/>
      <c r="LL703" s="41"/>
      <c r="LM703" s="41"/>
      <c r="LN703" s="41"/>
      <c r="LO703" s="41"/>
      <c r="LP703" s="41"/>
      <c r="LQ703" s="41"/>
      <c r="LR703" s="41"/>
      <c r="LS703" s="41"/>
      <c r="LT703" s="41"/>
      <c r="LU703" s="41"/>
      <c r="LV703" s="41"/>
      <c r="LW703" s="41"/>
      <c r="LX703" s="41"/>
      <c r="LY703" s="41"/>
      <c r="LZ703" s="41"/>
      <c r="MA703" s="41"/>
      <c r="MB703" s="41"/>
      <c r="MC703" s="41"/>
      <c r="MD703" s="41"/>
      <c r="ME703" s="41"/>
      <c r="MF703" s="41"/>
      <c r="MG703" s="41"/>
      <c r="MH703" s="41"/>
      <c r="MI703" s="41"/>
      <c r="MJ703" s="41"/>
      <c r="MK703" s="41"/>
      <c r="ML703" s="41"/>
      <c r="MM703" s="41"/>
      <c r="MN703" s="41"/>
      <c r="MO703" s="41"/>
      <c r="MP703" s="41"/>
      <c r="MQ703" s="41"/>
      <c r="MR703" s="41"/>
      <c r="MS703" s="41"/>
      <c r="MT703" s="41"/>
      <c r="MU703" s="41"/>
      <c r="MV703" s="41"/>
      <c r="MW703" s="41"/>
      <c r="MX703" s="41"/>
      <c r="MY703" s="41"/>
      <c r="MZ703" s="41"/>
      <c r="NA703" s="41"/>
      <c r="NB703" s="41"/>
      <c r="NC703" s="41"/>
      <c r="ND703" s="41"/>
      <c r="NE703" s="41"/>
      <c r="NF703" s="41"/>
      <c r="NG703" s="41"/>
      <c r="NH703" s="41"/>
      <c r="NI703" s="41"/>
      <c r="NJ703" s="41"/>
      <c r="NK703" s="41"/>
      <c r="NL703" s="41"/>
      <c r="NM703" s="41"/>
      <c r="NN703" s="41"/>
      <c r="NO703" s="41"/>
      <c r="NP703" s="41"/>
      <c r="NQ703" s="41"/>
      <c r="NR703" s="41"/>
      <c r="NS703" s="41"/>
      <c r="NT703" s="41"/>
      <c r="NU703" s="41"/>
      <c r="NV703" s="41"/>
      <c r="NW703" s="41"/>
      <c r="NX703" s="41"/>
      <c r="NY703" s="41"/>
      <c r="NZ703" s="41"/>
      <c r="OA703" s="41"/>
      <c r="OB703" s="41"/>
      <c r="OC703" s="41"/>
      <c r="OD703" s="41"/>
      <c r="OE703" s="41"/>
      <c r="OF703" s="41"/>
      <c r="OG703" s="41"/>
    </row>
    <row r="704" spans="10:397" ht="15.95" customHeight="1">
      <c r="J704" s="62"/>
      <c r="AB704" s="63"/>
      <c r="AC704" s="63"/>
      <c r="AF704" s="4"/>
      <c r="AG704" s="4"/>
      <c r="AH704" s="4"/>
      <c r="AI704" s="4"/>
      <c r="AL704" s="63"/>
      <c r="AM704" s="63"/>
      <c r="AP704" s="4"/>
      <c r="AQ704" s="4"/>
      <c r="BF704" s="31"/>
      <c r="BG704" s="63"/>
      <c r="BH704" s="63"/>
      <c r="BI704" s="63"/>
      <c r="BJ704" s="63"/>
      <c r="BK704" s="63"/>
      <c r="BL704" s="63"/>
      <c r="BO704" s="4"/>
      <c r="BP704" s="4"/>
      <c r="BQ704" s="4"/>
      <c r="BR704" s="28"/>
      <c r="BS704" s="28"/>
      <c r="BT704" s="28"/>
      <c r="BU704" s="28"/>
      <c r="BV704" s="28"/>
      <c r="BW704" s="28"/>
      <c r="BX704" s="4"/>
      <c r="BY704" s="4"/>
      <c r="BZ704" s="28"/>
      <c r="CA704" s="28"/>
      <c r="CB704" s="28"/>
      <c r="CC704" s="28"/>
      <c r="CE704" s="28"/>
      <c r="CF704" s="28"/>
      <c r="CG704" s="28"/>
      <c r="CH704" s="28"/>
      <c r="CI704" s="28"/>
      <c r="CJ704" s="28"/>
      <c r="CK704" s="28"/>
      <c r="CL704" s="28"/>
      <c r="CM704" s="28"/>
      <c r="CP704" s="28"/>
      <c r="CQ704" s="28"/>
      <c r="CR704" s="28"/>
      <c r="CS704" s="28"/>
      <c r="CT704" s="28"/>
      <c r="CU704" s="28"/>
      <c r="CV704" s="28"/>
      <c r="CW704" s="28"/>
      <c r="CX704" s="28"/>
      <c r="CZ704" s="28"/>
      <c r="DB704" s="41"/>
      <c r="DC704" s="41"/>
      <c r="DD704" s="41"/>
      <c r="DE704" s="41"/>
      <c r="DF704" s="41"/>
      <c r="DG704" s="41"/>
      <c r="DH704" s="41"/>
      <c r="DI704" s="41"/>
      <c r="DJ704" s="41"/>
      <c r="DK704" s="41"/>
      <c r="DL704" s="41"/>
      <c r="DM704" s="41"/>
      <c r="DN704" s="41"/>
      <c r="DO704" s="41"/>
      <c r="DP704" s="41"/>
      <c r="DQ704" s="41"/>
      <c r="DR704" s="41"/>
      <c r="DS704" s="41"/>
      <c r="DT704" s="41"/>
      <c r="DU704" s="41"/>
      <c r="DV704" s="41"/>
      <c r="DW704" s="41"/>
      <c r="DX704" s="41"/>
      <c r="DY704" s="41"/>
      <c r="DZ704" s="41"/>
      <c r="EA704" s="41"/>
      <c r="EB704" s="41"/>
      <c r="EC704" s="41"/>
      <c r="ED704" s="41"/>
      <c r="EE704" s="41"/>
      <c r="EF704" s="41"/>
      <c r="EG704" s="41"/>
      <c r="EH704" s="41"/>
      <c r="EI704" s="41"/>
      <c r="EJ704" s="41"/>
      <c r="EK704" s="41"/>
      <c r="EL704" s="41"/>
      <c r="EM704" s="41"/>
      <c r="EN704" s="41"/>
      <c r="EO704" s="41"/>
      <c r="EP704" s="41"/>
      <c r="EQ704" s="41"/>
      <c r="ER704" s="41"/>
      <c r="ES704" s="41"/>
      <c r="ET704" s="41"/>
      <c r="EU704" s="41"/>
      <c r="EV704" s="41"/>
      <c r="EW704" s="41"/>
      <c r="EX704" s="41"/>
      <c r="EY704" s="41"/>
      <c r="EZ704" s="41"/>
      <c r="FA704" s="41"/>
      <c r="FB704" s="41"/>
      <c r="FC704" s="41"/>
      <c r="FD704" s="41"/>
      <c r="FE704" s="41"/>
      <c r="FF704" s="41"/>
      <c r="FG704" s="41"/>
      <c r="FH704" s="41"/>
      <c r="FI704" s="41"/>
      <c r="FJ704" s="41"/>
      <c r="FK704" s="41"/>
      <c r="FL704" s="41"/>
      <c r="FM704" s="41"/>
      <c r="FN704" s="41"/>
      <c r="FO704" s="41"/>
      <c r="FP704" s="41"/>
      <c r="FQ704" s="41"/>
      <c r="FR704" s="41"/>
      <c r="FS704" s="41"/>
      <c r="FT704" s="41"/>
      <c r="FU704" s="41"/>
      <c r="FV704" s="41"/>
      <c r="FW704" s="41"/>
      <c r="FX704" s="41"/>
      <c r="FY704" s="41"/>
      <c r="FZ704" s="41"/>
      <c r="GA704" s="41"/>
      <c r="GB704" s="41"/>
      <c r="GC704" s="41"/>
      <c r="GD704" s="41"/>
      <c r="GE704" s="41"/>
      <c r="GF704" s="41"/>
      <c r="GG704" s="41"/>
      <c r="GH704" s="41"/>
      <c r="GI704" s="41"/>
      <c r="GJ704" s="41"/>
      <c r="GK704" s="41"/>
      <c r="GL704" s="41"/>
      <c r="GM704" s="41"/>
      <c r="GN704" s="41"/>
      <c r="GO704" s="41"/>
      <c r="GP704" s="41"/>
      <c r="GQ704" s="41"/>
      <c r="GR704" s="41"/>
      <c r="GS704" s="41"/>
      <c r="GT704" s="41"/>
      <c r="GU704" s="41"/>
      <c r="GV704" s="41"/>
      <c r="GW704" s="41"/>
      <c r="GX704" s="41"/>
      <c r="GY704" s="41"/>
      <c r="GZ704" s="41"/>
      <c r="HA704" s="41"/>
      <c r="HB704" s="41"/>
      <c r="HC704" s="41"/>
      <c r="HD704" s="41"/>
      <c r="HE704" s="41"/>
      <c r="HF704" s="41"/>
      <c r="HG704" s="41"/>
      <c r="HH704" s="41"/>
      <c r="HI704" s="41"/>
      <c r="HJ704" s="41"/>
      <c r="HK704" s="41"/>
      <c r="HL704" s="41"/>
      <c r="HM704" s="41"/>
      <c r="HN704" s="41"/>
      <c r="HO704" s="41"/>
      <c r="HP704" s="41"/>
      <c r="HQ704" s="41"/>
      <c r="HR704" s="41"/>
      <c r="HS704" s="41"/>
      <c r="HT704" s="41"/>
      <c r="HU704" s="41"/>
      <c r="HV704" s="41"/>
      <c r="HW704" s="41"/>
      <c r="HX704" s="41"/>
      <c r="HY704" s="41"/>
      <c r="HZ704" s="41"/>
      <c r="IA704" s="41"/>
      <c r="IB704" s="41"/>
      <c r="IC704" s="41"/>
      <c r="ID704" s="41"/>
      <c r="IE704" s="41"/>
      <c r="IF704" s="41"/>
      <c r="IG704" s="41"/>
      <c r="IH704" s="41"/>
      <c r="II704" s="41"/>
      <c r="IJ704" s="41"/>
      <c r="IK704" s="41"/>
      <c r="IL704" s="41"/>
      <c r="IM704" s="41"/>
      <c r="IN704" s="41"/>
      <c r="IO704" s="41"/>
      <c r="IP704" s="41"/>
      <c r="IQ704" s="41"/>
      <c r="IR704" s="41"/>
      <c r="IS704" s="41"/>
      <c r="IT704" s="41"/>
      <c r="IU704" s="41"/>
      <c r="IV704" s="41"/>
      <c r="IW704" s="41"/>
      <c r="IX704" s="41"/>
      <c r="IY704" s="41"/>
      <c r="IZ704" s="41"/>
      <c r="JA704" s="41"/>
      <c r="JB704" s="41"/>
      <c r="JC704" s="41"/>
      <c r="JD704" s="41"/>
      <c r="JE704" s="41"/>
      <c r="JF704" s="41"/>
      <c r="JG704" s="41"/>
      <c r="JH704" s="41"/>
      <c r="JI704" s="41"/>
      <c r="JJ704" s="41"/>
      <c r="JK704" s="41"/>
      <c r="JL704" s="41"/>
      <c r="JM704" s="41"/>
      <c r="JN704" s="41"/>
      <c r="JO704" s="41"/>
      <c r="JP704" s="41"/>
      <c r="JQ704" s="41"/>
      <c r="JR704" s="41"/>
      <c r="JS704" s="41"/>
      <c r="JT704" s="41"/>
      <c r="JU704" s="41"/>
      <c r="JV704" s="41"/>
      <c r="JW704" s="41"/>
      <c r="JX704" s="41"/>
      <c r="JY704" s="41"/>
      <c r="JZ704" s="41"/>
      <c r="KA704" s="41"/>
      <c r="KB704" s="41"/>
      <c r="KC704" s="41"/>
      <c r="KD704" s="41"/>
      <c r="KE704" s="41"/>
      <c r="KF704" s="41"/>
      <c r="KG704" s="41"/>
      <c r="KH704" s="41"/>
      <c r="KI704" s="41"/>
      <c r="KJ704" s="41"/>
      <c r="KK704" s="41"/>
      <c r="KL704" s="41"/>
      <c r="KM704" s="41"/>
      <c r="KN704" s="41"/>
      <c r="KO704" s="41"/>
      <c r="KP704" s="41"/>
      <c r="KQ704" s="41"/>
      <c r="KR704" s="41"/>
      <c r="KS704" s="41"/>
      <c r="KT704" s="41"/>
      <c r="KU704" s="41"/>
      <c r="KV704" s="41"/>
      <c r="KW704" s="41"/>
      <c r="KX704" s="41"/>
      <c r="KY704" s="41"/>
      <c r="KZ704" s="41"/>
      <c r="LA704" s="41"/>
      <c r="LB704" s="41"/>
      <c r="LC704" s="41"/>
      <c r="LD704" s="41"/>
      <c r="LE704" s="41"/>
      <c r="LF704" s="41"/>
      <c r="LG704" s="41"/>
      <c r="LH704" s="41"/>
      <c r="LI704" s="41"/>
      <c r="LJ704" s="41"/>
      <c r="LK704" s="41"/>
      <c r="LL704" s="41"/>
      <c r="LM704" s="41"/>
      <c r="LN704" s="41"/>
      <c r="LO704" s="41"/>
      <c r="LP704" s="41"/>
      <c r="LQ704" s="41"/>
      <c r="LR704" s="41"/>
      <c r="LS704" s="41"/>
      <c r="LT704" s="41"/>
      <c r="LU704" s="41"/>
      <c r="LV704" s="41"/>
      <c r="LW704" s="41"/>
      <c r="LX704" s="41"/>
      <c r="LY704" s="41"/>
      <c r="LZ704" s="41"/>
      <c r="MA704" s="41"/>
      <c r="MB704" s="41"/>
      <c r="MC704" s="41"/>
      <c r="MD704" s="41"/>
      <c r="ME704" s="41"/>
      <c r="MF704" s="41"/>
      <c r="MG704" s="41"/>
      <c r="MH704" s="41"/>
      <c r="MI704" s="41"/>
      <c r="MJ704" s="41"/>
      <c r="MK704" s="41"/>
      <c r="ML704" s="41"/>
      <c r="MM704" s="41"/>
      <c r="MN704" s="41"/>
      <c r="MO704" s="41"/>
      <c r="MP704" s="41"/>
      <c r="MQ704" s="41"/>
      <c r="MR704" s="41"/>
      <c r="MS704" s="41"/>
      <c r="MT704" s="41"/>
      <c r="MU704" s="41"/>
      <c r="MV704" s="41"/>
      <c r="MW704" s="41"/>
      <c r="MX704" s="41"/>
      <c r="MY704" s="41"/>
      <c r="MZ704" s="41"/>
      <c r="NA704" s="41"/>
      <c r="NB704" s="41"/>
      <c r="NC704" s="41"/>
      <c r="ND704" s="41"/>
      <c r="NE704" s="41"/>
      <c r="NF704" s="41"/>
      <c r="NG704" s="41"/>
      <c r="NH704" s="41"/>
      <c r="NI704" s="41"/>
      <c r="NJ704" s="41"/>
      <c r="NK704" s="41"/>
      <c r="NL704" s="41"/>
      <c r="NM704" s="41"/>
      <c r="NN704" s="41"/>
      <c r="NO704" s="41"/>
      <c r="NP704" s="41"/>
      <c r="NQ704" s="41"/>
      <c r="NR704" s="41"/>
      <c r="NS704" s="41"/>
      <c r="NT704" s="41"/>
      <c r="NU704" s="41"/>
      <c r="NV704" s="41"/>
      <c r="NW704" s="41"/>
      <c r="NX704" s="41"/>
      <c r="NY704" s="41"/>
      <c r="NZ704" s="41"/>
      <c r="OA704" s="41"/>
      <c r="OB704" s="41"/>
      <c r="OC704" s="41"/>
      <c r="OD704" s="41"/>
      <c r="OE704" s="41"/>
      <c r="OF704" s="41"/>
      <c r="OG704" s="41"/>
    </row>
    <row r="705" spans="10:397" ht="15.95" customHeight="1">
      <c r="J705" s="62"/>
      <c r="AB705" s="63"/>
      <c r="AC705" s="63"/>
      <c r="AF705" s="4"/>
      <c r="AG705" s="4"/>
      <c r="AH705" s="4"/>
      <c r="AI705" s="4"/>
      <c r="AL705" s="63"/>
      <c r="AM705" s="63"/>
      <c r="AP705" s="4"/>
      <c r="AQ705" s="4"/>
      <c r="BF705" s="31"/>
      <c r="BG705" s="63"/>
      <c r="BH705" s="63"/>
      <c r="BI705" s="63"/>
      <c r="BJ705" s="63"/>
      <c r="BK705" s="63"/>
      <c r="BL705" s="63"/>
      <c r="BO705" s="4"/>
      <c r="BP705" s="4"/>
      <c r="BQ705" s="4"/>
      <c r="BR705" s="28"/>
      <c r="BS705" s="28"/>
      <c r="BT705" s="28"/>
      <c r="BU705" s="28"/>
      <c r="BV705" s="28"/>
      <c r="BW705" s="28"/>
      <c r="BX705" s="4"/>
      <c r="BY705" s="4"/>
      <c r="BZ705" s="28"/>
      <c r="CA705" s="28"/>
      <c r="CB705" s="28"/>
      <c r="CC705" s="28"/>
      <c r="CE705" s="28"/>
      <c r="CF705" s="28"/>
      <c r="CG705" s="28"/>
      <c r="CH705" s="28"/>
      <c r="CI705" s="28"/>
      <c r="CJ705" s="28"/>
      <c r="CK705" s="28"/>
      <c r="CL705" s="28"/>
      <c r="CM705" s="28"/>
      <c r="CP705" s="28"/>
      <c r="CQ705" s="28"/>
      <c r="CR705" s="28"/>
      <c r="CS705" s="28"/>
      <c r="CT705" s="28"/>
      <c r="CU705" s="28"/>
      <c r="CV705" s="28"/>
      <c r="CW705" s="28"/>
      <c r="CX705" s="28"/>
      <c r="CZ705" s="28"/>
      <c r="DB705" s="41"/>
      <c r="DC705" s="41"/>
      <c r="DD705" s="41"/>
      <c r="DE705" s="41"/>
      <c r="DF705" s="41"/>
      <c r="DG705" s="41"/>
      <c r="DH705" s="41"/>
      <c r="DI705" s="41"/>
      <c r="DJ705" s="41"/>
      <c r="DK705" s="41"/>
      <c r="DL705" s="41"/>
      <c r="DM705" s="41"/>
      <c r="DN705" s="41"/>
      <c r="DO705" s="41"/>
      <c r="DP705" s="41"/>
      <c r="DQ705" s="41"/>
      <c r="DR705" s="41"/>
      <c r="DS705" s="41"/>
      <c r="DT705" s="41"/>
      <c r="DU705" s="41"/>
      <c r="DV705" s="41"/>
      <c r="DW705" s="41"/>
      <c r="DX705" s="41"/>
      <c r="DY705" s="41"/>
      <c r="DZ705" s="41"/>
      <c r="EA705" s="41"/>
      <c r="EB705" s="41"/>
      <c r="EC705" s="41"/>
      <c r="ED705" s="41"/>
      <c r="EE705" s="41"/>
      <c r="EF705" s="41"/>
      <c r="EG705" s="41"/>
      <c r="EH705" s="41"/>
      <c r="EI705" s="41"/>
      <c r="EJ705" s="41"/>
      <c r="EK705" s="41"/>
      <c r="EL705" s="41"/>
      <c r="EM705" s="41"/>
      <c r="EN705" s="41"/>
      <c r="EO705" s="41"/>
      <c r="EP705" s="41"/>
      <c r="EQ705" s="41"/>
      <c r="ER705" s="41"/>
      <c r="ES705" s="41"/>
      <c r="ET705" s="41"/>
      <c r="EU705" s="41"/>
      <c r="EV705" s="41"/>
      <c r="EW705" s="41"/>
      <c r="EX705" s="41"/>
      <c r="EY705" s="41"/>
      <c r="EZ705" s="41"/>
      <c r="FA705" s="41"/>
      <c r="FB705" s="41"/>
      <c r="FC705" s="41"/>
      <c r="FD705" s="41"/>
      <c r="FE705" s="41"/>
      <c r="FF705" s="41"/>
      <c r="FG705" s="41"/>
      <c r="FH705" s="41"/>
      <c r="FI705" s="41"/>
      <c r="FJ705" s="41"/>
      <c r="FK705" s="41"/>
      <c r="FL705" s="41"/>
      <c r="FM705" s="41"/>
      <c r="FN705" s="41"/>
      <c r="FO705" s="41"/>
      <c r="FP705" s="41"/>
      <c r="FQ705" s="41"/>
      <c r="FR705" s="41"/>
      <c r="FS705" s="41"/>
      <c r="FT705" s="41"/>
      <c r="FU705" s="41"/>
      <c r="FV705" s="41"/>
      <c r="FW705" s="41"/>
      <c r="FX705" s="41"/>
      <c r="FY705" s="41"/>
      <c r="FZ705" s="41"/>
      <c r="GA705" s="41"/>
      <c r="GB705" s="41"/>
      <c r="GC705" s="41"/>
      <c r="GD705" s="41"/>
      <c r="GE705" s="41"/>
      <c r="GF705" s="41"/>
      <c r="GG705" s="41"/>
      <c r="GH705" s="41"/>
      <c r="GI705" s="41"/>
      <c r="GJ705" s="41"/>
      <c r="GK705" s="41"/>
      <c r="GL705" s="41"/>
      <c r="GM705" s="41"/>
      <c r="GN705" s="41"/>
      <c r="GO705" s="41"/>
      <c r="GP705" s="41"/>
      <c r="GQ705" s="41"/>
      <c r="GR705" s="41"/>
      <c r="GS705" s="41"/>
      <c r="GT705" s="41"/>
      <c r="GU705" s="41"/>
      <c r="GV705" s="41"/>
      <c r="GW705" s="41"/>
      <c r="GX705" s="41"/>
      <c r="GY705" s="41"/>
      <c r="GZ705" s="41"/>
      <c r="HA705" s="41"/>
      <c r="HB705" s="41"/>
      <c r="HC705" s="41"/>
      <c r="HD705" s="41"/>
      <c r="HE705" s="41"/>
      <c r="HF705" s="41"/>
      <c r="HG705" s="41"/>
      <c r="HH705" s="41"/>
      <c r="HI705" s="41"/>
      <c r="HJ705" s="41"/>
      <c r="HK705" s="41"/>
      <c r="HL705" s="41"/>
      <c r="HM705" s="41"/>
      <c r="HN705" s="41"/>
      <c r="HO705" s="41"/>
      <c r="HP705" s="41"/>
      <c r="HQ705" s="41"/>
      <c r="HR705" s="41"/>
      <c r="HS705" s="41"/>
      <c r="HT705" s="41"/>
      <c r="HU705" s="41"/>
      <c r="HV705" s="41"/>
      <c r="HW705" s="41"/>
      <c r="HX705" s="41"/>
      <c r="HY705" s="41"/>
      <c r="HZ705" s="41"/>
      <c r="IA705" s="41"/>
      <c r="IB705" s="41"/>
      <c r="IC705" s="41"/>
      <c r="ID705" s="41"/>
      <c r="IE705" s="41"/>
      <c r="IF705" s="41"/>
      <c r="IG705" s="41"/>
      <c r="IH705" s="41"/>
      <c r="II705" s="41"/>
      <c r="IJ705" s="41"/>
      <c r="IK705" s="41"/>
      <c r="IL705" s="41"/>
      <c r="IM705" s="41"/>
      <c r="IN705" s="41"/>
      <c r="IO705" s="41"/>
      <c r="IP705" s="41"/>
      <c r="IQ705" s="41"/>
      <c r="IR705" s="41"/>
      <c r="IS705" s="41"/>
      <c r="IT705" s="41"/>
      <c r="IU705" s="41"/>
      <c r="IV705" s="41"/>
      <c r="IW705" s="41"/>
      <c r="IX705" s="41"/>
      <c r="IY705" s="41"/>
      <c r="IZ705" s="41"/>
      <c r="JA705" s="41"/>
      <c r="JB705" s="41"/>
      <c r="JC705" s="41"/>
      <c r="JD705" s="41"/>
      <c r="JE705" s="41"/>
      <c r="JF705" s="41"/>
      <c r="JG705" s="41"/>
      <c r="JH705" s="41"/>
      <c r="JI705" s="41"/>
      <c r="JJ705" s="41"/>
      <c r="JK705" s="41"/>
      <c r="JL705" s="41"/>
      <c r="JM705" s="41"/>
      <c r="JN705" s="41"/>
      <c r="JO705" s="41"/>
      <c r="JP705" s="41"/>
      <c r="JQ705" s="41"/>
      <c r="JR705" s="41"/>
      <c r="JS705" s="41"/>
      <c r="JT705" s="41"/>
      <c r="JU705" s="41"/>
      <c r="JV705" s="41"/>
      <c r="JW705" s="41"/>
      <c r="JX705" s="41"/>
      <c r="JY705" s="41"/>
      <c r="JZ705" s="41"/>
      <c r="KA705" s="41"/>
      <c r="KB705" s="41"/>
      <c r="KC705" s="41"/>
      <c r="KD705" s="41"/>
      <c r="KE705" s="41"/>
      <c r="KF705" s="41"/>
      <c r="KG705" s="41"/>
      <c r="KH705" s="41"/>
      <c r="KI705" s="41"/>
      <c r="KJ705" s="41"/>
      <c r="KK705" s="41"/>
      <c r="KL705" s="41"/>
      <c r="KM705" s="41"/>
      <c r="KN705" s="41"/>
      <c r="KO705" s="41"/>
      <c r="KP705" s="41"/>
      <c r="KQ705" s="41"/>
      <c r="KR705" s="41"/>
      <c r="KS705" s="41"/>
      <c r="KT705" s="41"/>
      <c r="KU705" s="41"/>
      <c r="KV705" s="41"/>
      <c r="KW705" s="41"/>
      <c r="KX705" s="41"/>
      <c r="KY705" s="41"/>
      <c r="KZ705" s="41"/>
      <c r="LA705" s="41"/>
      <c r="LB705" s="41"/>
      <c r="LC705" s="41"/>
      <c r="LD705" s="41"/>
      <c r="LE705" s="41"/>
      <c r="LF705" s="41"/>
      <c r="LG705" s="41"/>
      <c r="LH705" s="41"/>
      <c r="LI705" s="41"/>
      <c r="LJ705" s="41"/>
      <c r="LK705" s="41"/>
      <c r="LL705" s="41"/>
      <c r="LM705" s="41"/>
      <c r="LN705" s="41"/>
      <c r="LO705" s="41"/>
      <c r="LP705" s="41"/>
      <c r="LQ705" s="41"/>
      <c r="LR705" s="41"/>
      <c r="LS705" s="41"/>
      <c r="LT705" s="41"/>
      <c r="LU705" s="41"/>
      <c r="LV705" s="41"/>
      <c r="LW705" s="41"/>
      <c r="LX705" s="41"/>
      <c r="LY705" s="41"/>
      <c r="LZ705" s="41"/>
      <c r="MA705" s="41"/>
      <c r="MB705" s="41"/>
      <c r="MC705" s="41"/>
      <c r="MD705" s="41"/>
      <c r="ME705" s="41"/>
      <c r="MF705" s="41"/>
      <c r="MG705" s="41"/>
      <c r="MH705" s="41"/>
      <c r="MI705" s="41"/>
      <c r="MJ705" s="41"/>
      <c r="MK705" s="41"/>
      <c r="ML705" s="41"/>
      <c r="MM705" s="41"/>
      <c r="MN705" s="41"/>
      <c r="MO705" s="41"/>
      <c r="MP705" s="41"/>
      <c r="MQ705" s="41"/>
      <c r="MR705" s="41"/>
      <c r="MS705" s="41"/>
      <c r="MT705" s="41"/>
      <c r="MU705" s="41"/>
      <c r="MV705" s="41"/>
      <c r="MW705" s="41"/>
      <c r="MX705" s="41"/>
      <c r="MY705" s="41"/>
      <c r="MZ705" s="41"/>
      <c r="NA705" s="41"/>
      <c r="NB705" s="41"/>
      <c r="NC705" s="41"/>
      <c r="ND705" s="41"/>
      <c r="NE705" s="41"/>
      <c r="NF705" s="41"/>
      <c r="NG705" s="41"/>
      <c r="NH705" s="41"/>
      <c r="NI705" s="41"/>
      <c r="NJ705" s="41"/>
      <c r="NK705" s="41"/>
      <c r="NL705" s="41"/>
      <c r="NM705" s="41"/>
      <c r="NN705" s="41"/>
      <c r="NO705" s="41"/>
      <c r="NP705" s="41"/>
      <c r="NQ705" s="41"/>
      <c r="NR705" s="41"/>
      <c r="NS705" s="41"/>
      <c r="NT705" s="41"/>
      <c r="NU705" s="41"/>
      <c r="NV705" s="41"/>
      <c r="NW705" s="41"/>
      <c r="NX705" s="41"/>
      <c r="NY705" s="41"/>
      <c r="NZ705" s="41"/>
      <c r="OA705" s="41"/>
      <c r="OB705" s="41"/>
      <c r="OC705" s="41"/>
      <c r="OD705" s="41"/>
      <c r="OE705" s="41"/>
      <c r="OF705" s="41"/>
      <c r="OG705" s="41"/>
    </row>
    <row r="706" spans="10:397" ht="15.95" customHeight="1">
      <c r="J706" s="62"/>
      <c r="AB706" s="63"/>
      <c r="AC706" s="63"/>
      <c r="AF706" s="4"/>
      <c r="AG706" s="4"/>
      <c r="AH706" s="4"/>
      <c r="AI706" s="4"/>
      <c r="AL706" s="63"/>
      <c r="AM706" s="63"/>
      <c r="AP706" s="4"/>
      <c r="AQ706" s="4"/>
      <c r="BF706" s="31"/>
      <c r="BG706" s="63"/>
      <c r="BH706" s="63"/>
      <c r="BI706" s="63"/>
      <c r="BJ706" s="63"/>
      <c r="BK706" s="63"/>
      <c r="BL706" s="63"/>
      <c r="BO706" s="4"/>
      <c r="BP706" s="4"/>
      <c r="BQ706" s="4"/>
      <c r="BR706" s="28"/>
      <c r="BS706" s="28"/>
      <c r="BT706" s="28"/>
      <c r="BU706" s="28"/>
      <c r="BV706" s="28"/>
      <c r="BW706" s="28"/>
      <c r="BX706" s="4"/>
      <c r="BY706" s="4"/>
      <c r="BZ706" s="28"/>
      <c r="CA706" s="28"/>
      <c r="CB706" s="28"/>
      <c r="CC706" s="28"/>
      <c r="CE706" s="28"/>
      <c r="CF706" s="28"/>
      <c r="CG706" s="28"/>
      <c r="CH706" s="28"/>
      <c r="CI706" s="28"/>
      <c r="CJ706" s="28"/>
      <c r="CK706" s="28"/>
      <c r="CL706" s="28"/>
      <c r="CM706" s="28"/>
      <c r="CP706" s="28"/>
      <c r="CQ706" s="28"/>
      <c r="CR706" s="28"/>
      <c r="CS706" s="28"/>
      <c r="CT706" s="28"/>
      <c r="CU706" s="28"/>
      <c r="CV706" s="28"/>
      <c r="CW706" s="28"/>
      <c r="CX706" s="28"/>
      <c r="CZ706" s="28"/>
      <c r="DB706" s="41"/>
      <c r="DC706" s="41"/>
      <c r="DD706" s="41"/>
      <c r="DE706" s="41"/>
      <c r="DF706" s="41"/>
      <c r="DG706" s="41"/>
      <c r="DH706" s="41"/>
      <c r="DI706" s="41"/>
      <c r="DJ706" s="41"/>
      <c r="DK706" s="41"/>
      <c r="DL706" s="41"/>
      <c r="DM706" s="41"/>
      <c r="DN706" s="41"/>
      <c r="DO706" s="41"/>
      <c r="DP706" s="41"/>
      <c r="DQ706" s="41"/>
      <c r="DR706" s="41"/>
      <c r="DS706" s="41"/>
      <c r="DT706" s="41"/>
      <c r="DU706" s="41"/>
      <c r="DV706" s="41"/>
      <c r="DW706" s="41"/>
      <c r="DX706" s="41"/>
      <c r="DY706" s="41"/>
      <c r="DZ706" s="41"/>
      <c r="EA706" s="41"/>
      <c r="EB706" s="41"/>
      <c r="EC706" s="41"/>
      <c r="ED706" s="41"/>
      <c r="EE706" s="41"/>
      <c r="EF706" s="41"/>
      <c r="EG706" s="41"/>
      <c r="EH706" s="41"/>
      <c r="EI706" s="41"/>
      <c r="EJ706" s="41"/>
      <c r="EK706" s="41"/>
      <c r="EL706" s="41"/>
      <c r="EM706" s="41"/>
      <c r="EN706" s="41"/>
      <c r="EO706" s="41"/>
      <c r="EP706" s="41"/>
      <c r="EQ706" s="41"/>
      <c r="ER706" s="41"/>
      <c r="ES706" s="41"/>
      <c r="ET706" s="41"/>
      <c r="EU706" s="41"/>
      <c r="EV706" s="41"/>
      <c r="EW706" s="41"/>
      <c r="EX706" s="41"/>
      <c r="EY706" s="41"/>
      <c r="EZ706" s="41"/>
      <c r="FA706" s="41"/>
      <c r="FB706" s="41"/>
      <c r="FC706" s="41"/>
      <c r="FD706" s="41"/>
      <c r="FE706" s="41"/>
      <c r="FF706" s="41"/>
      <c r="FG706" s="41"/>
      <c r="FH706" s="41"/>
      <c r="FI706" s="41"/>
      <c r="FJ706" s="41"/>
      <c r="FK706" s="41"/>
      <c r="FL706" s="41"/>
      <c r="FM706" s="41"/>
      <c r="FN706" s="41"/>
      <c r="FO706" s="41"/>
      <c r="FP706" s="41"/>
      <c r="FQ706" s="41"/>
      <c r="FR706" s="41"/>
      <c r="FS706" s="41"/>
      <c r="FT706" s="41"/>
      <c r="FU706" s="41"/>
      <c r="FV706" s="41"/>
      <c r="FW706" s="41"/>
      <c r="FX706" s="41"/>
      <c r="FY706" s="41"/>
      <c r="FZ706" s="41"/>
      <c r="GA706" s="41"/>
      <c r="GB706" s="41"/>
      <c r="GC706" s="41"/>
      <c r="GD706" s="41"/>
      <c r="GE706" s="41"/>
      <c r="GF706" s="41"/>
      <c r="GG706" s="41"/>
      <c r="GH706" s="41"/>
      <c r="GI706" s="41"/>
      <c r="GJ706" s="41"/>
      <c r="GK706" s="41"/>
      <c r="GL706" s="41"/>
      <c r="GM706" s="41"/>
      <c r="GN706" s="41"/>
      <c r="GO706" s="41"/>
      <c r="GP706" s="41"/>
      <c r="GQ706" s="41"/>
      <c r="GR706" s="41"/>
      <c r="GS706" s="41"/>
      <c r="GT706" s="41"/>
      <c r="GU706" s="41"/>
      <c r="GV706" s="41"/>
      <c r="GW706" s="41"/>
      <c r="GX706" s="41"/>
      <c r="GY706" s="41"/>
      <c r="GZ706" s="41"/>
      <c r="HA706" s="41"/>
      <c r="HB706" s="41"/>
      <c r="HC706" s="41"/>
      <c r="HD706" s="41"/>
      <c r="HE706" s="41"/>
      <c r="HF706" s="41"/>
      <c r="HG706" s="41"/>
      <c r="HH706" s="41"/>
      <c r="HI706" s="41"/>
      <c r="HJ706" s="41"/>
      <c r="HK706" s="41"/>
      <c r="HL706" s="41"/>
      <c r="HM706" s="41"/>
      <c r="HN706" s="41"/>
      <c r="HO706" s="41"/>
      <c r="HP706" s="41"/>
      <c r="HQ706" s="41"/>
      <c r="HR706" s="41"/>
      <c r="HS706" s="41"/>
      <c r="HT706" s="41"/>
      <c r="HU706" s="41"/>
      <c r="HV706" s="41"/>
      <c r="HW706" s="41"/>
      <c r="HX706" s="41"/>
      <c r="HY706" s="41"/>
      <c r="HZ706" s="41"/>
      <c r="IA706" s="41"/>
      <c r="IB706" s="41"/>
      <c r="IC706" s="41"/>
      <c r="ID706" s="41"/>
      <c r="IE706" s="41"/>
      <c r="IF706" s="41"/>
      <c r="IG706" s="41"/>
      <c r="IH706" s="41"/>
      <c r="II706" s="41"/>
      <c r="IJ706" s="41"/>
      <c r="IK706" s="41"/>
      <c r="IL706" s="41"/>
      <c r="IM706" s="41"/>
      <c r="IN706" s="41"/>
      <c r="IO706" s="41"/>
      <c r="IP706" s="41"/>
      <c r="IQ706" s="41"/>
      <c r="IR706" s="41"/>
      <c r="IS706" s="41"/>
      <c r="IT706" s="41"/>
      <c r="IU706" s="41"/>
      <c r="IV706" s="41"/>
      <c r="IW706" s="41"/>
      <c r="IX706" s="41"/>
      <c r="IY706" s="41"/>
      <c r="IZ706" s="41"/>
      <c r="JA706" s="41"/>
      <c r="JB706" s="41"/>
      <c r="JC706" s="41"/>
      <c r="JD706" s="41"/>
      <c r="JE706" s="41"/>
      <c r="JF706" s="41"/>
      <c r="JG706" s="41"/>
      <c r="JH706" s="41"/>
      <c r="JI706" s="41"/>
      <c r="JJ706" s="41"/>
      <c r="JK706" s="41"/>
      <c r="JL706" s="41"/>
      <c r="JM706" s="41"/>
      <c r="JN706" s="41"/>
      <c r="JO706" s="41"/>
      <c r="JP706" s="41"/>
      <c r="JQ706" s="41"/>
      <c r="JR706" s="41"/>
      <c r="JS706" s="41"/>
      <c r="JT706" s="41"/>
      <c r="JU706" s="41"/>
      <c r="JV706" s="41"/>
      <c r="JW706" s="41"/>
      <c r="JX706" s="41"/>
      <c r="JY706" s="41"/>
      <c r="JZ706" s="41"/>
      <c r="KA706" s="41"/>
      <c r="KB706" s="41"/>
      <c r="KC706" s="41"/>
      <c r="KD706" s="41"/>
      <c r="KE706" s="41"/>
      <c r="KF706" s="41"/>
      <c r="KG706" s="41"/>
      <c r="KH706" s="41"/>
      <c r="KI706" s="41"/>
      <c r="KJ706" s="41"/>
      <c r="KK706" s="41"/>
      <c r="KL706" s="41"/>
      <c r="KM706" s="41"/>
      <c r="KN706" s="41"/>
      <c r="KO706" s="41"/>
      <c r="KP706" s="41"/>
      <c r="KQ706" s="41"/>
      <c r="KR706" s="41"/>
      <c r="KS706" s="41"/>
      <c r="KT706" s="41"/>
      <c r="KU706" s="41"/>
      <c r="KV706" s="41"/>
      <c r="KW706" s="41"/>
      <c r="KX706" s="41"/>
      <c r="KY706" s="41"/>
      <c r="KZ706" s="41"/>
      <c r="LA706" s="41"/>
      <c r="LB706" s="41"/>
      <c r="LC706" s="41"/>
      <c r="LD706" s="41"/>
      <c r="LE706" s="41"/>
      <c r="LF706" s="41"/>
      <c r="LG706" s="41"/>
      <c r="LH706" s="41"/>
      <c r="LI706" s="41"/>
      <c r="LJ706" s="41"/>
      <c r="LK706" s="41"/>
      <c r="LL706" s="41"/>
      <c r="LM706" s="41"/>
      <c r="LN706" s="41"/>
      <c r="LO706" s="41"/>
      <c r="LP706" s="41"/>
      <c r="LQ706" s="41"/>
      <c r="LR706" s="41"/>
      <c r="LS706" s="41"/>
      <c r="LT706" s="41"/>
      <c r="LU706" s="41"/>
      <c r="LV706" s="41"/>
      <c r="LW706" s="41"/>
      <c r="LX706" s="41"/>
      <c r="LY706" s="41"/>
      <c r="LZ706" s="41"/>
      <c r="MA706" s="41"/>
      <c r="MB706" s="41"/>
      <c r="MC706" s="41"/>
      <c r="MD706" s="41"/>
      <c r="ME706" s="41"/>
      <c r="MF706" s="41"/>
      <c r="MG706" s="41"/>
      <c r="MH706" s="41"/>
      <c r="MI706" s="41"/>
      <c r="MJ706" s="41"/>
      <c r="MK706" s="41"/>
      <c r="ML706" s="41"/>
      <c r="MM706" s="41"/>
      <c r="MN706" s="41"/>
      <c r="MO706" s="41"/>
      <c r="MP706" s="41"/>
      <c r="MQ706" s="41"/>
      <c r="MR706" s="41"/>
      <c r="MS706" s="41"/>
      <c r="MT706" s="41"/>
      <c r="MU706" s="41"/>
      <c r="MV706" s="41"/>
      <c r="MW706" s="41"/>
      <c r="MX706" s="41"/>
      <c r="MY706" s="41"/>
      <c r="MZ706" s="41"/>
      <c r="NA706" s="41"/>
      <c r="NB706" s="41"/>
      <c r="NC706" s="41"/>
      <c r="ND706" s="41"/>
      <c r="NE706" s="41"/>
      <c r="NF706" s="41"/>
      <c r="NG706" s="41"/>
      <c r="NH706" s="41"/>
      <c r="NI706" s="41"/>
      <c r="NJ706" s="41"/>
      <c r="NK706" s="41"/>
      <c r="NL706" s="41"/>
      <c r="NM706" s="41"/>
      <c r="NN706" s="41"/>
      <c r="NO706" s="41"/>
      <c r="NP706" s="41"/>
      <c r="NQ706" s="41"/>
      <c r="NR706" s="41"/>
      <c r="NS706" s="41"/>
      <c r="NT706" s="41"/>
      <c r="NU706" s="41"/>
      <c r="NV706" s="41"/>
      <c r="NW706" s="41"/>
      <c r="NX706" s="41"/>
      <c r="NY706" s="41"/>
      <c r="NZ706" s="41"/>
      <c r="OA706" s="41"/>
      <c r="OB706" s="41"/>
      <c r="OC706" s="41"/>
      <c r="OD706" s="41"/>
      <c r="OE706" s="41"/>
      <c r="OF706" s="41"/>
      <c r="OG706" s="41"/>
    </row>
    <row r="707" spans="10:397" ht="15.95" customHeight="1">
      <c r="J707" s="62"/>
      <c r="AB707" s="63"/>
      <c r="AC707" s="63"/>
      <c r="AF707" s="4"/>
      <c r="AG707" s="4"/>
      <c r="AH707" s="4"/>
      <c r="AI707" s="4"/>
      <c r="AL707" s="63"/>
      <c r="AM707" s="63"/>
      <c r="AP707" s="4"/>
      <c r="AQ707" s="4"/>
      <c r="BF707" s="31"/>
      <c r="BG707" s="63"/>
      <c r="BH707" s="63"/>
      <c r="BI707" s="63"/>
      <c r="BJ707" s="63"/>
      <c r="BK707" s="63"/>
      <c r="BL707" s="63"/>
      <c r="BO707" s="4"/>
      <c r="BP707" s="4"/>
      <c r="BQ707" s="4"/>
      <c r="BR707" s="28"/>
      <c r="BS707" s="28"/>
      <c r="BT707" s="28"/>
      <c r="BU707" s="28"/>
      <c r="BV707" s="28"/>
      <c r="BW707" s="28"/>
      <c r="BX707" s="4"/>
      <c r="BY707" s="4"/>
      <c r="BZ707" s="28"/>
      <c r="CA707" s="28"/>
      <c r="CB707" s="28"/>
      <c r="CC707" s="28"/>
      <c r="CE707" s="28"/>
      <c r="CF707" s="28"/>
      <c r="CG707" s="28"/>
      <c r="CH707" s="28"/>
      <c r="CI707" s="28"/>
      <c r="CJ707" s="28"/>
      <c r="CK707" s="28"/>
      <c r="CL707" s="28"/>
      <c r="CM707" s="28"/>
      <c r="CP707" s="28"/>
      <c r="CQ707" s="28"/>
      <c r="CR707" s="28"/>
      <c r="CS707" s="28"/>
      <c r="CT707" s="28"/>
      <c r="CU707" s="28"/>
      <c r="CV707" s="28"/>
      <c r="CW707" s="28"/>
      <c r="CX707" s="28"/>
      <c r="CZ707" s="28"/>
      <c r="DB707" s="41"/>
      <c r="DC707" s="41"/>
      <c r="DD707" s="41"/>
      <c r="DE707" s="41"/>
      <c r="DF707" s="41"/>
      <c r="DG707" s="41"/>
      <c r="DH707" s="41"/>
      <c r="DI707" s="41"/>
      <c r="DJ707" s="41"/>
      <c r="DK707" s="41"/>
      <c r="DL707" s="41"/>
      <c r="DM707" s="41"/>
      <c r="DN707" s="41"/>
      <c r="DO707" s="41"/>
      <c r="DP707" s="41"/>
      <c r="DQ707" s="41"/>
      <c r="DR707" s="41"/>
      <c r="DS707" s="41"/>
      <c r="DT707" s="41"/>
      <c r="DU707" s="41"/>
      <c r="DV707" s="41"/>
      <c r="DW707" s="41"/>
      <c r="DX707" s="41"/>
      <c r="DY707" s="41"/>
      <c r="DZ707" s="41"/>
      <c r="EA707" s="41"/>
      <c r="EB707" s="41"/>
      <c r="EC707" s="41"/>
      <c r="ED707" s="41"/>
      <c r="EE707" s="41"/>
      <c r="EF707" s="41"/>
      <c r="EG707" s="41"/>
      <c r="EH707" s="41"/>
      <c r="EI707" s="41"/>
      <c r="EJ707" s="41"/>
      <c r="EK707" s="41"/>
      <c r="EL707" s="41"/>
      <c r="EM707" s="41"/>
      <c r="EN707" s="41"/>
      <c r="EO707" s="41"/>
      <c r="EP707" s="41"/>
      <c r="EQ707" s="41"/>
      <c r="ER707" s="41"/>
      <c r="ES707" s="41"/>
      <c r="ET707" s="41"/>
      <c r="EU707" s="41"/>
      <c r="EV707" s="41"/>
      <c r="EW707" s="41"/>
      <c r="EX707" s="41"/>
      <c r="EY707" s="41"/>
      <c r="EZ707" s="41"/>
      <c r="FA707" s="41"/>
      <c r="FB707" s="41"/>
      <c r="FC707" s="41"/>
      <c r="FD707" s="41"/>
      <c r="FE707" s="41"/>
      <c r="FF707" s="41"/>
      <c r="FG707" s="41"/>
      <c r="FH707" s="41"/>
      <c r="FI707" s="41"/>
      <c r="FJ707" s="41"/>
      <c r="FK707" s="41"/>
      <c r="FL707" s="41"/>
      <c r="FM707" s="41"/>
      <c r="FN707" s="41"/>
      <c r="FO707" s="41"/>
      <c r="FP707" s="41"/>
      <c r="FQ707" s="41"/>
      <c r="FR707" s="41"/>
      <c r="FS707" s="41"/>
      <c r="FT707" s="41"/>
      <c r="FU707" s="41"/>
      <c r="FV707" s="41"/>
      <c r="FW707" s="41"/>
      <c r="FX707" s="41"/>
      <c r="FY707" s="41"/>
      <c r="FZ707" s="41"/>
      <c r="GA707" s="41"/>
      <c r="GB707" s="41"/>
      <c r="GC707" s="41"/>
      <c r="GD707" s="41"/>
      <c r="GE707" s="41"/>
      <c r="GF707" s="41"/>
      <c r="GG707" s="41"/>
      <c r="GH707" s="41"/>
      <c r="GI707" s="41"/>
      <c r="GJ707" s="41"/>
      <c r="GK707" s="41"/>
      <c r="GL707" s="41"/>
      <c r="GM707" s="41"/>
      <c r="GN707" s="41"/>
      <c r="GO707" s="41"/>
      <c r="GP707" s="41"/>
      <c r="GQ707" s="41"/>
      <c r="GR707" s="41"/>
      <c r="GS707" s="41"/>
      <c r="GT707" s="41"/>
      <c r="GU707" s="41"/>
      <c r="GV707" s="41"/>
      <c r="GW707" s="41"/>
      <c r="GX707" s="41"/>
      <c r="GY707" s="41"/>
      <c r="GZ707" s="41"/>
      <c r="HA707" s="41"/>
      <c r="HB707" s="41"/>
      <c r="HC707" s="41"/>
      <c r="HD707" s="41"/>
      <c r="HE707" s="41"/>
      <c r="HF707" s="41"/>
      <c r="HG707" s="41"/>
      <c r="HH707" s="41"/>
      <c r="HI707" s="41"/>
      <c r="HJ707" s="41"/>
      <c r="HK707" s="41"/>
      <c r="HL707" s="41"/>
      <c r="HM707" s="41"/>
      <c r="HN707" s="41"/>
      <c r="HO707" s="41"/>
      <c r="HP707" s="41"/>
      <c r="HQ707" s="41"/>
      <c r="HR707" s="41"/>
      <c r="HS707" s="41"/>
      <c r="HT707" s="41"/>
      <c r="HU707" s="41"/>
      <c r="HV707" s="41"/>
      <c r="HW707" s="41"/>
      <c r="HX707" s="41"/>
      <c r="HY707" s="41"/>
      <c r="HZ707" s="41"/>
      <c r="IA707" s="41"/>
      <c r="IB707" s="41"/>
      <c r="IC707" s="41"/>
      <c r="ID707" s="41"/>
      <c r="IE707" s="41"/>
      <c r="IF707" s="41"/>
      <c r="IG707" s="41"/>
      <c r="IH707" s="41"/>
      <c r="II707" s="41"/>
      <c r="IJ707" s="41"/>
      <c r="IK707" s="41"/>
      <c r="IL707" s="41"/>
      <c r="IM707" s="41"/>
      <c r="IN707" s="41"/>
      <c r="IO707" s="41"/>
      <c r="IP707" s="41"/>
      <c r="IQ707" s="41"/>
      <c r="IR707" s="41"/>
      <c r="IS707" s="41"/>
      <c r="IT707" s="41"/>
      <c r="IU707" s="41"/>
      <c r="IV707" s="41"/>
      <c r="IW707" s="41"/>
      <c r="IX707" s="41"/>
      <c r="IY707" s="41"/>
      <c r="IZ707" s="41"/>
      <c r="JA707" s="41"/>
      <c r="JB707" s="41"/>
      <c r="JC707" s="41"/>
      <c r="JD707" s="41"/>
      <c r="JE707" s="41"/>
      <c r="JF707" s="41"/>
      <c r="JG707" s="41"/>
      <c r="JH707" s="41"/>
      <c r="JI707" s="41"/>
      <c r="JJ707" s="41"/>
      <c r="JK707" s="41"/>
      <c r="JL707" s="41"/>
      <c r="JM707" s="41"/>
      <c r="JN707" s="41"/>
      <c r="JO707" s="41"/>
      <c r="JP707" s="41"/>
      <c r="JQ707" s="41"/>
      <c r="JR707" s="41"/>
      <c r="JS707" s="41"/>
      <c r="JT707" s="41"/>
      <c r="JU707" s="41"/>
      <c r="JV707" s="41"/>
      <c r="JW707" s="41"/>
      <c r="JX707" s="41"/>
      <c r="JY707" s="41"/>
      <c r="JZ707" s="41"/>
      <c r="KA707" s="41"/>
      <c r="KB707" s="41"/>
      <c r="KC707" s="41"/>
      <c r="KD707" s="41"/>
      <c r="KE707" s="41"/>
      <c r="KF707" s="41"/>
      <c r="KG707" s="41"/>
      <c r="KH707" s="41"/>
      <c r="KI707" s="41"/>
      <c r="KJ707" s="41"/>
      <c r="KK707" s="41"/>
      <c r="KL707" s="41"/>
      <c r="KM707" s="41"/>
      <c r="KN707" s="41"/>
      <c r="KO707" s="41"/>
      <c r="KP707" s="41"/>
      <c r="KQ707" s="41"/>
      <c r="KR707" s="41"/>
      <c r="KS707" s="41"/>
      <c r="KT707" s="41"/>
      <c r="KU707" s="41"/>
      <c r="KV707" s="41"/>
      <c r="KW707" s="41"/>
      <c r="KX707" s="41"/>
      <c r="KY707" s="41"/>
      <c r="KZ707" s="41"/>
      <c r="LA707" s="41"/>
      <c r="LB707" s="41"/>
      <c r="LC707" s="41"/>
      <c r="LD707" s="41"/>
      <c r="LE707" s="41"/>
      <c r="LF707" s="41"/>
      <c r="LG707" s="41"/>
      <c r="LH707" s="41"/>
      <c r="LI707" s="41"/>
      <c r="LJ707" s="41"/>
      <c r="LK707" s="41"/>
      <c r="LL707" s="41"/>
      <c r="LM707" s="41"/>
      <c r="LN707" s="41"/>
      <c r="LO707" s="41"/>
      <c r="LP707" s="41"/>
      <c r="LQ707" s="41"/>
      <c r="LR707" s="41"/>
      <c r="LS707" s="41"/>
      <c r="LT707" s="41"/>
      <c r="LU707" s="41"/>
      <c r="LV707" s="41"/>
      <c r="LW707" s="41"/>
      <c r="LX707" s="41"/>
      <c r="LY707" s="41"/>
      <c r="LZ707" s="41"/>
      <c r="MA707" s="41"/>
      <c r="MB707" s="41"/>
      <c r="MC707" s="41"/>
      <c r="MD707" s="41"/>
      <c r="ME707" s="41"/>
      <c r="MF707" s="41"/>
      <c r="MG707" s="41"/>
      <c r="MH707" s="41"/>
      <c r="MI707" s="41"/>
      <c r="MJ707" s="41"/>
      <c r="MK707" s="41"/>
      <c r="ML707" s="41"/>
      <c r="MM707" s="41"/>
      <c r="MN707" s="41"/>
      <c r="MO707" s="41"/>
      <c r="MP707" s="41"/>
      <c r="MQ707" s="41"/>
      <c r="MR707" s="41"/>
      <c r="MS707" s="41"/>
      <c r="MT707" s="41"/>
      <c r="MU707" s="41"/>
      <c r="MV707" s="41"/>
      <c r="MW707" s="41"/>
      <c r="MX707" s="41"/>
      <c r="MY707" s="41"/>
      <c r="MZ707" s="41"/>
      <c r="NA707" s="41"/>
      <c r="NB707" s="41"/>
      <c r="NC707" s="41"/>
      <c r="ND707" s="41"/>
      <c r="NE707" s="41"/>
      <c r="NF707" s="41"/>
      <c r="NG707" s="41"/>
      <c r="NH707" s="41"/>
      <c r="NI707" s="41"/>
      <c r="NJ707" s="41"/>
      <c r="NK707" s="41"/>
      <c r="NL707" s="41"/>
      <c r="NM707" s="41"/>
      <c r="NN707" s="41"/>
      <c r="NO707" s="41"/>
      <c r="NP707" s="41"/>
      <c r="NQ707" s="41"/>
      <c r="NR707" s="41"/>
      <c r="NS707" s="41"/>
      <c r="NT707" s="41"/>
      <c r="NU707" s="41"/>
      <c r="NV707" s="41"/>
      <c r="NW707" s="41"/>
      <c r="NX707" s="41"/>
      <c r="NY707" s="41"/>
      <c r="NZ707" s="41"/>
      <c r="OA707" s="41"/>
      <c r="OB707" s="41"/>
      <c r="OC707" s="41"/>
      <c r="OD707" s="41"/>
      <c r="OE707" s="41"/>
      <c r="OF707" s="41"/>
      <c r="OG707" s="41"/>
    </row>
    <row r="708" spans="10:397" ht="15.95" customHeight="1">
      <c r="J708" s="62"/>
      <c r="AB708" s="63"/>
      <c r="AC708" s="63"/>
      <c r="AF708" s="4"/>
      <c r="AG708" s="4"/>
      <c r="AH708" s="4"/>
      <c r="AI708" s="4"/>
      <c r="AL708" s="63"/>
      <c r="AM708" s="63"/>
      <c r="AP708" s="4"/>
      <c r="AQ708" s="4"/>
      <c r="BF708" s="31"/>
      <c r="BG708" s="63"/>
      <c r="BH708" s="63"/>
      <c r="BI708" s="63"/>
      <c r="BJ708" s="63"/>
      <c r="BK708" s="63"/>
      <c r="BL708" s="63"/>
      <c r="BO708" s="4"/>
      <c r="BP708" s="4"/>
      <c r="BQ708" s="4"/>
      <c r="BR708" s="28"/>
      <c r="BS708" s="28"/>
      <c r="BT708" s="28"/>
      <c r="BU708" s="28"/>
      <c r="BV708" s="28"/>
      <c r="BW708" s="28"/>
      <c r="BX708" s="4"/>
      <c r="BY708" s="4"/>
      <c r="BZ708" s="28"/>
      <c r="CA708" s="28"/>
      <c r="CB708" s="28"/>
      <c r="CC708" s="28"/>
      <c r="CE708" s="28"/>
      <c r="CF708" s="28"/>
      <c r="CG708" s="28"/>
      <c r="CH708" s="28"/>
      <c r="CI708" s="28"/>
      <c r="CJ708" s="28"/>
      <c r="CK708" s="28"/>
      <c r="CL708" s="28"/>
      <c r="CM708" s="28"/>
      <c r="CP708" s="28"/>
      <c r="CQ708" s="28"/>
      <c r="CR708" s="28"/>
      <c r="CS708" s="28"/>
      <c r="CT708" s="28"/>
      <c r="CU708" s="28"/>
      <c r="CV708" s="28"/>
      <c r="CW708" s="28"/>
      <c r="CX708" s="28"/>
      <c r="CZ708" s="28"/>
      <c r="DB708" s="41"/>
      <c r="DC708" s="41"/>
      <c r="DD708" s="41"/>
      <c r="DE708" s="41"/>
      <c r="DF708" s="41"/>
      <c r="DG708" s="41"/>
      <c r="DH708" s="41"/>
      <c r="DI708" s="41"/>
      <c r="DJ708" s="41"/>
      <c r="DK708" s="41"/>
      <c r="DL708" s="41"/>
      <c r="DM708" s="41"/>
      <c r="DN708" s="41"/>
      <c r="DO708" s="41"/>
      <c r="DP708" s="41"/>
      <c r="DQ708" s="41"/>
      <c r="DR708" s="41"/>
      <c r="DS708" s="41"/>
      <c r="DT708" s="41"/>
      <c r="DU708" s="41"/>
      <c r="DV708" s="41"/>
      <c r="DW708" s="41"/>
      <c r="DX708" s="41"/>
      <c r="DY708" s="41"/>
      <c r="DZ708" s="41"/>
      <c r="EA708" s="41"/>
      <c r="EB708" s="41"/>
      <c r="EC708" s="41"/>
      <c r="ED708" s="41"/>
      <c r="EE708" s="41"/>
      <c r="EF708" s="41"/>
      <c r="EG708" s="41"/>
      <c r="EH708" s="41"/>
      <c r="EI708" s="41"/>
      <c r="EJ708" s="41"/>
      <c r="EK708" s="41"/>
      <c r="EL708" s="41"/>
      <c r="EM708" s="41"/>
      <c r="EN708" s="41"/>
      <c r="EO708" s="41"/>
      <c r="EP708" s="41"/>
      <c r="EQ708" s="41"/>
      <c r="ER708" s="41"/>
      <c r="ES708" s="41"/>
      <c r="ET708" s="41"/>
      <c r="EU708" s="41"/>
      <c r="EV708" s="41"/>
      <c r="EW708" s="41"/>
      <c r="EX708" s="41"/>
      <c r="EY708" s="41"/>
      <c r="EZ708" s="41"/>
      <c r="FA708" s="41"/>
      <c r="FB708" s="41"/>
      <c r="FC708" s="41"/>
      <c r="FD708" s="41"/>
      <c r="FE708" s="41"/>
      <c r="FF708" s="41"/>
      <c r="FG708" s="41"/>
      <c r="FH708" s="41"/>
      <c r="FI708" s="41"/>
      <c r="FJ708" s="41"/>
      <c r="FK708" s="41"/>
      <c r="FL708" s="41"/>
      <c r="FM708" s="41"/>
      <c r="FN708" s="41"/>
      <c r="FO708" s="41"/>
      <c r="FP708" s="41"/>
      <c r="FQ708" s="41"/>
      <c r="FR708" s="41"/>
      <c r="FS708" s="41"/>
      <c r="FT708" s="41"/>
      <c r="FU708" s="41"/>
      <c r="FV708" s="41"/>
      <c r="FW708" s="41"/>
      <c r="FX708" s="41"/>
      <c r="FY708" s="41"/>
      <c r="FZ708" s="41"/>
      <c r="GA708" s="41"/>
      <c r="GB708" s="41"/>
      <c r="GC708" s="41"/>
      <c r="GD708" s="41"/>
      <c r="GE708" s="41"/>
      <c r="GF708" s="41"/>
      <c r="GG708" s="41"/>
      <c r="GH708" s="41"/>
      <c r="GI708" s="41"/>
      <c r="GJ708" s="41"/>
      <c r="GK708" s="41"/>
      <c r="GL708" s="41"/>
      <c r="GM708" s="41"/>
      <c r="GN708" s="41"/>
      <c r="GO708" s="41"/>
      <c r="GP708" s="41"/>
      <c r="GQ708" s="41"/>
      <c r="GR708" s="41"/>
      <c r="GS708" s="41"/>
      <c r="GT708" s="41"/>
      <c r="GU708" s="41"/>
      <c r="GV708" s="41"/>
      <c r="GW708" s="41"/>
      <c r="GX708" s="41"/>
      <c r="GY708" s="41"/>
      <c r="GZ708" s="41"/>
      <c r="HA708" s="41"/>
      <c r="HB708" s="41"/>
      <c r="HC708" s="41"/>
      <c r="HD708" s="41"/>
      <c r="HE708" s="41"/>
      <c r="HF708" s="41"/>
      <c r="HG708" s="41"/>
      <c r="HH708" s="41"/>
      <c r="HI708" s="41"/>
      <c r="HJ708" s="41"/>
      <c r="HK708" s="41"/>
      <c r="HL708" s="41"/>
      <c r="HM708" s="41"/>
      <c r="HN708" s="41"/>
      <c r="HO708" s="41"/>
      <c r="HP708" s="41"/>
      <c r="HQ708" s="41"/>
      <c r="HR708" s="41"/>
      <c r="HS708" s="41"/>
      <c r="HT708" s="41"/>
      <c r="HU708" s="41"/>
      <c r="HV708" s="41"/>
      <c r="HW708" s="41"/>
      <c r="HX708" s="41"/>
      <c r="HY708" s="41"/>
      <c r="HZ708" s="41"/>
      <c r="IA708" s="41"/>
      <c r="IB708" s="41"/>
      <c r="IC708" s="41"/>
      <c r="ID708" s="41"/>
      <c r="IE708" s="41"/>
      <c r="IF708" s="41"/>
      <c r="IG708" s="41"/>
      <c r="IH708" s="41"/>
      <c r="II708" s="41"/>
      <c r="IJ708" s="41"/>
      <c r="IK708" s="41"/>
      <c r="IL708" s="41"/>
      <c r="IM708" s="41"/>
      <c r="IN708" s="41"/>
      <c r="IO708" s="41"/>
      <c r="IP708" s="41"/>
      <c r="IQ708" s="41"/>
      <c r="IR708" s="41"/>
      <c r="IS708" s="41"/>
      <c r="IT708" s="41"/>
      <c r="IU708" s="41"/>
      <c r="IV708" s="41"/>
      <c r="IW708" s="41"/>
      <c r="IX708" s="41"/>
      <c r="IY708" s="41"/>
      <c r="IZ708" s="41"/>
      <c r="JA708" s="41"/>
      <c r="JB708" s="41"/>
      <c r="JC708" s="41"/>
      <c r="JD708" s="41"/>
      <c r="JE708" s="41"/>
      <c r="JF708" s="41"/>
      <c r="JG708" s="41"/>
      <c r="JH708" s="41"/>
      <c r="JI708" s="41"/>
      <c r="JJ708" s="41"/>
      <c r="JK708" s="41"/>
      <c r="JL708" s="41"/>
      <c r="JM708" s="41"/>
      <c r="JN708" s="41"/>
      <c r="JO708" s="41"/>
      <c r="JP708" s="41"/>
      <c r="JQ708" s="41"/>
      <c r="JR708" s="41"/>
      <c r="JS708" s="41"/>
      <c r="JT708" s="41"/>
      <c r="JU708" s="41"/>
      <c r="JV708" s="41"/>
      <c r="JW708" s="41"/>
      <c r="JX708" s="41"/>
      <c r="JY708" s="41"/>
      <c r="JZ708" s="41"/>
      <c r="KA708" s="41"/>
      <c r="KB708" s="41"/>
      <c r="KC708" s="41"/>
      <c r="KD708" s="41"/>
      <c r="KE708" s="41"/>
      <c r="KF708" s="41"/>
      <c r="KG708" s="41"/>
      <c r="KH708" s="41"/>
      <c r="KI708" s="41"/>
      <c r="KJ708" s="41"/>
      <c r="KK708" s="41"/>
      <c r="KL708" s="41"/>
      <c r="KM708" s="41"/>
      <c r="KN708" s="41"/>
      <c r="KO708" s="41"/>
      <c r="KP708" s="41"/>
      <c r="KQ708" s="41"/>
      <c r="KR708" s="41"/>
      <c r="KS708" s="41"/>
      <c r="KT708" s="41"/>
      <c r="KU708" s="41"/>
      <c r="KV708" s="41"/>
      <c r="KW708" s="41"/>
      <c r="KX708" s="41"/>
      <c r="KY708" s="41"/>
      <c r="KZ708" s="41"/>
      <c r="LA708" s="41"/>
      <c r="LB708" s="41"/>
      <c r="LC708" s="41"/>
      <c r="LD708" s="41"/>
      <c r="LE708" s="41"/>
      <c r="LF708" s="41"/>
      <c r="LG708" s="41"/>
      <c r="LH708" s="41"/>
      <c r="LI708" s="41"/>
      <c r="LJ708" s="41"/>
      <c r="LK708" s="41"/>
      <c r="LL708" s="41"/>
      <c r="LM708" s="41"/>
      <c r="LN708" s="41"/>
      <c r="LO708" s="41"/>
      <c r="LP708" s="41"/>
      <c r="LQ708" s="41"/>
      <c r="LR708" s="41"/>
      <c r="LS708" s="41"/>
      <c r="LT708" s="41"/>
      <c r="LU708" s="41"/>
      <c r="LV708" s="41"/>
      <c r="LW708" s="41"/>
      <c r="LX708" s="41"/>
      <c r="LY708" s="41"/>
      <c r="LZ708" s="41"/>
      <c r="MA708" s="41"/>
      <c r="MB708" s="41"/>
      <c r="MC708" s="41"/>
      <c r="MD708" s="41"/>
      <c r="ME708" s="41"/>
      <c r="MF708" s="41"/>
      <c r="MG708" s="41"/>
      <c r="MH708" s="41"/>
      <c r="MI708" s="41"/>
      <c r="MJ708" s="41"/>
      <c r="MK708" s="41"/>
      <c r="ML708" s="41"/>
      <c r="MM708" s="41"/>
      <c r="MN708" s="41"/>
      <c r="MO708" s="41"/>
      <c r="MP708" s="41"/>
      <c r="MQ708" s="41"/>
      <c r="MR708" s="41"/>
      <c r="MS708" s="41"/>
      <c r="MT708" s="41"/>
      <c r="MU708" s="41"/>
      <c r="MV708" s="41"/>
      <c r="MW708" s="41"/>
      <c r="MX708" s="41"/>
      <c r="MY708" s="41"/>
      <c r="MZ708" s="41"/>
      <c r="NA708" s="41"/>
      <c r="NB708" s="41"/>
      <c r="NC708" s="41"/>
      <c r="ND708" s="41"/>
      <c r="NE708" s="41"/>
      <c r="NF708" s="41"/>
      <c r="NG708" s="41"/>
      <c r="NH708" s="41"/>
      <c r="NI708" s="41"/>
      <c r="NJ708" s="41"/>
      <c r="NK708" s="41"/>
      <c r="NL708" s="41"/>
      <c r="NM708" s="41"/>
      <c r="NN708" s="41"/>
      <c r="NO708" s="41"/>
      <c r="NP708" s="41"/>
      <c r="NQ708" s="41"/>
      <c r="NR708" s="41"/>
      <c r="NS708" s="41"/>
      <c r="NT708" s="41"/>
      <c r="NU708" s="41"/>
      <c r="NV708" s="41"/>
      <c r="NW708" s="41"/>
      <c r="NX708" s="41"/>
      <c r="NY708" s="41"/>
      <c r="NZ708" s="41"/>
      <c r="OA708" s="41"/>
      <c r="OB708" s="41"/>
      <c r="OC708" s="41"/>
      <c r="OD708" s="41"/>
      <c r="OE708" s="41"/>
      <c r="OF708" s="41"/>
      <c r="OG708" s="41"/>
    </row>
    <row r="709" spans="10:397" ht="15.95" customHeight="1">
      <c r="J709" s="62"/>
      <c r="AB709" s="63"/>
      <c r="AC709" s="63"/>
      <c r="AF709" s="4"/>
      <c r="AG709" s="4"/>
      <c r="AH709" s="4"/>
      <c r="AI709" s="4"/>
      <c r="AL709" s="63"/>
      <c r="AM709" s="63"/>
      <c r="AP709" s="4"/>
      <c r="AQ709" s="4"/>
      <c r="BF709" s="31"/>
      <c r="BG709" s="63"/>
      <c r="BH709" s="63"/>
      <c r="BI709" s="63"/>
      <c r="BJ709" s="63"/>
      <c r="BK709" s="63"/>
      <c r="BL709" s="63"/>
      <c r="BO709" s="4"/>
      <c r="BP709" s="4"/>
      <c r="BQ709" s="4"/>
      <c r="BR709" s="28"/>
      <c r="BS709" s="28"/>
      <c r="BT709" s="28"/>
      <c r="BU709" s="28"/>
      <c r="BV709" s="28"/>
      <c r="BW709" s="28"/>
      <c r="BX709" s="4"/>
      <c r="BY709" s="4"/>
      <c r="BZ709" s="28"/>
      <c r="CA709" s="28"/>
      <c r="CB709" s="28"/>
      <c r="CC709" s="28"/>
      <c r="CE709" s="28"/>
      <c r="CF709" s="28"/>
      <c r="CG709" s="28"/>
      <c r="CH709" s="28"/>
      <c r="CI709" s="28"/>
      <c r="CJ709" s="28"/>
      <c r="CK709" s="28"/>
      <c r="CL709" s="28"/>
      <c r="CM709" s="28"/>
      <c r="CP709" s="28"/>
      <c r="CQ709" s="28"/>
      <c r="CR709" s="28"/>
      <c r="CS709" s="28"/>
      <c r="CT709" s="28"/>
      <c r="CU709" s="28"/>
      <c r="CV709" s="28"/>
      <c r="CW709" s="28"/>
      <c r="CX709" s="28"/>
      <c r="CZ709" s="28"/>
      <c r="DB709" s="41"/>
      <c r="DC709" s="41"/>
      <c r="DD709" s="41"/>
      <c r="DE709" s="41"/>
      <c r="DF709" s="41"/>
      <c r="DG709" s="41"/>
      <c r="DH709" s="41"/>
      <c r="DI709" s="41"/>
      <c r="DJ709" s="41"/>
      <c r="DK709" s="41"/>
      <c r="DL709" s="41"/>
      <c r="DM709" s="41"/>
      <c r="DN709" s="41"/>
      <c r="DO709" s="41"/>
      <c r="DP709" s="41"/>
      <c r="DQ709" s="41"/>
      <c r="DR709" s="41"/>
      <c r="DS709" s="41"/>
      <c r="DT709" s="41"/>
      <c r="DU709" s="41"/>
      <c r="DV709" s="41"/>
      <c r="DW709" s="41"/>
      <c r="DX709" s="41"/>
      <c r="DY709" s="41"/>
      <c r="DZ709" s="41"/>
      <c r="EA709" s="41"/>
      <c r="EB709" s="41"/>
      <c r="EC709" s="41"/>
      <c r="ED709" s="41"/>
      <c r="EE709" s="41"/>
      <c r="EF709" s="41"/>
      <c r="EG709" s="41"/>
      <c r="EH709" s="41"/>
      <c r="EI709" s="41"/>
      <c r="EJ709" s="41"/>
      <c r="EK709" s="41"/>
      <c r="EL709" s="41"/>
      <c r="EM709" s="41"/>
      <c r="EN709" s="41"/>
      <c r="EO709" s="41"/>
      <c r="EP709" s="41"/>
      <c r="EQ709" s="41"/>
      <c r="ER709" s="41"/>
      <c r="ES709" s="41"/>
      <c r="ET709" s="41"/>
      <c r="EU709" s="41"/>
      <c r="EV709" s="41"/>
      <c r="EW709" s="41"/>
      <c r="EX709" s="41"/>
      <c r="EY709" s="41"/>
      <c r="EZ709" s="41"/>
      <c r="FA709" s="41"/>
      <c r="FB709" s="41"/>
      <c r="FC709" s="41"/>
      <c r="FD709" s="41"/>
      <c r="FE709" s="41"/>
      <c r="FF709" s="41"/>
      <c r="FG709" s="41"/>
      <c r="FH709" s="41"/>
      <c r="FI709" s="41"/>
      <c r="FJ709" s="41"/>
      <c r="FK709" s="41"/>
      <c r="FL709" s="41"/>
      <c r="FM709" s="41"/>
      <c r="FN709" s="41"/>
      <c r="FO709" s="41"/>
      <c r="FP709" s="41"/>
      <c r="FQ709" s="41"/>
      <c r="FR709" s="41"/>
      <c r="FS709" s="41"/>
      <c r="FT709" s="41"/>
      <c r="FU709" s="41"/>
      <c r="FV709" s="41"/>
      <c r="FW709" s="41"/>
      <c r="FX709" s="41"/>
      <c r="FY709" s="41"/>
      <c r="FZ709" s="41"/>
      <c r="GA709" s="41"/>
      <c r="GB709" s="41"/>
      <c r="GC709" s="41"/>
      <c r="GD709" s="41"/>
      <c r="GE709" s="41"/>
      <c r="GF709" s="41"/>
      <c r="GG709" s="41"/>
      <c r="GH709" s="41"/>
      <c r="GI709" s="41"/>
      <c r="GJ709" s="41"/>
      <c r="GK709" s="41"/>
      <c r="GL709" s="41"/>
      <c r="GM709" s="41"/>
      <c r="GN709" s="41"/>
      <c r="GO709" s="41"/>
      <c r="GP709" s="41"/>
      <c r="GQ709" s="41"/>
      <c r="GR709" s="41"/>
      <c r="GS709" s="41"/>
      <c r="GT709" s="41"/>
      <c r="GU709" s="41"/>
      <c r="GV709" s="41"/>
      <c r="GW709" s="41"/>
      <c r="GX709" s="41"/>
      <c r="GY709" s="41"/>
      <c r="GZ709" s="41"/>
      <c r="HA709" s="41"/>
      <c r="HB709" s="41"/>
      <c r="HC709" s="41"/>
      <c r="HD709" s="41"/>
      <c r="HE709" s="41"/>
      <c r="HF709" s="41"/>
      <c r="HG709" s="41"/>
      <c r="HH709" s="41"/>
      <c r="HI709" s="41"/>
      <c r="HJ709" s="41"/>
      <c r="HK709" s="41"/>
      <c r="HL709" s="41"/>
      <c r="HM709" s="41"/>
      <c r="HN709" s="41"/>
      <c r="HO709" s="41"/>
      <c r="HP709" s="41"/>
      <c r="HQ709" s="41"/>
      <c r="HR709" s="41"/>
      <c r="HS709" s="41"/>
      <c r="HT709" s="41"/>
      <c r="HU709" s="41"/>
      <c r="HV709" s="41"/>
      <c r="HW709" s="41"/>
      <c r="HX709" s="41"/>
      <c r="HY709" s="41"/>
      <c r="HZ709" s="41"/>
      <c r="IA709" s="41"/>
      <c r="IB709" s="41"/>
      <c r="IC709" s="41"/>
      <c r="ID709" s="41"/>
      <c r="IE709" s="41"/>
      <c r="IF709" s="41"/>
      <c r="IG709" s="41"/>
      <c r="IH709" s="41"/>
      <c r="II709" s="41"/>
      <c r="IJ709" s="41"/>
      <c r="IK709" s="41"/>
      <c r="IL709" s="41"/>
      <c r="IM709" s="41"/>
      <c r="IN709" s="41"/>
      <c r="IO709" s="41"/>
      <c r="IP709" s="41"/>
      <c r="IQ709" s="41"/>
      <c r="IR709" s="41"/>
      <c r="IS709" s="41"/>
      <c r="IT709" s="41"/>
      <c r="IU709" s="41"/>
      <c r="IV709" s="41"/>
      <c r="IW709" s="41"/>
      <c r="IX709" s="41"/>
      <c r="IY709" s="41"/>
      <c r="IZ709" s="41"/>
      <c r="JA709" s="41"/>
      <c r="JB709" s="41"/>
      <c r="JC709" s="41"/>
      <c r="JD709" s="41"/>
      <c r="JE709" s="41"/>
      <c r="JF709" s="41"/>
      <c r="JG709" s="41"/>
      <c r="JH709" s="41"/>
      <c r="JI709" s="41"/>
      <c r="JJ709" s="41"/>
      <c r="JK709" s="41"/>
      <c r="JL709" s="41"/>
      <c r="JM709" s="41"/>
      <c r="JN709" s="41"/>
      <c r="JO709" s="41"/>
      <c r="JP709" s="41"/>
      <c r="JQ709" s="41"/>
      <c r="JR709" s="41"/>
      <c r="JS709" s="41"/>
      <c r="JT709" s="41"/>
      <c r="JU709" s="41"/>
      <c r="JV709" s="41"/>
      <c r="JW709" s="41"/>
      <c r="JX709" s="41"/>
      <c r="JY709" s="41"/>
      <c r="JZ709" s="41"/>
      <c r="KA709" s="41"/>
      <c r="KB709" s="41"/>
      <c r="KC709" s="41"/>
      <c r="KD709" s="41"/>
      <c r="KE709" s="41"/>
      <c r="KF709" s="41"/>
      <c r="KG709" s="41"/>
      <c r="KH709" s="41"/>
      <c r="KI709" s="41"/>
      <c r="KJ709" s="41"/>
      <c r="KK709" s="41"/>
      <c r="KL709" s="41"/>
      <c r="KM709" s="41"/>
      <c r="KN709" s="41"/>
      <c r="KO709" s="41"/>
      <c r="KP709" s="41"/>
      <c r="KQ709" s="41"/>
      <c r="KR709" s="41"/>
      <c r="KS709" s="41"/>
      <c r="KT709" s="41"/>
      <c r="KU709" s="41"/>
      <c r="KV709" s="41"/>
      <c r="KW709" s="41"/>
      <c r="KX709" s="41"/>
      <c r="KY709" s="41"/>
      <c r="KZ709" s="41"/>
      <c r="LA709" s="41"/>
      <c r="LB709" s="41"/>
      <c r="LC709" s="41"/>
      <c r="LD709" s="41"/>
      <c r="LE709" s="41"/>
      <c r="LF709" s="41"/>
      <c r="LG709" s="41"/>
      <c r="LH709" s="41"/>
      <c r="LI709" s="41"/>
      <c r="LJ709" s="41"/>
      <c r="LK709" s="41"/>
      <c r="LL709" s="41"/>
      <c r="LM709" s="41"/>
      <c r="LN709" s="41"/>
      <c r="LO709" s="41"/>
      <c r="LP709" s="41"/>
      <c r="LQ709" s="41"/>
      <c r="LR709" s="41"/>
      <c r="LS709" s="41"/>
      <c r="LT709" s="41"/>
      <c r="LU709" s="41"/>
      <c r="LV709" s="41"/>
      <c r="LW709" s="41"/>
      <c r="LX709" s="41"/>
      <c r="LY709" s="41"/>
      <c r="LZ709" s="41"/>
      <c r="MA709" s="41"/>
      <c r="MB709" s="41"/>
      <c r="MC709" s="41"/>
      <c r="MD709" s="41"/>
      <c r="ME709" s="41"/>
      <c r="MF709" s="41"/>
      <c r="MG709" s="41"/>
      <c r="MH709" s="41"/>
      <c r="MI709" s="41"/>
      <c r="MJ709" s="41"/>
      <c r="MK709" s="41"/>
      <c r="ML709" s="41"/>
      <c r="MM709" s="41"/>
      <c r="MN709" s="41"/>
      <c r="MO709" s="41"/>
      <c r="MP709" s="41"/>
      <c r="MQ709" s="41"/>
      <c r="MR709" s="41"/>
      <c r="MS709" s="41"/>
      <c r="MT709" s="41"/>
      <c r="MU709" s="41"/>
      <c r="MV709" s="41"/>
      <c r="MW709" s="41"/>
      <c r="MX709" s="41"/>
      <c r="MY709" s="41"/>
      <c r="MZ709" s="41"/>
      <c r="NA709" s="41"/>
      <c r="NB709" s="41"/>
      <c r="NC709" s="41"/>
      <c r="ND709" s="41"/>
      <c r="NE709" s="41"/>
      <c r="NF709" s="41"/>
      <c r="NG709" s="41"/>
      <c r="NH709" s="41"/>
      <c r="NI709" s="41"/>
      <c r="NJ709" s="41"/>
      <c r="NK709" s="41"/>
      <c r="NL709" s="41"/>
      <c r="NM709" s="41"/>
      <c r="NN709" s="41"/>
      <c r="NO709" s="41"/>
      <c r="NP709" s="41"/>
      <c r="NQ709" s="41"/>
      <c r="NR709" s="41"/>
      <c r="NS709" s="41"/>
      <c r="NT709" s="41"/>
      <c r="NU709" s="41"/>
      <c r="NV709" s="41"/>
      <c r="NW709" s="41"/>
      <c r="NX709" s="41"/>
      <c r="NY709" s="41"/>
      <c r="NZ709" s="41"/>
      <c r="OA709" s="41"/>
      <c r="OB709" s="41"/>
      <c r="OC709" s="41"/>
      <c r="OD709" s="41"/>
      <c r="OE709" s="41"/>
      <c r="OF709" s="41"/>
      <c r="OG709" s="41"/>
    </row>
    <row r="710" spans="10:397" ht="15.95" customHeight="1">
      <c r="J710" s="62"/>
      <c r="AB710" s="63"/>
      <c r="AC710" s="63"/>
      <c r="AF710" s="4"/>
      <c r="AG710" s="4"/>
      <c r="AH710" s="4"/>
      <c r="AI710" s="4"/>
      <c r="AL710" s="63"/>
      <c r="AM710" s="63"/>
      <c r="AP710" s="4"/>
      <c r="AQ710" s="4"/>
      <c r="BF710" s="31"/>
      <c r="BG710" s="63"/>
      <c r="BH710" s="63"/>
      <c r="BI710" s="63"/>
      <c r="BJ710" s="63"/>
      <c r="BK710" s="63"/>
      <c r="BL710" s="63"/>
      <c r="BO710" s="4"/>
      <c r="BP710" s="4"/>
      <c r="BQ710" s="4"/>
      <c r="BR710" s="28"/>
      <c r="BS710" s="28"/>
      <c r="BT710" s="28"/>
      <c r="BU710" s="28"/>
      <c r="BV710" s="28"/>
      <c r="BW710" s="28"/>
      <c r="BX710" s="4"/>
      <c r="BY710" s="4"/>
      <c r="BZ710" s="28"/>
      <c r="CA710" s="28"/>
      <c r="CB710" s="28"/>
      <c r="CC710" s="28"/>
      <c r="CE710" s="28"/>
      <c r="CF710" s="28"/>
      <c r="CG710" s="28"/>
      <c r="CH710" s="28"/>
      <c r="CI710" s="28"/>
      <c r="CJ710" s="28"/>
      <c r="CK710" s="28"/>
      <c r="CL710" s="28"/>
      <c r="CM710" s="28"/>
      <c r="CP710" s="28"/>
      <c r="CQ710" s="28"/>
      <c r="CR710" s="28"/>
      <c r="CS710" s="28"/>
      <c r="CT710" s="28"/>
      <c r="CU710" s="28"/>
      <c r="CV710" s="28"/>
      <c r="CW710" s="28"/>
      <c r="CX710" s="28"/>
      <c r="CZ710" s="28"/>
      <c r="DB710" s="41"/>
      <c r="DC710" s="41"/>
      <c r="DD710" s="41"/>
      <c r="DE710" s="41"/>
      <c r="DF710" s="41"/>
      <c r="DG710" s="41"/>
      <c r="DH710" s="41"/>
      <c r="DI710" s="41"/>
      <c r="DJ710" s="41"/>
      <c r="DK710" s="41"/>
      <c r="DL710" s="41"/>
      <c r="DM710" s="41"/>
      <c r="DN710" s="41"/>
      <c r="DO710" s="41"/>
      <c r="DP710" s="41"/>
      <c r="DQ710" s="41"/>
      <c r="DR710" s="41"/>
      <c r="DS710" s="41"/>
      <c r="DT710" s="41"/>
      <c r="DU710" s="41"/>
      <c r="DV710" s="41"/>
      <c r="DW710" s="41"/>
      <c r="DX710" s="41"/>
      <c r="DY710" s="41"/>
      <c r="DZ710" s="41"/>
      <c r="EA710" s="41"/>
      <c r="EB710" s="41"/>
      <c r="EC710" s="41"/>
      <c r="ED710" s="41"/>
      <c r="EE710" s="41"/>
      <c r="EF710" s="41"/>
      <c r="EG710" s="41"/>
      <c r="EH710" s="41"/>
      <c r="EI710" s="41"/>
      <c r="EJ710" s="41"/>
      <c r="EK710" s="41"/>
      <c r="EL710" s="41"/>
      <c r="EM710" s="41"/>
      <c r="EN710" s="41"/>
      <c r="EO710" s="41"/>
      <c r="EP710" s="41"/>
      <c r="EQ710" s="41"/>
      <c r="ER710" s="41"/>
      <c r="ES710" s="41"/>
      <c r="ET710" s="41"/>
      <c r="EU710" s="41"/>
      <c r="EV710" s="41"/>
      <c r="EW710" s="41"/>
      <c r="EX710" s="41"/>
      <c r="EY710" s="41"/>
      <c r="EZ710" s="41"/>
      <c r="FA710" s="41"/>
      <c r="FB710" s="41"/>
      <c r="FC710" s="41"/>
      <c r="FD710" s="41"/>
      <c r="FE710" s="41"/>
      <c r="FF710" s="41"/>
      <c r="FG710" s="41"/>
      <c r="FH710" s="41"/>
      <c r="FI710" s="41"/>
      <c r="FJ710" s="41"/>
      <c r="FK710" s="41"/>
      <c r="FL710" s="41"/>
      <c r="FM710" s="41"/>
      <c r="FN710" s="41"/>
      <c r="FO710" s="41"/>
      <c r="FP710" s="41"/>
      <c r="FQ710" s="41"/>
      <c r="FR710" s="41"/>
      <c r="FS710" s="41"/>
      <c r="FT710" s="41"/>
      <c r="FU710" s="41"/>
      <c r="FV710" s="41"/>
      <c r="FW710" s="41"/>
      <c r="FX710" s="41"/>
      <c r="FY710" s="41"/>
      <c r="FZ710" s="41"/>
      <c r="GA710" s="41"/>
      <c r="GB710" s="41"/>
      <c r="GC710" s="41"/>
      <c r="GD710" s="41"/>
      <c r="GE710" s="41"/>
      <c r="GF710" s="41"/>
      <c r="GG710" s="41"/>
      <c r="GH710" s="41"/>
      <c r="GI710" s="41"/>
      <c r="GJ710" s="41"/>
      <c r="GK710" s="41"/>
      <c r="GL710" s="41"/>
      <c r="GM710" s="41"/>
      <c r="GN710" s="41"/>
      <c r="GO710" s="41"/>
      <c r="GP710" s="41"/>
      <c r="GQ710" s="41"/>
      <c r="GR710" s="41"/>
      <c r="GS710" s="41"/>
      <c r="GT710" s="41"/>
      <c r="GU710" s="41"/>
      <c r="GV710" s="41"/>
      <c r="GW710" s="41"/>
      <c r="GX710" s="41"/>
      <c r="GY710" s="41"/>
      <c r="GZ710" s="41"/>
      <c r="HA710" s="41"/>
      <c r="HB710" s="41"/>
      <c r="HC710" s="41"/>
      <c r="HD710" s="41"/>
      <c r="HE710" s="41"/>
      <c r="HF710" s="41"/>
      <c r="HG710" s="41"/>
      <c r="HH710" s="41"/>
      <c r="HI710" s="41"/>
      <c r="HJ710" s="41"/>
      <c r="HK710" s="41"/>
      <c r="HL710" s="41"/>
      <c r="HM710" s="41"/>
      <c r="HN710" s="41"/>
      <c r="HO710" s="41"/>
      <c r="HP710" s="41"/>
      <c r="HQ710" s="41"/>
      <c r="HR710" s="41"/>
      <c r="HS710" s="41"/>
      <c r="HT710" s="41"/>
      <c r="HU710" s="41"/>
      <c r="HV710" s="41"/>
      <c r="HW710" s="41"/>
      <c r="HX710" s="41"/>
      <c r="HY710" s="41"/>
      <c r="HZ710" s="41"/>
      <c r="IA710" s="41"/>
      <c r="IB710" s="41"/>
      <c r="IC710" s="41"/>
      <c r="ID710" s="41"/>
      <c r="IE710" s="41"/>
      <c r="IF710" s="41"/>
      <c r="IG710" s="41"/>
      <c r="IH710" s="41"/>
      <c r="II710" s="41"/>
      <c r="IJ710" s="41"/>
      <c r="IK710" s="41"/>
      <c r="IL710" s="41"/>
      <c r="IM710" s="41"/>
      <c r="IN710" s="41"/>
      <c r="IO710" s="41"/>
      <c r="IP710" s="41"/>
      <c r="IQ710" s="41"/>
      <c r="IR710" s="41"/>
      <c r="IS710" s="41"/>
      <c r="IT710" s="41"/>
      <c r="IU710" s="41"/>
      <c r="IV710" s="41"/>
      <c r="IW710" s="41"/>
      <c r="IX710" s="41"/>
      <c r="IY710" s="41"/>
      <c r="IZ710" s="41"/>
      <c r="JA710" s="41"/>
      <c r="JB710" s="41"/>
      <c r="JC710" s="41"/>
      <c r="JD710" s="41"/>
      <c r="JE710" s="41"/>
      <c r="JF710" s="41"/>
      <c r="JG710" s="41"/>
      <c r="JH710" s="41"/>
      <c r="JI710" s="41"/>
      <c r="JJ710" s="41"/>
      <c r="JK710" s="41"/>
      <c r="JL710" s="41"/>
      <c r="JM710" s="41"/>
      <c r="JN710" s="41"/>
      <c r="JO710" s="41"/>
      <c r="JP710" s="41"/>
      <c r="JQ710" s="41"/>
      <c r="JR710" s="41"/>
      <c r="JS710" s="41"/>
      <c r="JT710" s="41"/>
      <c r="JU710" s="41"/>
      <c r="JV710" s="41"/>
      <c r="JW710" s="41"/>
      <c r="JX710" s="41"/>
      <c r="JY710" s="41"/>
      <c r="JZ710" s="41"/>
      <c r="KA710" s="41"/>
      <c r="KB710" s="41"/>
      <c r="KC710" s="41"/>
      <c r="KD710" s="41"/>
      <c r="KE710" s="41"/>
      <c r="KF710" s="41"/>
      <c r="KG710" s="41"/>
      <c r="KH710" s="41"/>
      <c r="KI710" s="41"/>
      <c r="KJ710" s="41"/>
      <c r="KK710" s="41"/>
      <c r="KL710" s="41"/>
      <c r="KM710" s="41"/>
      <c r="KN710" s="41"/>
      <c r="KO710" s="41"/>
      <c r="KP710" s="41"/>
      <c r="KQ710" s="41"/>
      <c r="KR710" s="41"/>
      <c r="KS710" s="41"/>
      <c r="KT710" s="41"/>
      <c r="KU710" s="41"/>
      <c r="KV710" s="41"/>
      <c r="KW710" s="41"/>
      <c r="KX710" s="41"/>
      <c r="KY710" s="41"/>
      <c r="KZ710" s="41"/>
      <c r="LA710" s="41"/>
      <c r="LB710" s="41"/>
      <c r="LC710" s="41"/>
      <c r="LD710" s="41"/>
      <c r="LE710" s="41"/>
      <c r="LF710" s="41"/>
      <c r="LG710" s="41"/>
      <c r="LH710" s="41"/>
      <c r="LI710" s="41"/>
      <c r="LJ710" s="41"/>
      <c r="LK710" s="41"/>
      <c r="LL710" s="41"/>
      <c r="LM710" s="41"/>
      <c r="LN710" s="41"/>
      <c r="LO710" s="41"/>
      <c r="LP710" s="41"/>
      <c r="LQ710" s="41"/>
      <c r="LR710" s="41"/>
      <c r="LS710" s="41"/>
      <c r="LT710" s="41"/>
      <c r="LU710" s="41"/>
      <c r="LV710" s="41"/>
      <c r="LW710" s="41"/>
      <c r="LX710" s="41"/>
      <c r="LY710" s="41"/>
      <c r="LZ710" s="41"/>
      <c r="MA710" s="41"/>
      <c r="MB710" s="41"/>
      <c r="MC710" s="41"/>
      <c r="MD710" s="41"/>
      <c r="ME710" s="41"/>
      <c r="MF710" s="41"/>
      <c r="MG710" s="41"/>
      <c r="MH710" s="41"/>
      <c r="MI710" s="41"/>
      <c r="MJ710" s="41"/>
      <c r="MK710" s="41"/>
      <c r="ML710" s="41"/>
      <c r="MM710" s="41"/>
      <c r="MN710" s="41"/>
      <c r="MO710" s="41"/>
      <c r="MP710" s="41"/>
      <c r="MQ710" s="41"/>
      <c r="MR710" s="41"/>
      <c r="MS710" s="41"/>
      <c r="MT710" s="41"/>
      <c r="MU710" s="41"/>
      <c r="MV710" s="41"/>
      <c r="MW710" s="41"/>
      <c r="MX710" s="41"/>
      <c r="MY710" s="41"/>
      <c r="MZ710" s="41"/>
      <c r="NA710" s="41"/>
      <c r="NB710" s="41"/>
      <c r="NC710" s="41"/>
      <c r="ND710" s="41"/>
      <c r="NE710" s="41"/>
      <c r="NF710" s="41"/>
      <c r="NG710" s="41"/>
      <c r="NH710" s="41"/>
      <c r="NI710" s="41"/>
      <c r="NJ710" s="41"/>
      <c r="NK710" s="41"/>
      <c r="NL710" s="41"/>
      <c r="NM710" s="41"/>
      <c r="NN710" s="41"/>
      <c r="NO710" s="41"/>
      <c r="NP710" s="41"/>
      <c r="NQ710" s="41"/>
      <c r="NR710" s="41"/>
      <c r="NS710" s="41"/>
      <c r="NT710" s="41"/>
      <c r="NU710" s="41"/>
      <c r="NV710" s="41"/>
      <c r="NW710" s="41"/>
      <c r="NX710" s="41"/>
      <c r="NY710" s="41"/>
      <c r="NZ710" s="41"/>
      <c r="OA710" s="41"/>
      <c r="OB710" s="41"/>
      <c r="OC710" s="41"/>
      <c r="OD710" s="41"/>
      <c r="OE710" s="41"/>
      <c r="OF710" s="41"/>
      <c r="OG710" s="41"/>
    </row>
    <row r="711" spans="10:397" ht="15.95" customHeight="1">
      <c r="J711" s="62"/>
      <c r="AB711" s="63"/>
      <c r="AC711" s="63"/>
      <c r="AF711" s="4"/>
      <c r="AG711" s="4"/>
      <c r="AH711" s="4"/>
      <c r="AI711" s="4"/>
      <c r="AL711" s="63"/>
      <c r="AM711" s="63"/>
      <c r="AP711" s="4"/>
      <c r="AQ711" s="4"/>
      <c r="BF711" s="31"/>
      <c r="BG711" s="63"/>
      <c r="BH711" s="63"/>
      <c r="BI711" s="63"/>
      <c r="BJ711" s="63"/>
      <c r="BK711" s="63"/>
      <c r="BL711" s="63"/>
      <c r="BO711" s="4"/>
      <c r="BP711" s="4"/>
      <c r="BQ711" s="4"/>
      <c r="BR711" s="28"/>
      <c r="BS711" s="28"/>
      <c r="BT711" s="28"/>
      <c r="BU711" s="28"/>
      <c r="BV711" s="28"/>
      <c r="BW711" s="28"/>
      <c r="BX711" s="4"/>
      <c r="BY711" s="4"/>
      <c r="BZ711" s="28"/>
      <c r="CA711" s="28"/>
      <c r="CB711" s="28"/>
      <c r="CC711" s="28"/>
      <c r="CE711" s="28"/>
      <c r="CF711" s="28"/>
      <c r="CG711" s="28"/>
      <c r="CH711" s="28"/>
      <c r="CI711" s="28"/>
      <c r="CJ711" s="28"/>
      <c r="CK711" s="28"/>
      <c r="CL711" s="28"/>
      <c r="CM711" s="28"/>
      <c r="CP711" s="28"/>
      <c r="CQ711" s="28"/>
      <c r="CR711" s="28"/>
      <c r="CS711" s="28"/>
      <c r="CT711" s="28"/>
      <c r="CU711" s="28"/>
      <c r="CV711" s="28"/>
      <c r="CW711" s="28"/>
      <c r="CX711" s="28"/>
      <c r="CZ711" s="28"/>
      <c r="DB711" s="41"/>
      <c r="DC711" s="41"/>
      <c r="DD711" s="41"/>
      <c r="DE711" s="41"/>
      <c r="DF711" s="41"/>
      <c r="DG711" s="41"/>
      <c r="DH711" s="41"/>
      <c r="DI711" s="41"/>
      <c r="DJ711" s="41"/>
      <c r="DK711" s="41"/>
      <c r="DL711" s="41"/>
      <c r="DM711" s="41"/>
      <c r="DN711" s="41"/>
      <c r="DO711" s="41"/>
      <c r="DP711" s="41"/>
      <c r="DQ711" s="41"/>
      <c r="DR711" s="41"/>
      <c r="DS711" s="41"/>
      <c r="DT711" s="41"/>
      <c r="DU711" s="41"/>
      <c r="DV711" s="41"/>
      <c r="DW711" s="41"/>
      <c r="DX711" s="41"/>
      <c r="DY711" s="41"/>
      <c r="DZ711" s="41"/>
      <c r="EA711" s="41"/>
      <c r="EB711" s="41"/>
      <c r="EC711" s="41"/>
      <c r="ED711" s="41"/>
      <c r="EE711" s="41"/>
      <c r="EF711" s="41"/>
      <c r="EG711" s="41"/>
      <c r="EH711" s="41"/>
      <c r="EI711" s="41"/>
      <c r="EJ711" s="41"/>
      <c r="EK711" s="41"/>
      <c r="EL711" s="41"/>
      <c r="EM711" s="41"/>
      <c r="EN711" s="41"/>
      <c r="EO711" s="41"/>
      <c r="EP711" s="41"/>
      <c r="EQ711" s="41"/>
      <c r="ER711" s="41"/>
      <c r="ES711" s="41"/>
      <c r="ET711" s="41"/>
      <c r="EU711" s="41"/>
      <c r="EV711" s="41"/>
      <c r="EW711" s="41"/>
      <c r="EX711" s="41"/>
      <c r="EY711" s="41"/>
      <c r="EZ711" s="41"/>
      <c r="FA711" s="41"/>
      <c r="FB711" s="41"/>
      <c r="FC711" s="41"/>
      <c r="FD711" s="41"/>
      <c r="FE711" s="41"/>
      <c r="FF711" s="41"/>
      <c r="FG711" s="41"/>
      <c r="FH711" s="41"/>
      <c r="FI711" s="41"/>
      <c r="FJ711" s="41"/>
      <c r="FK711" s="41"/>
      <c r="FL711" s="41"/>
      <c r="FM711" s="41"/>
      <c r="FN711" s="41"/>
      <c r="FO711" s="41"/>
      <c r="FP711" s="41"/>
      <c r="FQ711" s="41"/>
      <c r="FR711" s="41"/>
      <c r="FS711" s="41"/>
      <c r="FT711" s="41"/>
      <c r="FU711" s="41"/>
      <c r="FV711" s="41"/>
      <c r="FW711" s="41"/>
      <c r="FX711" s="41"/>
      <c r="FY711" s="41"/>
      <c r="FZ711" s="41"/>
      <c r="GA711" s="41"/>
      <c r="GB711" s="41"/>
      <c r="GC711" s="41"/>
      <c r="GD711" s="41"/>
      <c r="GE711" s="41"/>
      <c r="GF711" s="41"/>
      <c r="GG711" s="41"/>
      <c r="GH711" s="41"/>
      <c r="GI711" s="41"/>
      <c r="GJ711" s="41"/>
      <c r="GK711" s="41"/>
      <c r="GL711" s="41"/>
      <c r="GM711" s="41"/>
      <c r="GN711" s="41"/>
      <c r="GO711" s="41"/>
      <c r="GP711" s="41"/>
      <c r="GQ711" s="41"/>
      <c r="GR711" s="41"/>
      <c r="GS711" s="41"/>
      <c r="GT711" s="41"/>
      <c r="GU711" s="41"/>
      <c r="GV711" s="41"/>
      <c r="GW711" s="41"/>
      <c r="GX711" s="41"/>
      <c r="GY711" s="41"/>
      <c r="GZ711" s="41"/>
      <c r="HA711" s="41"/>
      <c r="HB711" s="41"/>
      <c r="HC711" s="41"/>
      <c r="HD711" s="41"/>
      <c r="HE711" s="41"/>
      <c r="HF711" s="41"/>
      <c r="HG711" s="41"/>
      <c r="HH711" s="41"/>
      <c r="HI711" s="41"/>
      <c r="HJ711" s="41"/>
      <c r="HK711" s="41"/>
      <c r="HL711" s="41"/>
      <c r="HM711" s="41"/>
      <c r="HN711" s="41"/>
      <c r="HO711" s="41"/>
      <c r="HP711" s="41"/>
      <c r="HQ711" s="41"/>
      <c r="HR711" s="41"/>
      <c r="HS711" s="41"/>
      <c r="HT711" s="41"/>
      <c r="HU711" s="41"/>
      <c r="HV711" s="41"/>
      <c r="HW711" s="41"/>
      <c r="HX711" s="41"/>
      <c r="HY711" s="41"/>
      <c r="HZ711" s="41"/>
      <c r="IA711" s="41"/>
      <c r="IB711" s="41"/>
      <c r="IC711" s="41"/>
      <c r="ID711" s="41"/>
      <c r="IE711" s="41"/>
      <c r="IF711" s="41"/>
      <c r="IG711" s="41"/>
      <c r="IH711" s="41"/>
      <c r="II711" s="41"/>
      <c r="IJ711" s="41"/>
      <c r="IK711" s="41"/>
      <c r="IL711" s="41"/>
      <c r="IM711" s="41"/>
      <c r="IN711" s="41"/>
      <c r="IO711" s="41"/>
      <c r="IP711" s="41"/>
      <c r="IQ711" s="41"/>
      <c r="IR711" s="41"/>
      <c r="IS711" s="41"/>
      <c r="IT711" s="41"/>
      <c r="IU711" s="41"/>
      <c r="IV711" s="41"/>
      <c r="IW711" s="41"/>
      <c r="IX711" s="41"/>
      <c r="IY711" s="41"/>
      <c r="IZ711" s="41"/>
      <c r="JA711" s="41"/>
      <c r="JB711" s="41"/>
      <c r="JC711" s="41"/>
      <c r="JD711" s="41"/>
      <c r="JE711" s="41"/>
      <c r="JF711" s="41"/>
      <c r="JG711" s="41"/>
      <c r="JH711" s="41"/>
      <c r="JI711" s="41"/>
      <c r="JJ711" s="41"/>
      <c r="JK711" s="41"/>
      <c r="JL711" s="41"/>
      <c r="JM711" s="41"/>
      <c r="JN711" s="41"/>
      <c r="JO711" s="41"/>
      <c r="JP711" s="41"/>
      <c r="JQ711" s="41"/>
      <c r="JR711" s="41"/>
      <c r="JS711" s="41"/>
      <c r="JT711" s="41"/>
      <c r="JU711" s="41"/>
      <c r="JV711" s="41"/>
      <c r="JW711" s="41"/>
      <c r="JX711" s="41"/>
      <c r="JY711" s="41"/>
      <c r="JZ711" s="41"/>
      <c r="KA711" s="41"/>
      <c r="KB711" s="41"/>
      <c r="KC711" s="41"/>
      <c r="KD711" s="41"/>
      <c r="KE711" s="41"/>
      <c r="KF711" s="41"/>
      <c r="KG711" s="41"/>
      <c r="KH711" s="41"/>
      <c r="KI711" s="41"/>
      <c r="KJ711" s="41"/>
      <c r="KK711" s="41"/>
      <c r="KL711" s="41"/>
      <c r="KM711" s="41"/>
      <c r="KN711" s="41"/>
      <c r="KO711" s="41"/>
      <c r="KP711" s="41"/>
      <c r="KQ711" s="41"/>
      <c r="KR711" s="41"/>
      <c r="KS711" s="41"/>
      <c r="KT711" s="41"/>
      <c r="KU711" s="41"/>
      <c r="KV711" s="41"/>
      <c r="KW711" s="41"/>
      <c r="KX711" s="41"/>
      <c r="KY711" s="41"/>
      <c r="KZ711" s="41"/>
      <c r="LA711" s="41"/>
      <c r="LB711" s="41"/>
      <c r="LC711" s="41"/>
      <c r="LD711" s="41"/>
      <c r="LE711" s="41"/>
      <c r="LF711" s="41"/>
      <c r="LG711" s="41"/>
      <c r="LH711" s="41"/>
      <c r="LI711" s="41"/>
      <c r="LJ711" s="41"/>
      <c r="LK711" s="41"/>
      <c r="LL711" s="41"/>
      <c r="LM711" s="41"/>
      <c r="LN711" s="41"/>
      <c r="LO711" s="41"/>
      <c r="LP711" s="41"/>
      <c r="LQ711" s="41"/>
      <c r="LR711" s="41"/>
      <c r="LS711" s="41"/>
      <c r="LT711" s="41"/>
      <c r="LU711" s="41"/>
      <c r="LV711" s="41"/>
      <c r="LW711" s="41"/>
      <c r="LX711" s="41"/>
      <c r="LY711" s="41"/>
      <c r="LZ711" s="41"/>
      <c r="MA711" s="41"/>
      <c r="MB711" s="41"/>
      <c r="MC711" s="41"/>
      <c r="MD711" s="41"/>
      <c r="ME711" s="41"/>
      <c r="MF711" s="41"/>
      <c r="MG711" s="41"/>
      <c r="MH711" s="41"/>
      <c r="MI711" s="41"/>
      <c r="MJ711" s="41"/>
      <c r="MK711" s="41"/>
      <c r="ML711" s="41"/>
      <c r="MM711" s="41"/>
      <c r="MN711" s="41"/>
      <c r="MO711" s="41"/>
      <c r="MP711" s="41"/>
      <c r="MQ711" s="41"/>
      <c r="MR711" s="41"/>
      <c r="MS711" s="41"/>
      <c r="MT711" s="41"/>
      <c r="MU711" s="41"/>
      <c r="MV711" s="41"/>
      <c r="MW711" s="41"/>
      <c r="MX711" s="41"/>
      <c r="MY711" s="41"/>
      <c r="MZ711" s="41"/>
      <c r="NA711" s="41"/>
      <c r="NB711" s="41"/>
      <c r="NC711" s="41"/>
      <c r="ND711" s="41"/>
      <c r="NE711" s="41"/>
      <c r="NF711" s="41"/>
      <c r="NG711" s="41"/>
      <c r="NH711" s="41"/>
      <c r="NI711" s="41"/>
      <c r="NJ711" s="41"/>
      <c r="NK711" s="41"/>
      <c r="NL711" s="41"/>
      <c r="NM711" s="41"/>
      <c r="NN711" s="41"/>
      <c r="NO711" s="41"/>
      <c r="NP711" s="41"/>
      <c r="NQ711" s="41"/>
      <c r="NR711" s="41"/>
      <c r="NS711" s="41"/>
      <c r="NT711" s="41"/>
      <c r="NU711" s="41"/>
      <c r="NV711" s="41"/>
      <c r="NW711" s="41"/>
      <c r="NX711" s="41"/>
      <c r="NY711" s="41"/>
      <c r="NZ711" s="41"/>
      <c r="OA711" s="41"/>
      <c r="OB711" s="41"/>
      <c r="OC711" s="41"/>
      <c r="OD711" s="41"/>
      <c r="OE711" s="41"/>
      <c r="OF711" s="41"/>
      <c r="OG711" s="41"/>
    </row>
    <row r="712" spans="10:397" ht="15.95" customHeight="1">
      <c r="J712" s="62"/>
      <c r="AB712" s="63"/>
      <c r="AC712" s="63"/>
      <c r="AF712" s="4"/>
      <c r="AG712" s="4"/>
      <c r="AH712" s="4"/>
      <c r="AI712" s="4"/>
      <c r="AL712" s="63"/>
      <c r="AM712" s="63"/>
      <c r="AP712" s="4"/>
      <c r="AQ712" s="4"/>
      <c r="BF712" s="31"/>
      <c r="BG712" s="63"/>
      <c r="BH712" s="63"/>
      <c r="BI712" s="63"/>
      <c r="BJ712" s="63"/>
      <c r="BK712" s="63"/>
      <c r="BL712" s="63"/>
      <c r="BO712" s="4"/>
      <c r="BP712" s="4"/>
      <c r="BQ712" s="4"/>
      <c r="BR712" s="28"/>
      <c r="BS712" s="28"/>
      <c r="BT712" s="28"/>
      <c r="BU712" s="28"/>
      <c r="BV712" s="28"/>
      <c r="BW712" s="28"/>
      <c r="BX712" s="4"/>
      <c r="BY712" s="4"/>
      <c r="BZ712" s="28"/>
      <c r="CA712" s="28"/>
      <c r="CB712" s="28"/>
      <c r="CC712" s="28"/>
      <c r="CE712" s="28"/>
      <c r="CF712" s="28"/>
      <c r="CG712" s="28"/>
      <c r="CH712" s="28"/>
      <c r="CI712" s="28"/>
      <c r="CJ712" s="28"/>
      <c r="CK712" s="28"/>
      <c r="CL712" s="28"/>
      <c r="CM712" s="28"/>
      <c r="CP712" s="28"/>
      <c r="CQ712" s="28"/>
      <c r="CR712" s="28"/>
      <c r="CS712" s="28"/>
      <c r="CT712" s="28"/>
      <c r="CU712" s="28"/>
      <c r="CV712" s="28"/>
      <c r="CW712" s="28"/>
      <c r="CX712" s="28"/>
      <c r="CZ712" s="28"/>
      <c r="DB712" s="41"/>
      <c r="DC712" s="41"/>
      <c r="DD712" s="41"/>
      <c r="DE712" s="41"/>
      <c r="DF712" s="41"/>
      <c r="DG712" s="41"/>
      <c r="DH712" s="41"/>
      <c r="DI712" s="41"/>
      <c r="DJ712" s="41"/>
      <c r="DK712" s="41"/>
      <c r="DL712" s="41"/>
      <c r="DM712" s="41"/>
      <c r="DN712" s="41"/>
      <c r="DO712" s="41"/>
      <c r="DP712" s="41"/>
      <c r="DQ712" s="41"/>
      <c r="DR712" s="41"/>
      <c r="DS712" s="41"/>
      <c r="DT712" s="41"/>
      <c r="DU712" s="41"/>
      <c r="DV712" s="41"/>
      <c r="DW712" s="41"/>
      <c r="DX712" s="41"/>
      <c r="DY712" s="41"/>
      <c r="DZ712" s="41"/>
      <c r="EA712" s="41"/>
      <c r="EB712" s="41"/>
      <c r="EC712" s="41"/>
      <c r="ED712" s="41"/>
      <c r="EE712" s="41"/>
      <c r="EF712" s="41"/>
      <c r="EG712" s="41"/>
      <c r="EH712" s="41"/>
      <c r="EI712" s="41"/>
      <c r="EJ712" s="41"/>
      <c r="EK712" s="41"/>
      <c r="EL712" s="41"/>
      <c r="EM712" s="41"/>
      <c r="EN712" s="41"/>
      <c r="EO712" s="41"/>
      <c r="EP712" s="41"/>
      <c r="EQ712" s="41"/>
      <c r="ER712" s="41"/>
      <c r="ES712" s="41"/>
      <c r="ET712" s="41"/>
      <c r="EU712" s="41"/>
      <c r="EV712" s="41"/>
      <c r="EW712" s="41"/>
      <c r="EX712" s="41"/>
      <c r="EY712" s="41"/>
      <c r="EZ712" s="41"/>
      <c r="FA712" s="41"/>
      <c r="FB712" s="41"/>
      <c r="FC712" s="41"/>
      <c r="FD712" s="41"/>
      <c r="FE712" s="41"/>
      <c r="FF712" s="41"/>
      <c r="FG712" s="41"/>
      <c r="FH712" s="41"/>
      <c r="FI712" s="41"/>
      <c r="FJ712" s="41"/>
      <c r="FK712" s="41"/>
      <c r="FL712" s="41"/>
      <c r="FM712" s="41"/>
      <c r="FN712" s="41"/>
      <c r="FO712" s="41"/>
      <c r="FP712" s="41"/>
      <c r="FQ712" s="41"/>
      <c r="FR712" s="41"/>
      <c r="FS712" s="41"/>
      <c r="FT712" s="41"/>
      <c r="FU712" s="41"/>
      <c r="FV712" s="41"/>
      <c r="FW712" s="41"/>
      <c r="FX712" s="41"/>
      <c r="FY712" s="41"/>
      <c r="FZ712" s="41"/>
      <c r="GA712" s="41"/>
      <c r="GB712" s="41"/>
      <c r="GC712" s="41"/>
      <c r="GD712" s="41"/>
      <c r="GE712" s="41"/>
      <c r="GF712" s="41"/>
      <c r="GG712" s="41"/>
      <c r="GH712" s="41"/>
      <c r="GI712" s="41"/>
      <c r="GJ712" s="41"/>
      <c r="GK712" s="41"/>
      <c r="GL712" s="41"/>
      <c r="GM712" s="41"/>
      <c r="GN712" s="41"/>
      <c r="GO712" s="41"/>
      <c r="GP712" s="41"/>
      <c r="GQ712" s="41"/>
      <c r="GR712" s="41"/>
      <c r="GS712" s="41"/>
      <c r="GT712" s="41"/>
      <c r="GU712" s="41"/>
      <c r="GV712" s="41"/>
      <c r="GW712" s="41"/>
      <c r="GX712" s="41"/>
      <c r="GY712" s="41"/>
      <c r="GZ712" s="41"/>
      <c r="HA712" s="41"/>
      <c r="HB712" s="41"/>
      <c r="HC712" s="41"/>
      <c r="HD712" s="41"/>
      <c r="HE712" s="41"/>
      <c r="HF712" s="41"/>
      <c r="HG712" s="41"/>
      <c r="HH712" s="41"/>
      <c r="HI712" s="41"/>
      <c r="HJ712" s="41"/>
      <c r="HK712" s="41"/>
      <c r="HL712" s="41"/>
      <c r="HM712" s="41"/>
      <c r="HN712" s="41"/>
      <c r="HO712" s="41"/>
      <c r="HP712" s="41"/>
      <c r="HQ712" s="41"/>
      <c r="HR712" s="41"/>
      <c r="HS712" s="41"/>
      <c r="HT712" s="41"/>
      <c r="HU712" s="41"/>
      <c r="HV712" s="41"/>
      <c r="HW712" s="41"/>
      <c r="HX712" s="41"/>
      <c r="HY712" s="41"/>
      <c r="HZ712" s="41"/>
      <c r="IA712" s="41"/>
      <c r="IB712" s="41"/>
      <c r="IC712" s="41"/>
      <c r="ID712" s="41"/>
      <c r="IE712" s="41"/>
      <c r="IF712" s="41"/>
      <c r="IG712" s="41"/>
      <c r="IH712" s="41"/>
      <c r="II712" s="41"/>
      <c r="IJ712" s="41"/>
      <c r="IK712" s="41"/>
      <c r="IL712" s="41"/>
      <c r="IM712" s="41"/>
      <c r="IN712" s="41"/>
      <c r="IO712" s="41"/>
      <c r="IP712" s="41"/>
      <c r="IQ712" s="41"/>
      <c r="IR712" s="41"/>
      <c r="IS712" s="41"/>
      <c r="IT712" s="41"/>
      <c r="IU712" s="41"/>
      <c r="IV712" s="41"/>
      <c r="IW712" s="41"/>
      <c r="IX712" s="41"/>
      <c r="IY712" s="41"/>
      <c r="IZ712" s="41"/>
      <c r="JA712" s="41"/>
      <c r="JB712" s="41"/>
      <c r="JC712" s="41"/>
      <c r="JD712" s="41"/>
      <c r="JE712" s="41"/>
      <c r="JF712" s="41"/>
      <c r="JG712" s="41"/>
      <c r="JH712" s="41"/>
      <c r="JI712" s="41"/>
      <c r="JJ712" s="41"/>
      <c r="JK712" s="41"/>
      <c r="JL712" s="41"/>
      <c r="JM712" s="41"/>
      <c r="JN712" s="41"/>
      <c r="JO712" s="41"/>
      <c r="JP712" s="41"/>
      <c r="JQ712" s="41"/>
      <c r="JR712" s="41"/>
      <c r="JS712" s="41"/>
      <c r="JT712" s="41"/>
      <c r="JU712" s="41"/>
      <c r="JV712" s="41"/>
      <c r="JW712" s="41"/>
      <c r="JX712" s="41"/>
      <c r="JY712" s="41"/>
      <c r="JZ712" s="41"/>
      <c r="KA712" s="41"/>
      <c r="KB712" s="41"/>
      <c r="KC712" s="41"/>
      <c r="KD712" s="41"/>
      <c r="KE712" s="41"/>
      <c r="KF712" s="41"/>
      <c r="KG712" s="41"/>
      <c r="KH712" s="41"/>
      <c r="KI712" s="41"/>
      <c r="KJ712" s="41"/>
      <c r="KK712" s="41"/>
      <c r="KL712" s="41"/>
      <c r="KM712" s="41"/>
      <c r="KN712" s="41"/>
      <c r="KO712" s="41"/>
      <c r="KP712" s="41"/>
      <c r="KQ712" s="41"/>
      <c r="KR712" s="41"/>
      <c r="KS712" s="41"/>
      <c r="KT712" s="41"/>
      <c r="KU712" s="41"/>
      <c r="KV712" s="41"/>
      <c r="KW712" s="41"/>
      <c r="KX712" s="41"/>
      <c r="KY712" s="41"/>
      <c r="KZ712" s="41"/>
      <c r="LA712" s="41"/>
      <c r="LB712" s="41"/>
      <c r="LC712" s="41"/>
      <c r="LD712" s="41"/>
      <c r="LE712" s="41"/>
      <c r="LF712" s="41"/>
      <c r="LG712" s="41"/>
      <c r="LH712" s="41"/>
      <c r="LI712" s="41"/>
      <c r="LJ712" s="41"/>
      <c r="LK712" s="41"/>
      <c r="LL712" s="41"/>
      <c r="LM712" s="41"/>
      <c r="LN712" s="41"/>
      <c r="LO712" s="41"/>
      <c r="LP712" s="41"/>
      <c r="LQ712" s="41"/>
      <c r="LR712" s="41"/>
      <c r="LS712" s="41"/>
      <c r="LT712" s="41"/>
      <c r="LU712" s="41"/>
      <c r="LV712" s="41"/>
      <c r="LW712" s="41"/>
      <c r="LX712" s="41"/>
      <c r="LY712" s="41"/>
      <c r="LZ712" s="41"/>
      <c r="MA712" s="41"/>
      <c r="MB712" s="41"/>
      <c r="MC712" s="41"/>
      <c r="MD712" s="41"/>
      <c r="ME712" s="41"/>
      <c r="MF712" s="41"/>
      <c r="MG712" s="41"/>
      <c r="MH712" s="41"/>
      <c r="MI712" s="41"/>
      <c r="MJ712" s="41"/>
      <c r="MK712" s="41"/>
      <c r="ML712" s="41"/>
      <c r="MM712" s="41"/>
      <c r="MN712" s="41"/>
      <c r="MO712" s="41"/>
      <c r="MP712" s="41"/>
      <c r="MQ712" s="41"/>
      <c r="MR712" s="41"/>
      <c r="MS712" s="41"/>
      <c r="MT712" s="41"/>
      <c r="MU712" s="41"/>
      <c r="MV712" s="41"/>
      <c r="MW712" s="41"/>
      <c r="MX712" s="41"/>
      <c r="MY712" s="41"/>
      <c r="MZ712" s="41"/>
      <c r="NA712" s="41"/>
      <c r="NB712" s="41"/>
      <c r="NC712" s="41"/>
      <c r="ND712" s="41"/>
      <c r="NE712" s="41"/>
      <c r="NF712" s="41"/>
      <c r="NG712" s="41"/>
      <c r="NH712" s="41"/>
      <c r="NI712" s="41"/>
      <c r="NJ712" s="41"/>
      <c r="NK712" s="41"/>
      <c r="NL712" s="41"/>
      <c r="NM712" s="41"/>
      <c r="NN712" s="41"/>
      <c r="NO712" s="41"/>
      <c r="NP712" s="41"/>
      <c r="NQ712" s="41"/>
      <c r="NR712" s="41"/>
      <c r="NS712" s="41"/>
      <c r="NT712" s="41"/>
      <c r="NU712" s="41"/>
      <c r="NV712" s="41"/>
      <c r="NW712" s="41"/>
      <c r="NX712" s="41"/>
      <c r="NY712" s="41"/>
      <c r="NZ712" s="41"/>
      <c r="OA712" s="41"/>
      <c r="OB712" s="41"/>
      <c r="OC712" s="41"/>
      <c r="OD712" s="41"/>
      <c r="OE712" s="41"/>
      <c r="OF712" s="41"/>
      <c r="OG712" s="41"/>
    </row>
    <row r="713" spans="10:397" ht="15.95" customHeight="1">
      <c r="J713" s="62"/>
      <c r="AB713" s="63"/>
      <c r="AC713" s="63"/>
      <c r="AF713" s="4"/>
      <c r="AG713" s="4"/>
      <c r="AH713" s="4"/>
      <c r="AI713" s="4"/>
      <c r="AL713" s="63"/>
      <c r="AM713" s="63"/>
      <c r="AP713" s="4"/>
      <c r="AQ713" s="4"/>
      <c r="BF713" s="31"/>
      <c r="BG713" s="63"/>
      <c r="BH713" s="63"/>
      <c r="BI713" s="63"/>
      <c r="BJ713" s="63"/>
      <c r="BK713" s="63"/>
      <c r="BL713" s="63"/>
      <c r="BO713" s="4"/>
      <c r="BP713" s="4"/>
      <c r="BQ713" s="4"/>
      <c r="BR713" s="28"/>
      <c r="BS713" s="28"/>
      <c r="BT713" s="28"/>
      <c r="BU713" s="28"/>
      <c r="BV713" s="28"/>
      <c r="BW713" s="28"/>
      <c r="BX713" s="4"/>
      <c r="BY713" s="4"/>
      <c r="BZ713" s="28"/>
      <c r="CA713" s="28"/>
      <c r="CB713" s="28"/>
      <c r="CC713" s="28"/>
      <c r="CE713" s="28"/>
      <c r="CF713" s="28"/>
      <c r="CG713" s="28"/>
      <c r="CH713" s="28"/>
      <c r="CI713" s="28"/>
      <c r="CJ713" s="28"/>
      <c r="CK713" s="28"/>
      <c r="CL713" s="28"/>
      <c r="CM713" s="28"/>
      <c r="CP713" s="28"/>
      <c r="CQ713" s="28"/>
      <c r="CR713" s="28"/>
      <c r="CS713" s="28"/>
      <c r="CT713" s="28"/>
      <c r="CU713" s="28"/>
      <c r="CV713" s="28"/>
      <c r="CW713" s="28"/>
      <c r="CX713" s="28"/>
      <c r="CZ713" s="28"/>
      <c r="DB713" s="41"/>
      <c r="DC713" s="41"/>
      <c r="DD713" s="41"/>
      <c r="DE713" s="41"/>
      <c r="DF713" s="41"/>
      <c r="DG713" s="41"/>
      <c r="DH713" s="41"/>
      <c r="DI713" s="41"/>
      <c r="DJ713" s="41"/>
      <c r="DK713" s="41"/>
      <c r="DL713" s="41"/>
      <c r="DM713" s="41"/>
      <c r="DN713" s="41"/>
      <c r="DO713" s="41"/>
      <c r="DP713" s="41"/>
      <c r="DQ713" s="41"/>
      <c r="DR713" s="41"/>
      <c r="DS713" s="41"/>
      <c r="DT713" s="41"/>
      <c r="DU713" s="41"/>
      <c r="DV713" s="41"/>
      <c r="DW713" s="41"/>
      <c r="DX713" s="41"/>
      <c r="DY713" s="41"/>
      <c r="DZ713" s="41"/>
      <c r="EA713" s="41"/>
      <c r="EB713" s="41"/>
      <c r="EC713" s="41"/>
      <c r="ED713" s="41"/>
      <c r="EE713" s="41"/>
      <c r="EF713" s="41"/>
      <c r="EG713" s="41"/>
      <c r="EH713" s="41"/>
      <c r="EI713" s="41"/>
      <c r="EJ713" s="41"/>
      <c r="EK713" s="41"/>
      <c r="EL713" s="41"/>
      <c r="EM713" s="41"/>
      <c r="EN713" s="41"/>
      <c r="EO713" s="41"/>
      <c r="EP713" s="41"/>
      <c r="EQ713" s="41"/>
      <c r="ER713" s="41"/>
      <c r="ES713" s="41"/>
      <c r="ET713" s="41"/>
      <c r="EU713" s="41"/>
      <c r="EV713" s="41"/>
      <c r="EW713" s="41"/>
      <c r="EX713" s="41"/>
      <c r="EY713" s="41"/>
      <c r="EZ713" s="41"/>
      <c r="FA713" s="41"/>
      <c r="FB713" s="41"/>
      <c r="FC713" s="41"/>
      <c r="FD713" s="41"/>
      <c r="FE713" s="41"/>
      <c r="FF713" s="41"/>
      <c r="FG713" s="41"/>
      <c r="FH713" s="41"/>
      <c r="FI713" s="41"/>
      <c r="FJ713" s="41"/>
      <c r="FK713" s="41"/>
      <c r="FL713" s="41"/>
      <c r="FM713" s="41"/>
      <c r="FN713" s="41"/>
      <c r="FO713" s="41"/>
      <c r="FP713" s="41"/>
      <c r="FQ713" s="41"/>
      <c r="FR713" s="41"/>
      <c r="FS713" s="41"/>
      <c r="FT713" s="41"/>
      <c r="FU713" s="41"/>
      <c r="FV713" s="41"/>
      <c r="FW713" s="41"/>
      <c r="FX713" s="41"/>
      <c r="FY713" s="41"/>
      <c r="FZ713" s="41"/>
      <c r="GA713" s="41"/>
      <c r="GB713" s="41"/>
      <c r="GC713" s="41"/>
      <c r="GD713" s="41"/>
      <c r="GE713" s="41"/>
      <c r="GF713" s="41"/>
      <c r="GG713" s="41"/>
      <c r="GH713" s="41"/>
      <c r="GI713" s="41"/>
      <c r="GJ713" s="41"/>
      <c r="GK713" s="41"/>
      <c r="GL713" s="41"/>
      <c r="GM713" s="41"/>
      <c r="GN713" s="41"/>
      <c r="GO713" s="41"/>
      <c r="GP713" s="41"/>
      <c r="GQ713" s="41"/>
      <c r="GR713" s="41"/>
      <c r="GS713" s="41"/>
      <c r="GT713" s="41"/>
      <c r="GU713" s="41"/>
      <c r="GV713" s="41"/>
      <c r="GW713" s="41"/>
      <c r="GX713" s="41"/>
      <c r="GY713" s="41"/>
      <c r="GZ713" s="41"/>
      <c r="HA713" s="41"/>
      <c r="HB713" s="41"/>
      <c r="HC713" s="41"/>
      <c r="HD713" s="41"/>
      <c r="HE713" s="41"/>
      <c r="HF713" s="41"/>
      <c r="HG713" s="41"/>
      <c r="HH713" s="41"/>
      <c r="HI713" s="41"/>
      <c r="HJ713" s="41"/>
      <c r="HK713" s="41"/>
      <c r="HL713" s="41"/>
      <c r="HM713" s="41"/>
      <c r="HN713" s="41"/>
      <c r="HO713" s="41"/>
      <c r="HP713" s="41"/>
      <c r="HQ713" s="41"/>
      <c r="HR713" s="41"/>
      <c r="HS713" s="41"/>
      <c r="HT713" s="41"/>
      <c r="HU713" s="41"/>
      <c r="HV713" s="41"/>
      <c r="HW713" s="41"/>
      <c r="HX713" s="41"/>
      <c r="HY713" s="41"/>
      <c r="HZ713" s="41"/>
      <c r="IA713" s="41"/>
      <c r="IB713" s="41"/>
      <c r="IC713" s="41"/>
      <c r="ID713" s="41"/>
      <c r="IE713" s="41"/>
      <c r="IF713" s="41"/>
      <c r="IG713" s="41"/>
      <c r="IH713" s="41"/>
      <c r="II713" s="41"/>
      <c r="IJ713" s="41"/>
      <c r="IK713" s="41"/>
      <c r="IL713" s="41"/>
      <c r="IM713" s="41"/>
      <c r="IN713" s="41"/>
      <c r="IO713" s="41"/>
      <c r="IP713" s="41"/>
      <c r="IQ713" s="41"/>
      <c r="IR713" s="41"/>
      <c r="IS713" s="41"/>
      <c r="IT713" s="41"/>
      <c r="IU713" s="41"/>
      <c r="IV713" s="41"/>
      <c r="IW713" s="41"/>
      <c r="IX713" s="41"/>
      <c r="IY713" s="41"/>
      <c r="IZ713" s="41"/>
      <c r="JA713" s="41"/>
      <c r="JB713" s="41"/>
      <c r="JC713" s="41"/>
      <c r="JD713" s="41"/>
      <c r="JE713" s="41"/>
      <c r="JF713" s="41"/>
      <c r="JG713" s="41"/>
      <c r="JH713" s="41"/>
      <c r="JI713" s="41"/>
      <c r="JJ713" s="41"/>
      <c r="JK713" s="41"/>
      <c r="JL713" s="41"/>
      <c r="JM713" s="41"/>
      <c r="JN713" s="41"/>
      <c r="JO713" s="41"/>
      <c r="JP713" s="41"/>
      <c r="JQ713" s="41"/>
      <c r="JR713" s="41"/>
      <c r="JS713" s="41"/>
      <c r="JT713" s="41"/>
      <c r="JU713" s="41"/>
      <c r="JV713" s="41"/>
      <c r="JW713" s="41"/>
      <c r="JX713" s="41"/>
      <c r="JY713" s="41"/>
      <c r="JZ713" s="41"/>
      <c r="KA713" s="41"/>
      <c r="KB713" s="41"/>
      <c r="KC713" s="41"/>
      <c r="KD713" s="41"/>
      <c r="KE713" s="41"/>
      <c r="KF713" s="41"/>
      <c r="KG713" s="41"/>
      <c r="KH713" s="41"/>
      <c r="KI713" s="41"/>
      <c r="KJ713" s="41"/>
      <c r="KK713" s="41"/>
      <c r="KL713" s="41"/>
      <c r="KM713" s="41"/>
      <c r="KN713" s="41"/>
      <c r="KO713" s="41"/>
      <c r="KP713" s="41"/>
      <c r="KQ713" s="41"/>
      <c r="KR713" s="41"/>
      <c r="KS713" s="41"/>
      <c r="KT713" s="41"/>
      <c r="KU713" s="41"/>
      <c r="KV713" s="41"/>
      <c r="KW713" s="41"/>
      <c r="KX713" s="41"/>
      <c r="KY713" s="41"/>
      <c r="KZ713" s="41"/>
      <c r="LA713" s="41"/>
      <c r="LB713" s="41"/>
      <c r="LC713" s="41"/>
      <c r="LD713" s="41"/>
      <c r="LE713" s="41"/>
      <c r="LF713" s="41"/>
      <c r="LG713" s="41"/>
      <c r="LH713" s="41"/>
      <c r="LI713" s="41"/>
      <c r="LJ713" s="41"/>
      <c r="LK713" s="41"/>
      <c r="LL713" s="41"/>
      <c r="LM713" s="41"/>
      <c r="LN713" s="41"/>
      <c r="LO713" s="41"/>
      <c r="LP713" s="41"/>
      <c r="LQ713" s="41"/>
      <c r="LR713" s="41"/>
      <c r="LS713" s="41"/>
      <c r="LT713" s="41"/>
      <c r="LU713" s="41"/>
      <c r="LV713" s="41"/>
      <c r="LW713" s="41"/>
      <c r="LX713" s="41"/>
      <c r="LY713" s="41"/>
      <c r="LZ713" s="41"/>
      <c r="MA713" s="41"/>
      <c r="MB713" s="41"/>
      <c r="MC713" s="41"/>
      <c r="MD713" s="41"/>
      <c r="ME713" s="41"/>
      <c r="MF713" s="41"/>
      <c r="MG713" s="41"/>
      <c r="MH713" s="41"/>
      <c r="MI713" s="41"/>
      <c r="MJ713" s="41"/>
      <c r="MK713" s="41"/>
      <c r="ML713" s="41"/>
      <c r="MM713" s="41"/>
      <c r="MN713" s="41"/>
      <c r="MO713" s="41"/>
      <c r="MP713" s="41"/>
      <c r="MQ713" s="41"/>
      <c r="MR713" s="41"/>
      <c r="MS713" s="41"/>
      <c r="MT713" s="41"/>
      <c r="MU713" s="41"/>
      <c r="MV713" s="41"/>
      <c r="MW713" s="41"/>
      <c r="MX713" s="41"/>
      <c r="MY713" s="41"/>
      <c r="MZ713" s="41"/>
      <c r="NA713" s="41"/>
      <c r="NB713" s="41"/>
      <c r="NC713" s="41"/>
      <c r="ND713" s="41"/>
      <c r="NE713" s="41"/>
      <c r="NF713" s="41"/>
      <c r="NG713" s="41"/>
      <c r="NH713" s="41"/>
      <c r="NI713" s="41"/>
      <c r="NJ713" s="41"/>
      <c r="NK713" s="41"/>
      <c r="NL713" s="41"/>
      <c r="NM713" s="41"/>
      <c r="NN713" s="41"/>
      <c r="NO713" s="41"/>
      <c r="NP713" s="41"/>
      <c r="NQ713" s="41"/>
      <c r="NR713" s="41"/>
      <c r="NS713" s="41"/>
      <c r="NT713" s="41"/>
      <c r="NU713" s="41"/>
      <c r="NV713" s="41"/>
      <c r="NW713" s="41"/>
      <c r="NX713" s="41"/>
      <c r="NY713" s="41"/>
      <c r="NZ713" s="41"/>
      <c r="OA713" s="41"/>
      <c r="OB713" s="41"/>
      <c r="OC713" s="41"/>
      <c r="OD713" s="41"/>
      <c r="OE713" s="41"/>
      <c r="OF713" s="41"/>
      <c r="OG713" s="41"/>
    </row>
    <row r="714" spans="10:397" ht="15.95" customHeight="1">
      <c r="J714" s="62"/>
      <c r="AB714" s="63"/>
      <c r="AC714" s="63"/>
      <c r="AF714" s="4"/>
      <c r="AG714" s="4"/>
      <c r="AH714" s="4"/>
      <c r="AI714" s="4"/>
      <c r="AL714" s="63"/>
      <c r="AM714" s="63"/>
      <c r="AP714" s="4"/>
      <c r="AQ714" s="4"/>
      <c r="BF714" s="31"/>
      <c r="BG714" s="63"/>
      <c r="BH714" s="63"/>
      <c r="BI714" s="63"/>
      <c r="BJ714" s="63"/>
      <c r="BK714" s="63"/>
      <c r="BL714" s="63"/>
      <c r="BO714" s="4"/>
      <c r="BP714" s="4"/>
      <c r="BQ714" s="4"/>
      <c r="BR714" s="28"/>
      <c r="BS714" s="28"/>
      <c r="BT714" s="28"/>
      <c r="BU714" s="28"/>
      <c r="BV714" s="28"/>
      <c r="BW714" s="28"/>
      <c r="BX714" s="4"/>
      <c r="BY714" s="4"/>
      <c r="BZ714" s="28"/>
      <c r="CA714" s="28"/>
      <c r="CB714" s="28"/>
      <c r="CC714" s="28"/>
      <c r="CE714" s="28"/>
      <c r="CF714" s="28"/>
      <c r="CG714" s="28"/>
      <c r="CH714" s="28"/>
      <c r="CI714" s="28"/>
      <c r="CJ714" s="28"/>
      <c r="CK714" s="28"/>
      <c r="CL714" s="28"/>
      <c r="CM714" s="28"/>
      <c r="CP714" s="28"/>
      <c r="CQ714" s="28"/>
      <c r="CR714" s="28"/>
      <c r="CS714" s="28"/>
      <c r="CT714" s="28"/>
      <c r="CU714" s="28"/>
      <c r="CV714" s="28"/>
      <c r="CW714" s="28"/>
      <c r="CX714" s="28"/>
      <c r="CZ714" s="28"/>
      <c r="DB714" s="41"/>
      <c r="DC714" s="41"/>
      <c r="DD714" s="41"/>
      <c r="DE714" s="41"/>
      <c r="DF714" s="41"/>
      <c r="DG714" s="41"/>
      <c r="DH714" s="41"/>
      <c r="DI714" s="41"/>
      <c r="DJ714" s="41"/>
      <c r="DK714" s="41"/>
      <c r="DL714" s="41"/>
      <c r="DM714" s="41"/>
      <c r="DN714" s="41"/>
      <c r="DO714" s="41"/>
      <c r="DP714" s="41"/>
      <c r="DQ714" s="41"/>
      <c r="DR714" s="41"/>
      <c r="DS714" s="41"/>
      <c r="DT714" s="41"/>
      <c r="DU714" s="41"/>
      <c r="DV714" s="41"/>
      <c r="DW714" s="41"/>
      <c r="DX714" s="41"/>
      <c r="DY714" s="41"/>
      <c r="DZ714" s="41"/>
      <c r="EA714" s="41"/>
      <c r="EB714" s="41"/>
      <c r="EC714" s="41"/>
      <c r="ED714" s="41"/>
      <c r="EE714" s="41"/>
      <c r="EF714" s="41"/>
      <c r="EG714" s="41"/>
      <c r="EH714" s="41"/>
      <c r="EI714" s="41"/>
      <c r="EJ714" s="41"/>
      <c r="EK714" s="41"/>
      <c r="EL714" s="41"/>
      <c r="EM714" s="41"/>
      <c r="EN714" s="41"/>
      <c r="EO714" s="41"/>
      <c r="EP714" s="41"/>
      <c r="EQ714" s="41"/>
      <c r="ER714" s="41"/>
      <c r="ES714" s="41"/>
      <c r="ET714" s="41"/>
      <c r="EU714" s="41"/>
      <c r="EV714" s="41"/>
      <c r="EW714" s="41"/>
      <c r="EX714" s="41"/>
      <c r="EY714" s="41"/>
      <c r="EZ714" s="41"/>
      <c r="FA714" s="41"/>
      <c r="FB714" s="41"/>
      <c r="FC714" s="41"/>
      <c r="FD714" s="41"/>
      <c r="FE714" s="41"/>
      <c r="FF714" s="41"/>
      <c r="FG714" s="41"/>
      <c r="FH714" s="41"/>
      <c r="FI714" s="41"/>
      <c r="FJ714" s="41"/>
      <c r="FK714" s="41"/>
      <c r="FL714" s="41"/>
      <c r="FM714" s="41"/>
      <c r="FN714" s="41"/>
      <c r="FO714" s="41"/>
      <c r="FP714" s="41"/>
      <c r="FQ714" s="41"/>
      <c r="FR714" s="41"/>
      <c r="FS714" s="41"/>
      <c r="FT714" s="41"/>
      <c r="FU714" s="41"/>
      <c r="FV714" s="41"/>
      <c r="FW714" s="41"/>
      <c r="FX714" s="41"/>
      <c r="FY714" s="41"/>
      <c r="FZ714" s="41"/>
      <c r="GA714" s="41"/>
      <c r="GB714" s="41"/>
      <c r="GC714" s="41"/>
      <c r="GD714" s="41"/>
      <c r="GE714" s="41"/>
      <c r="GF714" s="41"/>
      <c r="GG714" s="41"/>
      <c r="GH714" s="41"/>
      <c r="GI714" s="41"/>
      <c r="GJ714" s="41"/>
      <c r="GK714" s="41"/>
      <c r="GL714" s="41"/>
      <c r="GM714" s="41"/>
      <c r="GN714" s="41"/>
      <c r="GO714" s="41"/>
      <c r="GP714" s="41"/>
      <c r="GQ714" s="41"/>
      <c r="GR714" s="41"/>
      <c r="GS714" s="41"/>
      <c r="GT714" s="41"/>
      <c r="GU714" s="41"/>
      <c r="GV714" s="41"/>
      <c r="GW714" s="41"/>
      <c r="GX714" s="41"/>
      <c r="GY714" s="41"/>
      <c r="GZ714" s="41"/>
      <c r="HA714" s="41"/>
      <c r="HB714" s="41"/>
      <c r="HC714" s="41"/>
      <c r="HD714" s="41"/>
      <c r="HE714" s="41"/>
      <c r="HF714" s="41"/>
      <c r="HG714" s="41"/>
      <c r="HH714" s="41"/>
      <c r="HI714" s="41"/>
      <c r="HJ714" s="41"/>
      <c r="HK714" s="41"/>
      <c r="HL714" s="41"/>
      <c r="HM714" s="41"/>
      <c r="HN714" s="41"/>
      <c r="HO714" s="41"/>
      <c r="HP714" s="41"/>
      <c r="HQ714" s="41"/>
      <c r="HR714" s="41"/>
      <c r="HS714" s="41"/>
      <c r="HT714" s="41"/>
      <c r="HU714" s="41"/>
      <c r="HV714" s="41"/>
      <c r="HW714" s="41"/>
      <c r="HX714" s="41"/>
      <c r="HY714" s="41"/>
      <c r="HZ714" s="41"/>
      <c r="IA714" s="41"/>
      <c r="IB714" s="41"/>
      <c r="IC714" s="41"/>
      <c r="ID714" s="41"/>
      <c r="IE714" s="41"/>
      <c r="IF714" s="41"/>
      <c r="IG714" s="41"/>
      <c r="IH714" s="41"/>
      <c r="II714" s="41"/>
      <c r="IJ714" s="41"/>
      <c r="IK714" s="41"/>
      <c r="IL714" s="41"/>
      <c r="IM714" s="41"/>
      <c r="IN714" s="41"/>
      <c r="IO714" s="41"/>
      <c r="IP714" s="41"/>
      <c r="IQ714" s="41"/>
      <c r="IR714" s="41"/>
      <c r="IS714" s="41"/>
      <c r="IT714" s="41"/>
      <c r="IU714" s="41"/>
      <c r="IV714" s="41"/>
      <c r="IW714" s="41"/>
      <c r="IX714" s="41"/>
      <c r="IY714" s="41"/>
      <c r="IZ714" s="41"/>
      <c r="JA714" s="41"/>
      <c r="JB714" s="41"/>
      <c r="JC714" s="41"/>
      <c r="JD714" s="41"/>
      <c r="JE714" s="41"/>
      <c r="JF714" s="41"/>
      <c r="JG714" s="41"/>
      <c r="JH714" s="41"/>
      <c r="JI714" s="41"/>
      <c r="JJ714" s="41"/>
      <c r="JK714" s="41"/>
      <c r="JL714" s="41"/>
      <c r="JM714" s="41"/>
      <c r="JN714" s="41"/>
      <c r="JO714" s="41"/>
      <c r="JP714" s="41"/>
      <c r="JQ714" s="41"/>
      <c r="JR714" s="41"/>
      <c r="JS714" s="41"/>
      <c r="JT714" s="41"/>
      <c r="JU714" s="41"/>
      <c r="JV714" s="41"/>
      <c r="JW714" s="41"/>
      <c r="JX714" s="41"/>
      <c r="JY714" s="41"/>
      <c r="JZ714" s="41"/>
      <c r="KA714" s="41"/>
      <c r="KB714" s="41"/>
      <c r="KC714" s="41"/>
      <c r="KD714" s="41"/>
      <c r="KE714" s="41"/>
      <c r="KF714" s="41"/>
      <c r="KG714" s="41"/>
      <c r="KH714" s="41"/>
      <c r="KI714" s="41"/>
      <c r="KJ714" s="41"/>
      <c r="KK714" s="41"/>
      <c r="KL714" s="41"/>
      <c r="KM714" s="41"/>
      <c r="KN714" s="41"/>
      <c r="KO714" s="41"/>
      <c r="KP714" s="41"/>
      <c r="KQ714" s="41"/>
      <c r="KR714" s="41"/>
      <c r="KS714" s="41"/>
      <c r="KT714" s="41"/>
      <c r="KU714" s="41"/>
      <c r="KV714" s="41"/>
      <c r="KW714" s="41"/>
      <c r="KX714" s="41"/>
      <c r="KY714" s="41"/>
      <c r="KZ714" s="41"/>
      <c r="LA714" s="41"/>
      <c r="LB714" s="41"/>
      <c r="LC714" s="41"/>
      <c r="LD714" s="41"/>
      <c r="LE714" s="41"/>
      <c r="LF714" s="41"/>
      <c r="LG714" s="41"/>
      <c r="LH714" s="41"/>
      <c r="LI714" s="41"/>
      <c r="LJ714" s="41"/>
      <c r="LK714" s="41"/>
      <c r="LL714" s="41"/>
      <c r="LM714" s="41"/>
      <c r="LN714" s="41"/>
      <c r="LO714" s="41"/>
      <c r="LP714" s="41"/>
      <c r="LQ714" s="41"/>
      <c r="LR714" s="41"/>
      <c r="LS714" s="41"/>
      <c r="LT714" s="41"/>
      <c r="LU714" s="41"/>
      <c r="LV714" s="41"/>
      <c r="LW714" s="41"/>
      <c r="LX714" s="41"/>
      <c r="LY714" s="41"/>
      <c r="LZ714" s="41"/>
      <c r="MA714" s="41"/>
      <c r="MB714" s="41"/>
      <c r="MC714" s="41"/>
      <c r="MD714" s="41"/>
      <c r="ME714" s="41"/>
      <c r="MF714" s="41"/>
      <c r="MG714" s="41"/>
      <c r="MH714" s="41"/>
      <c r="MI714" s="41"/>
      <c r="MJ714" s="41"/>
      <c r="MK714" s="41"/>
      <c r="ML714" s="41"/>
      <c r="MM714" s="41"/>
      <c r="MN714" s="41"/>
      <c r="MO714" s="41"/>
      <c r="MP714" s="41"/>
      <c r="MQ714" s="41"/>
      <c r="MR714" s="41"/>
      <c r="MS714" s="41"/>
      <c r="MT714" s="41"/>
      <c r="MU714" s="41"/>
      <c r="MV714" s="41"/>
      <c r="MW714" s="41"/>
      <c r="MX714" s="41"/>
      <c r="MY714" s="41"/>
      <c r="MZ714" s="41"/>
      <c r="NA714" s="41"/>
      <c r="NB714" s="41"/>
      <c r="NC714" s="41"/>
      <c r="ND714" s="41"/>
      <c r="NE714" s="41"/>
      <c r="NF714" s="41"/>
      <c r="NG714" s="41"/>
      <c r="NH714" s="41"/>
      <c r="NI714" s="41"/>
      <c r="NJ714" s="41"/>
      <c r="NK714" s="41"/>
      <c r="NL714" s="41"/>
      <c r="NM714" s="41"/>
      <c r="NN714" s="41"/>
      <c r="NO714" s="41"/>
      <c r="NP714" s="41"/>
      <c r="NQ714" s="41"/>
      <c r="NR714" s="41"/>
      <c r="NS714" s="41"/>
      <c r="NT714" s="41"/>
      <c r="NU714" s="41"/>
      <c r="NV714" s="41"/>
      <c r="NW714" s="41"/>
      <c r="NX714" s="41"/>
      <c r="NY714" s="41"/>
      <c r="NZ714" s="41"/>
      <c r="OA714" s="41"/>
      <c r="OB714" s="41"/>
      <c r="OC714" s="41"/>
      <c r="OD714" s="41"/>
      <c r="OE714" s="41"/>
      <c r="OF714" s="41"/>
      <c r="OG714" s="41"/>
    </row>
    <row r="715" spans="10:397" ht="15.95" customHeight="1">
      <c r="J715" s="62"/>
      <c r="AB715" s="63"/>
      <c r="AC715" s="63"/>
      <c r="AF715" s="4"/>
      <c r="AG715" s="4"/>
      <c r="AH715" s="4"/>
      <c r="AI715" s="4"/>
      <c r="AL715" s="63"/>
      <c r="AM715" s="63"/>
      <c r="AP715" s="4"/>
      <c r="AQ715" s="4"/>
      <c r="BF715" s="31"/>
      <c r="BG715" s="63"/>
      <c r="BH715" s="63"/>
      <c r="BI715" s="63"/>
      <c r="BJ715" s="63"/>
      <c r="BK715" s="63"/>
      <c r="BL715" s="63"/>
      <c r="BO715" s="4"/>
      <c r="BP715" s="4"/>
      <c r="BQ715" s="4"/>
      <c r="BR715" s="28"/>
      <c r="BS715" s="28"/>
      <c r="BT715" s="28"/>
      <c r="BU715" s="28"/>
      <c r="BV715" s="28"/>
      <c r="BW715" s="28"/>
      <c r="BX715" s="4"/>
      <c r="BY715" s="4"/>
      <c r="BZ715" s="28"/>
      <c r="CA715" s="28"/>
      <c r="CB715" s="28"/>
      <c r="CC715" s="28"/>
      <c r="CE715" s="28"/>
      <c r="CF715" s="28"/>
      <c r="CG715" s="28"/>
      <c r="CH715" s="28"/>
      <c r="CI715" s="28"/>
      <c r="CJ715" s="28"/>
      <c r="CK715" s="28"/>
      <c r="CL715" s="28"/>
      <c r="CM715" s="28"/>
      <c r="CP715" s="28"/>
      <c r="CQ715" s="28"/>
      <c r="CR715" s="28"/>
      <c r="CS715" s="28"/>
      <c r="CT715" s="28"/>
      <c r="CU715" s="28"/>
      <c r="CV715" s="28"/>
      <c r="CW715" s="28"/>
      <c r="CX715" s="28"/>
      <c r="CZ715" s="28"/>
      <c r="DB715" s="41"/>
      <c r="DC715" s="41"/>
      <c r="DD715" s="41"/>
      <c r="DE715" s="41"/>
      <c r="DF715" s="41"/>
      <c r="DG715" s="41"/>
      <c r="DH715" s="41"/>
      <c r="DI715" s="41"/>
      <c r="DJ715" s="41"/>
      <c r="DK715" s="41"/>
      <c r="DL715" s="41"/>
      <c r="DM715" s="41"/>
      <c r="DN715" s="41"/>
      <c r="DO715" s="41"/>
      <c r="DP715" s="41"/>
      <c r="DQ715" s="41"/>
      <c r="DR715" s="41"/>
      <c r="DS715" s="41"/>
      <c r="DT715" s="41"/>
      <c r="DU715" s="41"/>
      <c r="DV715" s="41"/>
      <c r="DW715" s="41"/>
      <c r="DX715" s="41"/>
      <c r="DY715" s="41"/>
      <c r="DZ715" s="41"/>
      <c r="EA715" s="41"/>
      <c r="EB715" s="41"/>
      <c r="EC715" s="41"/>
      <c r="ED715" s="41"/>
      <c r="EE715" s="41"/>
      <c r="EF715" s="41"/>
      <c r="EG715" s="41"/>
      <c r="EH715" s="41"/>
      <c r="EI715" s="41"/>
      <c r="EJ715" s="41"/>
      <c r="EK715" s="41"/>
      <c r="EL715" s="41"/>
      <c r="EM715" s="41"/>
      <c r="EN715" s="41"/>
      <c r="EO715" s="41"/>
      <c r="EP715" s="41"/>
      <c r="EQ715" s="41"/>
      <c r="ER715" s="41"/>
      <c r="ES715" s="41"/>
      <c r="ET715" s="41"/>
      <c r="EU715" s="41"/>
      <c r="EV715" s="41"/>
      <c r="EW715" s="41"/>
      <c r="EX715" s="41"/>
      <c r="EY715" s="41"/>
      <c r="EZ715" s="41"/>
      <c r="FA715" s="41"/>
      <c r="FB715" s="41"/>
      <c r="FC715" s="41"/>
      <c r="FD715" s="41"/>
      <c r="FE715" s="41"/>
      <c r="FF715" s="41"/>
      <c r="FG715" s="41"/>
      <c r="FH715" s="41"/>
      <c r="FI715" s="41"/>
      <c r="FJ715" s="41"/>
      <c r="FK715" s="41"/>
      <c r="FL715" s="41"/>
      <c r="FM715" s="41"/>
      <c r="FN715" s="41"/>
      <c r="FO715" s="41"/>
      <c r="FP715" s="41"/>
      <c r="FQ715" s="41"/>
      <c r="FR715" s="41"/>
      <c r="FS715" s="41"/>
      <c r="FT715" s="41"/>
      <c r="FU715" s="41"/>
      <c r="FV715" s="41"/>
      <c r="FW715" s="41"/>
      <c r="FX715" s="41"/>
      <c r="FY715" s="41"/>
      <c r="FZ715" s="41"/>
      <c r="GA715" s="41"/>
      <c r="GB715" s="41"/>
      <c r="GC715" s="41"/>
      <c r="GD715" s="41"/>
      <c r="GE715" s="41"/>
      <c r="GF715" s="41"/>
      <c r="GG715" s="41"/>
      <c r="GH715" s="41"/>
      <c r="GI715" s="41"/>
      <c r="GJ715" s="41"/>
      <c r="GK715" s="41"/>
      <c r="GL715" s="41"/>
      <c r="GM715" s="41"/>
      <c r="GN715" s="41"/>
      <c r="GO715" s="41"/>
      <c r="GP715" s="41"/>
      <c r="GQ715" s="41"/>
      <c r="GR715" s="41"/>
      <c r="GS715" s="41"/>
      <c r="GT715" s="41"/>
      <c r="GU715" s="41"/>
      <c r="GV715" s="41"/>
      <c r="GW715" s="41"/>
      <c r="GX715" s="41"/>
      <c r="GY715" s="41"/>
      <c r="GZ715" s="41"/>
      <c r="HA715" s="41"/>
      <c r="HB715" s="41"/>
      <c r="HC715" s="41"/>
      <c r="HD715" s="41"/>
      <c r="HE715" s="41"/>
      <c r="HF715" s="41"/>
      <c r="HG715" s="41"/>
      <c r="HH715" s="41"/>
      <c r="HI715" s="41"/>
      <c r="HJ715" s="41"/>
      <c r="HK715" s="41"/>
      <c r="HL715" s="41"/>
      <c r="HM715" s="41"/>
      <c r="HN715" s="41"/>
      <c r="HO715" s="41"/>
      <c r="HP715" s="41"/>
      <c r="HQ715" s="41"/>
      <c r="HR715" s="41"/>
      <c r="HS715" s="41"/>
      <c r="HT715" s="41"/>
      <c r="HU715" s="41"/>
      <c r="HV715" s="41"/>
      <c r="HW715" s="41"/>
      <c r="HX715" s="41"/>
      <c r="HY715" s="41"/>
      <c r="HZ715" s="41"/>
      <c r="IA715" s="41"/>
      <c r="IB715" s="41"/>
      <c r="IC715" s="41"/>
      <c r="ID715" s="41"/>
      <c r="IE715" s="41"/>
      <c r="IF715" s="41"/>
      <c r="IG715" s="41"/>
      <c r="IH715" s="41"/>
      <c r="II715" s="41"/>
      <c r="IJ715" s="41"/>
      <c r="IK715" s="41"/>
      <c r="IL715" s="41"/>
      <c r="IM715" s="41"/>
      <c r="IN715" s="41"/>
      <c r="IO715" s="41"/>
      <c r="IP715" s="41"/>
      <c r="IQ715" s="41"/>
      <c r="IR715" s="41"/>
      <c r="IS715" s="41"/>
      <c r="IT715" s="41"/>
      <c r="IU715" s="41"/>
      <c r="IV715" s="41"/>
      <c r="IW715" s="41"/>
      <c r="IX715" s="41"/>
      <c r="IY715" s="41"/>
      <c r="IZ715" s="41"/>
      <c r="JA715" s="41"/>
      <c r="JB715" s="41"/>
      <c r="JC715" s="41"/>
      <c r="JD715" s="41"/>
      <c r="JE715" s="41"/>
      <c r="JF715" s="41"/>
      <c r="JG715" s="41"/>
      <c r="JH715" s="41"/>
      <c r="JI715" s="41"/>
      <c r="JJ715" s="41"/>
      <c r="JK715" s="41"/>
      <c r="JL715" s="41"/>
      <c r="JM715" s="41"/>
      <c r="JN715" s="41"/>
      <c r="JO715" s="41"/>
      <c r="JP715" s="41"/>
      <c r="JQ715" s="41"/>
      <c r="JR715" s="41"/>
      <c r="JS715" s="41"/>
      <c r="JT715" s="41"/>
      <c r="JU715" s="41"/>
      <c r="JV715" s="41"/>
      <c r="JW715" s="41"/>
      <c r="JX715" s="41"/>
      <c r="JY715" s="41"/>
      <c r="JZ715" s="41"/>
      <c r="KA715" s="41"/>
      <c r="KB715" s="41"/>
      <c r="KC715" s="41"/>
      <c r="KD715" s="41"/>
      <c r="KE715" s="41"/>
      <c r="KF715" s="41"/>
      <c r="KG715" s="41"/>
      <c r="KH715" s="41"/>
      <c r="KI715" s="41"/>
      <c r="KJ715" s="41"/>
      <c r="KK715" s="41"/>
      <c r="KL715" s="41"/>
      <c r="KM715" s="41"/>
      <c r="KN715" s="41"/>
      <c r="KO715" s="41"/>
      <c r="KP715" s="41"/>
      <c r="KQ715" s="41"/>
      <c r="KR715" s="41"/>
      <c r="KS715" s="41"/>
      <c r="KT715" s="41"/>
      <c r="KU715" s="41"/>
      <c r="KV715" s="41"/>
      <c r="KW715" s="41"/>
      <c r="KX715" s="41"/>
      <c r="KY715" s="41"/>
      <c r="KZ715" s="41"/>
      <c r="LA715" s="41"/>
      <c r="LB715" s="41"/>
      <c r="LC715" s="41"/>
      <c r="LD715" s="41"/>
      <c r="LE715" s="41"/>
      <c r="LF715" s="41"/>
      <c r="LG715" s="41"/>
      <c r="LH715" s="41"/>
      <c r="LI715" s="41"/>
      <c r="LJ715" s="41"/>
      <c r="LK715" s="41"/>
      <c r="LL715" s="41"/>
      <c r="LM715" s="41"/>
      <c r="LN715" s="41"/>
      <c r="LO715" s="41"/>
      <c r="LP715" s="41"/>
      <c r="LQ715" s="41"/>
      <c r="LR715" s="41"/>
      <c r="LS715" s="41"/>
      <c r="LT715" s="41"/>
      <c r="LU715" s="41"/>
      <c r="LV715" s="41"/>
      <c r="LW715" s="41"/>
      <c r="LX715" s="41"/>
      <c r="LY715" s="41"/>
      <c r="LZ715" s="41"/>
      <c r="MA715" s="41"/>
      <c r="MB715" s="41"/>
      <c r="MC715" s="41"/>
      <c r="MD715" s="41"/>
      <c r="ME715" s="41"/>
      <c r="MF715" s="41"/>
      <c r="MG715" s="41"/>
      <c r="MH715" s="41"/>
      <c r="MI715" s="41"/>
      <c r="MJ715" s="41"/>
      <c r="MK715" s="41"/>
      <c r="ML715" s="41"/>
      <c r="MM715" s="41"/>
      <c r="MN715" s="41"/>
      <c r="MO715" s="41"/>
      <c r="MP715" s="41"/>
      <c r="MQ715" s="41"/>
      <c r="MR715" s="41"/>
      <c r="MS715" s="41"/>
      <c r="MT715" s="41"/>
      <c r="MU715" s="41"/>
      <c r="MV715" s="41"/>
      <c r="MW715" s="41"/>
      <c r="MX715" s="41"/>
      <c r="MY715" s="41"/>
      <c r="MZ715" s="41"/>
      <c r="NA715" s="41"/>
      <c r="NB715" s="41"/>
      <c r="NC715" s="41"/>
      <c r="ND715" s="41"/>
      <c r="NE715" s="41"/>
      <c r="NF715" s="41"/>
      <c r="NG715" s="41"/>
      <c r="NH715" s="41"/>
      <c r="NI715" s="41"/>
      <c r="NJ715" s="41"/>
      <c r="NK715" s="41"/>
      <c r="NL715" s="41"/>
      <c r="NM715" s="41"/>
      <c r="NN715" s="41"/>
      <c r="NO715" s="41"/>
      <c r="NP715" s="41"/>
      <c r="NQ715" s="41"/>
      <c r="NR715" s="41"/>
      <c r="NS715" s="41"/>
      <c r="NT715" s="41"/>
      <c r="NU715" s="41"/>
      <c r="NV715" s="41"/>
      <c r="NW715" s="41"/>
      <c r="NX715" s="41"/>
      <c r="NY715" s="41"/>
      <c r="NZ715" s="41"/>
      <c r="OA715" s="41"/>
      <c r="OB715" s="41"/>
      <c r="OC715" s="41"/>
      <c r="OD715" s="41"/>
      <c r="OE715" s="41"/>
      <c r="OF715" s="41"/>
      <c r="OG715" s="41"/>
    </row>
    <row r="716" spans="10:397" ht="15.95" customHeight="1">
      <c r="J716" s="62"/>
      <c r="AB716" s="63"/>
      <c r="AC716" s="63"/>
      <c r="AF716" s="4"/>
      <c r="AG716" s="4"/>
      <c r="AH716" s="4"/>
      <c r="AI716" s="4"/>
      <c r="AL716" s="63"/>
      <c r="AM716" s="63"/>
      <c r="AP716" s="4"/>
      <c r="AQ716" s="4"/>
      <c r="BF716" s="31"/>
      <c r="BG716" s="63"/>
      <c r="BH716" s="63"/>
      <c r="BI716" s="63"/>
      <c r="BJ716" s="63"/>
      <c r="BK716" s="63"/>
      <c r="BL716" s="63"/>
      <c r="BO716" s="4"/>
      <c r="BP716" s="4"/>
      <c r="BQ716" s="4"/>
      <c r="BR716" s="28"/>
      <c r="BS716" s="28"/>
      <c r="BT716" s="28"/>
      <c r="BU716" s="28"/>
      <c r="BV716" s="28"/>
      <c r="BW716" s="28"/>
      <c r="BX716" s="4"/>
      <c r="BY716" s="4"/>
      <c r="BZ716" s="28"/>
      <c r="CA716" s="28"/>
      <c r="CB716" s="28"/>
      <c r="CC716" s="28"/>
      <c r="CE716" s="28"/>
      <c r="CF716" s="28"/>
      <c r="CG716" s="28"/>
      <c r="CH716" s="28"/>
      <c r="CI716" s="28"/>
      <c r="CJ716" s="28"/>
      <c r="CK716" s="28"/>
      <c r="CL716" s="28"/>
      <c r="CM716" s="28"/>
      <c r="CP716" s="28"/>
      <c r="CQ716" s="28"/>
      <c r="CR716" s="28"/>
      <c r="CS716" s="28"/>
      <c r="CT716" s="28"/>
      <c r="CU716" s="28"/>
      <c r="CV716" s="28"/>
      <c r="CW716" s="28"/>
      <c r="CX716" s="28"/>
      <c r="CZ716" s="28"/>
      <c r="DB716" s="41"/>
      <c r="DC716" s="41"/>
      <c r="DD716" s="41"/>
      <c r="DE716" s="41"/>
      <c r="DF716" s="41"/>
      <c r="DG716" s="41"/>
      <c r="DH716" s="41"/>
      <c r="DI716" s="41"/>
      <c r="DJ716" s="41"/>
      <c r="DK716" s="41"/>
      <c r="DL716" s="41"/>
      <c r="DM716" s="41"/>
      <c r="DN716" s="41"/>
      <c r="DO716" s="41"/>
      <c r="DP716" s="41"/>
      <c r="DQ716" s="41"/>
      <c r="DR716" s="41"/>
      <c r="DS716" s="41"/>
      <c r="DT716" s="41"/>
      <c r="DU716" s="41"/>
      <c r="DV716" s="41"/>
      <c r="DW716" s="41"/>
      <c r="DX716" s="41"/>
      <c r="DY716" s="41"/>
      <c r="DZ716" s="41"/>
      <c r="EA716" s="41"/>
      <c r="EB716" s="41"/>
      <c r="EC716" s="41"/>
      <c r="ED716" s="41"/>
      <c r="EE716" s="41"/>
      <c r="EF716" s="41"/>
      <c r="EG716" s="41"/>
      <c r="EH716" s="41"/>
      <c r="EI716" s="41"/>
      <c r="EJ716" s="41"/>
      <c r="EK716" s="41"/>
      <c r="EL716" s="41"/>
      <c r="EM716" s="41"/>
      <c r="EN716" s="41"/>
      <c r="EO716" s="41"/>
      <c r="EP716" s="41"/>
      <c r="EQ716" s="41"/>
      <c r="ER716" s="41"/>
      <c r="ES716" s="41"/>
      <c r="ET716" s="41"/>
      <c r="EU716" s="41"/>
      <c r="EV716" s="41"/>
      <c r="EW716" s="41"/>
      <c r="EX716" s="41"/>
      <c r="EY716" s="41"/>
      <c r="EZ716" s="41"/>
      <c r="FA716" s="41"/>
      <c r="FB716" s="41"/>
      <c r="FC716" s="41"/>
      <c r="FD716" s="41"/>
      <c r="FE716" s="41"/>
      <c r="FF716" s="41"/>
      <c r="FG716" s="41"/>
      <c r="FH716" s="41"/>
      <c r="FI716" s="41"/>
      <c r="FJ716" s="41"/>
      <c r="FK716" s="41"/>
      <c r="FL716" s="41"/>
      <c r="FM716" s="41"/>
      <c r="FN716" s="41"/>
      <c r="FO716" s="41"/>
      <c r="FP716" s="41"/>
      <c r="FQ716" s="41"/>
      <c r="FR716" s="41"/>
      <c r="FS716" s="41"/>
      <c r="FT716" s="41"/>
      <c r="FU716" s="41"/>
      <c r="FV716" s="41"/>
      <c r="FW716" s="41"/>
      <c r="FX716" s="41"/>
      <c r="FY716" s="41"/>
      <c r="FZ716" s="41"/>
      <c r="GA716" s="41"/>
      <c r="GB716" s="41"/>
      <c r="GC716" s="41"/>
      <c r="GD716" s="41"/>
      <c r="GE716" s="41"/>
      <c r="GF716" s="41"/>
      <c r="GG716" s="41"/>
      <c r="GH716" s="41"/>
      <c r="GI716" s="41"/>
      <c r="GJ716" s="41"/>
      <c r="GK716" s="41"/>
      <c r="GL716" s="41"/>
      <c r="GM716" s="41"/>
      <c r="GN716" s="41"/>
      <c r="GO716" s="41"/>
      <c r="GP716" s="41"/>
      <c r="GQ716" s="41"/>
      <c r="GR716" s="41"/>
      <c r="GS716" s="41"/>
      <c r="GT716" s="41"/>
      <c r="GU716" s="41"/>
      <c r="GV716" s="41"/>
      <c r="GW716" s="41"/>
      <c r="GX716" s="41"/>
      <c r="GY716" s="41"/>
      <c r="GZ716" s="41"/>
      <c r="HA716" s="41"/>
      <c r="HB716" s="41"/>
      <c r="HC716" s="41"/>
      <c r="HD716" s="41"/>
      <c r="HE716" s="41"/>
      <c r="HF716" s="41"/>
      <c r="HG716" s="41"/>
      <c r="HH716" s="41"/>
      <c r="HI716" s="41"/>
      <c r="HJ716" s="41"/>
      <c r="HK716" s="41"/>
      <c r="HL716" s="41"/>
      <c r="HM716" s="41"/>
      <c r="HN716" s="41"/>
      <c r="HO716" s="41"/>
      <c r="HP716" s="41"/>
      <c r="HQ716" s="41"/>
      <c r="HR716" s="41"/>
      <c r="HS716" s="41"/>
      <c r="HT716" s="41"/>
      <c r="HU716" s="41"/>
      <c r="HV716" s="41"/>
      <c r="HW716" s="41"/>
      <c r="HX716" s="41"/>
      <c r="HY716" s="41"/>
      <c r="HZ716" s="41"/>
      <c r="IA716" s="41"/>
      <c r="IB716" s="41"/>
      <c r="IC716" s="41"/>
      <c r="ID716" s="41"/>
      <c r="IE716" s="41"/>
      <c r="IF716" s="41"/>
      <c r="IG716" s="41"/>
      <c r="IH716" s="41"/>
      <c r="II716" s="41"/>
      <c r="IJ716" s="41"/>
      <c r="IK716" s="41"/>
      <c r="IL716" s="41"/>
      <c r="IM716" s="41"/>
      <c r="IN716" s="41"/>
      <c r="IO716" s="41"/>
      <c r="IP716" s="41"/>
      <c r="IQ716" s="41"/>
      <c r="IR716" s="41"/>
      <c r="IS716" s="41"/>
      <c r="IT716" s="41"/>
      <c r="IU716" s="41"/>
      <c r="IV716" s="41"/>
      <c r="IW716" s="41"/>
      <c r="IX716" s="41"/>
      <c r="IY716" s="41"/>
      <c r="IZ716" s="41"/>
      <c r="JA716" s="41"/>
      <c r="JB716" s="41"/>
      <c r="JC716" s="41"/>
      <c r="JD716" s="41"/>
      <c r="JE716" s="41"/>
      <c r="JF716" s="41"/>
      <c r="JG716" s="41"/>
      <c r="JH716" s="41"/>
      <c r="JI716" s="41"/>
      <c r="JJ716" s="41"/>
      <c r="JK716" s="41"/>
      <c r="JL716" s="41"/>
      <c r="JM716" s="41"/>
      <c r="JN716" s="41"/>
      <c r="JO716" s="41"/>
      <c r="JP716" s="41"/>
      <c r="JQ716" s="41"/>
      <c r="JR716" s="41"/>
      <c r="JS716" s="41"/>
      <c r="JT716" s="41"/>
      <c r="JU716" s="41"/>
      <c r="JV716" s="41"/>
      <c r="JW716" s="41"/>
      <c r="JX716" s="41"/>
      <c r="JY716" s="41"/>
      <c r="JZ716" s="41"/>
      <c r="KA716" s="41"/>
      <c r="KB716" s="41"/>
      <c r="KC716" s="41"/>
      <c r="KD716" s="41"/>
      <c r="KE716" s="41"/>
      <c r="KF716" s="41"/>
      <c r="KG716" s="41"/>
      <c r="KH716" s="41"/>
      <c r="KI716" s="41"/>
      <c r="KJ716" s="41"/>
      <c r="KK716" s="41"/>
      <c r="KL716" s="41"/>
      <c r="KM716" s="41"/>
      <c r="KN716" s="41"/>
      <c r="KO716" s="41"/>
      <c r="KP716" s="41"/>
      <c r="KQ716" s="41"/>
      <c r="KR716" s="41"/>
      <c r="KS716" s="41"/>
      <c r="KT716" s="41"/>
      <c r="KU716" s="41"/>
      <c r="KV716" s="41"/>
      <c r="KW716" s="41"/>
      <c r="KX716" s="41"/>
      <c r="KY716" s="41"/>
      <c r="KZ716" s="41"/>
      <c r="LA716" s="41"/>
      <c r="LB716" s="41"/>
      <c r="LC716" s="41"/>
      <c r="LD716" s="41"/>
      <c r="LE716" s="41"/>
      <c r="LF716" s="41"/>
      <c r="LG716" s="41"/>
      <c r="LH716" s="41"/>
      <c r="LI716" s="41"/>
      <c r="LJ716" s="41"/>
      <c r="LK716" s="41"/>
      <c r="LL716" s="41"/>
      <c r="LM716" s="41"/>
      <c r="LN716" s="41"/>
      <c r="LO716" s="41"/>
      <c r="LP716" s="41"/>
      <c r="LQ716" s="41"/>
      <c r="LR716" s="41"/>
      <c r="LS716" s="41"/>
      <c r="LT716" s="41"/>
      <c r="LU716" s="41"/>
      <c r="LV716" s="41"/>
      <c r="LW716" s="41"/>
      <c r="LX716" s="41"/>
      <c r="LY716" s="41"/>
      <c r="LZ716" s="41"/>
      <c r="MA716" s="41"/>
      <c r="MB716" s="41"/>
      <c r="MC716" s="41"/>
      <c r="MD716" s="41"/>
      <c r="ME716" s="41"/>
      <c r="MF716" s="41"/>
      <c r="MG716" s="41"/>
      <c r="MH716" s="41"/>
      <c r="MI716" s="41"/>
      <c r="MJ716" s="41"/>
      <c r="MK716" s="41"/>
      <c r="ML716" s="41"/>
      <c r="MM716" s="41"/>
      <c r="MN716" s="41"/>
      <c r="MO716" s="41"/>
      <c r="MP716" s="41"/>
      <c r="MQ716" s="41"/>
      <c r="MR716" s="41"/>
      <c r="MS716" s="41"/>
      <c r="MT716" s="41"/>
      <c r="MU716" s="41"/>
      <c r="MV716" s="41"/>
      <c r="MW716" s="41"/>
      <c r="MX716" s="41"/>
      <c r="MY716" s="41"/>
      <c r="MZ716" s="41"/>
      <c r="NA716" s="41"/>
      <c r="NB716" s="41"/>
      <c r="NC716" s="41"/>
      <c r="ND716" s="41"/>
      <c r="NE716" s="41"/>
      <c r="NF716" s="41"/>
      <c r="NG716" s="41"/>
      <c r="NH716" s="41"/>
      <c r="NI716" s="41"/>
      <c r="NJ716" s="41"/>
      <c r="NK716" s="41"/>
      <c r="NL716" s="41"/>
      <c r="NM716" s="41"/>
      <c r="NN716" s="41"/>
      <c r="NO716" s="41"/>
      <c r="NP716" s="41"/>
      <c r="NQ716" s="41"/>
      <c r="NR716" s="41"/>
      <c r="NS716" s="41"/>
      <c r="NT716" s="41"/>
      <c r="NU716" s="41"/>
      <c r="NV716" s="41"/>
      <c r="NW716" s="41"/>
      <c r="NX716" s="41"/>
      <c r="NY716" s="41"/>
      <c r="NZ716" s="41"/>
      <c r="OA716" s="41"/>
      <c r="OB716" s="41"/>
      <c r="OC716" s="41"/>
      <c r="OD716" s="41"/>
      <c r="OE716" s="41"/>
      <c r="OF716" s="41"/>
      <c r="OG716" s="41"/>
    </row>
    <row r="717" spans="10:397" ht="15.95" customHeight="1">
      <c r="J717" s="62"/>
      <c r="AB717" s="63"/>
      <c r="AC717" s="63"/>
      <c r="AF717" s="4"/>
      <c r="AG717" s="4"/>
      <c r="AH717" s="4"/>
      <c r="AI717" s="4"/>
      <c r="AL717" s="63"/>
      <c r="AM717" s="63"/>
      <c r="AP717" s="4"/>
      <c r="AQ717" s="4"/>
      <c r="BF717" s="31"/>
      <c r="BG717" s="63"/>
      <c r="BH717" s="63"/>
      <c r="BI717" s="63"/>
      <c r="BJ717" s="63"/>
      <c r="BK717" s="63"/>
      <c r="BL717" s="63"/>
      <c r="BO717" s="4"/>
      <c r="BP717" s="4"/>
      <c r="BQ717" s="4"/>
      <c r="BR717" s="28"/>
      <c r="BS717" s="28"/>
      <c r="BT717" s="28"/>
      <c r="BU717" s="28"/>
      <c r="BV717" s="28"/>
      <c r="BW717" s="28"/>
      <c r="BX717" s="4"/>
      <c r="BY717" s="4"/>
      <c r="BZ717" s="28"/>
      <c r="CA717" s="28"/>
      <c r="CB717" s="28"/>
      <c r="CC717" s="28"/>
      <c r="CE717" s="28"/>
      <c r="CF717" s="28"/>
      <c r="CG717" s="28"/>
      <c r="CH717" s="28"/>
      <c r="CI717" s="28"/>
      <c r="CJ717" s="28"/>
      <c r="CK717" s="28"/>
      <c r="CL717" s="28"/>
      <c r="CM717" s="28"/>
      <c r="CP717" s="28"/>
      <c r="CQ717" s="28"/>
      <c r="CR717" s="28"/>
      <c r="CS717" s="28"/>
      <c r="CT717" s="28"/>
      <c r="CU717" s="28"/>
      <c r="CV717" s="28"/>
      <c r="CW717" s="28"/>
      <c r="CX717" s="28"/>
      <c r="CZ717" s="28"/>
      <c r="DB717" s="41"/>
      <c r="DC717" s="41"/>
      <c r="DD717" s="41"/>
      <c r="DE717" s="41"/>
      <c r="DF717" s="41"/>
      <c r="DG717" s="41"/>
      <c r="DH717" s="41"/>
      <c r="DI717" s="41"/>
      <c r="DJ717" s="41"/>
      <c r="DK717" s="41"/>
      <c r="DL717" s="41"/>
      <c r="DM717" s="41"/>
      <c r="DN717" s="41"/>
      <c r="DO717" s="41"/>
      <c r="DP717" s="41"/>
      <c r="DQ717" s="41"/>
      <c r="DR717" s="41"/>
      <c r="DS717" s="41"/>
      <c r="DT717" s="41"/>
      <c r="DU717" s="41"/>
      <c r="DV717" s="41"/>
      <c r="DW717" s="41"/>
      <c r="DX717" s="41"/>
      <c r="DY717" s="41"/>
      <c r="DZ717" s="41"/>
      <c r="EA717" s="41"/>
      <c r="EB717" s="41"/>
      <c r="EC717" s="41"/>
      <c r="ED717" s="41"/>
      <c r="EE717" s="41"/>
      <c r="EF717" s="41"/>
      <c r="EG717" s="41"/>
      <c r="EH717" s="41"/>
      <c r="EI717" s="41"/>
      <c r="EJ717" s="41"/>
      <c r="EK717" s="41"/>
      <c r="EL717" s="41"/>
      <c r="EM717" s="41"/>
      <c r="EN717" s="41"/>
      <c r="EO717" s="41"/>
      <c r="EP717" s="41"/>
      <c r="EQ717" s="41"/>
      <c r="ER717" s="41"/>
      <c r="ES717" s="41"/>
      <c r="ET717" s="41"/>
      <c r="EU717" s="41"/>
      <c r="EV717" s="41"/>
      <c r="EW717" s="41"/>
      <c r="EX717" s="41"/>
      <c r="EY717" s="41"/>
      <c r="EZ717" s="41"/>
      <c r="FA717" s="41"/>
      <c r="FB717" s="41"/>
      <c r="FC717" s="41"/>
      <c r="FD717" s="41"/>
      <c r="FE717" s="41"/>
      <c r="FF717" s="41"/>
      <c r="FG717" s="41"/>
      <c r="FH717" s="41"/>
      <c r="FI717" s="41"/>
      <c r="FJ717" s="41"/>
      <c r="FK717" s="41"/>
      <c r="FL717" s="41"/>
      <c r="FM717" s="41"/>
      <c r="FN717" s="41"/>
      <c r="FO717" s="41"/>
      <c r="FP717" s="41"/>
      <c r="FQ717" s="41"/>
      <c r="FR717" s="41"/>
      <c r="FS717" s="41"/>
      <c r="FT717" s="41"/>
      <c r="FU717" s="41"/>
      <c r="FV717" s="41"/>
      <c r="FW717" s="41"/>
      <c r="FX717" s="41"/>
      <c r="FY717" s="41"/>
      <c r="FZ717" s="41"/>
      <c r="GA717" s="41"/>
      <c r="GB717" s="41"/>
      <c r="GC717" s="41"/>
      <c r="GD717" s="41"/>
      <c r="GE717" s="41"/>
      <c r="GF717" s="41"/>
      <c r="GG717" s="41"/>
      <c r="GH717" s="41"/>
      <c r="GI717" s="41"/>
      <c r="GJ717" s="41"/>
      <c r="GK717" s="41"/>
      <c r="GL717" s="41"/>
      <c r="GM717" s="41"/>
      <c r="GN717" s="41"/>
      <c r="GO717" s="41"/>
      <c r="GP717" s="41"/>
      <c r="GQ717" s="41"/>
      <c r="GR717" s="41"/>
      <c r="GS717" s="41"/>
      <c r="GT717" s="41"/>
      <c r="GU717" s="41"/>
      <c r="GV717" s="41"/>
      <c r="GW717" s="41"/>
      <c r="GX717" s="41"/>
      <c r="GY717" s="41"/>
      <c r="GZ717" s="41"/>
      <c r="HA717" s="41"/>
      <c r="HB717" s="41"/>
      <c r="HC717" s="41"/>
      <c r="HD717" s="41"/>
      <c r="HE717" s="41"/>
      <c r="HF717" s="41"/>
      <c r="HG717" s="41"/>
      <c r="HH717" s="41"/>
      <c r="HI717" s="41"/>
      <c r="HJ717" s="41"/>
      <c r="HK717" s="41"/>
      <c r="HL717" s="41"/>
      <c r="HM717" s="41"/>
      <c r="HN717" s="41"/>
      <c r="HO717" s="41"/>
      <c r="HP717" s="41"/>
      <c r="HQ717" s="41"/>
      <c r="HR717" s="41"/>
      <c r="HS717" s="41"/>
      <c r="HT717" s="41"/>
      <c r="HU717" s="41"/>
      <c r="HV717" s="41"/>
      <c r="HW717" s="41"/>
      <c r="HX717" s="41"/>
      <c r="HY717" s="41"/>
      <c r="HZ717" s="41"/>
      <c r="IA717" s="41"/>
      <c r="IB717" s="41"/>
      <c r="IC717" s="41"/>
      <c r="ID717" s="41"/>
      <c r="IE717" s="41"/>
      <c r="IF717" s="41"/>
      <c r="IG717" s="41"/>
      <c r="IH717" s="41"/>
      <c r="II717" s="41"/>
      <c r="IJ717" s="41"/>
      <c r="IK717" s="41"/>
      <c r="IL717" s="41"/>
      <c r="IM717" s="41"/>
      <c r="IN717" s="41"/>
      <c r="IO717" s="41"/>
      <c r="IP717" s="41"/>
      <c r="IQ717" s="41"/>
      <c r="IR717" s="41"/>
      <c r="IS717" s="41"/>
      <c r="IT717" s="41"/>
      <c r="IU717" s="41"/>
      <c r="IV717" s="41"/>
      <c r="IW717" s="41"/>
      <c r="IX717" s="41"/>
      <c r="IY717" s="41"/>
      <c r="IZ717" s="41"/>
      <c r="JA717" s="41"/>
      <c r="JB717" s="41"/>
      <c r="JC717" s="41"/>
      <c r="JD717" s="41"/>
      <c r="JE717" s="41"/>
      <c r="JF717" s="41"/>
      <c r="JG717" s="41"/>
      <c r="JH717" s="41"/>
      <c r="JI717" s="41"/>
      <c r="JJ717" s="41"/>
      <c r="JK717" s="41"/>
      <c r="JL717" s="41"/>
      <c r="JM717" s="41"/>
      <c r="JN717" s="41"/>
      <c r="JO717" s="41"/>
      <c r="JP717" s="41"/>
      <c r="JQ717" s="41"/>
      <c r="JR717" s="41"/>
      <c r="JS717" s="41"/>
      <c r="JT717" s="41"/>
      <c r="JU717" s="41"/>
      <c r="JV717" s="41"/>
      <c r="JW717" s="41"/>
      <c r="JX717" s="41"/>
      <c r="JY717" s="41"/>
      <c r="JZ717" s="41"/>
      <c r="KA717" s="41"/>
      <c r="KB717" s="41"/>
      <c r="KC717" s="41"/>
      <c r="KD717" s="41"/>
      <c r="KE717" s="41"/>
      <c r="KF717" s="41"/>
      <c r="KG717" s="41"/>
      <c r="KH717" s="41"/>
      <c r="KI717" s="41"/>
      <c r="KJ717" s="41"/>
      <c r="KK717" s="41"/>
      <c r="KL717" s="41"/>
      <c r="KM717" s="41"/>
      <c r="KN717" s="41"/>
      <c r="KO717" s="41"/>
      <c r="KP717" s="41"/>
      <c r="KQ717" s="41"/>
      <c r="KR717" s="41"/>
      <c r="KS717" s="41"/>
      <c r="KT717" s="41"/>
      <c r="KU717" s="41"/>
      <c r="KV717" s="41"/>
      <c r="KW717" s="41"/>
      <c r="KX717" s="41"/>
      <c r="KY717" s="41"/>
      <c r="KZ717" s="41"/>
      <c r="LA717" s="41"/>
      <c r="LB717" s="41"/>
      <c r="LC717" s="41"/>
      <c r="LD717" s="41"/>
      <c r="LE717" s="41"/>
      <c r="LF717" s="41"/>
      <c r="LG717" s="41"/>
      <c r="LH717" s="41"/>
      <c r="LI717" s="41"/>
      <c r="LJ717" s="41"/>
      <c r="LK717" s="41"/>
      <c r="LL717" s="41"/>
      <c r="LM717" s="41"/>
      <c r="LN717" s="41"/>
      <c r="LO717" s="41"/>
      <c r="LP717" s="41"/>
      <c r="LQ717" s="41"/>
      <c r="LR717" s="41"/>
      <c r="LS717" s="41"/>
      <c r="LT717" s="41"/>
      <c r="LU717" s="41"/>
      <c r="LV717" s="41"/>
      <c r="LW717" s="41"/>
      <c r="LX717" s="41"/>
      <c r="LY717" s="41"/>
      <c r="LZ717" s="41"/>
      <c r="MA717" s="41"/>
      <c r="MB717" s="41"/>
      <c r="MC717" s="41"/>
      <c r="MD717" s="41"/>
      <c r="ME717" s="41"/>
      <c r="MF717" s="41"/>
      <c r="MG717" s="41"/>
      <c r="MH717" s="41"/>
      <c r="MI717" s="41"/>
      <c r="MJ717" s="41"/>
      <c r="MK717" s="41"/>
      <c r="ML717" s="41"/>
      <c r="MM717" s="41"/>
      <c r="MN717" s="41"/>
      <c r="MO717" s="41"/>
      <c r="MP717" s="41"/>
      <c r="MQ717" s="41"/>
      <c r="MR717" s="41"/>
      <c r="MS717" s="41"/>
      <c r="MT717" s="41"/>
      <c r="MU717" s="41"/>
      <c r="MV717" s="41"/>
      <c r="MW717" s="41"/>
      <c r="MX717" s="41"/>
      <c r="MY717" s="41"/>
      <c r="MZ717" s="41"/>
      <c r="NA717" s="41"/>
      <c r="NB717" s="41"/>
      <c r="NC717" s="41"/>
      <c r="ND717" s="41"/>
      <c r="NE717" s="41"/>
      <c r="NF717" s="41"/>
      <c r="NG717" s="41"/>
      <c r="NH717" s="41"/>
      <c r="NI717" s="41"/>
      <c r="NJ717" s="41"/>
      <c r="NK717" s="41"/>
      <c r="NL717" s="41"/>
      <c r="NM717" s="41"/>
      <c r="NN717" s="41"/>
      <c r="NO717" s="41"/>
      <c r="NP717" s="41"/>
      <c r="NQ717" s="41"/>
      <c r="NR717" s="41"/>
      <c r="NS717" s="41"/>
      <c r="NT717" s="41"/>
      <c r="NU717" s="41"/>
      <c r="NV717" s="41"/>
      <c r="NW717" s="41"/>
      <c r="NX717" s="41"/>
      <c r="NY717" s="41"/>
      <c r="NZ717" s="41"/>
      <c r="OA717" s="41"/>
      <c r="OB717" s="41"/>
      <c r="OC717" s="41"/>
      <c r="OD717" s="41"/>
      <c r="OE717" s="41"/>
      <c r="OF717" s="41"/>
      <c r="OG717" s="41"/>
    </row>
    <row r="718" spans="10:397" ht="15.95" customHeight="1">
      <c r="J718" s="62"/>
      <c r="AB718" s="63"/>
      <c r="AC718" s="63"/>
      <c r="AF718" s="4"/>
      <c r="AG718" s="4"/>
      <c r="AH718" s="4"/>
      <c r="AI718" s="4"/>
      <c r="AL718" s="63"/>
      <c r="AM718" s="63"/>
      <c r="AP718" s="4"/>
      <c r="AQ718" s="4"/>
      <c r="BF718" s="31"/>
      <c r="BG718" s="63"/>
      <c r="BH718" s="63"/>
      <c r="BI718" s="63"/>
      <c r="BJ718" s="63"/>
      <c r="BK718" s="63"/>
      <c r="BL718" s="63"/>
      <c r="BO718" s="4"/>
      <c r="BP718" s="4"/>
      <c r="BQ718" s="4"/>
      <c r="BR718" s="28"/>
      <c r="BS718" s="28"/>
      <c r="BT718" s="28"/>
      <c r="BU718" s="28"/>
      <c r="BV718" s="28"/>
      <c r="BW718" s="28"/>
      <c r="BX718" s="4"/>
      <c r="BY718" s="4"/>
      <c r="BZ718" s="28"/>
      <c r="CA718" s="28"/>
      <c r="CB718" s="28"/>
      <c r="CC718" s="28"/>
      <c r="CE718" s="28"/>
      <c r="CF718" s="28"/>
      <c r="CG718" s="28"/>
      <c r="CH718" s="28"/>
      <c r="CI718" s="28"/>
      <c r="CJ718" s="28"/>
      <c r="CK718" s="28"/>
      <c r="CL718" s="28"/>
      <c r="CM718" s="28"/>
      <c r="CP718" s="28"/>
      <c r="CQ718" s="28"/>
      <c r="CR718" s="28"/>
      <c r="CS718" s="28"/>
      <c r="CT718" s="28"/>
      <c r="CU718" s="28"/>
      <c r="CV718" s="28"/>
      <c r="CW718" s="28"/>
      <c r="CX718" s="28"/>
      <c r="CZ718" s="28"/>
      <c r="DB718" s="41"/>
      <c r="DC718" s="41"/>
      <c r="DD718" s="41"/>
      <c r="DE718" s="41"/>
      <c r="DF718" s="41"/>
      <c r="DG718" s="41"/>
      <c r="DH718" s="41"/>
      <c r="DI718" s="41"/>
      <c r="DJ718" s="41"/>
      <c r="DK718" s="41"/>
      <c r="DL718" s="41"/>
      <c r="DM718" s="41"/>
      <c r="DN718" s="41"/>
      <c r="DO718" s="41"/>
      <c r="DP718" s="41"/>
      <c r="DQ718" s="41"/>
      <c r="DR718" s="41"/>
      <c r="DS718" s="41"/>
      <c r="DT718" s="41"/>
      <c r="DU718" s="41"/>
      <c r="DV718" s="41"/>
      <c r="DW718" s="41"/>
      <c r="DX718" s="41"/>
      <c r="DY718" s="41"/>
      <c r="DZ718" s="41"/>
      <c r="EA718" s="41"/>
      <c r="EB718" s="41"/>
      <c r="EC718" s="41"/>
      <c r="ED718" s="41"/>
      <c r="EE718" s="41"/>
      <c r="EF718" s="41"/>
      <c r="EG718" s="41"/>
      <c r="EH718" s="41"/>
      <c r="EI718" s="41"/>
      <c r="EJ718" s="41"/>
      <c r="EK718" s="41"/>
      <c r="EL718" s="41"/>
      <c r="EM718" s="41"/>
      <c r="EN718" s="41"/>
      <c r="EO718" s="41"/>
      <c r="EP718" s="41"/>
      <c r="EQ718" s="41"/>
      <c r="ER718" s="41"/>
      <c r="ES718" s="41"/>
      <c r="ET718" s="41"/>
      <c r="EU718" s="41"/>
      <c r="EV718" s="41"/>
      <c r="EW718" s="41"/>
      <c r="EX718" s="41"/>
      <c r="EY718" s="41"/>
      <c r="EZ718" s="41"/>
      <c r="FA718" s="41"/>
      <c r="FB718" s="41"/>
      <c r="FC718" s="41"/>
      <c r="FD718" s="41"/>
      <c r="FE718" s="41"/>
      <c r="FF718" s="41"/>
      <c r="FG718" s="41"/>
      <c r="FH718" s="41"/>
      <c r="FI718" s="41"/>
      <c r="FJ718" s="41"/>
      <c r="FK718" s="41"/>
      <c r="FL718" s="41"/>
      <c r="FM718" s="41"/>
      <c r="FN718" s="41"/>
      <c r="FO718" s="41"/>
      <c r="FP718" s="41"/>
      <c r="FQ718" s="41"/>
      <c r="FR718" s="41"/>
      <c r="FS718" s="41"/>
      <c r="FT718" s="41"/>
      <c r="FU718" s="41"/>
      <c r="FV718" s="41"/>
      <c r="FW718" s="41"/>
      <c r="FX718" s="41"/>
      <c r="FY718" s="41"/>
      <c r="FZ718" s="41"/>
      <c r="GA718" s="41"/>
      <c r="GB718" s="41"/>
      <c r="GC718" s="41"/>
      <c r="GD718" s="41"/>
      <c r="GE718" s="41"/>
      <c r="GF718" s="41"/>
      <c r="GG718" s="41"/>
      <c r="GH718" s="41"/>
      <c r="GI718" s="41"/>
      <c r="GJ718" s="41"/>
      <c r="GK718" s="41"/>
      <c r="GL718" s="41"/>
      <c r="GM718" s="41"/>
      <c r="GN718" s="41"/>
      <c r="GO718" s="41"/>
      <c r="GP718" s="41"/>
      <c r="GQ718" s="41"/>
      <c r="GR718" s="41"/>
      <c r="GS718" s="41"/>
      <c r="GT718" s="41"/>
      <c r="GU718" s="41"/>
      <c r="GV718" s="41"/>
      <c r="GW718" s="41"/>
      <c r="GX718" s="41"/>
      <c r="GY718" s="41"/>
      <c r="GZ718" s="41"/>
      <c r="HA718" s="41"/>
      <c r="HB718" s="41"/>
      <c r="HC718" s="41"/>
      <c r="HD718" s="41"/>
      <c r="HE718" s="41"/>
      <c r="HF718" s="41"/>
      <c r="HG718" s="41"/>
      <c r="HH718" s="41"/>
      <c r="HI718" s="41"/>
      <c r="HJ718" s="41"/>
      <c r="HK718" s="41"/>
      <c r="HL718" s="41"/>
      <c r="HM718" s="41"/>
      <c r="HN718" s="41"/>
      <c r="HO718" s="41"/>
      <c r="HP718" s="41"/>
      <c r="HQ718" s="41"/>
      <c r="HR718" s="41"/>
      <c r="HS718" s="41"/>
      <c r="HT718" s="41"/>
      <c r="HU718" s="41"/>
      <c r="HV718" s="41"/>
      <c r="HW718" s="41"/>
      <c r="HX718" s="41"/>
      <c r="HY718" s="41"/>
      <c r="HZ718" s="41"/>
      <c r="IA718" s="41"/>
      <c r="IB718" s="41"/>
      <c r="IC718" s="41"/>
      <c r="ID718" s="41"/>
      <c r="IE718" s="41"/>
      <c r="IF718" s="41"/>
      <c r="IG718" s="41"/>
      <c r="IH718" s="41"/>
      <c r="II718" s="41"/>
      <c r="IJ718" s="41"/>
      <c r="IK718" s="41"/>
      <c r="IL718" s="41"/>
      <c r="IM718" s="41"/>
      <c r="IN718" s="41"/>
      <c r="IO718" s="41"/>
      <c r="IP718" s="41"/>
      <c r="IQ718" s="41"/>
      <c r="IR718" s="41"/>
      <c r="IS718" s="41"/>
      <c r="IT718" s="41"/>
      <c r="IU718" s="41"/>
      <c r="IV718" s="41"/>
      <c r="IW718" s="41"/>
      <c r="IX718" s="41"/>
      <c r="IY718" s="41"/>
      <c r="IZ718" s="41"/>
      <c r="JA718" s="41"/>
      <c r="JB718" s="41"/>
      <c r="JC718" s="41"/>
      <c r="JD718" s="41"/>
      <c r="JE718" s="41"/>
      <c r="JF718" s="41"/>
      <c r="JG718" s="41"/>
      <c r="JH718" s="41"/>
      <c r="JI718" s="41"/>
      <c r="JJ718" s="41"/>
      <c r="JK718" s="41"/>
      <c r="JL718" s="41"/>
      <c r="JM718" s="41"/>
      <c r="JN718" s="41"/>
      <c r="JO718" s="41"/>
      <c r="JP718" s="41"/>
      <c r="JQ718" s="41"/>
      <c r="JR718" s="41"/>
      <c r="JS718" s="41"/>
      <c r="JT718" s="41"/>
      <c r="JU718" s="41"/>
      <c r="JV718" s="41"/>
      <c r="JW718" s="41"/>
      <c r="JX718" s="41"/>
      <c r="JY718" s="41"/>
      <c r="JZ718" s="41"/>
      <c r="KA718" s="41"/>
      <c r="KB718" s="41"/>
      <c r="KC718" s="41"/>
      <c r="KD718" s="41"/>
      <c r="KE718" s="41"/>
      <c r="KF718" s="41"/>
      <c r="KG718" s="41"/>
      <c r="KH718" s="41"/>
      <c r="KI718" s="41"/>
      <c r="KJ718" s="41"/>
      <c r="KK718" s="41"/>
      <c r="KL718" s="41"/>
      <c r="KM718" s="41"/>
      <c r="KN718" s="41"/>
      <c r="KO718" s="41"/>
      <c r="KP718" s="41"/>
      <c r="KQ718" s="41"/>
      <c r="KR718" s="41"/>
      <c r="KS718" s="41"/>
      <c r="KT718" s="41"/>
      <c r="KU718" s="41"/>
      <c r="KV718" s="41"/>
      <c r="KW718" s="41"/>
      <c r="KX718" s="41"/>
      <c r="KY718" s="41"/>
      <c r="KZ718" s="41"/>
      <c r="LA718" s="41"/>
      <c r="LB718" s="41"/>
      <c r="LC718" s="41"/>
      <c r="LD718" s="41"/>
      <c r="LE718" s="41"/>
      <c r="LF718" s="41"/>
      <c r="LG718" s="41"/>
      <c r="LH718" s="41"/>
      <c r="LI718" s="41"/>
      <c r="LJ718" s="41"/>
      <c r="LK718" s="41"/>
      <c r="LL718" s="41"/>
      <c r="LM718" s="41"/>
      <c r="LN718" s="41"/>
      <c r="LO718" s="41"/>
      <c r="LP718" s="41"/>
      <c r="LQ718" s="41"/>
      <c r="LR718" s="41"/>
      <c r="LS718" s="41"/>
      <c r="LT718" s="41"/>
      <c r="LU718" s="41"/>
      <c r="LV718" s="41"/>
      <c r="LW718" s="41"/>
      <c r="LX718" s="41"/>
      <c r="LY718" s="41"/>
      <c r="LZ718" s="41"/>
      <c r="MA718" s="41"/>
      <c r="MB718" s="41"/>
      <c r="MC718" s="41"/>
      <c r="MD718" s="41"/>
      <c r="ME718" s="41"/>
      <c r="MF718" s="41"/>
      <c r="MG718" s="41"/>
      <c r="MH718" s="41"/>
      <c r="MI718" s="41"/>
      <c r="MJ718" s="41"/>
      <c r="MK718" s="41"/>
      <c r="ML718" s="41"/>
      <c r="MM718" s="41"/>
      <c r="MN718" s="41"/>
      <c r="MO718" s="41"/>
      <c r="MP718" s="41"/>
      <c r="MQ718" s="41"/>
      <c r="MR718" s="41"/>
      <c r="MS718" s="41"/>
      <c r="MT718" s="41"/>
      <c r="MU718" s="41"/>
      <c r="MV718" s="41"/>
      <c r="MW718" s="41"/>
      <c r="MX718" s="41"/>
      <c r="MY718" s="41"/>
      <c r="MZ718" s="41"/>
      <c r="NA718" s="41"/>
      <c r="NB718" s="41"/>
      <c r="NC718" s="41"/>
      <c r="ND718" s="41"/>
      <c r="NE718" s="41"/>
      <c r="NF718" s="41"/>
      <c r="NG718" s="41"/>
      <c r="NH718" s="41"/>
      <c r="NI718" s="41"/>
      <c r="NJ718" s="41"/>
      <c r="NK718" s="41"/>
      <c r="NL718" s="41"/>
      <c r="NM718" s="41"/>
      <c r="NN718" s="41"/>
      <c r="NO718" s="41"/>
      <c r="NP718" s="41"/>
      <c r="NQ718" s="41"/>
      <c r="NR718" s="41"/>
      <c r="NS718" s="41"/>
      <c r="NT718" s="41"/>
      <c r="NU718" s="41"/>
      <c r="NV718" s="41"/>
      <c r="NW718" s="41"/>
      <c r="NX718" s="41"/>
      <c r="NY718" s="41"/>
      <c r="NZ718" s="41"/>
      <c r="OA718" s="41"/>
      <c r="OB718" s="41"/>
      <c r="OC718" s="41"/>
      <c r="OD718" s="41"/>
      <c r="OE718" s="41"/>
      <c r="OF718" s="41"/>
      <c r="OG718" s="41"/>
    </row>
    <row r="719" spans="10:397" ht="15.95" customHeight="1">
      <c r="J719" s="62"/>
      <c r="AB719" s="63"/>
      <c r="AC719" s="63"/>
      <c r="AF719" s="4"/>
      <c r="AG719" s="4"/>
      <c r="AH719" s="4"/>
      <c r="AI719" s="4"/>
      <c r="AL719" s="63"/>
      <c r="AM719" s="63"/>
      <c r="AP719" s="4"/>
      <c r="AQ719" s="4"/>
      <c r="BF719" s="31"/>
      <c r="BG719" s="63"/>
      <c r="BH719" s="63"/>
      <c r="BI719" s="63"/>
      <c r="BJ719" s="63"/>
      <c r="BK719" s="63"/>
      <c r="BL719" s="63"/>
      <c r="BO719" s="4"/>
      <c r="BP719" s="4"/>
      <c r="BQ719" s="4"/>
      <c r="BR719" s="28"/>
      <c r="BS719" s="28"/>
      <c r="BT719" s="28"/>
      <c r="BU719" s="28"/>
      <c r="BV719" s="28"/>
      <c r="BW719" s="28"/>
      <c r="BX719" s="4"/>
      <c r="BY719" s="4"/>
      <c r="BZ719" s="28"/>
      <c r="CA719" s="28"/>
      <c r="CB719" s="28"/>
      <c r="CC719" s="28"/>
      <c r="CE719" s="28"/>
      <c r="CF719" s="28"/>
      <c r="CG719" s="28"/>
      <c r="CH719" s="28"/>
      <c r="CI719" s="28"/>
      <c r="CJ719" s="28"/>
      <c r="CK719" s="28"/>
      <c r="CL719" s="28"/>
      <c r="CM719" s="28"/>
      <c r="CP719" s="28"/>
      <c r="CQ719" s="28"/>
      <c r="CR719" s="28"/>
      <c r="CS719" s="28"/>
      <c r="CT719" s="28"/>
      <c r="CU719" s="28"/>
      <c r="CV719" s="28"/>
      <c r="CW719" s="28"/>
      <c r="CX719" s="28"/>
      <c r="CZ719" s="28"/>
      <c r="DB719" s="41"/>
      <c r="DC719" s="41"/>
      <c r="DD719" s="41"/>
      <c r="DE719" s="41"/>
      <c r="DF719" s="41"/>
      <c r="DG719" s="41"/>
      <c r="DH719" s="41"/>
      <c r="DI719" s="41"/>
      <c r="DJ719" s="41"/>
      <c r="DK719" s="41"/>
      <c r="DL719" s="41"/>
      <c r="DM719" s="41"/>
      <c r="DN719" s="41"/>
      <c r="DO719" s="41"/>
      <c r="DP719" s="41"/>
      <c r="DQ719" s="41"/>
      <c r="DR719" s="41"/>
      <c r="DS719" s="41"/>
      <c r="DT719" s="41"/>
      <c r="DU719" s="41"/>
      <c r="DV719" s="41"/>
      <c r="DW719" s="41"/>
      <c r="DX719" s="41"/>
      <c r="DY719" s="41"/>
      <c r="DZ719" s="41"/>
      <c r="EA719" s="41"/>
      <c r="EB719" s="41"/>
      <c r="EC719" s="41"/>
      <c r="ED719" s="41"/>
      <c r="EE719" s="41"/>
      <c r="EF719" s="41"/>
      <c r="EG719" s="41"/>
      <c r="EH719" s="41"/>
      <c r="EI719" s="41"/>
      <c r="EJ719" s="41"/>
      <c r="EK719" s="41"/>
      <c r="EL719" s="41"/>
      <c r="EM719" s="41"/>
      <c r="EN719" s="41"/>
      <c r="EO719" s="41"/>
      <c r="EP719" s="41"/>
      <c r="EQ719" s="41"/>
      <c r="ER719" s="41"/>
      <c r="ES719" s="41"/>
      <c r="ET719" s="41"/>
      <c r="EU719" s="41"/>
      <c r="EV719" s="41"/>
      <c r="EW719" s="41"/>
      <c r="EX719" s="41"/>
      <c r="EY719" s="41"/>
      <c r="EZ719" s="41"/>
      <c r="FA719" s="41"/>
      <c r="FB719" s="41"/>
      <c r="FC719" s="41"/>
      <c r="FD719" s="41"/>
      <c r="FE719" s="41"/>
      <c r="FF719" s="41"/>
      <c r="FG719" s="41"/>
      <c r="FH719" s="41"/>
      <c r="FI719" s="41"/>
      <c r="FJ719" s="41"/>
      <c r="FK719" s="41"/>
      <c r="FL719" s="41"/>
      <c r="FM719" s="41"/>
      <c r="FN719" s="41"/>
      <c r="FO719" s="41"/>
      <c r="FP719" s="41"/>
      <c r="FQ719" s="41"/>
      <c r="FR719" s="41"/>
      <c r="FS719" s="41"/>
      <c r="FT719" s="41"/>
      <c r="FU719" s="41"/>
      <c r="FV719" s="41"/>
      <c r="FW719" s="41"/>
      <c r="FX719" s="41"/>
      <c r="FY719" s="41"/>
      <c r="FZ719" s="41"/>
      <c r="GA719" s="41"/>
      <c r="GB719" s="41"/>
      <c r="GC719" s="41"/>
      <c r="GD719" s="41"/>
      <c r="GE719" s="41"/>
      <c r="GF719" s="41"/>
      <c r="GG719" s="41"/>
      <c r="GH719" s="41"/>
      <c r="GI719" s="41"/>
      <c r="GJ719" s="41"/>
      <c r="GK719" s="41"/>
      <c r="GL719" s="41"/>
      <c r="GM719" s="41"/>
      <c r="GN719" s="41"/>
      <c r="GO719" s="41"/>
      <c r="GP719" s="41"/>
      <c r="GQ719" s="41"/>
      <c r="GR719" s="41"/>
      <c r="GS719" s="41"/>
      <c r="GT719" s="41"/>
      <c r="GU719" s="41"/>
      <c r="GV719" s="41"/>
      <c r="GW719" s="41"/>
      <c r="GX719" s="41"/>
      <c r="GY719" s="41"/>
      <c r="GZ719" s="41"/>
      <c r="HA719" s="41"/>
      <c r="HB719" s="41"/>
      <c r="HC719" s="41"/>
      <c r="HD719" s="41"/>
      <c r="HE719" s="41"/>
      <c r="HF719" s="41"/>
      <c r="HG719" s="41"/>
      <c r="HH719" s="41"/>
      <c r="HI719" s="41"/>
      <c r="HJ719" s="41"/>
      <c r="HK719" s="41"/>
      <c r="HL719" s="41"/>
      <c r="HM719" s="41"/>
      <c r="HN719" s="41"/>
      <c r="HO719" s="41"/>
      <c r="HP719" s="41"/>
      <c r="HQ719" s="41"/>
      <c r="HR719" s="41"/>
      <c r="HS719" s="41"/>
      <c r="HT719" s="41"/>
      <c r="HU719" s="41"/>
      <c r="HV719" s="41"/>
      <c r="HW719" s="41"/>
      <c r="HX719" s="41"/>
      <c r="HY719" s="41"/>
      <c r="HZ719" s="41"/>
      <c r="IA719" s="41"/>
      <c r="IB719" s="41"/>
      <c r="IC719" s="41"/>
      <c r="ID719" s="41"/>
      <c r="IE719" s="41"/>
      <c r="IF719" s="41"/>
      <c r="IG719" s="41"/>
      <c r="IH719" s="41"/>
      <c r="II719" s="41"/>
      <c r="IJ719" s="41"/>
      <c r="IK719" s="41"/>
      <c r="IL719" s="41"/>
      <c r="IM719" s="41"/>
      <c r="IN719" s="41"/>
      <c r="IO719" s="41"/>
      <c r="IP719" s="41"/>
      <c r="IQ719" s="41"/>
      <c r="IR719" s="41"/>
      <c r="IS719" s="41"/>
      <c r="IT719" s="41"/>
      <c r="IU719" s="41"/>
      <c r="IV719" s="41"/>
      <c r="IW719" s="41"/>
      <c r="IX719" s="41"/>
      <c r="IY719" s="41"/>
      <c r="IZ719" s="41"/>
      <c r="JA719" s="41"/>
      <c r="JB719" s="41"/>
      <c r="JC719" s="41"/>
      <c r="JD719" s="41"/>
      <c r="JE719" s="41"/>
      <c r="JF719" s="41"/>
      <c r="JG719" s="41"/>
      <c r="JH719" s="41"/>
      <c r="JI719" s="41"/>
      <c r="JJ719" s="41"/>
      <c r="JK719" s="41"/>
      <c r="JL719" s="41"/>
      <c r="JM719" s="41"/>
      <c r="JN719" s="41"/>
      <c r="JO719" s="41"/>
      <c r="JP719" s="41"/>
      <c r="JQ719" s="41"/>
      <c r="JR719" s="41"/>
      <c r="JS719" s="41"/>
      <c r="JT719" s="41"/>
      <c r="JU719" s="41"/>
      <c r="JV719" s="41"/>
      <c r="JW719" s="41"/>
      <c r="JX719" s="41"/>
      <c r="JY719" s="41"/>
      <c r="JZ719" s="41"/>
      <c r="KA719" s="41"/>
      <c r="KB719" s="41"/>
      <c r="KC719" s="41"/>
      <c r="KD719" s="41"/>
      <c r="KE719" s="41"/>
      <c r="KF719" s="41"/>
      <c r="KG719" s="41"/>
      <c r="KH719" s="41"/>
      <c r="KI719" s="41"/>
      <c r="KJ719" s="41"/>
      <c r="KK719" s="41"/>
      <c r="KL719" s="41"/>
      <c r="KM719" s="41"/>
      <c r="KN719" s="41"/>
      <c r="KO719" s="41"/>
      <c r="KP719" s="41"/>
      <c r="KQ719" s="41"/>
      <c r="KR719" s="41"/>
      <c r="KS719" s="41"/>
      <c r="KT719" s="41"/>
      <c r="KU719" s="41"/>
      <c r="KV719" s="41"/>
      <c r="KW719" s="41"/>
      <c r="KX719" s="41"/>
      <c r="KY719" s="41"/>
      <c r="KZ719" s="41"/>
      <c r="LA719" s="41"/>
      <c r="LB719" s="41"/>
      <c r="LC719" s="41"/>
      <c r="LD719" s="41"/>
      <c r="LE719" s="41"/>
      <c r="LF719" s="41"/>
      <c r="LG719" s="41"/>
      <c r="LH719" s="41"/>
      <c r="LI719" s="41"/>
      <c r="LJ719" s="41"/>
      <c r="LK719" s="41"/>
      <c r="LL719" s="41"/>
      <c r="LM719" s="41"/>
      <c r="LN719" s="41"/>
      <c r="LO719" s="41"/>
      <c r="LP719" s="41"/>
      <c r="LQ719" s="41"/>
      <c r="LR719" s="41"/>
      <c r="LS719" s="41"/>
      <c r="LT719" s="41"/>
      <c r="LU719" s="41"/>
      <c r="LV719" s="41"/>
      <c r="LW719" s="41"/>
      <c r="LX719" s="41"/>
      <c r="LY719" s="41"/>
      <c r="LZ719" s="41"/>
      <c r="MA719" s="41"/>
      <c r="MB719" s="41"/>
      <c r="MC719" s="41"/>
      <c r="MD719" s="41"/>
      <c r="ME719" s="41"/>
      <c r="MF719" s="41"/>
      <c r="MG719" s="41"/>
      <c r="MH719" s="41"/>
      <c r="MI719" s="41"/>
      <c r="MJ719" s="41"/>
      <c r="MK719" s="41"/>
      <c r="ML719" s="41"/>
      <c r="MM719" s="41"/>
      <c r="MN719" s="41"/>
      <c r="MO719" s="41"/>
      <c r="MP719" s="41"/>
      <c r="MQ719" s="41"/>
      <c r="MR719" s="41"/>
      <c r="MS719" s="41"/>
      <c r="MT719" s="41"/>
      <c r="MU719" s="41"/>
      <c r="MV719" s="41"/>
      <c r="MW719" s="41"/>
      <c r="MX719" s="41"/>
      <c r="MY719" s="41"/>
      <c r="MZ719" s="41"/>
      <c r="NA719" s="41"/>
      <c r="NB719" s="41"/>
      <c r="NC719" s="41"/>
      <c r="ND719" s="41"/>
      <c r="NE719" s="41"/>
      <c r="NF719" s="41"/>
      <c r="NG719" s="41"/>
      <c r="NH719" s="41"/>
      <c r="NI719" s="41"/>
      <c r="NJ719" s="41"/>
      <c r="NK719" s="41"/>
      <c r="NL719" s="41"/>
      <c r="NM719" s="41"/>
      <c r="NN719" s="41"/>
      <c r="NO719" s="41"/>
      <c r="NP719" s="41"/>
      <c r="NQ719" s="41"/>
      <c r="NR719" s="41"/>
      <c r="NS719" s="41"/>
      <c r="NT719" s="41"/>
      <c r="NU719" s="41"/>
      <c r="NV719" s="41"/>
      <c r="NW719" s="41"/>
      <c r="NX719" s="41"/>
      <c r="NY719" s="41"/>
      <c r="NZ719" s="41"/>
      <c r="OA719" s="41"/>
      <c r="OB719" s="41"/>
      <c r="OC719" s="41"/>
      <c r="OD719" s="41"/>
      <c r="OE719" s="41"/>
      <c r="OF719" s="41"/>
      <c r="OG719" s="41"/>
    </row>
    <row r="720" spans="10:397" ht="15.95" customHeight="1">
      <c r="J720" s="62"/>
      <c r="AB720" s="63"/>
      <c r="AC720" s="63"/>
      <c r="AF720" s="4"/>
      <c r="AG720" s="4"/>
      <c r="AH720" s="4"/>
      <c r="AI720" s="4"/>
      <c r="AL720" s="63"/>
      <c r="AM720" s="63"/>
      <c r="AP720" s="4"/>
      <c r="AQ720" s="4"/>
      <c r="BF720" s="31"/>
      <c r="BG720" s="63"/>
      <c r="BH720" s="63"/>
      <c r="BI720" s="63"/>
      <c r="BJ720" s="63"/>
      <c r="BK720" s="63"/>
      <c r="BL720" s="63"/>
      <c r="BO720" s="4"/>
      <c r="BP720" s="4"/>
      <c r="BQ720" s="4"/>
      <c r="BR720" s="28"/>
      <c r="BS720" s="28"/>
      <c r="BT720" s="28"/>
      <c r="BU720" s="28"/>
      <c r="BV720" s="28"/>
      <c r="BW720" s="28"/>
      <c r="BX720" s="4"/>
      <c r="BY720" s="4"/>
      <c r="BZ720" s="28"/>
      <c r="CA720" s="28"/>
      <c r="CB720" s="28"/>
      <c r="CC720" s="28"/>
      <c r="CE720" s="28"/>
      <c r="CF720" s="28"/>
      <c r="CG720" s="28"/>
      <c r="CH720" s="28"/>
      <c r="CI720" s="28"/>
      <c r="CJ720" s="28"/>
      <c r="CK720" s="28"/>
      <c r="CL720" s="28"/>
      <c r="CM720" s="28"/>
      <c r="CP720" s="28"/>
      <c r="CQ720" s="28"/>
      <c r="CR720" s="28"/>
      <c r="CS720" s="28"/>
      <c r="CT720" s="28"/>
      <c r="CU720" s="28"/>
      <c r="CV720" s="28"/>
      <c r="CW720" s="28"/>
      <c r="CX720" s="28"/>
      <c r="CZ720" s="28"/>
      <c r="DB720" s="41"/>
      <c r="DC720" s="41"/>
      <c r="DD720" s="41"/>
      <c r="DE720" s="41"/>
      <c r="DF720" s="41"/>
      <c r="DG720" s="41"/>
      <c r="DH720" s="41"/>
      <c r="DI720" s="41"/>
      <c r="DJ720" s="41"/>
      <c r="DK720" s="41"/>
      <c r="DL720" s="41"/>
      <c r="DM720" s="41"/>
      <c r="DN720" s="41"/>
      <c r="DO720" s="41"/>
      <c r="DP720" s="41"/>
      <c r="DQ720" s="41"/>
      <c r="DR720" s="41"/>
      <c r="DS720" s="41"/>
      <c r="DT720" s="41"/>
      <c r="DU720" s="41"/>
      <c r="DV720" s="41"/>
      <c r="DW720" s="41"/>
      <c r="DX720" s="41"/>
      <c r="DY720" s="41"/>
      <c r="DZ720" s="41"/>
      <c r="EA720" s="41"/>
      <c r="EB720" s="41"/>
      <c r="EC720" s="41"/>
      <c r="ED720" s="41"/>
      <c r="EE720" s="41"/>
      <c r="EF720" s="41"/>
      <c r="EG720" s="41"/>
      <c r="EH720" s="41"/>
      <c r="EI720" s="41"/>
      <c r="EJ720" s="41"/>
      <c r="EK720" s="41"/>
      <c r="EL720" s="41"/>
      <c r="EM720" s="41"/>
      <c r="EN720" s="41"/>
      <c r="EO720" s="41"/>
      <c r="EP720" s="41"/>
      <c r="EQ720" s="41"/>
      <c r="ER720" s="41"/>
      <c r="ES720" s="41"/>
      <c r="ET720" s="41"/>
      <c r="EU720" s="41"/>
      <c r="EV720" s="41"/>
      <c r="EW720" s="41"/>
      <c r="EX720" s="41"/>
      <c r="EY720" s="41"/>
      <c r="EZ720" s="41"/>
      <c r="FA720" s="41"/>
      <c r="FB720" s="41"/>
      <c r="FC720" s="41"/>
      <c r="FD720" s="41"/>
      <c r="FE720" s="41"/>
      <c r="FF720" s="41"/>
      <c r="FG720" s="41"/>
      <c r="FH720" s="41"/>
      <c r="FI720" s="41"/>
      <c r="FJ720" s="41"/>
      <c r="FK720" s="41"/>
      <c r="FL720" s="41"/>
      <c r="FM720" s="41"/>
      <c r="FN720" s="41"/>
      <c r="FO720" s="41"/>
      <c r="FP720" s="41"/>
      <c r="FQ720" s="41"/>
      <c r="FR720" s="41"/>
      <c r="FS720" s="41"/>
      <c r="FT720" s="41"/>
      <c r="FU720" s="41"/>
      <c r="FV720" s="41"/>
      <c r="FW720" s="41"/>
      <c r="FX720" s="41"/>
      <c r="FY720" s="41"/>
      <c r="FZ720" s="41"/>
      <c r="GA720" s="41"/>
      <c r="GB720" s="41"/>
      <c r="GC720" s="41"/>
      <c r="GD720" s="41"/>
      <c r="GE720" s="41"/>
      <c r="GF720" s="41"/>
      <c r="GG720" s="41"/>
      <c r="GH720" s="41"/>
      <c r="GI720" s="41"/>
      <c r="GJ720" s="41"/>
      <c r="GK720" s="41"/>
      <c r="GL720" s="41"/>
      <c r="GM720" s="41"/>
      <c r="GN720" s="41"/>
      <c r="GO720" s="41"/>
      <c r="GP720" s="41"/>
      <c r="GQ720" s="41"/>
      <c r="GR720" s="41"/>
      <c r="GS720" s="41"/>
      <c r="GT720" s="41"/>
      <c r="GU720" s="41"/>
      <c r="GV720" s="41"/>
      <c r="GW720" s="41"/>
      <c r="GX720" s="41"/>
      <c r="GY720" s="41"/>
      <c r="GZ720" s="41"/>
      <c r="HA720" s="41"/>
      <c r="HB720" s="41"/>
      <c r="HC720" s="41"/>
      <c r="HD720" s="41"/>
      <c r="HE720" s="41"/>
      <c r="HF720" s="41"/>
      <c r="HG720" s="41"/>
      <c r="HH720" s="41"/>
      <c r="HI720" s="41"/>
      <c r="HJ720" s="41"/>
      <c r="HK720" s="41"/>
      <c r="HL720" s="41"/>
      <c r="HM720" s="41"/>
      <c r="HN720" s="41"/>
      <c r="HO720" s="41"/>
      <c r="HP720" s="41"/>
      <c r="HQ720" s="41"/>
      <c r="HR720" s="41"/>
      <c r="HS720" s="41"/>
      <c r="HT720" s="41"/>
      <c r="HU720" s="41"/>
      <c r="HV720" s="41"/>
      <c r="HW720" s="41"/>
      <c r="HX720" s="41"/>
      <c r="HY720" s="41"/>
      <c r="HZ720" s="41"/>
      <c r="IA720" s="41"/>
      <c r="IB720" s="41"/>
      <c r="IC720" s="41"/>
      <c r="ID720" s="41"/>
      <c r="IE720" s="41"/>
      <c r="IF720" s="41"/>
      <c r="IG720" s="41"/>
      <c r="IH720" s="41"/>
      <c r="II720" s="41"/>
      <c r="IJ720" s="41"/>
      <c r="IK720" s="41"/>
      <c r="IL720" s="41"/>
      <c r="IM720" s="41"/>
      <c r="IN720" s="41"/>
      <c r="IO720" s="41"/>
      <c r="IP720" s="41"/>
      <c r="IQ720" s="41"/>
      <c r="IR720" s="41"/>
      <c r="IS720" s="41"/>
      <c r="IT720" s="41"/>
      <c r="IU720" s="41"/>
      <c r="IV720" s="41"/>
      <c r="IW720" s="41"/>
      <c r="IX720" s="41"/>
      <c r="IY720" s="41"/>
      <c r="IZ720" s="41"/>
      <c r="JA720" s="41"/>
      <c r="JB720" s="41"/>
      <c r="JC720" s="41"/>
      <c r="JD720" s="41"/>
      <c r="JE720" s="41"/>
      <c r="JF720" s="41"/>
      <c r="JG720" s="41"/>
      <c r="JH720" s="41"/>
      <c r="JI720" s="41"/>
      <c r="JJ720" s="41"/>
      <c r="JK720" s="41"/>
      <c r="JL720" s="41"/>
      <c r="JM720" s="41"/>
      <c r="JN720" s="41"/>
      <c r="JO720" s="41"/>
      <c r="JP720" s="41"/>
      <c r="JQ720" s="41"/>
      <c r="JR720" s="41"/>
      <c r="JS720" s="41"/>
      <c r="JT720" s="41"/>
      <c r="JU720" s="41"/>
      <c r="JV720" s="41"/>
      <c r="JW720" s="41"/>
      <c r="JX720" s="41"/>
      <c r="JY720" s="41"/>
      <c r="JZ720" s="41"/>
      <c r="KA720" s="41"/>
      <c r="KB720" s="41"/>
      <c r="KC720" s="41"/>
      <c r="KD720" s="41"/>
      <c r="KE720" s="41"/>
      <c r="KF720" s="41"/>
      <c r="KG720" s="41"/>
      <c r="KH720" s="41"/>
      <c r="KI720" s="41"/>
      <c r="KJ720" s="41"/>
      <c r="KK720" s="41"/>
      <c r="KL720" s="41"/>
      <c r="KM720" s="41"/>
      <c r="KN720" s="41"/>
      <c r="KO720" s="41"/>
      <c r="KP720" s="41"/>
      <c r="KQ720" s="41"/>
      <c r="KR720" s="41"/>
      <c r="KS720" s="41"/>
      <c r="KT720" s="41"/>
      <c r="KU720" s="41"/>
      <c r="KV720" s="41"/>
      <c r="KW720" s="41"/>
      <c r="KX720" s="41"/>
      <c r="KY720" s="41"/>
      <c r="KZ720" s="41"/>
      <c r="LA720" s="41"/>
      <c r="LB720" s="41"/>
      <c r="LC720" s="41"/>
      <c r="LD720" s="41"/>
      <c r="LE720" s="41"/>
      <c r="LF720" s="41"/>
      <c r="LG720" s="41"/>
      <c r="LH720" s="41"/>
      <c r="LI720" s="41"/>
      <c r="LJ720" s="41"/>
      <c r="LK720" s="41"/>
      <c r="LL720" s="41"/>
      <c r="LM720" s="41"/>
      <c r="LN720" s="41"/>
      <c r="LO720" s="41"/>
      <c r="LP720" s="41"/>
      <c r="LQ720" s="41"/>
      <c r="LR720" s="41"/>
      <c r="LS720" s="41"/>
      <c r="LT720" s="41"/>
      <c r="LU720" s="41"/>
      <c r="LV720" s="41"/>
      <c r="LW720" s="41"/>
      <c r="LX720" s="41"/>
      <c r="LY720" s="41"/>
      <c r="LZ720" s="41"/>
      <c r="MA720" s="41"/>
      <c r="MB720" s="41"/>
      <c r="MC720" s="41"/>
      <c r="MD720" s="41"/>
      <c r="ME720" s="41"/>
      <c r="MF720" s="41"/>
      <c r="MG720" s="41"/>
      <c r="MH720" s="41"/>
      <c r="MI720" s="41"/>
      <c r="MJ720" s="41"/>
      <c r="MK720" s="41"/>
      <c r="ML720" s="41"/>
      <c r="MM720" s="41"/>
      <c r="MN720" s="41"/>
      <c r="MO720" s="41"/>
      <c r="MP720" s="41"/>
      <c r="MQ720" s="41"/>
      <c r="MR720" s="41"/>
      <c r="MS720" s="41"/>
      <c r="MT720" s="41"/>
      <c r="MU720" s="41"/>
      <c r="MV720" s="41"/>
      <c r="MW720" s="41"/>
      <c r="MX720" s="41"/>
      <c r="MY720" s="41"/>
      <c r="MZ720" s="41"/>
      <c r="NA720" s="41"/>
      <c r="NB720" s="41"/>
      <c r="NC720" s="41"/>
      <c r="ND720" s="41"/>
      <c r="NE720" s="41"/>
      <c r="NF720" s="41"/>
      <c r="NG720" s="41"/>
      <c r="NH720" s="41"/>
      <c r="NI720" s="41"/>
      <c r="NJ720" s="41"/>
      <c r="NK720" s="41"/>
      <c r="NL720" s="41"/>
      <c r="NM720" s="41"/>
      <c r="NN720" s="41"/>
      <c r="NO720" s="41"/>
      <c r="NP720" s="41"/>
      <c r="NQ720" s="41"/>
      <c r="NR720" s="41"/>
      <c r="NS720" s="41"/>
      <c r="NT720" s="41"/>
      <c r="NU720" s="41"/>
      <c r="NV720" s="41"/>
      <c r="NW720" s="41"/>
      <c r="NX720" s="41"/>
      <c r="NY720" s="41"/>
      <c r="NZ720" s="41"/>
      <c r="OA720" s="41"/>
      <c r="OB720" s="41"/>
      <c r="OC720" s="41"/>
      <c r="OD720" s="41"/>
      <c r="OE720" s="41"/>
      <c r="OF720" s="41"/>
      <c r="OG720" s="41"/>
    </row>
    <row r="721" spans="10:397" ht="15.95" customHeight="1">
      <c r="J721" s="62"/>
      <c r="AB721" s="63"/>
      <c r="AC721" s="63"/>
      <c r="AF721" s="4"/>
      <c r="AG721" s="4"/>
      <c r="AH721" s="4"/>
      <c r="AI721" s="4"/>
      <c r="AL721" s="63"/>
      <c r="AM721" s="63"/>
      <c r="AP721" s="4"/>
      <c r="AQ721" s="4"/>
      <c r="BF721" s="31"/>
      <c r="BG721" s="63"/>
      <c r="BH721" s="63"/>
      <c r="BI721" s="63"/>
      <c r="BJ721" s="63"/>
      <c r="BK721" s="63"/>
      <c r="BL721" s="63"/>
      <c r="BO721" s="4"/>
      <c r="BP721" s="4"/>
      <c r="BQ721" s="4"/>
      <c r="BR721" s="28"/>
      <c r="BS721" s="28"/>
      <c r="BT721" s="28"/>
      <c r="BU721" s="28"/>
      <c r="BV721" s="28"/>
      <c r="BW721" s="28"/>
      <c r="BX721" s="4"/>
      <c r="BY721" s="4"/>
      <c r="BZ721" s="28"/>
      <c r="CA721" s="28"/>
      <c r="CB721" s="28"/>
      <c r="CC721" s="28"/>
      <c r="CE721" s="28"/>
      <c r="CF721" s="28"/>
      <c r="CG721" s="28"/>
      <c r="CH721" s="28"/>
      <c r="CI721" s="28"/>
      <c r="CJ721" s="28"/>
      <c r="CK721" s="28"/>
      <c r="CL721" s="28"/>
      <c r="CM721" s="28"/>
      <c r="CP721" s="28"/>
      <c r="CQ721" s="28"/>
      <c r="CR721" s="28"/>
      <c r="CS721" s="28"/>
      <c r="CT721" s="28"/>
      <c r="CU721" s="28"/>
      <c r="CV721" s="28"/>
      <c r="CW721" s="28"/>
      <c r="CX721" s="28"/>
      <c r="CZ721" s="28"/>
      <c r="DB721" s="41"/>
      <c r="DC721" s="41"/>
      <c r="DD721" s="41"/>
      <c r="DE721" s="41"/>
      <c r="DF721" s="41"/>
      <c r="DG721" s="41"/>
      <c r="DH721" s="41"/>
      <c r="DI721" s="41"/>
      <c r="DJ721" s="41"/>
      <c r="DK721" s="41"/>
      <c r="DL721" s="41"/>
      <c r="DM721" s="41"/>
      <c r="DN721" s="41"/>
      <c r="DO721" s="41"/>
      <c r="DP721" s="41"/>
      <c r="DQ721" s="41"/>
      <c r="DR721" s="41"/>
      <c r="DS721" s="41"/>
      <c r="DT721" s="41"/>
      <c r="DU721" s="41"/>
      <c r="DV721" s="41"/>
      <c r="DW721" s="41"/>
      <c r="DX721" s="41"/>
      <c r="DY721" s="41"/>
      <c r="DZ721" s="41"/>
      <c r="EA721" s="41"/>
      <c r="EB721" s="41"/>
      <c r="EC721" s="41"/>
      <c r="ED721" s="41"/>
      <c r="EE721" s="41"/>
      <c r="EF721" s="41"/>
      <c r="EG721" s="41"/>
      <c r="EH721" s="41"/>
      <c r="EI721" s="41"/>
      <c r="EJ721" s="41"/>
      <c r="EK721" s="41"/>
      <c r="EL721" s="41"/>
      <c r="EM721" s="41"/>
      <c r="EN721" s="41"/>
      <c r="EO721" s="41"/>
      <c r="EP721" s="41"/>
      <c r="EQ721" s="41"/>
      <c r="ER721" s="41"/>
      <c r="ES721" s="41"/>
      <c r="ET721" s="41"/>
      <c r="EU721" s="41"/>
      <c r="EV721" s="41"/>
      <c r="EW721" s="41"/>
      <c r="EX721" s="41"/>
      <c r="EY721" s="41"/>
      <c r="EZ721" s="41"/>
      <c r="FA721" s="41"/>
      <c r="FB721" s="41"/>
      <c r="FC721" s="41"/>
      <c r="FD721" s="41"/>
      <c r="FE721" s="41"/>
      <c r="FF721" s="41"/>
      <c r="FG721" s="41"/>
      <c r="FH721" s="41"/>
      <c r="FI721" s="41"/>
      <c r="FJ721" s="41"/>
      <c r="FK721" s="41"/>
      <c r="FL721" s="41"/>
      <c r="FM721" s="41"/>
      <c r="FN721" s="41"/>
      <c r="FO721" s="41"/>
      <c r="FP721" s="41"/>
      <c r="FQ721" s="41"/>
      <c r="FR721" s="41"/>
      <c r="FS721" s="41"/>
      <c r="FT721" s="41"/>
      <c r="FU721" s="41"/>
      <c r="FV721" s="41"/>
      <c r="FW721" s="41"/>
      <c r="FX721" s="41"/>
      <c r="FY721" s="41"/>
      <c r="FZ721" s="41"/>
      <c r="GA721" s="41"/>
      <c r="GB721" s="41"/>
      <c r="GC721" s="41"/>
      <c r="GD721" s="41"/>
      <c r="GE721" s="41"/>
      <c r="GF721" s="41"/>
      <c r="GG721" s="41"/>
      <c r="GH721" s="41"/>
      <c r="GI721" s="41"/>
      <c r="GJ721" s="41"/>
      <c r="GK721" s="41"/>
      <c r="GL721" s="41"/>
      <c r="GM721" s="41"/>
      <c r="GN721" s="41"/>
      <c r="GO721" s="41"/>
      <c r="GP721" s="41"/>
      <c r="GQ721" s="41"/>
      <c r="GR721" s="41"/>
      <c r="GS721" s="41"/>
      <c r="GT721" s="41"/>
      <c r="GU721" s="41"/>
      <c r="GV721" s="41"/>
      <c r="GW721" s="41"/>
      <c r="GX721" s="41"/>
      <c r="GY721" s="41"/>
      <c r="GZ721" s="41"/>
      <c r="HA721" s="41"/>
      <c r="HB721" s="41"/>
      <c r="HC721" s="41"/>
      <c r="HD721" s="41"/>
      <c r="HE721" s="41"/>
      <c r="HF721" s="41"/>
      <c r="HG721" s="41"/>
      <c r="HH721" s="41"/>
      <c r="HI721" s="41"/>
      <c r="HJ721" s="41"/>
      <c r="HK721" s="41"/>
      <c r="HL721" s="41"/>
      <c r="HM721" s="41"/>
      <c r="HN721" s="41"/>
      <c r="HO721" s="41"/>
      <c r="HP721" s="41"/>
      <c r="HQ721" s="41"/>
      <c r="HR721" s="41"/>
      <c r="HS721" s="41"/>
      <c r="HT721" s="41"/>
      <c r="HU721" s="41"/>
      <c r="HV721" s="41"/>
      <c r="HW721" s="41"/>
      <c r="HX721" s="41"/>
      <c r="HY721" s="41"/>
      <c r="HZ721" s="41"/>
      <c r="IA721" s="41"/>
      <c r="IB721" s="41"/>
      <c r="IC721" s="41"/>
      <c r="ID721" s="41"/>
      <c r="IE721" s="41"/>
      <c r="IF721" s="41"/>
      <c r="IG721" s="41"/>
      <c r="IH721" s="41"/>
      <c r="II721" s="41"/>
      <c r="IJ721" s="41"/>
      <c r="IK721" s="41"/>
      <c r="IL721" s="41"/>
      <c r="IM721" s="41"/>
      <c r="IN721" s="41"/>
      <c r="IO721" s="41"/>
      <c r="IP721" s="41"/>
      <c r="IQ721" s="41"/>
      <c r="IR721" s="41"/>
      <c r="IS721" s="41"/>
      <c r="IT721" s="41"/>
      <c r="IU721" s="41"/>
      <c r="IV721" s="41"/>
      <c r="IW721" s="41"/>
      <c r="IX721" s="41"/>
      <c r="IY721" s="41"/>
      <c r="IZ721" s="41"/>
      <c r="JA721" s="41"/>
      <c r="JB721" s="41"/>
      <c r="JC721" s="41"/>
      <c r="JD721" s="41"/>
      <c r="JE721" s="41"/>
      <c r="JF721" s="41"/>
      <c r="JG721" s="41"/>
      <c r="JH721" s="41"/>
      <c r="JI721" s="41"/>
      <c r="JJ721" s="41"/>
      <c r="JK721" s="41"/>
      <c r="JL721" s="41"/>
      <c r="JM721" s="41"/>
      <c r="JN721" s="41"/>
      <c r="JO721" s="41"/>
      <c r="JP721" s="41"/>
      <c r="JQ721" s="41"/>
      <c r="JR721" s="41"/>
      <c r="JS721" s="41"/>
      <c r="JT721" s="41"/>
      <c r="JU721" s="41"/>
      <c r="JV721" s="41"/>
      <c r="JW721" s="41"/>
      <c r="JX721" s="41"/>
      <c r="JY721" s="41"/>
      <c r="JZ721" s="41"/>
      <c r="KA721" s="41"/>
      <c r="KB721" s="41"/>
      <c r="KC721" s="41"/>
      <c r="KD721" s="41"/>
      <c r="KE721" s="41"/>
      <c r="KF721" s="41"/>
      <c r="KG721" s="41"/>
      <c r="KH721" s="41"/>
      <c r="KI721" s="41"/>
      <c r="KJ721" s="41"/>
      <c r="KK721" s="41"/>
      <c r="KL721" s="41"/>
      <c r="KM721" s="41"/>
      <c r="KN721" s="41"/>
      <c r="KO721" s="41"/>
      <c r="KP721" s="41"/>
      <c r="KQ721" s="41"/>
      <c r="KR721" s="41"/>
      <c r="KS721" s="41"/>
      <c r="KT721" s="41"/>
      <c r="KU721" s="41"/>
      <c r="KV721" s="41"/>
      <c r="KW721" s="41"/>
      <c r="KX721" s="41"/>
      <c r="KY721" s="41"/>
      <c r="KZ721" s="41"/>
      <c r="LA721" s="41"/>
      <c r="LB721" s="41"/>
      <c r="LC721" s="41"/>
      <c r="LD721" s="41"/>
      <c r="LE721" s="41"/>
      <c r="LF721" s="41"/>
      <c r="LG721" s="41"/>
      <c r="LH721" s="41"/>
      <c r="LI721" s="41"/>
      <c r="LJ721" s="41"/>
      <c r="LK721" s="41"/>
      <c r="LL721" s="41"/>
      <c r="LM721" s="41"/>
      <c r="LN721" s="41"/>
      <c r="LO721" s="41"/>
      <c r="LP721" s="41"/>
      <c r="LQ721" s="41"/>
      <c r="LR721" s="41"/>
      <c r="LS721" s="41"/>
      <c r="LT721" s="41"/>
      <c r="LU721" s="41"/>
      <c r="LV721" s="41"/>
      <c r="LW721" s="41"/>
      <c r="LX721" s="41"/>
      <c r="LY721" s="41"/>
      <c r="LZ721" s="41"/>
      <c r="MA721" s="41"/>
      <c r="MB721" s="41"/>
      <c r="MC721" s="41"/>
      <c r="MD721" s="41"/>
      <c r="ME721" s="41"/>
      <c r="MF721" s="41"/>
      <c r="MG721" s="41"/>
      <c r="MH721" s="41"/>
      <c r="MI721" s="41"/>
      <c r="MJ721" s="41"/>
      <c r="MK721" s="41"/>
      <c r="ML721" s="41"/>
      <c r="MM721" s="41"/>
      <c r="MN721" s="41"/>
      <c r="MO721" s="41"/>
      <c r="MP721" s="41"/>
      <c r="MQ721" s="41"/>
      <c r="MR721" s="41"/>
      <c r="MS721" s="41"/>
      <c r="MT721" s="41"/>
      <c r="MU721" s="41"/>
      <c r="MV721" s="41"/>
      <c r="MW721" s="41"/>
      <c r="MX721" s="41"/>
      <c r="MY721" s="41"/>
      <c r="MZ721" s="41"/>
      <c r="NA721" s="41"/>
      <c r="NB721" s="41"/>
      <c r="NC721" s="41"/>
      <c r="ND721" s="41"/>
      <c r="NE721" s="41"/>
      <c r="NF721" s="41"/>
      <c r="NG721" s="41"/>
      <c r="NH721" s="41"/>
      <c r="NI721" s="41"/>
      <c r="NJ721" s="41"/>
      <c r="NK721" s="41"/>
      <c r="NL721" s="41"/>
      <c r="NM721" s="41"/>
      <c r="NN721" s="41"/>
      <c r="NO721" s="41"/>
      <c r="NP721" s="41"/>
      <c r="NQ721" s="41"/>
      <c r="NR721" s="41"/>
      <c r="NS721" s="41"/>
      <c r="NT721" s="41"/>
      <c r="NU721" s="41"/>
      <c r="NV721" s="41"/>
      <c r="NW721" s="41"/>
      <c r="NX721" s="41"/>
      <c r="NY721" s="41"/>
      <c r="NZ721" s="41"/>
      <c r="OA721" s="41"/>
      <c r="OB721" s="41"/>
      <c r="OC721" s="41"/>
      <c r="OD721" s="41"/>
      <c r="OE721" s="41"/>
      <c r="OF721" s="41"/>
      <c r="OG721" s="41"/>
    </row>
    <row r="722" spans="10:397" ht="15.95" customHeight="1">
      <c r="J722" s="62"/>
      <c r="AB722" s="63"/>
      <c r="AC722" s="63"/>
      <c r="AF722" s="4"/>
      <c r="AG722" s="4"/>
      <c r="AH722" s="4"/>
      <c r="AI722" s="4"/>
      <c r="AL722" s="63"/>
      <c r="AM722" s="63"/>
      <c r="AP722" s="4"/>
      <c r="AQ722" s="4"/>
      <c r="BF722" s="31"/>
      <c r="BG722" s="63"/>
      <c r="BH722" s="63"/>
      <c r="BI722" s="63"/>
      <c r="BJ722" s="63"/>
      <c r="BK722" s="63"/>
      <c r="BL722" s="63"/>
      <c r="BO722" s="4"/>
      <c r="BP722" s="4"/>
      <c r="BQ722" s="4"/>
      <c r="BR722" s="28"/>
      <c r="BS722" s="28"/>
      <c r="BT722" s="28"/>
      <c r="BU722" s="28"/>
      <c r="BV722" s="28"/>
      <c r="BW722" s="28"/>
      <c r="BX722" s="4"/>
      <c r="BY722" s="4"/>
      <c r="BZ722" s="28"/>
      <c r="CA722" s="28"/>
      <c r="CB722" s="28"/>
      <c r="CC722" s="28"/>
      <c r="CE722" s="28"/>
      <c r="CF722" s="28"/>
      <c r="CG722" s="28"/>
      <c r="CH722" s="28"/>
      <c r="CI722" s="28"/>
      <c r="CJ722" s="28"/>
      <c r="CK722" s="28"/>
      <c r="CL722" s="28"/>
      <c r="CM722" s="28"/>
      <c r="CP722" s="28"/>
      <c r="CQ722" s="28"/>
      <c r="CR722" s="28"/>
      <c r="CS722" s="28"/>
      <c r="CT722" s="28"/>
      <c r="CU722" s="28"/>
      <c r="CV722" s="28"/>
      <c r="CW722" s="28"/>
      <c r="CX722" s="28"/>
      <c r="CZ722" s="28"/>
      <c r="DB722" s="41"/>
      <c r="DC722" s="41"/>
      <c r="DD722" s="41"/>
      <c r="DE722" s="41"/>
      <c r="DF722" s="41"/>
      <c r="DG722" s="41"/>
      <c r="DH722" s="41"/>
      <c r="DI722" s="41"/>
      <c r="DJ722" s="41"/>
      <c r="DK722" s="41"/>
      <c r="DL722" s="41"/>
      <c r="DM722" s="41"/>
      <c r="DN722" s="41"/>
      <c r="DO722" s="41"/>
      <c r="DP722" s="41"/>
      <c r="DQ722" s="41"/>
      <c r="DR722" s="41"/>
      <c r="DS722" s="41"/>
      <c r="DT722" s="41"/>
      <c r="DU722" s="41"/>
      <c r="DV722" s="41"/>
      <c r="DW722" s="41"/>
      <c r="DX722" s="41"/>
      <c r="DY722" s="41"/>
      <c r="DZ722" s="41"/>
      <c r="EA722" s="41"/>
      <c r="EB722" s="41"/>
      <c r="EC722" s="41"/>
      <c r="ED722" s="41"/>
      <c r="EE722" s="41"/>
      <c r="EF722" s="41"/>
      <c r="EG722" s="41"/>
      <c r="EH722" s="41"/>
      <c r="EI722" s="41"/>
      <c r="EJ722" s="41"/>
      <c r="EK722" s="41"/>
      <c r="EL722" s="41"/>
      <c r="EM722" s="41"/>
      <c r="EN722" s="41"/>
      <c r="EO722" s="41"/>
      <c r="EP722" s="41"/>
      <c r="EQ722" s="41"/>
      <c r="ER722" s="41"/>
      <c r="ES722" s="41"/>
      <c r="ET722" s="41"/>
      <c r="EU722" s="41"/>
      <c r="EV722" s="41"/>
      <c r="EW722" s="41"/>
      <c r="EX722" s="41"/>
      <c r="EY722" s="41"/>
      <c r="EZ722" s="41"/>
      <c r="FA722" s="41"/>
      <c r="FB722" s="41"/>
      <c r="FC722" s="41"/>
      <c r="FD722" s="41"/>
      <c r="FE722" s="41"/>
      <c r="FF722" s="41"/>
      <c r="FG722" s="41"/>
      <c r="FH722" s="41"/>
      <c r="FI722" s="41"/>
      <c r="FJ722" s="41"/>
      <c r="FK722" s="41"/>
      <c r="FL722" s="41"/>
      <c r="FM722" s="41"/>
      <c r="FN722" s="41"/>
      <c r="FO722" s="41"/>
      <c r="FP722" s="41"/>
      <c r="FQ722" s="41"/>
      <c r="FR722" s="41"/>
      <c r="FS722" s="41"/>
      <c r="FT722" s="41"/>
      <c r="FU722" s="41"/>
      <c r="FV722" s="41"/>
      <c r="FW722" s="41"/>
      <c r="FX722" s="41"/>
      <c r="FY722" s="41"/>
      <c r="FZ722" s="41"/>
      <c r="GA722" s="41"/>
      <c r="GB722" s="41"/>
      <c r="GC722" s="41"/>
      <c r="GD722" s="41"/>
      <c r="GE722" s="41"/>
      <c r="GF722" s="41"/>
      <c r="GG722" s="41"/>
      <c r="GH722" s="41"/>
      <c r="GI722" s="41"/>
      <c r="GJ722" s="41"/>
      <c r="GK722" s="41"/>
      <c r="GL722" s="41"/>
      <c r="GM722" s="41"/>
      <c r="GN722" s="41"/>
      <c r="GO722" s="41"/>
      <c r="GP722" s="41"/>
      <c r="GQ722" s="41"/>
      <c r="GR722" s="41"/>
      <c r="GS722" s="41"/>
      <c r="GT722" s="41"/>
      <c r="GU722" s="41"/>
      <c r="GV722" s="41"/>
      <c r="GW722" s="41"/>
      <c r="GX722" s="41"/>
      <c r="GY722" s="41"/>
      <c r="GZ722" s="41"/>
      <c r="HA722" s="41"/>
      <c r="HB722" s="41"/>
      <c r="HC722" s="41"/>
      <c r="HD722" s="41"/>
      <c r="HE722" s="41"/>
      <c r="HF722" s="41"/>
      <c r="HG722" s="41"/>
      <c r="HH722" s="41"/>
      <c r="HI722" s="41"/>
      <c r="HJ722" s="41"/>
      <c r="HK722" s="41"/>
      <c r="HL722" s="41"/>
      <c r="HM722" s="41"/>
      <c r="HN722" s="41"/>
      <c r="HO722" s="41"/>
      <c r="HP722" s="41"/>
      <c r="HQ722" s="41"/>
      <c r="HR722" s="41"/>
      <c r="HS722" s="41"/>
      <c r="HT722" s="41"/>
      <c r="HU722" s="41"/>
      <c r="HV722" s="41"/>
      <c r="HW722" s="41"/>
      <c r="HX722" s="41"/>
      <c r="HY722" s="41"/>
      <c r="HZ722" s="41"/>
      <c r="IA722" s="41"/>
      <c r="IB722" s="41"/>
      <c r="IC722" s="41"/>
      <c r="ID722" s="41"/>
      <c r="IE722" s="41"/>
      <c r="IF722" s="41"/>
      <c r="IG722" s="41"/>
      <c r="IH722" s="41"/>
      <c r="II722" s="41"/>
      <c r="IJ722" s="41"/>
      <c r="IK722" s="41"/>
      <c r="IL722" s="41"/>
      <c r="IM722" s="41"/>
      <c r="IN722" s="41"/>
      <c r="IO722" s="41"/>
      <c r="IP722" s="41"/>
      <c r="IQ722" s="41"/>
      <c r="IR722" s="41"/>
      <c r="IS722" s="41"/>
      <c r="IT722" s="41"/>
      <c r="IU722" s="41"/>
      <c r="IV722" s="41"/>
      <c r="IW722" s="41"/>
      <c r="IX722" s="41"/>
      <c r="IY722" s="41"/>
      <c r="IZ722" s="41"/>
      <c r="JA722" s="41"/>
      <c r="JB722" s="41"/>
      <c r="JC722" s="41"/>
      <c r="JD722" s="41"/>
      <c r="JE722" s="41"/>
      <c r="JF722" s="41"/>
      <c r="JG722" s="41"/>
      <c r="JH722" s="41"/>
      <c r="JI722" s="41"/>
      <c r="JJ722" s="41"/>
      <c r="JK722" s="41"/>
      <c r="JL722" s="41"/>
      <c r="JM722" s="41"/>
      <c r="JN722" s="41"/>
      <c r="JO722" s="41"/>
      <c r="JP722" s="41"/>
      <c r="JQ722" s="41"/>
      <c r="JR722" s="41"/>
      <c r="JS722" s="41"/>
      <c r="JT722" s="41"/>
      <c r="JU722" s="41"/>
      <c r="JV722" s="41"/>
      <c r="JW722" s="41"/>
      <c r="JX722" s="41"/>
      <c r="JY722" s="41"/>
      <c r="JZ722" s="41"/>
      <c r="KA722" s="41"/>
      <c r="KB722" s="41"/>
      <c r="KC722" s="41"/>
      <c r="KD722" s="41"/>
      <c r="KE722" s="41"/>
      <c r="KF722" s="41"/>
      <c r="KG722" s="41"/>
      <c r="KH722" s="41"/>
      <c r="KI722" s="41"/>
      <c r="KJ722" s="41"/>
      <c r="KK722" s="41"/>
      <c r="KL722" s="41"/>
      <c r="KM722" s="41"/>
      <c r="KN722" s="41"/>
      <c r="KO722" s="41"/>
      <c r="KP722" s="41"/>
      <c r="KQ722" s="41"/>
      <c r="KR722" s="41"/>
      <c r="KS722" s="41"/>
      <c r="KT722" s="41"/>
      <c r="KU722" s="41"/>
      <c r="KV722" s="41"/>
      <c r="KW722" s="41"/>
      <c r="KX722" s="41"/>
      <c r="KY722" s="41"/>
      <c r="KZ722" s="41"/>
      <c r="LA722" s="41"/>
      <c r="LB722" s="41"/>
      <c r="LC722" s="41"/>
      <c r="LD722" s="41"/>
      <c r="LE722" s="41"/>
      <c r="LF722" s="41"/>
      <c r="LG722" s="41"/>
      <c r="LH722" s="41"/>
      <c r="LI722" s="41"/>
      <c r="LJ722" s="41"/>
      <c r="LK722" s="41"/>
      <c r="LL722" s="41"/>
      <c r="LM722" s="41"/>
      <c r="LN722" s="41"/>
      <c r="LO722" s="41"/>
      <c r="LP722" s="41"/>
      <c r="LQ722" s="41"/>
      <c r="LR722" s="41"/>
      <c r="LS722" s="41"/>
      <c r="LT722" s="41"/>
      <c r="LU722" s="41"/>
      <c r="LV722" s="41"/>
      <c r="LW722" s="41"/>
      <c r="LX722" s="41"/>
      <c r="LY722" s="41"/>
      <c r="LZ722" s="41"/>
      <c r="MA722" s="41"/>
      <c r="MB722" s="41"/>
      <c r="MC722" s="41"/>
      <c r="MD722" s="41"/>
      <c r="ME722" s="41"/>
      <c r="MF722" s="41"/>
      <c r="MG722" s="41"/>
      <c r="MH722" s="41"/>
      <c r="MI722" s="41"/>
      <c r="MJ722" s="41"/>
      <c r="MK722" s="41"/>
      <c r="ML722" s="41"/>
      <c r="MM722" s="41"/>
      <c r="MN722" s="41"/>
      <c r="MO722" s="41"/>
      <c r="MP722" s="41"/>
      <c r="MQ722" s="41"/>
      <c r="MR722" s="41"/>
      <c r="MS722" s="41"/>
      <c r="MT722" s="41"/>
      <c r="MU722" s="41"/>
      <c r="MV722" s="41"/>
      <c r="MW722" s="41"/>
      <c r="MX722" s="41"/>
      <c r="MY722" s="41"/>
      <c r="MZ722" s="41"/>
      <c r="NA722" s="41"/>
      <c r="NB722" s="41"/>
      <c r="NC722" s="41"/>
      <c r="ND722" s="41"/>
      <c r="NE722" s="41"/>
      <c r="NF722" s="41"/>
      <c r="NG722" s="41"/>
      <c r="NH722" s="41"/>
      <c r="NI722" s="41"/>
      <c r="NJ722" s="41"/>
      <c r="NK722" s="41"/>
      <c r="NL722" s="41"/>
      <c r="NM722" s="41"/>
      <c r="NN722" s="41"/>
      <c r="NO722" s="41"/>
      <c r="NP722" s="41"/>
      <c r="NQ722" s="41"/>
      <c r="NR722" s="41"/>
      <c r="NS722" s="41"/>
      <c r="NT722" s="41"/>
      <c r="NU722" s="41"/>
      <c r="NV722" s="41"/>
      <c r="NW722" s="41"/>
      <c r="NX722" s="41"/>
      <c r="NY722" s="41"/>
      <c r="NZ722" s="41"/>
      <c r="OA722" s="41"/>
      <c r="OB722" s="41"/>
      <c r="OC722" s="41"/>
      <c r="OD722" s="41"/>
      <c r="OE722" s="41"/>
      <c r="OF722" s="41"/>
      <c r="OG722" s="41"/>
    </row>
    <row r="723" spans="10:397" ht="15.95" customHeight="1">
      <c r="J723" s="62"/>
      <c r="AB723" s="63"/>
      <c r="AC723" s="63"/>
      <c r="AF723" s="4"/>
      <c r="AG723" s="4"/>
      <c r="AH723" s="4"/>
      <c r="AI723" s="4"/>
      <c r="AL723" s="63"/>
      <c r="AM723" s="63"/>
      <c r="AP723" s="4"/>
      <c r="AQ723" s="4"/>
      <c r="BF723" s="31"/>
      <c r="BG723" s="63"/>
      <c r="BH723" s="63"/>
      <c r="BI723" s="63"/>
      <c r="BJ723" s="63"/>
      <c r="BK723" s="63"/>
      <c r="BL723" s="63"/>
      <c r="BO723" s="4"/>
      <c r="BP723" s="4"/>
      <c r="BQ723" s="4"/>
      <c r="BR723" s="28"/>
      <c r="BS723" s="28"/>
      <c r="BT723" s="28"/>
      <c r="BU723" s="28"/>
      <c r="BV723" s="28"/>
      <c r="BW723" s="28"/>
      <c r="BX723" s="4"/>
      <c r="BY723" s="4"/>
      <c r="BZ723" s="28"/>
      <c r="CA723" s="28"/>
      <c r="CB723" s="28"/>
      <c r="CC723" s="28"/>
      <c r="CE723" s="28"/>
      <c r="CF723" s="28"/>
      <c r="CG723" s="28"/>
      <c r="CH723" s="28"/>
      <c r="CI723" s="28"/>
      <c r="CJ723" s="28"/>
      <c r="CK723" s="28"/>
      <c r="CL723" s="28"/>
      <c r="CM723" s="28"/>
      <c r="CP723" s="28"/>
      <c r="CQ723" s="28"/>
      <c r="CR723" s="28"/>
      <c r="CS723" s="28"/>
      <c r="CT723" s="28"/>
      <c r="CU723" s="28"/>
      <c r="CV723" s="28"/>
      <c r="CW723" s="28"/>
      <c r="CX723" s="28"/>
      <c r="CZ723" s="28"/>
      <c r="DB723" s="41"/>
      <c r="DC723" s="41"/>
      <c r="DD723" s="41"/>
      <c r="DE723" s="41"/>
      <c r="DF723" s="41"/>
      <c r="DG723" s="41"/>
      <c r="DH723" s="41"/>
      <c r="DI723" s="41"/>
      <c r="DJ723" s="41"/>
      <c r="DK723" s="41"/>
      <c r="DL723" s="41"/>
      <c r="DM723" s="41"/>
      <c r="DN723" s="41"/>
      <c r="DO723" s="41"/>
      <c r="DP723" s="41"/>
      <c r="DQ723" s="41"/>
      <c r="DR723" s="41"/>
      <c r="DS723" s="41"/>
      <c r="DT723" s="41"/>
      <c r="DU723" s="41"/>
      <c r="DV723" s="41"/>
      <c r="DW723" s="41"/>
      <c r="DX723" s="41"/>
      <c r="DY723" s="41"/>
      <c r="DZ723" s="41"/>
      <c r="EA723" s="41"/>
      <c r="EB723" s="41"/>
      <c r="EC723" s="41"/>
      <c r="ED723" s="41"/>
      <c r="EE723" s="41"/>
      <c r="EF723" s="41"/>
      <c r="EG723" s="41"/>
      <c r="EH723" s="41"/>
      <c r="EI723" s="41"/>
      <c r="EJ723" s="41"/>
      <c r="EK723" s="41"/>
      <c r="EL723" s="41"/>
      <c r="EM723" s="41"/>
      <c r="EN723" s="41"/>
      <c r="EO723" s="41"/>
      <c r="EP723" s="41"/>
      <c r="EQ723" s="41"/>
      <c r="ER723" s="41"/>
      <c r="ES723" s="41"/>
      <c r="ET723" s="41"/>
      <c r="EU723" s="41"/>
      <c r="EV723" s="41"/>
      <c r="EW723" s="41"/>
      <c r="EX723" s="41"/>
      <c r="EY723" s="41"/>
      <c r="EZ723" s="41"/>
      <c r="FA723" s="41"/>
      <c r="FB723" s="41"/>
      <c r="FC723" s="41"/>
      <c r="FD723" s="41"/>
      <c r="FE723" s="41"/>
      <c r="FF723" s="41"/>
      <c r="FG723" s="41"/>
      <c r="FH723" s="41"/>
      <c r="FI723" s="41"/>
      <c r="FJ723" s="41"/>
      <c r="FK723" s="41"/>
      <c r="FL723" s="41"/>
      <c r="FM723" s="41"/>
      <c r="FN723" s="41"/>
      <c r="FO723" s="41"/>
      <c r="FP723" s="41"/>
      <c r="FQ723" s="41"/>
      <c r="FR723" s="41"/>
      <c r="FS723" s="41"/>
      <c r="FT723" s="41"/>
      <c r="FU723" s="41"/>
      <c r="FV723" s="41"/>
      <c r="FW723" s="41"/>
      <c r="FX723" s="41"/>
      <c r="FY723" s="41"/>
      <c r="FZ723" s="41"/>
      <c r="GA723" s="41"/>
      <c r="GB723" s="41"/>
      <c r="GC723" s="41"/>
      <c r="GD723" s="41"/>
      <c r="GE723" s="41"/>
      <c r="GF723" s="41"/>
      <c r="GG723" s="41"/>
      <c r="GH723" s="41"/>
      <c r="GI723" s="41"/>
      <c r="GJ723" s="41"/>
      <c r="GK723" s="41"/>
      <c r="GL723" s="41"/>
      <c r="GM723" s="41"/>
      <c r="GN723" s="41"/>
      <c r="GO723" s="41"/>
      <c r="GP723" s="41"/>
      <c r="GQ723" s="41"/>
      <c r="GR723" s="41"/>
      <c r="GS723" s="41"/>
      <c r="GT723" s="41"/>
      <c r="GU723" s="41"/>
      <c r="GV723" s="41"/>
      <c r="GW723" s="41"/>
      <c r="GX723" s="41"/>
      <c r="GY723" s="41"/>
      <c r="GZ723" s="41"/>
      <c r="HA723" s="41"/>
      <c r="HB723" s="41"/>
      <c r="HC723" s="41"/>
      <c r="HD723" s="41"/>
      <c r="HE723" s="41"/>
      <c r="HF723" s="41"/>
      <c r="HG723" s="41"/>
      <c r="HH723" s="41"/>
      <c r="HI723" s="41"/>
      <c r="HJ723" s="41"/>
      <c r="HK723" s="41"/>
      <c r="HL723" s="41"/>
      <c r="HM723" s="41"/>
      <c r="HN723" s="41"/>
      <c r="HO723" s="41"/>
      <c r="HP723" s="41"/>
      <c r="HQ723" s="41"/>
      <c r="HR723" s="41"/>
      <c r="HS723" s="41"/>
      <c r="HT723" s="41"/>
      <c r="HU723" s="41"/>
      <c r="HV723" s="41"/>
      <c r="HW723" s="41"/>
      <c r="HX723" s="41"/>
      <c r="HY723" s="41"/>
      <c r="HZ723" s="41"/>
      <c r="IA723" s="41"/>
      <c r="IB723" s="41"/>
      <c r="IC723" s="41"/>
      <c r="ID723" s="41"/>
      <c r="IE723" s="41"/>
      <c r="IF723" s="41"/>
      <c r="IG723" s="41"/>
      <c r="IH723" s="41"/>
      <c r="II723" s="41"/>
      <c r="IJ723" s="41"/>
      <c r="IK723" s="41"/>
      <c r="IL723" s="41"/>
      <c r="IM723" s="41"/>
      <c r="IN723" s="41"/>
      <c r="IO723" s="41"/>
      <c r="IP723" s="41"/>
      <c r="IQ723" s="41"/>
      <c r="IR723" s="41"/>
      <c r="IS723" s="41"/>
      <c r="IT723" s="41"/>
      <c r="IU723" s="41"/>
      <c r="IV723" s="41"/>
      <c r="IW723" s="41"/>
      <c r="IX723" s="41"/>
      <c r="IY723" s="41"/>
      <c r="IZ723" s="41"/>
      <c r="JA723" s="41"/>
      <c r="JB723" s="41"/>
      <c r="JC723" s="41"/>
      <c r="JD723" s="41"/>
      <c r="JE723" s="41"/>
      <c r="JF723" s="41"/>
      <c r="JG723" s="41"/>
      <c r="JH723" s="41"/>
      <c r="JI723" s="41"/>
      <c r="JJ723" s="41"/>
      <c r="JK723" s="41"/>
      <c r="JL723" s="41"/>
      <c r="JM723" s="41"/>
      <c r="JN723" s="41"/>
      <c r="JO723" s="41"/>
      <c r="JP723" s="41"/>
      <c r="JQ723" s="41"/>
      <c r="JR723" s="41"/>
      <c r="JS723" s="41"/>
      <c r="JT723" s="41"/>
      <c r="JU723" s="41"/>
      <c r="JV723" s="41"/>
      <c r="JW723" s="41"/>
      <c r="JX723" s="41"/>
      <c r="JY723" s="41"/>
      <c r="JZ723" s="41"/>
      <c r="KA723" s="41"/>
      <c r="KB723" s="41"/>
      <c r="KC723" s="41"/>
      <c r="KD723" s="41"/>
      <c r="KE723" s="41"/>
      <c r="KF723" s="41"/>
      <c r="KG723" s="41"/>
      <c r="KH723" s="41"/>
      <c r="KI723" s="41"/>
      <c r="KJ723" s="41"/>
      <c r="KK723" s="41"/>
      <c r="KL723" s="41"/>
      <c r="KM723" s="41"/>
      <c r="KN723" s="41"/>
      <c r="KO723" s="41"/>
      <c r="KP723" s="41"/>
      <c r="KQ723" s="41"/>
      <c r="KR723" s="41"/>
      <c r="KS723" s="41"/>
      <c r="KT723" s="41"/>
      <c r="KU723" s="41"/>
      <c r="KV723" s="41"/>
      <c r="KW723" s="41"/>
      <c r="KX723" s="41"/>
      <c r="KY723" s="41"/>
      <c r="KZ723" s="41"/>
      <c r="LA723" s="41"/>
      <c r="LB723" s="41"/>
      <c r="LC723" s="41"/>
      <c r="LD723" s="41"/>
      <c r="LE723" s="41"/>
      <c r="LF723" s="41"/>
      <c r="LG723" s="41"/>
      <c r="LH723" s="41"/>
      <c r="LI723" s="41"/>
      <c r="LJ723" s="41"/>
      <c r="LK723" s="41"/>
      <c r="LL723" s="41"/>
      <c r="LM723" s="41"/>
      <c r="LN723" s="41"/>
      <c r="LO723" s="41"/>
      <c r="LP723" s="41"/>
      <c r="LQ723" s="41"/>
      <c r="LR723" s="41"/>
      <c r="LS723" s="41"/>
      <c r="LT723" s="41"/>
      <c r="LU723" s="41"/>
      <c r="LV723" s="41"/>
      <c r="LW723" s="41"/>
      <c r="LX723" s="41"/>
      <c r="LY723" s="41"/>
      <c r="LZ723" s="41"/>
      <c r="MA723" s="41"/>
      <c r="MB723" s="41"/>
      <c r="MC723" s="41"/>
      <c r="MD723" s="41"/>
      <c r="ME723" s="41"/>
      <c r="MF723" s="41"/>
      <c r="MG723" s="41"/>
      <c r="MH723" s="41"/>
      <c r="MI723" s="41"/>
      <c r="MJ723" s="41"/>
      <c r="MK723" s="41"/>
      <c r="ML723" s="41"/>
      <c r="MM723" s="41"/>
      <c r="MN723" s="41"/>
      <c r="MO723" s="41"/>
      <c r="MP723" s="41"/>
      <c r="MQ723" s="41"/>
      <c r="MR723" s="41"/>
      <c r="MS723" s="41"/>
      <c r="MT723" s="41"/>
      <c r="MU723" s="41"/>
      <c r="MV723" s="41"/>
      <c r="MW723" s="41"/>
      <c r="MX723" s="41"/>
      <c r="MY723" s="41"/>
      <c r="MZ723" s="41"/>
      <c r="NA723" s="41"/>
      <c r="NB723" s="41"/>
      <c r="NC723" s="41"/>
      <c r="ND723" s="41"/>
      <c r="NE723" s="41"/>
      <c r="NF723" s="41"/>
      <c r="NG723" s="41"/>
      <c r="NH723" s="41"/>
      <c r="NI723" s="41"/>
      <c r="NJ723" s="41"/>
      <c r="NK723" s="41"/>
      <c r="NL723" s="41"/>
      <c r="NM723" s="41"/>
      <c r="NN723" s="41"/>
      <c r="NO723" s="41"/>
      <c r="NP723" s="41"/>
      <c r="NQ723" s="41"/>
      <c r="NR723" s="41"/>
      <c r="NS723" s="41"/>
      <c r="NT723" s="41"/>
      <c r="NU723" s="41"/>
      <c r="NV723" s="41"/>
      <c r="NW723" s="41"/>
      <c r="NX723" s="41"/>
      <c r="NY723" s="41"/>
      <c r="NZ723" s="41"/>
      <c r="OA723" s="41"/>
      <c r="OB723" s="41"/>
      <c r="OC723" s="41"/>
      <c r="OD723" s="41"/>
      <c r="OE723" s="41"/>
      <c r="OF723" s="41"/>
      <c r="OG723" s="41"/>
    </row>
    <row r="724" spans="10:397" ht="15.95" customHeight="1">
      <c r="J724" s="62"/>
      <c r="AB724" s="63"/>
      <c r="AC724" s="63"/>
      <c r="AF724" s="4"/>
      <c r="AG724" s="4"/>
      <c r="AH724" s="4"/>
      <c r="AI724" s="4"/>
      <c r="AL724" s="63"/>
      <c r="AM724" s="63"/>
      <c r="AP724" s="4"/>
      <c r="AQ724" s="4"/>
      <c r="BF724" s="31"/>
      <c r="BG724" s="63"/>
      <c r="BH724" s="63"/>
      <c r="BI724" s="63"/>
      <c r="BJ724" s="63"/>
      <c r="BK724" s="63"/>
      <c r="BL724" s="63"/>
      <c r="BO724" s="4"/>
      <c r="BP724" s="4"/>
      <c r="BQ724" s="4"/>
      <c r="BR724" s="28"/>
      <c r="BS724" s="28"/>
      <c r="BT724" s="28"/>
      <c r="BU724" s="28"/>
      <c r="BV724" s="28"/>
      <c r="BW724" s="28"/>
      <c r="BX724" s="4"/>
      <c r="BY724" s="4"/>
      <c r="BZ724" s="28"/>
      <c r="CA724" s="28"/>
      <c r="CB724" s="28"/>
      <c r="CC724" s="28"/>
      <c r="CE724" s="28"/>
      <c r="CF724" s="28"/>
      <c r="CG724" s="28"/>
      <c r="CH724" s="28"/>
      <c r="CI724" s="28"/>
      <c r="CJ724" s="28"/>
      <c r="CK724" s="28"/>
      <c r="CL724" s="28"/>
      <c r="CM724" s="28"/>
      <c r="CP724" s="28"/>
      <c r="CQ724" s="28"/>
      <c r="CR724" s="28"/>
      <c r="CS724" s="28"/>
      <c r="CT724" s="28"/>
      <c r="CU724" s="28"/>
      <c r="CV724" s="28"/>
      <c r="CW724" s="28"/>
      <c r="CX724" s="28"/>
      <c r="CZ724" s="28"/>
      <c r="DB724" s="41"/>
      <c r="DC724" s="41"/>
      <c r="DD724" s="41"/>
      <c r="DE724" s="41"/>
      <c r="DF724" s="41"/>
      <c r="DG724" s="41"/>
      <c r="DH724" s="41"/>
      <c r="DI724" s="41"/>
      <c r="DJ724" s="41"/>
      <c r="DK724" s="41"/>
      <c r="DL724" s="41"/>
      <c r="DM724" s="41"/>
      <c r="DN724" s="41"/>
      <c r="DO724" s="41"/>
      <c r="DP724" s="41"/>
      <c r="DQ724" s="41"/>
      <c r="DR724" s="41"/>
      <c r="DS724" s="41"/>
      <c r="DT724" s="41"/>
      <c r="DU724" s="41"/>
      <c r="DV724" s="41"/>
      <c r="DW724" s="41"/>
      <c r="DX724" s="41"/>
      <c r="DY724" s="41"/>
      <c r="DZ724" s="41"/>
      <c r="EA724" s="41"/>
      <c r="EB724" s="41"/>
      <c r="EC724" s="41"/>
      <c r="ED724" s="41"/>
      <c r="EE724" s="41"/>
      <c r="EF724" s="41"/>
      <c r="EG724" s="41"/>
      <c r="EH724" s="41"/>
      <c r="EI724" s="41"/>
      <c r="EJ724" s="41"/>
      <c r="EK724" s="41"/>
      <c r="EL724" s="41"/>
      <c r="EM724" s="41"/>
      <c r="EN724" s="41"/>
      <c r="EO724" s="41"/>
      <c r="EP724" s="41"/>
      <c r="EQ724" s="41"/>
      <c r="ER724" s="41"/>
      <c r="ES724" s="41"/>
      <c r="ET724" s="41"/>
      <c r="EU724" s="41"/>
      <c r="EV724" s="41"/>
      <c r="EW724" s="41"/>
      <c r="EX724" s="41"/>
      <c r="EY724" s="41"/>
      <c r="EZ724" s="41"/>
      <c r="FA724" s="41"/>
      <c r="FB724" s="41"/>
      <c r="FC724" s="41"/>
      <c r="FD724" s="41"/>
      <c r="FE724" s="41"/>
      <c r="FF724" s="41"/>
      <c r="FG724" s="41"/>
      <c r="FH724" s="41"/>
      <c r="FI724" s="41"/>
      <c r="FJ724" s="41"/>
      <c r="FK724" s="41"/>
      <c r="FL724" s="41"/>
      <c r="FM724" s="41"/>
      <c r="FN724" s="41"/>
      <c r="FO724" s="41"/>
      <c r="FP724" s="41"/>
      <c r="FQ724" s="41"/>
      <c r="FR724" s="41"/>
      <c r="FS724" s="41"/>
      <c r="FT724" s="41"/>
      <c r="FU724" s="41"/>
      <c r="FV724" s="41"/>
      <c r="FW724" s="41"/>
      <c r="FX724" s="41"/>
      <c r="FY724" s="41"/>
      <c r="FZ724" s="41"/>
      <c r="GA724" s="41"/>
      <c r="GB724" s="41"/>
      <c r="GC724" s="41"/>
      <c r="GD724" s="41"/>
      <c r="GE724" s="41"/>
      <c r="GF724" s="41"/>
      <c r="GG724" s="41"/>
      <c r="GH724" s="41"/>
      <c r="GI724" s="41"/>
      <c r="GJ724" s="41"/>
      <c r="GK724" s="41"/>
      <c r="GL724" s="41"/>
      <c r="GM724" s="41"/>
      <c r="GN724" s="41"/>
      <c r="GO724" s="41"/>
      <c r="GP724" s="41"/>
      <c r="GQ724" s="41"/>
      <c r="GR724" s="41"/>
      <c r="GS724" s="41"/>
      <c r="GT724" s="41"/>
      <c r="GU724" s="41"/>
      <c r="GV724" s="41"/>
      <c r="GW724" s="41"/>
      <c r="GX724" s="41"/>
      <c r="GY724" s="41"/>
      <c r="GZ724" s="41"/>
      <c r="HA724" s="41"/>
      <c r="HB724" s="41"/>
      <c r="HC724" s="41"/>
      <c r="HD724" s="41"/>
      <c r="HE724" s="41"/>
      <c r="HF724" s="41"/>
      <c r="HG724" s="41"/>
      <c r="HH724" s="41"/>
      <c r="HI724" s="41"/>
      <c r="HJ724" s="41"/>
      <c r="HK724" s="41"/>
      <c r="HL724" s="41"/>
      <c r="HM724" s="41"/>
      <c r="HN724" s="41"/>
      <c r="HO724" s="41"/>
      <c r="HP724" s="41"/>
      <c r="HQ724" s="41"/>
      <c r="HR724" s="41"/>
      <c r="HS724" s="41"/>
      <c r="HT724" s="41"/>
      <c r="HU724" s="41"/>
      <c r="HV724" s="41"/>
      <c r="HW724" s="41"/>
      <c r="HX724" s="41"/>
      <c r="HY724" s="41"/>
      <c r="HZ724" s="41"/>
      <c r="IA724" s="41"/>
      <c r="IB724" s="41"/>
      <c r="IC724" s="41"/>
      <c r="ID724" s="41"/>
      <c r="IE724" s="41"/>
      <c r="IF724" s="41"/>
      <c r="IG724" s="41"/>
      <c r="IH724" s="41"/>
      <c r="II724" s="41"/>
      <c r="IJ724" s="41"/>
      <c r="IK724" s="41"/>
      <c r="IL724" s="41"/>
      <c r="IM724" s="41"/>
      <c r="IN724" s="41"/>
      <c r="IO724" s="41"/>
      <c r="IP724" s="41"/>
      <c r="IQ724" s="41"/>
      <c r="IR724" s="41"/>
      <c r="IS724" s="41"/>
      <c r="IT724" s="41"/>
      <c r="IU724" s="41"/>
      <c r="IV724" s="41"/>
      <c r="IW724" s="41"/>
      <c r="IX724" s="41"/>
      <c r="IY724" s="41"/>
      <c r="IZ724" s="41"/>
      <c r="JA724" s="41"/>
      <c r="JB724" s="41"/>
      <c r="JC724" s="41"/>
      <c r="JD724" s="41"/>
      <c r="JE724" s="41"/>
      <c r="JF724" s="41"/>
      <c r="JG724" s="41"/>
      <c r="JH724" s="41"/>
      <c r="JI724" s="41"/>
      <c r="JJ724" s="41"/>
      <c r="JK724" s="41"/>
      <c r="JL724" s="41"/>
      <c r="JM724" s="41"/>
      <c r="JN724" s="41"/>
      <c r="JO724" s="41"/>
      <c r="JP724" s="41"/>
      <c r="JQ724" s="41"/>
      <c r="JR724" s="41"/>
      <c r="JS724" s="41"/>
      <c r="JT724" s="41"/>
      <c r="JU724" s="41"/>
      <c r="JV724" s="41"/>
      <c r="JW724" s="41"/>
      <c r="JX724" s="41"/>
      <c r="JY724" s="41"/>
      <c r="JZ724" s="41"/>
      <c r="KA724" s="41"/>
      <c r="KB724" s="41"/>
      <c r="KC724" s="41"/>
      <c r="KD724" s="41"/>
      <c r="KE724" s="41"/>
      <c r="KF724" s="41"/>
      <c r="KG724" s="41"/>
      <c r="KH724" s="41"/>
      <c r="KI724" s="41"/>
      <c r="KJ724" s="41"/>
      <c r="KK724" s="41"/>
      <c r="KL724" s="41"/>
      <c r="KM724" s="41"/>
      <c r="KN724" s="41"/>
      <c r="KO724" s="41"/>
      <c r="KP724" s="41"/>
      <c r="KQ724" s="41"/>
      <c r="KR724" s="41"/>
      <c r="KS724" s="41"/>
      <c r="KT724" s="41"/>
      <c r="KU724" s="41"/>
      <c r="KV724" s="41"/>
      <c r="KW724" s="41"/>
      <c r="KX724" s="41"/>
      <c r="KY724" s="41"/>
      <c r="KZ724" s="41"/>
      <c r="LA724" s="41"/>
      <c r="LB724" s="41"/>
      <c r="LC724" s="41"/>
      <c r="LD724" s="41"/>
      <c r="LE724" s="41"/>
      <c r="LF724" s="41"/>
      <c r="LG724" s="41"/>
      <c r="LH724" s="41"/>
      <c r="LI724" s="41"/>
      <c r="LJ724" s="41"/>
      <c r="LK724" s="41"/>
      <c r="LL724" s="41"/>
      <c r="LM724" s="41"/>
      <c r="LN724" s="41"/>
      <c r="LO724" s="41"/>
      <c r="LP724" s="41"/>
      <c r="LQ724" s="41"/>
      <c r="LR724" s="41"/>
      <c r="LS724" s="41"/>
      <c r="LT724" s="41"/>
      <c r="LU724" s="41"/>
      <c r="LV724" s="41"/>
      <c r="LW724" s="41"/>
      <c r="LX724" s="41"/>
      <c r="LY724" s="41"/>
      <c r="LZ724" s="41"/>
      <c r="MA724" s="41"/>
      <c r="MB724" s="41"/>
      <c r="MC724" s="41"/>
      <c r="MD724" s="41"/>
      <c r="ME724" s="41"/>
      <c r="MF724" s="41"/>
      <c r="MG724" s="41"/>
      <c r="MH724" s="41"/>
      <c r="MI724" s="41"/>
      <c r="MJ724" s="41"/>
      <c r="MK724" s="41"/>
      <c r="ML724" s="41"/>
      <c r="MM724" s="41"/>
      <c r="MN724" s="41"/>
      <c r="MO724" s="41"/>
      <c r="MP724" s="41"/>
      <c r="MQ724" s="41"/>
      <c r="MR724" s="41"/>
      <c r="MS724" s="41"/>
      <c r="MT724" s="41"/>
      <c r="MU724" s="41"/>
      <c r="MV724" s="41"/>
      <c r="MW724" s="41"/>
      <c r="MX724" s="41"/>
      <c r="MY724" s="41"/>
      <c r="MZ724" s="41"/>
      <c r="NA724" s="41"/>
      <c r="NB724" s="41"/>
      <c r="NC724" s="41"/>
      <c r="ND724" s="41"/>
      <c r="NE724" s="41"/>
      <c r="NF724" s="41"/>
      <c r="NG724" s="41"/>
      <c r="NH724" s="41"/>
      <c r="NI724" s="41"/>
      <c r="NJ724" s="41"/>
      <c r="NK724" s="41"/>
      <c r="NL724" s="41"/>
      <c r="NM724" s="41"/>
      <c r="NN724" s="41"/>
      <c r="NO724" s="41"/>
      <c r="NP724" s="41"/>
      <c r="NQ724" s="41"/>
      <c r="NR724" s="41"/>
      <c r="NS724" s="41"/>
      <c r="NT724" s="41"/>
      <c r="NU724" s="41"/>
      <c r="NV724" s="41"/>
      <c r="NW724" s="41"/>
      <c r="NX724" s="41"/>
      <c r="NY724" s="41"/>
      <c r="NZ724" s="41"/>
      <c r="OA724" s="41"/>
      <c r="OB724" s="41"/>
      <c r="OC724" s="41"/>
      <c r="OD724" s="41"/>
      <c r="OE724" s="41"/>
      <c r="OF724" s="41"/>
      <c r="OG724" s="41"/>
    </row>
    <row r="725" spans="10:397" ht="15.95" customHeight="1">
      <c r="J725" s="62"/>
      <c r="AB725" s="63"/>
      <c r="AC725" s="63"/>
      <c r="AF725" s="4"/>
      <c r="AG725" s="4"/>
      <c r="AH725" s="4"/>
      <c r="AI725" s="4"/>
      <c r="AL725" s="63"/>
      <c r="AM725" s="63"/>
      <c r="AP725" s="4"/>
      <c r="AQ725" s="4"/>
      <c r="BF725" s="31"/>
      <c r="BG725" s="63"/>
      <c r="BH725" s="63"/>
      <c r="BI725" s="63"/>
      <c r="BJ725" s="63"/>
      <c r="BK725" s="63"/>
      <c r="BL725" s="63"/>
      <c r="BO725" s="4"/>
      <c r="BP725" s="4"/>
      <c r="BQ725" s="4"/>
      <c r="BR725" s="28"/>
      <c r="BS725" s="28"/>
      <c r="BT725" s="28"/>
      <c r="BU725" s="28"/>
      <c r="BV725" s="28"/>
      <c r="BW725" s="28"/>
      <c r="BX725" s="4"/>
      <c r="BY725" s="4"/>
      <c r="BZ725" s="28"/>
      <c r="CA725" s="28"/>
      <c r="CB725" s="28"/>
      <c r="CC725" s="28"/>
      <c r="CE725" s="28"/>
      <c r="CF725" s="28"/>
      <c r="CG725" s="28"/>
      <c r="CH725" s="28"/>
      <c r="CI725" s="28"/>
      <c r="CJ725" s="28"/>
      <c r="CK725" s="28"/>
      <c r="CL725" s="28"/>
      <c r="CM725" s="28"/>
      <c r="CP725" s="28"/>
      <c r="CQ725" s="28"/>
      <c r="CR725" s="28"/>
      <c r="CS725" s="28"/>
      <c r="CT725" s="28"/>
      <c r="CU725" s="28"/>
      <c r="CV725" s="28"/>
      <c r="CW725" s="28"/>
      <c r="CX725" s="28"/>
      <c r="CZ725" s="28"/>
      <c r="DB725" s="41"/>
      <c r="DC725" s="41"/>
      <c r="DD725" s="41"/>
      <c r="DE725" s="41"/>
      <c r="DF725" s="41"/>
      <c r="DG725" s="41"/>
      <c r="DH725" s="41"/>
      <c r="DI725" s="41"/>
      <c r="DJ725" s="41"/>
      <c r="DK725" s="41"/>
      <c r="DL725" s="41"/>
      <c r="DM725" s="41"/>
      <c r="DN725" s="41"/>
      <c r="DO725" s="41"/>
      <c r="DP725" s="41"/>
      <c r="DQ725" s="41"/>
      <c r="DR725" s="41"/>
      <c r="DS725" s="41"/>
      <c r="DT725" s="41"/>
      <c r="DU725" s="41"/>
      <c r="DV725" s="41"/>
      <c r="DW725" s="41"/>
      <c r="DX725" s="41"/>
      <c r="DY725" s="41"/>
      <c r="DZ725" s="41"/>
      <c r="EA725" s="41"/>
      <c r="EB725" s="41"/>
      <c r="EC725" s="41"/>
      <c r="ED725" s="41"/>
      <c r="EE725" s="41"/>
      <c r="EF725" s="41"/>
      <c r="EG725" s="41"/>
      <c r="EH725" s="41"/>
      <c r="EI725" s="41"/>
      <c r="EJ725" s="41"/>
      <c r="EK725" s="41"/>
      <c r="EL725" s="41"/>
      <c r="EM725" s="41"/>
      <c r="EN725" s="41"/>
      <c r="EO725" s="41"/>
      <c r="EP725" s="41"/>
      <c r="EQ725" s="41"/>
      <c r="ER725" s="41"/>
      <c r="ES725" s="41"/>
      <c r="ET725" s="41"/>
      <c r="EU725" s="41"/>
      <c r="EV725" s="41"/>
      <c r="EW725" s="41"/>
      <c r="EX725" s="41"/>
      <c r="EY725" s="41"/>
      <c r="EZ725" s="41"/>
      <c r="FA725" s="41"/>
      <c r="FB725" s="41"/>
      <c r="FC725" s="41"/>
      <c r="FD725" s="41"/>
      <c r="FE725" s="41"/>
      <c r="FF725" s="41"/>
      <c r="FG725" s="41"/>
      <c r="FH725" s="41"/>
      <c r="FI725" s="41"/>
      <c r="FJ725" s="41"/>
      <c r="FK725" s="41"/>
      <c r="FL725" s="41"/>
      <c r="FM725" s="41"/>
      <c r="FN725" s="41"/>
      <c r="FO725" s="41"/>
      <c r="FP725" s="41"/>
      <c r="FQ725" s="41"/>
      <c r="FR725" s="41"/>
      <c r="FS725" s="41"/>
      <c r="FT725" s="41"/>
      <c r="FU725" s="41"/>
      <c r="FV725" s="41"/>
      <c r="FW725" s="41"/>
      <c r="FX725" s="41"/>
      <c r="FY725" s="41"/>
      <c r="FZ725" s="41"/>
      <c r="GA725" s="41"/>
      <c r="GB725" s="41"/>
      <c r="GC725" s="41"/>
      <c r="GD725" s="41"/>
      <c r="GE725" s="41"/>
      <c r="GF725" s="41"/>
      <c r="GG725" s="41"/>
      <c r="GH725" s="41"/>
      <c r="GI725" s="41"/>
      <c r="GJ725" s="41"/>
      <c r="GK725" s="41"/>
      <c r="GL725" s="41"/>
      <c r="GM725" s="41"/>
      <c r="GN725" s="41"/>
      <c r="GO725" s="41"/>
      <c r="GP725" s="41"/>
      <c r="GQ725" s="41"/>
      <c r="GR725" s="41"/>
      <c r="GS725" s="41"/>
      <c r="GT725" s="41"/>
      <c r="GU725" s="41"/>
      <c r="GV725" s="41"/>
      <c r="GW725" s="41"/>
      <c r="GX725" s="41"/>
      <c r="GY725" s="41"/>
      <c r="GZ725" s="41"/>
      <c r="HA725" s="41"/>
      <c r="HB725" s="41"/>
      <c r="HC725" s="41"/>
      <c r="HD725" s="41"/>
      <c r="HE725" s="41"/>
      <c r="HF725" s="41"/>
      <c r="HG725" s="41"/>
      <c r="HH725" s="41"/>
      <c r="HI725" s="41"/>
      <c r="HJ725" s="41"/>
      <c r="HK725" s="41"/>
      <c r="HL725" s="41"/>
      <c r="HM725" s="41"/>
      <c r="HN725" s="41"/>
      <c r="HO725" s="41"/>
      <c r="HP725" s="41"/>
      <c r="HQ725" s="41"/>
      <c r="HR725" s="41"/>
      <c r="HS725" s="41"/>
      <c r="HT725" s="41"/>
      <c r="HU725" s="41"/>
      <c r="HV725" s="41"/>
      <c r="HW725" s="41"/>
      <c r="HX725" s="41"/>
      <c r="HY725" s="41"/>
      <c r="HZ725" s="41"/>
      <c r="IA725" s="41"/>
      <c r="IB725" s="41"/>
      <c r="IC725" s="41"/>
      <c r="ID725" s="41"/>
      <c r="IE725" s="41"/>
      <c r="IF725" s="41"/>
      <c r="IG725" s="41"/>
      <c r="IH725" s="41"/>
      <c r="II725" s="41"/>
      <c r="IJ725" s="41"/>
      <c r="IK725" s="41"/>
      <c r="IL725" s="41"/>
      <c r="IM725" s="41"/>
      <c r="IN725" s="41"/>
      <c r="IO725" s="41"/>
      <c r="IP725" s="41"/>
      <c r="IQ725" s="41"/>
      <c r="IR725" s="41"/>
      <c r="IS725" s="41"/>
      <c r="IT725" s="41"/>
      <c r="IU725" s="41"/>
      <c r="IV725" s="41"/>
      <c r="IW725" s="41"/>
      <c r="IX725" s="41"/>
      <c r="IY725" s="41"/>
      <c r="IZ725" s="41"/>
      <c r="JA725" s="41"/>
      <c r="JB725" s="41"/>
      <c r="JC725" s="41"/>
      <c r="JD725" s="41"/>
      <c r="JE725" s="41"/>
      <c r="JF725" s="41"/>
      <c r="JG725" s="41"/>
      <c r="JH725" s="41"/>
      <c r="JI725" s="41"/>
      <c r="JJ725" s="41"/>
      <c r="JK725" s="41"/>
      <c r="JL725" s="41"/>
      <c r="JM725" s="41"/>
      <c r="JN725" s="41"/>
      <c r="JO725" s="41"/>
      <c r="JP725" s="41"/>
      <c r="JQ725" s="41"/>
      <c r="JR725" s="41"/>
      <c r="JS725" s="41"/>
      <c r="JT725" s="41"/>
      <c r="JU725" s="41"/>
      <c r="JV725" s="41"/>
      <c r="JW725" s="41"/>
      <c r="JX725" s="41"/>
      <c r="JY725" s="41"/>
      <c r="JZ725" s="41"/>
      <c r="KA725" s="41"/>
      <c r="KB725" s="41"/>
      <c r="KC725" s="41"/>
      <c r="KD725" s="41"/>
      <c r="KE725" s="41"/>
      <c r="KF725" s="41"/>
      <c r="KG725" s="41"/>
      <c r="KH725" s="41"/>
      <c r="KI725" s="41"/>
      <c r="KJ725" s="41"/>
      <c r="KK725" s="41"/>
      <c r="KL725" s="41"/>
      <c r="KM725" s="41"/>
      <c r="KN725" s="41"/>
      <c r="KO725" s="41"/>
      <c r="KP725" s="41"/>
      <c r="KQ725" s="41"/>
      <c r="KR725" s="41"/>
      <c r="KS725" s="41"/>
      <c r="KT725" s="41"/>
      <c r="KU725" s="41"/>
      <c r="KV725" s="41"/>
      <c r="KW725" s="41"/>
      <c r="KX725" s="41"/>
      <c r="KY725" s="41"/>
      <c r="KZ725" s="41"/>
      <c r="LA725" s="41"/>
      <c r="LB725" s="41"/>
      <c r="LC725" s="41"/>
      <c r="LD725" s="41"/>
      <c r="LE725" s="41"/>
      <c r="LF725" s="41"/>
      <c r="LG725" s="41"/>
      <c r="LH725" s="41"/>
      <c r="LI725" s="41"/>
      <c r="LJ725" s="41"/>
      <c r="LK725" s="41"/>
      <c r="LL725" s="41"/>
      <c r="LM725" s="41"/>
      <c r="LN725" s="41"/>
      <c r="LO725" s="41"/>
      <c r="LP725" s="41"/>
      <c r="LQ725" s="41"/>
      <c r="LR725" s="41"/>
      <c r="LS725" s="41"/>
      <c r="LT725" s="41"/>
      <c r="LU725" s="41"/>
      <c r="LV725" s="41"/>
      <c r="LW725" s="41"/>
      <c r="LX725" s="41"/>
      <c r="LY725" s="41"/>
      <c r="LZ725" s="41"/>
      <c r="MA725" s="41"/>
      <c r="MB725" s="41"/>
      <c r="MC725" s="41"/>
      <c r="MD725" s="41"/>
      <c r="ME725" s="41"/>
      <c r="MF725" s="41"/>
      <c r="MG725" s="41"/>
      <c r="MH725" s="41"/>
      <c r="MI725" s="41"/>
      <c r="MJ725" s="41"/>
      <c r="MK725" s="41"/>
      <c r="ML725" s="41"/>
      <c r="MM725" s="41"/>
      <c r="MN725" s="41"/>
      <c r="MO725" s="41"/>
      <c r="MP725" s="41"/>
      <c r="MQ725" s="41"/>
      <c r="MR725" s="41"/>
      <c r="MS725" s="41"/>
      <c r="MT725" s="41"/>
      <c r="MU725" s="41"/>
      <c r="MV725" s="41"/>
      <c r="MW725" s="41"/>
      <c r="MX725" s="41"/>
      <c r="MY725" s="41"/>
      <c r="MZ725" s="41"/>
      <c r="NA725" s="41"/>
      <c r="NB725" s="41"/>
      <c r="NC725" s="41"/>
      <c r="ND725" s="41"/>
      <c r="NE725" s="41"/>
      <c r="NF725" s="41"/>
      <c r="NG725" s="41"/>
      <c r="NH725" s="41"/>
      <c r="NI725" s="41"/>
      <c r="NJ725" s="41"/>
      <c r="NK725" s="41"/>
      <c r="NL725" s="41"/>
      <c r="NM725" s="41"/>
      <c r="NN725" s="41"/>
      <c r="NO725" s="41"/>
      <c r="NP725" s="41"/>
      <c r="NQ725" s="41"/>
      <c r="NR725" s="41"/>
      <c r="NS725" s="41"/>
      <c r="NT725" s="41"/>
      <c r="NU725" s="41"/>
      <c r="NV725" s="41"/>
      <c r="NW725" s="41"/>
      <c r="NX725" s="41"/>
      <c r="NY725" s="41"/>
      <c r="NZ725" s="41"/>
      <c r="OA725" s="41"/>
      <c r="OB725" s="41"/>
      <c r="OC725" s="41"/>
      <c r="OD725" s="41"/>
      <c r="OE725" s="41"/>
      <c r="OF725" s="41"/>
      <c r="OG725" s="41"/>
    </row>
    <row r="726" spans="10:397" ht="15.95" customHeight="1">
      <c r="J726" s="62"/>
      <c r="AB726" s="63"/>
      <c r="AC726" s="63"/>
      <c r="AF726" s="4"/>
      <c r="AG726" s="4"/>
      <c r="AH726" s="4"/>
      <c r="AI726" s="4"/>
      <c r="AL726" s="63"/>
      <c r="AM726" s="63"/>
      <c r="AP726" s="4"/>
      <c r="AQ726" s="4"/>
      <c r="BF726" s="31"/>
      <c r="BG726" s="63"/>
      <c r="BH726" s="63"/>
      <c r="BI726" s="63"/>
      <c r="BJ726" s="63"/>
      <c r="BK726" s="63"/>
      <c r="BL726" s="63"/>
      <c r="BO726" s="4"/>
      <c r="BP726" s="4"/>
      <c r="BQ726" s="4"/>
      <c r="BR726" s="28"/>
      <c r="BS726" s="28"/>
      <c r="BT726" s="28"/>
      <c r="BU726" s="28"/>
      <c r="BV726" s="28"/>
      <c r="BW726" s="28"/>
      <c r="BX726" s="4"/>
      <c r="BY726" s="4"/>
      <c r="BZ726" s="28"/>
      <c r="CA726" s="28"/>
      <c r="CB726" s="28"/>
      <c r="CC726" s="28"/>
      <c r="CE726" s="28"/>
      <c r="CF726" s="28"/>
      <c r="CG726" s="28"/>
      <c r="CH726" s="28"/>
      <c r="CI726" s="28"/>
      <c r="CJ726" s="28"/>
      <c r="CK726" s="28"/>
      <c r="CL726" s="28"/>
      <c r="CM726" s="28"/>
      <c r="CP726" s="28"/>
      <c r="CQ726" s="28"/>
      <c r="CR726" s="28"/>
      <c r="CS726" s="28"/>
      <c r="CT726" s="28"/>
      <c r="CU726" s="28"/>
      <c r="CV726" s="28"/>
      <c r="CW726" s="28"/>
      <c r="CX726" s="28"/>
      <c r="CZ726" s="28"/>
      <c r="DB726" s="41"/>
      <c r="DC726" s="41"/>
      <c r="DD726" s="41"/>
      <c r="DE726" s="41"/>
      <c r="DF726" s="41"/>
      <c r="DG726" s="41"/>
      <c r="DH726" s="41"/>
      <c r="DI726" s="41"/>
      <c r="DJ726" s="41"/>
      <c r="DK726" s="41"/>
      <c r="DL726" s="41"/>
      <c r="DM726" s="41"/>
      <c r="DN726" s="41"/>
      <c r="DO726" s="41"/>
      <c r="DP726" s="41"/>
      <c r="DQ726" s="41"/>
      <c r="DR726" s="41"/>
      <c r="DS726" s="41"/>
      <c r="DT726" s="41"/>
      <c r="DU726" s="41"/>
      <c r="DV726" s="41"/>
      <c r="DW726" s="41"/>
      <c r="DX726" s="41"/>
      <c r="DY726" s="41"/>
      <c r="DZ726" s="41"/>
      <c r="EA726" s="41"/>
      <c r="EB726" s="41"/>
      <c r="EC726" s="41"/>
      <c r="ED726" s="41"/>
      <c r="EE726" s="41"/>
      <c r="EF726" s="41"/>
      <c r="EG726" s="41"/>
      <c r="EH726" s="41"/>
      <c r="EI726" s="41"/>
      <c r="EJ726" s="41"/>
      <c r="EK726" s="41"/>
      <c r="EL726" s="41"/>
      <c r="EM726" s="41"/>
      <c r="EN726" s="41"/>
      <c r="EO726" s="41"/>
      <c r="EP726" s="41"/>
      <c r="EQ726" s="41"/>
      <c r="ER726" s="41"/>
      <c r="ES726" s="41"/>
      <c r="ET726" s="41"/>
      <c r="EU726" s="41"/>
      <c r="EV726" s="41"/>
      <c r="EW726" s="41"/>
      <c r="EX726" s="41"/>
      <c r="EY726" s="41"/>
      <c r="EZ726" s="41"/>
      <c r="FA726" s="41"/>
      <c r="FB726" s="41"/>
      <c r="FC726" s="41"/>
      <c r="FD726" s="41"/>
      <c r="FE726" s="41"/>
      <c r="FF726" s="41"/>
      <c r="FG726" s="41"/>
      <c r="FH726" s="41"/>
      <c r="FI726" s="41"/>
      <c r="FJ726" s="41"/>
      <c r="FK726" s="41"/>
      <c r="FL726" s="41"/>
      <c r="FM726" s="41"/>
      <c r="FN726" s="41"/>
      <c r="FO726" s="41"/>
      <c r="FP726" s="41"/>
      <c r="FQ726" s="41"/>
      <c r="FR726" s="41"/>
      <c r="FS726" s="41"/>
      <c r="FT726" s="41"/>
      <c r="FU726" s="41"/>
      <c r="FV726" s="41"/>
      <c r="FW726" s="41"/>
      <c r="FX726" s="41"/>
      <c r="FY726" s="41"/>
      <c r="FZ726" s="41"/>
      <c r="GA726" s="41"/>
      <c r="GB726" s="41"/>
      <c r="GC726" s="41"/>
      <c r="GD726" s="41"/>
      <c r="GE726" s="41"/>
      <c r="GF726" s="41"/>
      <c r="GG726" s="41"/>
      <c r="GH726" s="41"/>
      <c r="GI726" s="41"/>
      <c r="GJ726" s="41"/>
      <c r="GK726" s="41"/>
      <c r="GL726" s="41"/>
      <c r="GM726" s="41"/>
      <c r="GN726" s="41"/>
      <c r="GO726" s="41"/>
      <c r="GP726" s="41"/>
      <c r="GQ726" s="41"/>
      <c r="GR726" s="41"/>
      <c r="GS726" s="41"/>
      <c r="GT726" s="41"/>
      <c r="GU726" s="41"/>
      <c r="GV726" s="41"/>
      <c r="GW726" s="41"/>
      <c r="GX726" s="41"/>
      <c r="GY726" s="41"/>
      <c r="GZ726" s="41"/>
      <c r="HA726" s="41"/>
      <c r="HB726" s="41"/>
      <c r="HC726" s="41"/>
      <c r="HD726" s="41"/>
      <c r="HE726" s="41"/>
      <c r="HF726" s="41"/>
      <c r="HG726" s="41"/>
      <c r="HH726" s="41"/>
      <c r="HI726" s="41"/>
      <c r="HJ726" s="41"/>
      <c r="HK726" s="41"/>
      <c r="HL726" s="41"/>
      <c r="HM726" s="41"/>
      <c r="HN726" s="41"/>
      <c r="HO726" s="41"/>
      <c r="HP726" s="41"/>
      <c r="HQ726" s="41"/>
      <c r="HR726" s="41"/>
      <c r="HS726" s="41"/>
      <c r="HT726" s="41"/>
      <c r="HU726" s="41"/>
      <c r="HV726" s="41"/>
      <c r="HW726" s="41"/>
      <c r="HX726" s="41"/>
      <c r="HY726" s="41"/>
      <c r="HZ726" s="41"/>
      <c r="IA726" s="41"/>
      <c r="IB726" s="41"/>
      <c r="IC726" s="41"/>
      <c r="ID726" s="41"/>
      <c r="IE726" s="41"/>
      <c r="IF726" s="41"/>
      <c r="IG726" s="41"/>
      <c r="IH726" s="41"/>
      <c r="II726" s="41"/>
      <c r="IJ726" s="41"/>
      <c r="IK726" s="41"/>
      <c r="IL726" s="41"/>
      <c r="IM726" s="41"/>
      <c r="IN726" s="41"/>
      <c r="IO726" s="41"/>
      <c r="IP726" s="41"/>
      <c r="IQ726" s="41"/>
      <c r="IR726" s="41"/>
      <c r="IS726" s="41"/>
      <c r="IT726" s="41"/>
      <c r="IU726" s="41"/>
      <c r="IV726" s="41"/>
      <c r="IW726" s="41"/>
      <c r="IX726" s="41"/>
      <c r="IY726" s="41"/>
      <c r="IZ726" s="41"/>
      <c r="JA726" s="41"/>
      <c r="JB726" s="41"/>
      <c r="JC726" s="41"/>
      <c r="JD726" s="41"/>
      <c r="JE726" s="41"/>
      <c r="JF726" s="41"/>
      <c r="JG726" s="41"/>
      <c r="JH726" s="41"/>
      <c r="JI726" s="41"/>
      <c r="JJ726" s="41"/>
      <c r="JK726" s="41"/>
      <c r="JL726" s="41"/>
      <c r="JM726" s="41"/>
      <c r="JN726" s="41"/>
      <c r="JO726" s="41"/>
      <c r="JP726" s="41"/>
      <c r="JQ726" s="41"/>
      <c r="JR726" s="41"/>
      <c r="JS726" s="41"/>
      <c r="JT726" s="41"/>
      <c r="JU726" s="41"/>
      <c r="JV726" s="41"/>
      <c r="JW726" s="41"/>
      <c r="JX726" s="41"/>
      <c r="JY726" s="41"/>
      <c r="JZ726" s="41"/>
      <c r="KA726" s="41"/>
      <c r="KB726" s="41"/>
      <c r="KC726" s="41"/>
      <c r="KD726" s="41"/>
      <c r="KE726" s="41"/>
      <c r="KF726" s="41"/>
      <c r="KG726" s="41"/>
      <c r="KH726" s="41"/>
      <c r="KI726" s="41"/>
      <c r="KJ726" s="41"/>
      <c r="KK726" s="41"/>
      <c r="KL726" s="41"/>
      <c r="KM726" s="41"/>
      <c r="KN726" s="41"/>
      <c r="KO726" s="41"/>
      <c r="KP726" s="41"/>
      <c r="KQ726" s="41"/>
      <c r="KR726" s="41"/>
      <c r="KS726" s="41"/>
      <c r="KT726" s="41"/>
      <c r="KU726" s="41"/>
      <c r="KV726" s="41"/>
      <c r="KW726" s="41"/>
      <c r="KX726" s="41"/>
      <c r="KY726" s="41"/>
      <c r="KZ726" s="41"/>
      <c r="LA726" s="41"/>
      <c r="LB726" s="41"/>
      <c r="LC726" s="41"/>
      <c r="LD726" s="41"/>
      <c r="LE726" s="41"/>
      <c r="LF726" s="41"/>
      <c r="LG726" s="41"/>
      <c r="LH726" s="41"/>
      <c r="LI726" s="41"/>
      <c r="LJ726" s="41"/>
      <c r="LK726" s="41"/>
      <c r="LL726" s="41"/>
      <c r="LM726" s="41"/>
      <c r="LN726" s="41"/>
      <c r="LO726" s="41"/>
      <c r="LP726" s="41"/>
      <c r="LQ726" s="41"/>
      <c r="LR726" s="41"/>
      <c r="LS726" s="41"/>
      <c r="LT726" s="41"/>
      <c r="LU726" s="41"/>
      <c r="LV726" s="41"/>
      <c r="LW726" s="41"/>
      <c r="LX726" s="41"/>
      <c r="LY726" s="41"/>
      <c r="LZ726" s="41"/>
      <c r="MA726" s="41"/>
      <c r="MB726" s="41"/>
      <c r="MC726" s="41"/>
      <c r="MD726" s="41"/>
      <c r="ME726" s="41"/>
      <c r="MF726" s="41"/>
      <c r="MG726" s="41"/>
      <c r="MH726" s="41"/>
      <c r="MI726" s="41"/>
      <c r="MJ726" s="41"/>
      <c r="MK726" s="41"/>
      <c r="ML726" s="41"/>
      <c r="MM726" s="41"/>
      <c r="MN726" s="41"/>
      <c r="MO726" s="41"/>
      <c r="MP726" s="41"/>
      <c r="MQ726" s="41"/>
      <c r="MR726" s="41"/>
      <c r="MS726" s="41"/>
      <c r="MT726" s="41"/>
      <c r="MU726" s="41"/>
      <c r="MV726" s="41"/>
      <c r="MW726" s="41"/>
      <c r="MX726" s="41"/>
      <c r="MY726" s="41"/>
      <c r="MZ726" s="41"/>
      <c r="NA726" s="41"/>
      <c r="NB726" s="41"/>
      <c r="NC726" s="41"/>
      <c r="ND726" s="41"/>
      <c r="NE726" s="41"/>
      <c r="NF726" s="41"/>
      <c r="NG726" s="41"/>
      <c r="NH726" s="41"/>
      <c r="NI726" s="41"/>
      <c r="NJ726" s="41"/>
      <c r="NK726" s="41"/>
      <c r="NL726" s="41"/>
      <c r="NM726" s="41"/>
      <c r="NN726" s="41"/>
      <c r="NO726" s="41"/>
      <c r="NP726" s="41"/>
      <c r="NQ726" s="41"/>
      <c r="NR726" s="41"/>
      <c r="NS726" s="41"/>
      <c r="NT726" s="41"/>
      <c r="NU726" s="41"/>
      <c r="NV726" s="41"/>
      <c r="NW726" s="41"/>
      <c r="NX726" s="41"/>
      <c r="NY726" s="41"/>
      <c r="NZ726" s="41"/>
      <c r="OA726" s="41"/>
      <c r="OB726" s="41"/>
      <c r="OC726" s="41"/>
      <c r="OD726" s="41"/>
      <c r="OE726" s="41"/>
      <c r="OF726" s="41"/>
      <c r="OG726" s="41"/>
    </row>
    <row r="727" spans="10:397" ht="15.95" customHeight="1">
      <c r="J727" s="62"/>
      <c r="AB727" s="63"/>
      <c r="AC727" s="63"/>
      <c r="AF727" s="4"/>
      <c r="AG727" s="4"/>
      <c r="AH727" s="4"/>
      <c r="AI727" s="4"/>
      <c r="AL727" s="63"/>
      <c r="AM727" s="63"/>
      <c r="AP727" s="4"/>
      <c r="AQ727" s="4"/>
      <c r="BF727" s="31"/>
      <c r="BG727" s="63"/>
      <c r="BH727" s="63"/>
      <c r="BI727" s="63"/>
      <c r="BJ727" s="63"/>
      <c r="BK727" s="63"/>
      <c r="BL727" s="63"/>
      <c r="BO727" s="4"/>
      <c r="BP727" s="4"/>
      <c r="BQ727" s="4"/>
      <c r="BR727" s="28"/>
      <c r="BS727" s="28"/>
      <c r="BT727" s="28"/>
      <c r="BU727" s="28"/>
      <c r="BV727" s="28"/>
      <c r="BW727" s="28"/>
      <c r="BX727" s="4"/>
      <c r="BY727" s="4"/>
      <c r="BZ727" s="28"/>
      <c r="CA727" s="28"/>
      <c r="CB727" s="28"/>
      <c r="CC727" s="28"/>
      <c r="CE727" s="28"/>
      <c r="CF727" s="28"/>
      <c r="CG727" s="28"/>
      <c r="CH727" s="28"/>
      <c r="CI727" s="28"/>
      <c r="CJ727" s="28"/>
      <c r="CK727" s="28"/>
      <c r="CL727" s="28"/>
      <c r="CM727" s="28"/>
      <c r="CP727" s="28"/>
      <c r="CQ727" s="28"/>
      <c r="CR727" s="28"/>
      <c r="CS727" s="28"/>
      <c r="CT727" s="28"/>
      <c r="CU727" s="28"/>
      <c r="CV727" s="28"/>
      <c r="CW727" s="28"/>
      <c r="CX727" s="28"/>
      <c r="CZ727" s="28"/>
      <c r="DB727" s="41"/>
      <c r="DC727" s="41"/>
      <c r="DD727" s="41"/>
      <c r="DE727" s="41"/>
      <c r="DF727" s="41"/>
      <c r="DG727" s="41"/>
      <c r="DH727" s="41"/>
      <c r="DI727" s="41"/>
      <c r="DJ727" s="41"/>
      <c r="DK727" s="41"/>
      <c r="DL727" s="41"/>
      <c r="DM727" s="41"/>
      <c r="DN727" s="41"/>
      <c r="DO727" s="41"/>
      <c r="DP727" s="41"/>
      <c r="DQ727" s="41"/>
      <c r="DR727" s="41"/>
      <c r="DS727" s="41"/>
      <c r="DT727" s="41"/>
      <c r="DU727" s="41"/>
      <c r="DV727" s="41"/>
      <c r="DW727" s="41"/>
      <c r="DX727" s="41"/>
      <c r="DY727" s="41"/>
      <c r="DZ727" s="41"/>
      <c r="EA727" s="41"/>
      <c r="EB727" s="41"/>
      <c r="EC727" s="41"/>
      <c r="ED727" s="41"/>
      <c r="EE727" s="41"/>
      <c r="EF727" s="41"/>
      <c r="EG727" s="41"/>
      <c r="EH727" s="41"/>
      <c r="EI727" s="41"/>
      <c r="EJ727" s="41"/>
      <c r="EK727" s="41"/>
      <c r="EL727" s="41"/>
      <c r="EM727" s="41"/>
      <c r="EN727" s="41"/>
      <c r="EO727" s="41"/>
      <c r="EP727" s="41"/>
      <c r="EQ727" s="41"/>
      <c r="ER727" s="41"/>
      <c r="ES727" s="41"/>
      <c r="ET727" s="41"/>
      <c r="EU727" s="41"/>
      <c r="EV727" s="41"/>
      <c r="EW727" s="41"/>
      <c r="EX727" s="41"/>
      <c r="EY727" s="41"/>
      <c r="EZ727" s="41"/>
      <c r="FA727" s="41"/>
      <c r="FB727" s="41"/>
      <c r="FC727" s="41"/>
      <c r="FD727" s="41"/>
      <c r="FE727" s="41"/>
      <c r="FF727" s="41"/>
      <c r="FG727" s="41"/>
      <c r="FH727" s="41"/>
      <c r="FI727" s="41"/>
      <c r="FJ727" s="41"/>
      <c r="FK727" s="41"/>
      <c r="FL727" s="41"/>
      <c r="FM727" s="41"/>
      <c r="FN727" s="41"/>
      <c r="FO727" s="41"/>
      <c r="FP727" s="41"/>
      <c r="FQ727" s="41"/>
      <c r="FR727" s="41"/>
      <c r="FS727" s="41"/>
      <c r="FT727" s="41"/>
      <c r="FU727" s="41"/>
      <c r="FV727" s="41"/>
      <c r="FW727" s="41"/>
      <c r="FX727" s="41"/>
      <c r="FY727" s="41"/>
      <c r="FZ727" s="41"/>
      <c r="GA727" s="41"/>
      <c r="GB727" s="41"/>
      <c r="GC727" s="41"/>
      <c r="GD727" s="41"/>
      <c r="GE727" s="41"/>
      <c r="GF727" s="41"/>
      <c r="GG727" s="41"/>
      <c r="GH727" s="41"/>
      <c r="GI727" s="41"/>
      <c r="GJ727" s="41"/>
      <c r="GK727" s="41"/>
      <c r="GL727" s="41"/>
      <c r="GM727" s="41"/>
      <c r="GN727" s="41"/>
      <c r="GO727" s="41"/>
      <c r="GP727" s="41"/>
      <c r="GQ727" s="41"/>
      <c r="GR727" s="41"/>
      <c r="GS727" s="41"/>
      <c r="GT727" s="41"/>
      <c r="GU727" s="41"/>
      <c r="GV727" s="41"/>
      <c r="GW727" s="41"/>
      <c r="GX727" s="41"/>
      <c r="GY727" s="41"/>
      <c r="GZ727" s="41"/>
      <c r="HA727" s="41"/>
      <c r="HB727" s="41"/>
      <c r="HC727" s="41"/>
      <c r="HD727" s="41"/>
      <c r="HE727" s="41"/>
      <c r="HF727" s="41"/>
      <c r="HG727" s="41"/>
      <c r="HH727" s="41"/>
      <c r="HI727" s="41"/>
      <c r="HJ727" s="41"/>
      <c r="HK727" s="41"/>
      <c r="HL727" s="41"/>
      <c r="HM727" s="41"/>
      <c r="HN727" s="41"/>
      <c r="HO727" s="41"/>
      <c r="HP727" s="41"/>
      <c r="HQ727" s="41"/>
      <c r="HR727" s="41"/>
      <c r="HS727" s="41"/>
      <c r="HT727" s="41"/>
      <c r="HU727" s="41"/>
      <c r="HV727" s="41"/>
      <c r="HW727" s="41"/>
      <c r="HX727" s="41"/>
      <c r="HY727" s="41"/>
      <c r="HZ727" s="41"/>
      <c r="IA727" s="41"/>
      <c r="IB727" s="41"/>
      <c r="IC727" s="41"/>
      <c r="ID727" s="41"/>
      <c r="IE727" s="41"/>
      <c r="IF727" s="41"/>
      <c r="IG727" s="41"/>
      <c r="IH727" s="41"/>
      <c r="II727" s="41"/>
      <c r="IJ727" s="41"/>
      <c r="IK727" s="41"/>
      <c r="IL727" s="41"/>
      <c r="IM727" s="41"/>
      <c r="IN727" s="41"/>
      <c r="IO727" s="41"/>
      <c r="IP727" s="41"/>
      <c r="IQ727" s="41"/>
      <c r="IR727" s="41"/>
      <c r="IS727" s="41"/>
      <c r="IT727" s="41"/>
      <c r="IU727" s="41"/>
      <c r="IV727" s="41"/>
      <c r="IW727" s="41"/>
      <c r="IX727" s="41"/>
      <c r="IY727" s="41"/>
      <c r="IZ727" s="41"/>
      <c r="JA727" s="41"/>
      <c r="JB727" s="41"/>
      <c r="JC727" s="41"/>
      <c r="JD727" s="41"/>
      <c r="JE727" s="41"/>
      <c r="JF727" s="41"/>
      <c r="JG727" s="41"/>
      <c r="JH727" s="41"/>
      <c r="JI727" s="41"/>
      <c r="JJ727" s="41"/>
      <c r="JK727" s="41"/>
      <c r="JL727" s="41"/>
      <c r="JM727" s="41"/>
      <c r="JN727" s="41"/>
      <c r="JO727" s="41"/>
      <c r="JP727" s="41"/>
      <c r="JQ727" s="41"/>
      <c r="JR727" s="41"/>
      <c r="JS727" s="41"/>
      <c r="JT727" s="41"/>
      <c r="JU727" s="41"/>
      <c r="JV727" s="41"/>
      <c r="JW727" s="41"/>
      <c r="JX727" s="41"/>
      <c r="JY727" s="41"/>
      <c r="JZ727" s="41"/>
      <c r="KA727" s="41"/>
      <c r="KB727" s="41"/>
      <c r="KC727" s="41"/>
      <c r="KD727" s="41"/>
      <c r="KE727" s="41"/>
      <c r="KF727" s="41"/>
      <c r="KG727" s="41"/>
      <c r="KH727" s="41"/>
      <c r="KI727" s="41"/>
      <c r="KJ727" s="41"/>
      <c r="KK727" s="41"/>
      <c r="KL727" s="41"/>
      <c r="KM727" s="41"/>
      <c r="KN727" s="41"/>
      <c r="KO727" s="41"/>
      <c r="KP727" s="41"/>
      <c r="KQ727" s="41"/>
      <c r="KR727" s="41"/>
      <c r="KS727" s="41"/>
      <c r="KT727" s="41"/>
      <c r="KU727" s="41"/>
      <c r="KV727" s="41"/>
      <c r="KW727" s="41"/>
      <c r="KX727" s="41"/>
      <c r="KY727" s="41"/>
      <c r="KZ727" s="41"/>
      <c r="LA727" s="41"/>
      <c r="LB727" s="41"/>
      <c r="LC727" s="41"/>
      <c r="LD727" s="41"/>
      <c r="LE727" s="41"/>
      <c r="LF727" s="41"/>
      <c r="LG727" s="41"/>
      <c r="LH727" s="41"/>
      <c r="LI727" s="41"/>
      <c r="LJ727" s="41"/>
      <c r="LK727" s="41"/>
      <c r="LL727" s="41"/>
      <c r="LM727" s="41"/>
      <c r="LN727" s="41"/>
      <c r="LO727" s="41"/>
      <c r="LP727" s="41"/>
      <c r="LQ727" s="41"/>
      <c r="LR727" s="41"/>
      <c r="LS727" s="41"/>
      <c r="LT727" s="41"/>
      <c r="LU727" s="41"/>
      <c r="LV727" s="41"/>
      <c r="LW727" s="41"/>
      <c r="LX727" s="41"/>
      <c r="LY727" s="41"/>
      <c r="LZ727" s="41"/>
      <c r="MA727" s="41"/>
      <c r="MB727" s="41"/>
      <c r="MC727" s="41"/>
      <c r="MD727" s="41"/>
      <c r="ME727" s="41"/>
      <c r="MF727" s="41"/>
      <c r="MG727" s="41"/>
      <c r="MH727" s="41"/>
      <c r="MI727" s="41"/>
      <c r="MJ727" s="41"/>
      <c r="MK727" s="41"/>
      <c r="ML727" s="41"/>
      <c r="MM727" s="41"/>
      <c r="MN727" s="41"/>
      <c r="MO727" s="41"/>
      <c r="MP727" s="41"/>
      <c r="MQ727" s="41"/>
      <c r="MR727" s="41"/>
      <c r="MS727" s="41"/>
      <c r="MT727" s="41"/>
      <c r="MU727" s="41"/>
      <c r="MV727" s="41"/>
      <c r="MW727" s="41"/>
      <c r="MX727" s="41"/>
      <c r="MY727" s="41"/>
      <c r="MZ727" s="41"/>
      <c r="NA727" s="41"/>
      <c r="NB727" s="41"/>
      <c r="NC727" s="41"/>
      <c r="ND727" s="41"/>
      <c r="NE727" s="41"/>
      <c r="NF727" s="41"/>
      <c r="NG727" s="41"/>
      <c r="NH727" s="41"/>
      <c r="NI727" s="41"/>
      <c r="NJ727" s="41"/>
      <c r="NK727" s="41"/>
      <c r="NL727" s="41"/>
      <c r="NM727" s="41"/>
      <c r="NN727" s="41"/>
      <c r="NO727" s="41"/>
      <c r="NP727" s="41"/>
      <c r="NQ727" s="41"/>
      <c r="NR727" s="41"/>
      <c r="NS727" s="41"/>
      <c r="NT727" s="41"/>
      <c r="NU727" s="41"/>
      <c r="NV727" s="41"/>
      <c r="NW727" s="41"/>
      <c r="NX727" s="41"/>
      <c r="NY727" s="41"/>
      <c r="NZ727" s="41"/>
      <c r="OA727" s="41"/>
      <c r="OB727" s="41"/>
      <c r="OC727" s="41"/>
      <c r="OD727" s="41"/>
      <c r="OE727" s="41"/>
      <c r="OF727" s="41"/>
      <c r="OG727" s="41"/>
    </row>
    <row r="728" spans="10:397" ht="15.95" customHeight="1">
      <c r="J728" s="62"/>
      <c r="AB728" s="63"/>
      <c r="AC728" s="63"/>
      <c r="AF728" s="4"/>
      <c r="AG728" s="4"/>
      <c r="AH728" s="4"/>
      <c r="AI728" s="4"/>
      <c r="AL728" s="63"/>
      <c r="AM728" s="63"/>
      <c r="AP728" s="4"/>
      <c r="AQ728" s="4"/>
      <c r="BF728" s="31"/>
      <c r="BG728" s="63"/>
      <c r="BH728" s="63"/>
      <c r="BI728" s="63"/>
      <c r="BJ728" s="63"/>
      <c r="BK728" s="63"/>
      <c r="BL728" s="63"/>
      <c r="BO728" s="4"/>
      <c r="BP728" s="4"/>
      <c r="BQ728" s="4"/>
      <c r="BR728" s="28"/>
      <c r="BS728" s="28"/>
      <c r="BT728" s="28"/>
      <c r="BU728" s="28"/>
      <c r="BV728" s="28"/>
      <c r="BW728" s="28"/>
      <c r="BX728" s="4"/>
      <c r="BY728" s="4"/>
      <c r="BZ728" s="28"/>
      <c r="CA728" s="28"/>
      <c r="CB728" s="28"/>
      <c r="CC728" s="28"/>
      <c r="CE728" s="28"/>
      <c r="CF728" s="28"/>
      <c r="CG728" s="28"/>
      <c r="CH728" s="28"/>
      <c r="CI728" s="28"/>
      <c r="CJ728" s="28"/>
      <c r="CK728" s="28"/>
      <c r="CL728" s="28"/>
      <c r="CM728" s="28"/>
      <c r="CP728" s="28"/>
      <c r="CQ728" s="28"/>
      <c r="CR728" s="28"/>
      <c r="CS728" s="28"/>
      <c r="CT728" s="28"/>
      <c r="CU728" s="28"/>
      <c r="CV728" s="28"/>
      <c r="CW728" s="28"/>
      <c r="CX728" s="28"/>
      <c r="CZ728" s="28"/>
      <c r="DB728" s="41"/>
      <c r="DC728" s="41"/>
      <c r="DD728" s="41"/>
      <c r="DE728" s="41"/>
      <c r="DF728" s="41"/>
      <c r="DG728" s="41"/>
      <c r="DH728" s="41"/>
      <c r="DI728" s="41"/>
      <c r="DJ728" s="41"/>
      <c r="DK728" s="41"/>
      <c r="DL728" s="41"/>
      <c r="DM728" s="41"/>
      <c r="DN728" s="41"/>
      <c r="DO728" s="41"/>
      <c r="DP728" s="41"/>
      <c r="DQ728" s="41"/>
      <c r="DR728" s="41"/>
      <c r="DS728" s="41"/>
      <c r="DT728" s="41"/>
      <c r="DU728" s="41"/>
      <c r="DV728" s="41"/>
      <c r="DW728" s="41"/>
      <c r="DX728" s="41"/>
      <c r="DY728" s="41"/>
      <c r="DZ728" s="41"/>
      <c r="EA728" s="41"/>
      <c r="EB728" s="41"/>
      <c r="EC728" s="41"/>
      <c r="ED728" s="41"/>
      <c r="EE728" s="41"/>
      <c r="EF728" s="41"/>
      <c r="EG728" s="41"/>
      <c r="EH728" s="41"/>
      <c r="EI728" s="41"/>
      <c r="EJ728" s="41"/>
      <c r="EK728" s="41"/>
      <c r="EL728" s="41"/>
      <c r="EM728" s="41"/>
      <c r="EN728" s="41"/>
      <c r="EO728" s="41"/>
      <c r="EP728" s="41"/>
      <c r="EQ728" s="41"/>
      <c r="ER728" s="41"/>
      <c r="ES728" s="41"/>
      <c r="ET728" s="41"/>
      <c r="EU728" s="41"/>
      <c r="EV728" s="41"/>
      <c r="EW728" s="41"/>
      <c r="EX728" s="41"/>
      <c r="EY728" s="41"/>
      <c r="EZ728" s="41"/>
      <c r="FA728" s="41"/>
      <c r="FB728" s="41"/>
      <c r="FC728" s="41"/>
      <c r="FD728" s="41"/>
      <c r="FE728" s="41"/>
      <c r="FF728" s="41"/>
      <c r="FG728" s="41"/>
      <c r="FH728" s="41"/>
      <c r="FI728" s="41"/>
      <c r="FJ728" s="41"/>
      <c r="FK728" s="41"/>
      <c r="FL728" s="41"/>
      <c r="FM728" s="41"/>
      <c r="FN728" s="41"/>
      <c r="FO728" s="41"/>
      <c r="FP728" s="41"/>
      <c r="FQ728" s="41"/>
      <c r="FR728" s="41"/>
      <c r="FS728" s="41"/>
      <c r="FT728" s="41"/>
      <c r="FU728" s="41"/>
      <c r="FV728" s="41"/>
      <c r="FW728" s="41"/>
      <c r="FX728" s="41"/>
      <c r="FY728" s="41"/>
      <c r="FZ728" s="41"/>
      <c r="GA728" s="41"/>
      <c r="GB728" s="41"/>
      <c r="GC728" s="41"/>
      <c r="GD728" s="41"/>
      <c r="GE728" s="41"/>
      <c r="GF728" s="41"/>
      <c r="GG728" s="41"/>
      <c r="GH728" s="41"/>
      <c r="GI728" s="41"/>
      <c r="GJ728" s="41"/>
      <c r="GK728" s="41"/>
      <c r="GL728" s="41"/>
      <c r="GM728" s="41"/>
      <c r="GN728" s="41"/>
      <c r="GO728" s="41"/>
      <c r="GP728" s="41"/>
      <c r="GQ728" s="41"/>
      <c r="GR728" s="41"/>
      <c r="GS728" s="41"/>
      <c r="GT728" s="41"/>
      <c r="GU728" s="41"/>
      <c r="GV728" s="41"/>
      <c r="GW728" s="41"/>
      <c r="GX728" s="41"/>
      <c r="GY728" s="41"/>
      <c r="GZ728" s="41"/>
      <c r="HA728" s="41"/>
      <c r="HB728" s="41"/>
      <c r="HC728" s="41"/>
      <c r="HD728" s="41"/>
      <c r="HE728" s="41"/>
      <c r="HF728" s="41"/>
      <c r="HG728" s="41"/>
      <c r="HH728" s="41"/>
      <c r="HI728" s="41"/>
      <c r="HJ728" s="41"/>
      <c r="HK728" s="41"/>
      <c r="HL728" s="41"/>
      <c r="HM728" s="41"/>
      <c r="HN728" s="41"/>
      <c r="HO728" s="41"/>
      <c r="HP728" s="41"/>
      <c r="HQ728" s="41"/>
      <c r="HR728" s="41"/>
      <c r="HS728" s="41"/>
      <c r="HT728" s="41"/>
      <c r="HU728" s="41"/>
      <c r="HV728" s="41"/>
      <c r="HW728" s="41"/>
      <c r="HX728" s="41"/>
      <c r="HY728" s="41"/>
      <c r="HZ728" s="41"/>
      <c r="IA728" s="41"/>
      <c r="IB728" s="41"/>
      <c r="IC728" s="41"/>
      <c r="ID728" s="41"/>
      <c r="IE728" s="41"/>
      <c r="IF728" s="41"/>
      <c r="IG728" s="41"/>
      <c r="IH728" s="41"/>
      <c r="II728" s="41"/>
      <c r="IJ728" s="41"/>
      <c r="IK728" s="41"/>
      <c r="IL728" s="41"/>
      <c r="IM728" s="41"/>
      <c r="IN728" s="41"/>
      <c r="IO728" s="41"/>
      <c r="IP728" s="41"/>
      <c r="IQ728" s="41"/>
      <c r="IR728" s="41"/>
      <c r="IS728" s="41"/>
      <c r="IT728" s="41"/>
      <c r="IU728" s="41"/>
      <c r="IV728" s="41"/>
      <c r="IW728" s="41"/>
      <c r="IX728" s="41"/>
      <c r="IY728" s="41"/>
      <c r="IZ728" s="41"/>
      <c r="JA728" s="41"/>
      <c r="JB728" s="41"/>
      <c r="JC728" s="41"/>
      <c r="JD728" s="41"/>
      <c r="JE728" s="41"/>
      <c r="JF728" s="41"/>
      <c r="JG728" s="41"/>
      <c r="JH728" s="41"/>
      <c r="JI728" s="41"/>
      <c r="JJ728" s="41"/>
      <c r="JK728" s="41"/>
      <c r="JL728" s="41"/>
      <c r="JM728" s="41"/>
      <c r="JN728" s="41"/>
      <c r="JO728" s="41"/>
      <c r="JP728" s="41"/>
      <c r="JQ728" s="41"/>
      <c r="JR728" s="41"/>
      <c r="JS728" s="41"/>
      <c r="JT728" s="41"/>
      <c r="JU728" s="41"/>
      <c r="JV728" s="41"/>
      <c r="JW728" s="41"/>
      <c r="JX728" s="41"/>
      <c r="JY728" s="41"/>
      <c r="JZ728" s="41"/>
      <c r="KA728" s="41"/>
      <c r="KB728" s="41"/>
      <c r="KC728" s="41"/>
      <c r="KD728" s="41"/>
      <c r="KE728" s="41"/>
      <c r="KF728" s="41"/>
      <c r="KG728" s="41"/>
      <c r="KH728" s="41"/>
      <c r="KI728" s="41"/>
      <c r="KJ728" s="41"/>
      <c r="KK728" s="41"/>
      <c r="KL728" s="41"/>
      <c r="KM728" s="41"/>
      <c r="KN728" s="41"/>
      <c r="KO728" s="41"/>
      <c r="KP728" s="41"/>
      <c r="KQ728" s="41"/>
      <c r="KR728" s="41"/>
      <c r="KS728" s="41"/>
      <c r="KT728" s="41"/>
      <c r="KU728" s="41"/>
      <c r="KV728" s="41"/>
      <c r="KW728" s="41"/>
      <c r="KX728" s="41"/>
      <c r="KY728" s="41"/>
      <c r="KZ728" s="41"/>
      <c r="LA728" s="41"/>
      <c r="LB728" s="41"/>
      <c r="LC728" s="41"/>
      <c r="LD728" s="41"/>
      <c r="LE728" s="41"/>
      <c r="LF728" s="41"/>
      <c r="LG728" s="41"/>
      <c r="LH728" s="41"/>
      <c r="LI728" s="41"/>
      <c r="LJ728" s="41"/>
      <c r="LK728" s="41"/>
      <c r="LL728" s="41"/>
      <c r="LM728" s="41"/>
      <c r="LN728" s="41"/>
      <c r="LO728" s="41"/>
      <c r="LP728" s="41"/>
      <c r="LQ728" s="41"/>
      <c r="LR728" s="41"/>
      <c r="LS728" s="41"/>
      <c r="LT728" s="41"/>
      <c r="LU728" s="41"/>
      <c r="LV728" s="41"/>
      <c r="LW728" s="41"/>
      <c r="LX728" s="41"/>
      <c r="LY728" s="41"/>
      <c r="LZ728" s="41"/>
      <c r="MA728" s="41"/>
      <c r="MB728" s="41"/>
      <c r="MC728" s="41"/>
      <c r="MD728" s="41"/>
      <c r="ME728" s="41"/>
      <c r="MF728" s="41"/>
      <c r="MG728" s="41"/>
      <c r="MH728" s="41"/>
      <c r="MI728" s="41"/>
      <c r="MJ728" s="41"/>
      <c r="MK728" s="41"/>
      <c r="ML728" s="41"/>
      <c r="MM728" s="41"/>
      <c r="MN728" s="41"/>
      <c r="MO728" s="41"/>
      <c r="MP728" s="41"/>
      <c r="MQ728" s="41"/>
      <c r="MR728" s="41"/>
      <c r="MS728" s="41"/>
      <c r="MT728" s="41"/>
      <c r="MU728" s="41"/>
      <c r="MV728" s="41"/>
      <c r="MW728" s="41"/>
      <c r="MX728" s="41"/>
      <c r="MY728" s="41"/>
      <c r="MZ728" s="41"/>
      <c r="NA728" s="41"/>
      <c r="NB728" s="41"/>
      <c r="NC728" s="41"/>
      <c r="ND728" s="41"/>
      <c r="NE728" s="41"/>
      <c r="NF728" s="41"/>
      <c r="NG728" s="41"/>
      <c r="NH728" s="41"/>
      <c r="NI728" s="41"/>
      <c r="NJ728" s="41"/>
      <c r="NK728" s="41"/>
      <c r="NL728" s="41"/>
      <c r="NM728" s="41"/>
      <c r="NN728" s="41"/>
      <c r="NO728" s="41"/>
      <c r="NP728" s="41"/>
      <c r="NQ728" s="41"/>
      <c r="NR728" s="41"/>
      <c r="NS728" s="41"/>
      <c r="NT728" s="41"/>
      <c r="NU728" s="41"/>
      <c r="NV728" s="41"/>
      <c r="NW728" s="41"/>
      <c r="NX728" s="41"/>
      <c r="NY728" s="41"/>
      <c r="NZ728" s="41"/>
      <c r="OA728" s="41"/>
      <c r="OB728" s="41"/>
      <c r="OC728" s="41"/>
      <c r="OD728" s="41"/>
      <c r="OE728" s="41"/>
      <c r="OF728" s="41"/>
      <c r="OG728" s="41"/>
    </row>
    <row r="729" spans="10:397" ht="15.95" customHeight="1">
      <c r="J729" s="62"/>
      <c r="AB729" s="63"/>
      <c r="AC729" s="63"/>
      <c r="AF729" s="4"/>
      <c r="AG729" s="4"/>
      <c r="AH729" s="4"/>
      <c r="AI729" s="4"/>
      <c r="AL729" s="63"/>
      <c r="AM729" s="63"/>
      <c r="AP729" s="4"/>
      <c r="AQ729" s="4"/>
      <c r="BF729" s="31"/>
      <c r="BG729" s="63"/>
      <c r="BH729" s="63"/>
      <c r="BI729" s="63"/>
      <c r="BJ729" s="63"/>
      <c r="BK729" s="63"/>
      <c r="BL729" s="63"/>
      <c r="BO729" s="4"/>
      <c r="BP729" s="4"/>
      <c r="BQ729" s="4"/>
      <c r="BR729" s="28"/>
      <c r="BS729" s="28"/>
      <c r="BT729" s="28"/>
      <c r="BU729" s="28"/>
      <c r="BV729" s="28"/>
      <c r="BW729" s="28"/>
      <c r="BX729" s="4"/>
      <c r="BY729" s="4"/>
      <c r="BZ729" s="28"/>
      <c r="CA729" s="28"/>
      <c r="CB729" s="28"/>
      <c r="CC729" s="28"/>
      <c r="CE729" s="28"/>
      <c r="CF729" s="28"/>
      <c r="CG729" s="28"/>
      <c r="CH729" s="28"/>
      <c r="CI729" s="28"/>
      <c r="CJ729" s="28"/>
      <c r="CK729" s="28"/>
      <c r="CL729" s="28"/>
      <c r="CM729" s="28"/>
      <c r="CP729" s="28"/>
      <c r="CQ729" s="28"/>
      <c r="CR729" s="28"/>
      <c r="CS729" s="28"/>
      <c r="CT729" s="28"/>
      <c r="CU729" s="28"/>
      <c r="CV729" s="28"/>
      <c r="CW729" s="28"/>
      <c r="CX729" s="28"/>
      <c r="CZ729" s="28"/>
      <c r="DB729" s="41"/>
      <c r="DC729" s="41"/>
      <c r="DD729" s="41"/>
      <c r="DE729" s="41"/>
      <c r="DF729" s="41"/>
      <c r="DG729" s="41"/>
      <c r="DH729" s="41"/>
      <c r="DI729" s="41"/>
      <c r="DJ729" s="41"/>
      <c r="DK729" s="41"/>
      <c r="DL729" s="41"/>
      <c r="DM729" s="41"/>
      <c r="DN729" s="41"/>
      <c r="DO729" s="41"/>
      <c r="DP729" s="41"/>
      <c r="DQ729" s="41"/>
      <c r="DR729" s="41"/>
      <c r="DS729" s="41"/>
      <c r="DT729" s="41"/>
      <c r="DU729" s="41"/>
      <c r="DV729" s="41"/>
      <c r="DW729" s="41"/>
      <c r="DX729" s="41"/>
      <c r="DY729" s="41"/>
      <c r="DZ729" s="41"/>
      <c r="EA729" s="41"/>
      <c r="EB729" s="41"/>
      <c r="EC729" s="41"/>
      <c r="ED729" s="41"/>
      <c r="EE729" s="41"/>
      <c r="EF729" s="41"/>
      <c r="EG729" s="41"/>
      <c r="EH729" s="41"/>
      <c r="EI729" s="41"/>
      <c r="EJ729" s="41"/>
      <c r="EK729" s="41"/>
      <c r="EL729" s="41"/>
      <c r="EM729" s="41"/>
      <c r="EN729" s="41"/>
      <c r="EO729" s="41"/>
      <c r="EP729" s="41"/>
      <c r="EQ729" s="41"/>
      <c r="ER729" s="41"/>
      <c r="ES729" s="41"/>
      <c r="ET729" s="41"/>
      <c r="EU729" s="41"/>
      <c r="EV729" s="41"/>
      <c r="EW729" s="41"/>
      <c r="EX729" s="41"/>
      <c r="EY729" s="41"/>
      <c r="EZ729" s="41"/>
      <c r="FA729" s="41"/>
      <c r="FB729" s="41"/>
      <c r="FC729" s="41"/>
      <c r="FD729" s="41"/>
      <c r="FE729" s="41"/>
      <c r="FF729" s="41"/>
      <c r="FG729" s="41"/>
      <c r="FH729" s="41"/>
      <c r="FI729" s="41"/>
      <c r="FJ729" s="41"/>
      <c r="FK729" s="41"/>
      <c r="FL729" s="41"/>
      <c r="FM729" s="41"/>
      <c r="FN729" s="41"/>
      <c r="FO729" s="41"/>
      <c r="FP729" s="41"/>
      <c r="FQ729" s="41"/>
      <c r="FR729" s="41"/>
      <c r="FS729" s="41"/>
      <c r="FT729" s="41"/>
      <c r="FU729" s="41"/>
      <c r="FV729" s="41"/>
      <c r="FW729" s="41"/>
      <c r="FX729" s="41"/>
      <c r="FY729" s="41"/>
      <c r="FZ729" s="41"/>
      <c r="GA729" s="41"/>
      <c r="GB729" s="41"/>
      <c r="GC729" s="41"/>
      <c r="GD729" s="41"/>
      <c r="GE729" s="41"/>
      <c r="GF729" s="41"/>
      <c r="GG729" s="41"/>
      <c r="GH729" s="41"/>
      <c r="GI729" s="41"/>
      <c r="GJ729" s="41"/>
      <c r="GK729" s="41"/>
      <c r="GL729" s="41"/>
      <c r="GM729" s="41"/>
      <c r="GN729" s="41"/>
      <c r="GO729" s="41"/>
      <c r="GP729" s="41"/>
      <c r="GQ729" s="41"/>
      <c r="GR729" s="41"/>
      <c r="GS729" s="41"/>
      <c r="GT729" s="41"/>
      <c r="GU729" s="41"/>
      <c r="GV729" s="41"/>
      <c r="GW729" s="41"/>
      <c r="GX729" s="41"/>
      <c r="GY729" s="41"/>
      <c r="GZ729" s="41"/>
      <c r="HA729" s="41"/>
      <c r="HB729" s="41"/>
      <c r="HC729" s="41"/>
      <c r="HD729" s="41"/>
      <c r="HE729" s="41"/>
      <c r="HF729" s="41"/>
      <c r="HG729" s="41"/>
      <c r="HH729" s="41"/>
      <c r="HI729" s="41"/>
      <c r="HJ729" s="41"/>
      <c r="HK729" s="41"/>
      <c r="HL729" s="41"/>
      <c r="HM729" s="41"/>
      <c r="HN729" s="41"/>
      <c r="HO729" s="41"/>
      <c r="HP729" s="41"/>
      <c r="HQ729" s="41"/>
      <c r="HR729" s="41"/>
      <c r="HS729" s="41"/>
      <c r="HT729" s="41"/>
      <c r="HU729" s="41"/>
      <c r="HV729" s="41"/>
      <c r="HW729" s="41"/>
      <c r="HX729" s="41"/>
      <c r="HY729" s="41"/>
      <c r="HZ729" s="41"/>
      <c r="IA729" s="41"/>
      <c r="IB729" s="41"/>
      <c r="IC729" s="41"/>
      <c r="ID729" s="41"/>
      <c r="IE729" s="41"/>
      <c r="IF729" s="41"/>
      <c r="IG729" s="41"/>
      <c r="IH729" s="41"/>
      <c r="II729" s="41"/>
      <c r="IJ729" s="41"/>
      <c r="IK729" s="41"/>
      <c r="IL729" s="41"/>
      <c r="IM729" s="41"/>
      <c r="IN729" s="41"/>
      <c r="IO729" s="41"/>
      <c r="IP729" s="41"/>
      <c r="IQ729" s="41"/>
      <c r="IR729" s="41"/>
      <c r="IS729" s="41"/>
      <c r="IT729" s="41"/>
      <c r="IU729" s="41"/>
      <c r="IV729" s="41"/>
      <c r="IW729" s="41"/>
      <c r="IX729" s="41"/>
      <c r="IY729" s="41"/>
      <c r="IZ729" s="41"/>
      <c r="JA729" s="41"/>
      <c r="JB729" s="41"/>
      <c r="JC729" s="41"/>
      <c r="JD729" s="41"/>
      <c r="JE729" s="41"/>
      <c r="JF729" s="41"/>
      <c r="JG729" s="41"/>
      <c r="JH729" s="41"/>
      <c r="JI729" s="41"/>
      <c r="JJ729" s="41"/>
      <c r="JK729" s="41"/>
      <c r="JL729" s="41"/>
      <c r="JM729" s="41"/>
      <c r="JN729" s="41"/>
      <c r="JO729" s="41"/>
      <c r="JP729" s="41"/>
      <c r="JQ729" s="41"/>
      <c r="JR729" s="41"/>
      <c r="JS729" s="41"/>
      <c r="JT729" s="41"/>
      <c r="JU729" s="41"/>
      <c r="JV729" s="41"/>
      <c r="JW729" s="41"/>
      <c r="JX729" s="41"/>
      <c r="JY729" s="41"/>
      <c r="JZ729" s="41"/>
      <c r="KA729" s="41"/>
      <c r="KB729" s="41"/>
      <c r="KC729" s="41"/>
      <c r="KD729" s="41"/>
      <c r="KE729" s="41"/>
      <c r="KF729" s="41"/>
      <c r="KG729" s="41"/>
      <c r="KH729" s="41"/>
      <c r="KI729" s="41"/>
      <c r="KJ729" s="41"/>
      <c r="KK729" s="41"/>
      <c r="KL729" s="41"/>
      <c r="KM729" s="41"/>
      <c r="KN729" s="41"/>
      <c r="KO729" s="41"/>
      <c r="KP729" s="41"/>
      <c r="KQ729" s="41"/>
      <c r="KR729" s="41"/>
      <c r="KS729" s="41"/>
      <c r="KT729" s="41"/>
      <c r="KU729" s="41"/>
      <c r="KV729" s="41"/>
      <c r="KW729" s="41"/>
      <c r="KX729" s="41"/>
      <c r="KY729" s="41"/>
      <c r="KZ729" s="41"/>
      <c r="LA729" s="41"/>
      <c r="LB729" s="41"/>
      <c r="LC729" s="41"/>
      <c r="LD729" s="41"/>
      <c r="LE729" s="41"/>
      <c r="LF729" s="41"/>
      <c r="LG729" s="41"/>
      <c r="LH729" s="41"/>
      <c r="LI729" s="41"/>
      <c r="LJ729" s="41"/>
      <c r="LK729" s="41"/>
      <c r="LL729" s="41"/>
      <c r="LM729" s="41"/>
      <c r="LN729" s="41"/>
      <c r="LO729" s="41"/>
      <c r="LP729" s="41"/>
      <c r="LQ729" s="41"/>
      <c r="LR729" s="41"/>
      <c r="LS729" s="41"/>
      <c r="LT729" s="41"/>
      <c r="LU729" s="41"/>
      <c r="LV729" s="41"/>
      <c r="LW729" s="41"/>
      <c r="LX729" s="41"/>
      <c r="LY729" s="41"/>
      <c r="LZ729" s="41"/>
      <c r="MA729" s="41"/>
      <c r="MB729" s="41"/>
      <c r="MC729" s="41"/>
      <c r="MD729" s="41"/>
      <c r="ME729" s="41"/>
      <c r="MF729" s="41"/>
      <c r="MG729" s="41"/>
      <c r="MH729" s="41"/>
      <c r="MI729" s="41"/>
      <c r="MJ729" s="41"/>
      <c r="MK729" s="41"/>
      <c r="ML729" s="41"/>
      <c r="MM729" s="41"/>
      <c r="MN729" s="41"/>
      <c r="MO729" s="41"/>
      <c r="MP729" s="41"/>
      <c r="MQ729" s="41"/>
      <c r="MR729" s="41"/>
      <c r="MS729" s="41"/>
      <c r="MT729" s="41"/>
      <c r="MU729" s="41"/>
      <c r="MV729" s="41"/>
      <c r="MW729" s="41"/>
      <c r="MX729" s="41"/>
      <c r="MY729" s="41"/>
      <c r="MZ729" s="41"/>
      <c r="NA729" s="41"/>
      <c r="NB729" s="41"/>
      <c r="NC729" s="41"/>
      <c r="ND729" s="41"/>
      <c r="NE729" s="41"/>
      <c r="NF729" s="41"/>
      <c r="NG729" s="41"/>
      <c r="NH729" s="41"/>
      <c r="NI729" s="41"/>
      <c r="NJ729" s="41"/>
      <c r="NK729" s="41"/>
      <c r="NL729" s="41"/>
      <c r="NM729" s="41"/>
      <c r="NN729" s="41"/>
      <c r="NO729" s="41"/>
      <c r="NP729" s="41"/>
      <c r="NQ729" s="41"/>
      <c r="NR729" s="41"/>
      <c r="NS729" s="41"/>
      <c r="NT729" s="41"/>
      <c r="NU729" s="41"/>
      <c r="NV729" s="41"/>
      <c r="NW729" s="41"/>
      <c r="NX729" s="41"/>
      <c r="NY729" s="41"/>
      <c r="NZ729" s="41"/>
      <c r="OA729" s="41"/>
      <c r="OB729" s="41"/>
      <c r="OC729" s="41"/>
      <c r="OD729" s="41"/>
      <c r="OE729" s="41"/>
      <c r="OF729" s="41"/>
      <c r="OG729" s="41"/>
    </row>
    <row r="730" spans="10:397" ht="15.95" customHeight="1">
      <c r="J730" s="62"/>
      <c r="AB730" s="63"/>
      <c r="AC730" s="63"/>
      <c r="AF730" s="4"/>
      <c r="AG730" s="4"/>
      <c r="AH730" s="4"/>
      <c r="AI730" s="4"/>
      <c r="AL730" s="63"/>
      <c r="AM730" s="63"/>
      <c r="AP730" s="4"/>
      <c r="AQ730" s="4"/>
      <c r="BF730" s="31"/>
      <c r="BG730" s="63"/>
      <c r="BH730" s="63"/>
      <c r="BI730" s="63"/>
      <c r="BJ730" s="63"/>
      <c r="BK730" s="63"/>
      <c r="BL730" s="63"/>
      <c r="BO730" s="4"/>
      <c r="BP730" s="4"/>
      <c r="BQ730" s="4"/>
      <c r="BR730" s="28"/>
      <c r="BS730" s="28"/>
      <c r="BT730" s="28"/>
      <c r="BU730" s="28"/>
      <c r="BV730" s="28"/>
      <c r="BW730" s="28"/>
      <c r="BX730" s="4"/>
      <c r="BY730" s="4"/>
      <c r="BZ730" s="28"/>
      <c r="CA730" s="28"/>
      <c r="CB730" s="28"/>
      <c r="CC730" s="28"/>
      <c r="CE730" s="28"/>
      <c r="CF730" s="28"/>
      <c r="CG730" s="28"/>
      <c r="CH730" s="28"/>
      <c r="CI730" s="28"/>
      <c r="CJ730" s="28"/>
      <c r="CK730" s="28"/>
      <c r="CL730" s="28"/>
      <c r="CM730" s="28"/>
      <c r="CP730" s="28"/>
      <c r="CQ730" s="28"/>
      <c r="CR730" s="28"/>
      <c r="CS730" s="28"/>
      <c r="CT730" s="28"/>
      <c r="CU730" s="28"/>
      <c r="CV730" s="28"/>
      <c r="CW730" s="28"/>
      <c r="CX730" s="28"/>
      <c r="CZ730" s="28"/>
      <c r="DB730" s="41"/>
      <c r="DC730" s="41"/>
      <c r="DD730" s="41"/>
      <c r="DE730" s="41"/>
      <c r="DF730" s="41"/>
      <c r="DG730" s="41"/>
      <c r="DH730" s="41"/>
      <c r="DI730" s="41"/>
      <c r="DJ730" s="41"/>
      <c r="DK730" s="41"/>
      <c r="DL730" s="41"/>
      <c r="DM730" s="41"/>
      <c r="DN730" s="41"/>
      <c r="DO730" s="41"/>
      <c r="DP730" s="41"/>
      <c r="DQ730" s="41"/>
      <c r="DR730" s="41"/>
      <c r="DS730" s="41"/>
      <c r="DT730" s="41"/>
      <c r="DU730" s="41"/>
      <c r="DV730" s="41"/>
      <c r="DW730" s="41"/>
      <c r="DX730" s="41"/>
      <c r="DY730" s="41"/>
      <c r="DZ730" s="41"/>
      <c r="EA730" s="41"/>
      <c r="EB730" s="41"/>
      <c r="EC730" s="41"/>
      <c r="ED730" s="41"/>
      <c r="EE730" s="41"/>
      <c r="EF730" s="41"/>
      <c r="EG730" s="41"/>
      <c r="EH730" s="41"/>
      <c r="EI730" s="41"/>
      <c r="EJ730" s="41"/>
      <c r="EK730" s="41"/>
      <c r="EL730" s="41"/>
      <c r="EM730" s="41"/>
      <c r="EN730" s="41"/>
      <c r="EO730" s="41"/>
      <c r="EP730" s="41"/>
      <c r="EQ730" s="41"/>
      <c r="ER730" s="41"/>
      <c r="ES730" s="41"/>
      <c r="ET730" s="41"/>
      <c r="EU730" s="41"/>
      <c r="EV730" s="41"/>
      <c r="EW730" s="41"/>
      <c r="EX730" s="41"/>
      <c r="EY730" s="41"/>
      <c r="EZ730" s="41"/>
      <c r="FA730" s="41"/>
      <c r="FB730" s="41"/>
      <c r="FC730" s="41"/>
      <c r="FD730" s="41"/>
      <c r="FE730" s="41"/>
      <c r="FF730" s="41"/>
      <c r="FG730" s="41"/>
      <c r="FH730" s="41"/>
      <c r="FI730" s="41"/>
      <c r="FJ730" s="41"/>
      <c r="FK730" s="41"/>
      <c r="FL730" s="41"/>
      <c r="FM730" s="41"/>
      <c r="FN730" s="41"/>
      <c r="FO730" s="41"/>
      <c r="FP730" s="41"/>
      <c r="FQ730" s="41"/>
      <c r="FR730" s="41"/>
      <c r="FS730" s="41"/>
      <c r="FT730" s="41"/>
      <c r="FU730" s="41"/>
      <c r="FV730" s="41"/>
      <c r="FW730" s="41"/>
      <c r="FX730" s="41"/>
      <c r="FY730" s="41"/>
      <c r="FZ730" s="41"/>
      <c r="GA730" s="41"/>
      <c r="GB730" s="41"/>
      <c r="GC730" s="41"/>
      <c r="GD730" s="41"/>
      <c r="GE730" s="41"/>
      <c r="GF730" s="41"/>
      <c r="GG730" s="41"/>
      <c r="GH730" s="41"/>
      <c r="GI730" s="41"/>
      <c r="GJ730" s="41"/>
      <c r="GK730" s="41"/>
      <c r="GL730" s="41"/>
      <c r="GM730" s="41"/>
      <c r="GN730" s="41"/>
      <c r="GO730" s="41"/>
      <c r="GP730" s="41"/>
      <c r="GQ730" s="41"/>
      <c r="GR730" s="41"/>
      <c r="GS730" s="41"/>
      <c r="GT730" s="41"/>
      <c r="GU730" s="41"/>
      <c r="GV730" s="41"/>
      <c r="GW730" s="41"/>
      <c r="GX730" s="41"/>
      <c r="GY730" s="41"/>
      <c r="GZ730" s="41"/>
      <c r="HA730" s="41"/>
      <c r="HB730" s="41"/>
      <c r="HC730" s="41"/>
      <c r="HD730" s="41"/>
      <c r="HE730" s="41"/>
      <c r="HF730" s="41"/>
      <c r="HG730" s="41"/>
      <c r="HH730" s="41"/>
      <c r="HI730" s="41"/>
      <c r="HJ730" s="41"/>
      <c r="HK730" s="41"/>
      <c r="HL730" s="41"/>
      <c r="HM730" s="41"/>
      <c r="HN730" s="41"/>
      <c r="HO730" s="41"/>
      <c r="HP730" s="41"/>
      <c r="HQ730" s="41"/>
      <c r="HR730" s="41"/>
      <c r="HS730" s="41"/>
      <c r="HT730" s="41"/>
      <c r="HU730" s="41"/>
      <c r="HV730" s="41"/>
      <c r="HW730" s="41"/>
      <c r="HX730" s="41"/>
      <c r="HY730" s="41"/>
      <c r="HZ730" s="41"/>
      <c r="IA730" s="41"/>
      <c r="IB730" s="41"/>
      <c r="IC730" s="41"/>
      <c r="ID730" s="41"/>
      <c r="IE730" s="41"/>
      <c r="IF730" s="41"/>
      <c r="IG730" s="41"/>
      <c r="IH730" s="41"/>
      <c r="II730" s="41"/>
      <c r="IJ730" s="41"/>
      <c r="IK730" s="41"/>
      <c r="IL730" s="41"/>
      <c r="IM730" s="41"/>
      <c r="IN730" s="41"/>
      <c r="IO730" s="41"/>
      <c r="IP730" s="41"/>
      <c r="IQ730" s="41"/>
      <c r="IR730" s="41"/>
      <c r="IS730" s="41"/>
      <c r="IT730" s="41"/>
      <c r="IU730" s="41"/>
      <c r="IV730" s="41"/>
      <c r="IW730" s="41"/>
      <c r="IX730" s="41"/>
      <c r="IY730" s="41"/>
      <c r="IZ730" s="41"/>
      <c r="JA730" s="41"/>
      <c r="JB730" s="41"/>
      <c r="JC730" s="41"/>
      <c r="JD730" s="41"/>
      <c r="JE730" s="41"/>
      <c r="JF730" s="41"/>
      <c r="JG730" s="41"/>
      <c r="JH730" s="41"/>
      <c r="JI730" s="41"/>
      <c r="JJ730" s="41"/>
      <c r="JK730" s="41"/>
      <c r="JL730" s="41"/>
      <c r="JM730" s="41"/>
      <c r="JN730" s="41"/>
      <c r="JO730" s="41"/>
      <c r="JP730" s="41"/>
      <c r="JQ730" s="41"/>
      <c r="JR730" s="41"/>
      <c r="JS730" s="41"/>
      <c r="JT730" s="41"/>
      <c r="JU730" s="41"/>
      <c r="JV730" s="41"/>
      <c r="JW730" s="41"/>
      <c r="JX730" s="41"/>
      <c r="JY730" s="41"/>
      <c r="JZ730" s="41"/>
      <c r="KA730" s="41"/>
      <c r="KB730" s="41"/>
      <c r="KC730" s="41"/>
      <c r="KD730" s="41"/>
      <c r="KE730" s="41"/>
      <c r="KF730" s="41"/>
      <c r="KG730" s="41"/>
      <c r="KH730" s="41"/>
      <c r="KI730" s="41"/>
      <c r="KJ730" s="41"/>
      <c r="KK730" s="41"/>
      <c r="KL730" s="41"/>
      <c r="KM730" s="41"/>
      <c r="KN730" s="41"/>
      <c r="KO730" s="41"/>
      <c r="KP730" s="41"/>
      <c r="KQ730" s="41"/>
      <c r="KR730" s="41"/>
      <c r="KS730" s="41"/>
      <c r="KT730" s="41"/>
      <c r="KU730" s="41"/>
      <c r="KV730" s="41"/>
      <c r="KW730" s="41"/>
      <c r="KX730" s="41"/>
      <c r="KY730" s="41"/>
      <c r="KZ730" s="41"/>
      <c r="LA730" s="41"/>
      <c r="LB730" s="41"/>
      <c r="LC730" s="41"/>
      <c r="LD730" s="41"/>
      <c r="LE730" s="41"/>
      <c r="LF730" s="41"/>
      <c r="LG730" s="41"/>
      <c r="LH730" s="41"/>
      <c r="LI730" s="41"/>
      <c r="LJ730" s="41"/>
      <c r="LK730" s="41"/>
      <c r="LL730" s="41"/>
      <c r="LM730" s="41"/>
      <c r="LN730" s="41"/>
      <c r="LO730" s="41"/>
      <c r="LP730" s="41"/>
      <c r="LQ730" s="41"/>
      <c r="LR730" s="41"/>
      <c r="LS730" s="41"/>
      <c r="LT730" s="41"/>
      <c r="LU730" s="41"/>
      <c r="LV730" s="41"/>
      <c r="LW730" s="41"/>
      <c r="LX730" s="41"/>
      <c r="LY730" s="41"/>
      <c r="LZ730" s="41"/>
      <c r="MA730" s="41"/>
      <c r="MB730" s="41"/>
      <c r="MC730" s="41"/>
      <c r="MD730" s="41"/>
      <c r="ME730" s="41"/>
      <c r="MF730" s="41"/>
      <c r="MG730" s="41"/>
      <c r="MH730" s="41"/>
      <c r="MI730" s="41"/>
      <c r="MJ730" s="41"/>
      <c r="MK730" s="41"/>
      <c r="ML730" s="41"/>
      <c r="MM730" s="41"/>
      <c r="MN730" s="41"/>
      <c r="MO730" s="41"/>
      <c r="MP730" s="41"/>
      <c r="MQ730" s="41"/>
      <c r="MR730" s="41"/>
      <c r="MS730" s="41"/>
      <c r="MT730" s="41"/>
      <c r="MU730" s="41"/>
      <c r="MV730" s="41"/>
      <c r="MW730" s="41"/>
      <c r="MX730" s="41"/>
      <c r="MY730" s="41"/>
      <c r="MZ730" s="41"/>
      <c r="NA730" s="41"/>
      <c r="NB730" s="41"/>
      <c r="NC730" s="41"/>
      <c r="ND730" s="41"/>
      <c r="NE730" s="41"/>
      <c r="NF730" s="41"/>
      <c r="NG730" s="41"/>
      <c r="NH730" s="41"/>
      <c r="NI730" s="41"/>
      <c r="NJ730" s="41"/>
      <c r="NK730" s="41"/>
      <c r="NL730" s="41"/>
      <c r="NM730" s="41"/>
      <c r="NN730" s="41"/>
      <c r="NO730" s="41"/>
      <c r="NP730" s="41"/>
      <c r="NQ730" s="41"/>
      <c r="NR730" s="41"/>
      <c r="NS730" s="41"/>
      <c r="NT730" s="41"/>
      <c r="NU730" s="41"/>
      <c r="NV730" s="41"/>
      <c r="NW730" s="41"/>
      <c r="NX730" s="41"/>
      <c r="NY730" s="41"/>
      <c r="NZ730" s="41"/>
      <c r="OA730" s="41"/>
      <c r="OB730" s="41"/>
      <c r="OC730" s="41"/>
      <c r="OD730" s="41"/>
      <c r="OE730" s="41"/>
      <c r="OF730" s="41"/>
      <c r="OG730" s="41"/>
    </row>
    <row r="731" spans="10:397" ht="15.95" customHeight="1">
      <c r="J731" s="62"/>
      <c r="AB731" s="63"/>
      <c r="AC731" s="63"/>
      <c r="AF731" s="4"/>
      <c r="AG731" s="4"/>
      <c r="AH731" s="4"/>
      <c r="AI731" s="4"/>
      <c r="AL731" s="63"/>
      <c r="AM731" s="63"/>
      <c r="AP731" s="4"/>
      <c r="AQ731" s="4"/>
      <c r="BF731" s="31"/>
      <c r="BG731" s="63"/>
      <c r="BH731" s="63"/>
      <c r="BI731" s="63"/>
      <c r="BJ731" s="63"/>
      <c r="BK731" s="63"/>
      <c r="BL731" s="63"/>
      <c r="BO731" s="4"/>
      <c r="BP731" s="4"/>
      <c r="BQ731" s="4"/>
      <c r="BR731" s="28"/>
      <c r="BS731" s="28"/>
      <c r="BT731" s="28"/>
      <c r="BU731" s="28"/>
      <c r="BV731" s="28"/>
      <c r="BW731" s="28"/>
      <c r="BX731" s="4"/>
      <c r="BY731" s="4"/>
      <c r="BZ731" s="28"/>
      <c r="CA731" s="28"/>
      <c r="CB731" s="28"/>
      <c r="CC731" s="28"/>
      <c r="CE731" s="28"/>
      <c r="CF731" s="28"/>
      <c r="CG731" s="28"/>
      <c r="CH731" s="28"/>
      <c r="CI731" s="28"/>
      <c r="CJ731" s="28"/>
      <c r="CK731" s="28"/>
      <c r="CL731" s="28"/>
      <c r="CM731" s="28"/>
      <c r="CP731" s="28"/>
      <c r="CQ731" s="28"/>
      <c r="CR731" s="28"/>
      <c r="CS731" s="28"/>
      <c r="CT731" s="28"/>
      <c r="CU731" s="28"/>
      <c r="CV731" s="28"/>
      <c r="CW731" s="28"/>
      <c r="CX731" s="28"/>
      <c r="CZ731" s="28"/>
      <c r="DB731" s="41"/>
      <c r="DC731" s="41"/>
      <c r="DD731" s="41"/>
      <c r="DE731" s="41"/>
      <c r="DF731" s="41"/>
      <c r="DG731" s="41"/>
      <c r="DH731" s="41"/>
      <c r="DI731" s="41"/>
      <c r="DJ731" s="41"/>
      <c r="DK731" s="41"/>
      <c r="DL731" s="41"/>
      <c r="DM731" s="41"/>
      <c r="DN731" s="41"/>
      <c r="DO731" s="41"/>
      <c r="DP731" s="41"/>
      <c r="DQ731" s="41"/>
      <c r="DR731" s="41"/>
      <c r="DS731" s="41"/>
      <c r="DT731" s="41"/>
      <c r="DU731" s="41"/>
      <c r="DV731" s="41"/>
      <c r="DW731" s="41"/>
      <c r="DX731" s="41"/>
      <c r="DY731" s="41"/>
      <c r="DZ731" s="41"/>
      <c r="EA731" s="41"/>
      <c r="EB731" s="41"/>
      <c r="EC731" s="41"/>
      <c r="ED731" s="41"/>
      <c r="EE731" s="41"/>
      <c r="EF731" s="41"/>
      <c r="EG731" s="41"/>
      <c r="EH731" s="41"/>
      <c r="EI731" s="41"/>
      <c r="EJ731" s="41"/>
      <c r="EK731" s="41"/>
      <c r="EL731" s="41"/>
      <c r="EM731" s="41"/>
      <c r="EN731" s="41"/>
      <c r="EO731" s="41"/>
      <c r="EP731" s="41"/>
      <c r="EQ731" s="41"/>
      <c r="ER731" s="41"/>
      <c r="ES731" s="41"/>
      <c r="ET731" s="41"/>
      <c r="EU731" s="41"/>
      <c r="EV731" s="41"/>
      <c r="EW731" s="41"/>
      <c r="EX731" s="41"/>
      <c r="EY731" s="41"/>
      <c r="EZ731" s="41"/>
      <c r="FA731" s="41"/>
      <c r="FB731" s="41"/>
      <c r="FC731" s="41"/>
      <c r="FD731" s="41"/>
      <c r="FE731" s="41"/>
      <c r="FF731" s="41"/>
      <c r="FG731" s="41"/>
      <c r="FH731" s="41"/>
      <c r="FI731" s="41"/>
      <c r="FJ731" s="41"/>
      <c r="FK731" s="41"/>
      <c r="FL731" s="41"/>
      <c r="FM731" s="41"/>
      <c r="FN731" s="41"/>
      <c r="FO731" s="41"/>
      <c r="FP731" s="41"/>
      <c r="FQ731" s="41"/>
      <c r="FR731" s="41"/>
      <c r="FS731" s="41"/>
      <c r="FT731" s="41"/>
      <c r="FU731" s="41"/>
      <c r="FV731" s="41"/>
      <c r="FW731" s="41"/>
      <c r="FX731" s="41"/>
      <c r="FY731" s="41"/>
      <c r="FZ731" s="41"/>
      <c r="GA731" s="41"/>
      <c r="GB731" s="41"/>
      <c r="GC731" s="41"/>
      <c r="GD731" s="41"/>
      <c r="GE731" s="41"/>
      <c r="GF731" s="41"/>
      <c r="GG731" s="41"/>
      <c r="GH731" s="41"/>
      <c r="GI731" s="41"/>
      <c r="GJ731" s="41"/>
      <c r="GK731" s="41"/>
      <c r="GL731" s="41"/>
      <c r="GM731" s="41"/>
      <c r="GN731" s="41"/>
      <c r="GO731" s="41"/>
      <c r="GP731" s="41"/>
      <c r="GQ731" s="41"/>
      <c r="GR731" s="41"/>
      <c r="GS731" s="41"/>
      <c r="GT731" s="41"/>
      <c r="GU731" s="41"/>
      <c r="GV731" s="41"/>
      <c r="GW731" s="41"/>
      <c r="GX731" s="41"/>
      <c r="GY731" s="41"/>
      <c r="GZ731" s="41"/>
      <c r="HA731" s="41"/>
      <c r="HB731" s="41"/>
      <c r="HC731" s="41"/>
      <c r="HD731" s="41"/>
      <c r="HE731" s="41"/>
      <c r="HF731" s="41"/>
      <c r="HG731" s="41"/>
      <c r="HH731" s="41"/>
      <c r="HI731" s="41"/>
      <c r="HJ731" s="41"/>
      <c r="HK731" s="41"/>
      <c r="HL731" s="41"/>
      <c r="HM731" s="41"/>
      <c r="HN731" s="41"/>
      <c r="HO731" s="41"/>
      <c r="HP731" s="41"/>
      <c r="HQ731" s="41"/>
      <c r="HR731" s="41"/>
      <c r="HS731" s="41"/>
      <c r="HT731" s="41"/>
      <c r="HU731" s="41"/>
      <c r="HV731" s="41"/>
      <c r="HW731" s="41"/>
      <c r="HX731" s="41"/>
      <c r="HY731" s="41"/>
      <c r="HZ731" s="41"/>
      <c r="IA731" s="41"/>
      <c r="IB731" s="41"/>
      <c r="IC731" s="41"/>
      <c r="ID731" s="41"/>
      <c r="IE731" s="41"/>
      <c r="IF731" s="41"/>
      <c r="IG731" s="41"/>
      <c r="IH731" s="41"/>
      <c r="II731" s="41"/>
      <c r="IJ731" s="41"/>
      <c r="IK731" s="41"/>
      <c r="IL731" s="41"/>
      <c r="IM731" s="41"/>
      <c r="IN731" s="41"/>
      <c r="IO731" s="41"/>
      <c r="IP731" s="41"/>
      <c r="IQ731" s="41"/>
      <c r="IR731" s="41"/>
      <c r="IS731" s="41"/>
      <c r="IT731" s="41"/>
      <c r="IU731" s="41"/>
      <c r="IV731" s="41"/>
      <c r="IW731" s="41"/>
      <c r="IX731" s="41"/>
      <c r="IY731" s="41"/>
      <c r="IZ731" s="41"/>
      <c r="JA731" s="41"/>
      <c r="JB731" s="41"/>
      <c r="JC731" s="41"/>
      <c r="JD731" s="41"/>
      <c r="JE731" s="41"/>
      <c r="JF731" s="41"/>
      <c r="JG731" s="41"/>
      <c r="JH731" s="41"/>
      <c r="JI731" s="41"/>
      <c r="JJ731" s="41"/>
      <c r="JK731" s="41"/>
      <c r="JL731" s="41"/>
      <c r="JM731" s="41"/>
      <c r="JN731" s="41"/>
      <c r="JO731" s="41"/>
      <c r="JP731" s="41"/>
      <c r="JQ731" s="41"/>
      <c r="JR731" s="41"/>
      <c r="JS731" s="41"/>
      <c r="JT731" s="41"/>
      <c r="JU731" s="41"/>
      <c r="JV731" s="41"/>
      <c r="JW731" s="41"/>
      <c r="JX731" s="41"/>
      <c r="JY731" s="41"/>
      <c r="JZ731" s="41"/>
      <c r="KA731" s="41"/>
      <c r="KB731" s="41"/>
      <c r="KC731" s="41"/>
      <c r="KD731" s="41"/>
      <c r="KE731" s="41"/>
      <c r="KF731" s="41"/>
      <c r="KG731" s="41"/>
      <c r="KH731" s="41"/>
      <c r="KI731" s="41"/>
      <c r="KJ731" s="41"/>
      <c r="KK731" s="41"/>
      <c r="KL731" s="41"/>
      <c r="KM731" s="41"/>
      <c r="KN731" s="41"/>
      <c r="KO731" s="41"/>
      <c r="KP731" s="41"/>
      <c r="KQ731" s="41"/>
      <c r="KR731" s="41"/>
      <c r="KS731" s="41"/>
      <c r="KT731" s="41"/>
      <c r="KU731" s="41"/>
      <c r="KV731" s="41"/>
      <c r="KW731" s="41"/>
      <c r="KX731" s="41"/>
      <c r="KY731" s="41"/>
      <c r="KZ731" s="41"/>
      <c r="LA731" s="41"/>
      <c r="LB731" s="41"/>
      <c r="LC731" s="41"/>
      <c r="LD731" s="41"/>
      <c r="LE731" s="41"/>
      <c r="LF731" s="41"/>
      <c r="LG731" s="41"/>
      <c r="LH731" s="41"/>
      <c r="LI731" s="41"/>
      <c r="LJ731" s="41"/>
      <c r="LK731" s="41"/>
      <c r="LL731" s="41"/>
      <c r="LM731" s="41"/>
      <c r="LN731" s="41"/>
      <c r="LO731" s="41"/>
      <c r="LP731" s="41"/>
      <c r="LQ731" s="41"/>
      <c r="LR731" s="41"/>
      <c r="LS731" s="41"/>
      <c r="LT731" s="41"/>
      <c r="LU731" s="41"/>
      <c r="LV731" s="41"/>
      <c r="LW731" s="41"/>
      <c r="LX731" s="41"/>
      <c r="LY731" s="41"/>
      <c r="LZ731" s="41"/>
      <c r="MA731" s="41"/>
      <c r="MB731" s="41"/>
      <c r="MC731" s="41"/>
      <c r="MD731" s="41"/>
      <c r="ME731" s="41"/>
      <c r="MF731" s="41"/>
      <c r="MG731" s="41"/>
      <c r="MH731" s="41"/>
      <c r="MI731" s="41"/>
      <c r="MJ731" s="41"/>
      <c r="MK731" s="41"/>
      <c r="ML731" s="41"/>
      <c r="MM731" s="41"/>
      <c r="MN731" s="41"/>
      <c r="MO731" s="41"/>
      <c r="MP731" s="41"/>
      <c r="MQ731" s="41"/>
      <c r="MR731" s="41"/>
      <c r="MS731" s="41"/>
      <c r="MT731" s="41"/>
      <c r="MU731" s="41"/>
      <c r="MV731" s="41"/>
      <c r="MW731" s="41"/>
      <c r="MX731" s="41"/>
      <c r="MY731" s="41"/>
      <c r="MZ731" s="41"/>
      <c r="NA731" s="41"/>
      <c r="NB731" s="41"/>
      <c r="NC731" s="41"/>
      <c r="ND731" s="41"/>
      <c r="NE731" s="41"/>
      <c r="NF731" s="41"/>
      <c r="NG731" s="41"/>
      <c r="NH731" s="41"/>
      <c r="NI731" s="41"/>
      <c r="NJ731" s="41"/>
      <c r="NK731" s="41"/>
      <c r="NL731" s="41"/>
      <c r="NM731" s="41"/>
      <c r="NN731" s="41"/>
      <c r="NO731" s="41"/>
      <c r="NP731" s="41"/>
      <c r="NQ731" s="41"/>
      <c r="NR731" s="41"/>
      <c r="NS731" s="41"/>
      <c r="NT731" s="41"/>
      <c r="NU731" s="41"/>
      <c r="NV731" s="41"/>
      <c r="NW731" s="41"/>
      <c r="NX731" s="41"/>
      <c r="NY731" s="41"/>
      <c r="NZ731" s="41"/>
      <c r="OA731" s="41"/>
      <c r="OB731" s="41"/>
      <c r="OC731" s="41"/>
      <c r="OD731" s="41"/>
      <c r="OE731" s="41"/>
      <c r="OF731" s="41"/>
      <c r="OG731" s="41"/>
    </row>
    <row r="732" spans="10:397" ht="15.95" customHeight="1">
      <c r="J732" s="62"/>
      <c r="AB732" s="63"/>
      <c r="AC732" s="63"/>
      <c r="AF732" s="4"/>
      <c r="AG732" s="4"/>
      <c r="AH732" s="4"/>
      <c r="AI732" s="4"/>
      <c r="AL732" s="63"/>
      <c r="AM732" s="63"/>
      <c r="AP732" s="4"/>
      <c r="AQ732" s="4"/>
      <c r="BF732" s="31"/>
      <c r="BG732" s="63"/>
      <c r="BH732" s="63"/>
      <c r="BI732" s="63"/>
      <c r="BJ732" s="63"/>
      <c r="BK732" s="63"/>
      <c r="BL732" s="63"/>
      <c r="BO732" s="4"/>
      <c r="BP732" s="4"/>
      <c r="BQ732" s="4"/>
      <c r="BR732" s="28"/>
      <c r="BS732" s="28"/>
      <c r="BT732" s="28"/>
      <c r="BU732" s="28"/>
      <c r="BV732" s="28"/>
      <c r="BW732" s="28"/>
      <c r="BX732" s="4"/>
      <c r="BY732" s="4"/>
      <c r="BZ732" s="28"/>
      <c r="CA732" s="28"/>
      <c r="CB732" s="28"/>
      <c r="CC732" s="28"/>
      <c r="CE732" s="28"/>
      <c r="CF732" s="28"/>
      <c r="CG732" s="28"/>
      <c r="CH732" s="28"/>
      <c r="CI732" s="28"/>
      <c r="CJ732" s="28"/>
      <c r="CK732" s="28"/>
      <c r="CL732" s="28"/>
      <c r="CM732" s="28"/>
      <c r="CP732" s="28"/>
      <c r="CQ732" s="28"/>
      <c r="CR732" s="28"/>
      <c r="CS732" s="28"/>
      <c r="CT732" s="28"/>
      <c r="CU732" s="28"/>
      <c r="CV732" s="28"/>
      <c r="CW732" s="28"/>
      <c r="CX732" s="28"/>
      <c r="CZ732" s="28"/>
      <c r="DB732" s="41"/>
      <c r="DC732" s="41"/>
      <c r="DD732" s="41"/>
      <c r="DE732" s="41"/>
      <c r="DF732" s="41"/>
      <c r="DG732" s="41"/>
      <c r="DH732" s="41"/>
      <c r="DI732" s="41"/>
      <c r="DJ732" s="41"/>
      <c r="DK732" s="41"/>
      <c r="DL732" s="41"/>
      <c r="DM732" s="41"/>
      <c r="DN732" s="41"/>
      <c r="DO732" s="41"/>
      <c r="DP732" s="41"/>
      <c r="DQ732" s="41"/>
      <c r="DR732" s="41"/>
      <c r="DS732" s="41"/>
      <c r="DT732" s="41"/>
      <c r="DU732" s="41"/>
      <c r="DV732" s="41"/>
      <c r="DW732" s="41"/>
      <c r="DX732" s="41"/>
      <c r="DY732" s="41"/>
      <c r="DZ732" s="41"/>
      <c r="EA732" s="41"/>
      <c r="EB732" s="41"/>
      <c r="EC732" s="41"/>
      <c r="ED732" s="41"/>
      <c r="EE732" s="41"/>
      <c r="EF732" s="41"/>
      <c r="EG732" s="41"/>
      <c r="EH732" s="41"/>
      <c r="EI732" s="41"/>
      <c r="EJ732" s="41"/>
      <c r="EK732" s="41"/>
      <c r="EL732" s="41"/>
      <c r="EM732" s="41"/>
      <c r="EN732" s="41"/>
      <c r="EO732" s="41"/>
      <c r="EP732" s="41"/>
      <c r="EQ732" s="41"/>
      <c r="ER732" s="41"/>
      <c r="ES732" s="41"/>
      <c r="ET732" s="41"/>
      <c r="EU732" s="41"/>
      <c r="EV732" s="41"/>
      <c r="EW732" s="41"/>
      <c r="EX732" s="41"/>
      <c r="EY732" s="41"/>
      <c r="EZ732" s="41"/>
      <c r="FA732" s="41"/>
      <c r="FB732" s="41"/>
      <c r="FC732" s="41"/>
      <c r="FD732" s="41"/>
      <c r="FE732" s="41"/>
      <c r="FF732" s="41"/>
      <c r="FG732" s="41"/>
      <c r="FH732" s="41"/>
      <c r="FI732" s="41"/>
      <c r="FJ732" s="41"/>
      <c r="FK732" s="41"/>
      <c r="FL732" s="41"/>
      <c r="FM732" s="41"/>
      <c r="FN732" s="41"/>
      <c r="FO732" s="41"/>
      <c r="FP732" s="41"/>
      <c r="FQ732" s="41"/>
      <c r="FR732" s="41"/>
      <c r="FS732" s="41"/>
      <c r="FT732" s="41"/>
      <c r="FU732" s="41"/>
      <c r="FV732" s="41"/>
      <c r="FW732" s="41"/>
      <c r="FX732" s="41"/>
      <c r="FY732" s="41"/>
      <c r="FZ732" s="41"/>
      <c r="GA732" s="41"/>
      <c r="GB732" s="41"/>
      <c r="GC732" s="41"/>
      <c r="GD732" s="41"/>
      <c r="GE732" s="41"/>
      <c r="GF732" s="41"/>
      <c r="GG732" s="41"/>
      <c r="GH732" s="41"/>
      <c r="GI732" s="41"/>
      <c r="GJ732" s="41"/>
      <c r="GK732" s="41"/>
      <c r="GL732" s="41"/>
      <c r="GM732" s="41"/>
      <c r="GN732" s="41"/>
      <c r="GO732" s="41"/>
      <c r="GP732" s="41"/>
      <c r="GQ732" s="41"/>
      <c r="GR732" s="41"/>
      <c r="GS732" s="41"/>
      <c r="GT732" s="41"/>
      <c r="GU732" s="41"/>
      <c r="GV732" s="41"/>
      <c r="GW732" s="41"/>
      <c r="GX732" s="41"/>
      <c r="GY732" s="41"/>
      <c r="GZ732" s="41"/>
      <c r="HA732" s="41"/>
      <c r="HB732" s="41"/>
      <c r="HC732" s="41"/>
      <c r="HD732" s="41"/>
      <c r="HE732" s="41"/>
      <c r="HF732" s="41"/>
      <c r="HG732" s="41"/>
      <c r="HH732" s="41"/>
      <c r="HI732" s="41"/>
      <c r="HJ732" s="41"/>
      <c r="HK732" s="41"/>
      <c r="HL732" s="41"/>
      <c r="HM732" s="41"/>
      <c r="HN732" s="41"/>
      <c r="HO732" s="41"/>
      <c r="HP732" s="41"/>
      <c r="HQ732" s="41"/>
      <c r="HR732" s="41"/>
      <c r="HS732" s="41"/>
      <c r="HT732" s="41"/>
      <c r="HU732" s="41"/>
      <c r="HV732" s="41"/>
      <c r="HW732" s="41"/>
      <c r="HX732" s="41"/>
      <c r="HY732" s="41"/>
      <c r="HZ732" s="41"/>
      <c r="IA732" s="41"/>
      <c r="IB732" s="41"/>
      <c r="IC732" s="41"/>
      <c r="ID732" s="41"/>
      <c r="IE732" s="41"/>
      <c r="IF732" s="41"/>
      <c r="IG732" s="41"/>
      <c r="IH732" s="41"/>
      <c r="II732" s="41"/>
      <c r="IJ732" s="41"/>
      <c r="IK732" s="41"/>
      <c r="IL732" s="41"/>
      <c r="IM732" s="41"/>
      <c r="IN732" s="41"/>
      <c r="IO732" s="41"/>
      <c r="IP732" s="41"/>
      <c r="IQ732" s="41"/>
      <c r="IR732" s="41"/>
      <c r="IS732" s="41"/>
      <c r="IT732" s="41"/>
      <c r="IU732" s="41"/>
      <c r="IV732" s="41"/>
      <c r="IW732" s="41"/>
      <c r="IX732" s="41"/>
      <c r="IY732" s="41"/>
      <c r="IZ732" s="41"/>
      <c r="JA732" s="41"/>
      <c r="JB732" s="41"/>
      <c r="JC732" s="41"/>
      <c r="JD732" s="41"/>
      <c r="JE732" s="41"/>
      <c r="JF732" s="41"/>
      <c r="JG732" s="41"/>
      <c r="JH732" s="41"/>
      <c r="JI732" s="41"/>
      <c r="JJ732" s="41"/>
      <c r="JK732" s="41"/>
      <c r="JL732" s="41"/>
      <c r="JM732" s="41"/>
      <c r="JN732" s="41"/>
      <c r="JO732" s="41"/>
      <c r="JP732" s="41"/>
      <c r="JQ732" s="41"/>
      <c r="JR732" s="41"/>
      <c r="JS732" s="41"/>
      <c r="JT732" s="41"/>
      <c r="JU732" s="41"/>
      <c r="JV732" s="41"/>
      <c r="JW732" s="41"/>
      <c r="JX732" s="41"/>
      <c r="JY732" s="41"/>
      <c r="JZ732" s="41"/>
      <c r="KA732" s="41"/>
      <c r="KB732" s="41"/>
      <c r="KC732" s="41"/>
      <c r="KD732" s="41"/>
      <c r="KE732" s="41"/>
      <c r="KF732" s="41"/>
      <c r="KG732" s="41"/>
      <c r="KH732" s="41"/>
      <c r="KI732" s="41"/>
      <c r="KJ732" s="41"/>
      <c r="KK732" s="41"/>
      <c r="KL732" s="41"/>
      <c r="KM732" s="41"/>
      <c r="KN732" s="41"/>
      <c r="KO732" s="41"/>
      <c r="KP732" s="41"/>
      <c r="KQ732" s="41"/>
      <c r="KR732" s="41"/>
      <c r="KS732" s="41"/>
      <c r="KT732" s="41"/>
      <c r="KU732" s="41"/>
      <c r="KV732" s="41"/>
      <c r="KW732" s="41"/>
      <c r="KX732" s="41"/>
      <c r="KY732" s="41"/>
      <c r="KZ732" s="41"/>
      <c r="LA732" s="41"/>
      <c r="LB732" s="41"/>
      <c r="LC732" s="41"/>
      <c r="LD732" s="41"/>
      <c r="LE732" s="41"/>
      <c r="LF732" s="41"/>
      <c r="LG732" s="41"/>
      <c r="LH732" s="41"/>
      <c r="LI732" s="41"/>
      <c r="LJ732" s="41"/>
      <c r="LK732" s="41"/>
      <c r="LL732" s="41"/>
      <c r="LM732" s="41"/>
      <c r="LN732" s="41"/>
      <c r="LO732" s="41"/>
      <c r="LP732" s="41"/>
      <c r="LQ732" s="41"/>
      <c r="LR732" s="41"/>
      <c r="LS732" s="41"/>
      <c r="LT732" s="41"/>
      <c r="LU732" s="41"/>
      <c r="LV732" s="41"/>
      <c r="LW732" s="41"/>
      <c r="LX732" s="41"/>
      <c r="LY732" s="41"/>
      <c r="LZ732" s="41"/>
      <c r="MA732" s="41"/>
      <c r="MB732" s="41"/>
      <c r="MC732" s="41"/>
      <c r="MD732" s="41"/>
      <c r="ME732" s="41"/>
      <c r="MF732" s="41"/>
      <c r="MG732" s="41"/>
      <c r="MH732" s="41"/>
      <c r="MI732" s="41"/>
      <c r="MJ732" s="41"/>
      <c r="MK732" s="41"/>
      <c r="ML732" s="41"/>
      <c r="MM732" s="41"/>
      <c r="MN732" s="41"/>
      <c r="MO732" s="41"/>
      <c r="MP732" s="41"/>
      <c r="MQ732" s="41"/>
      <c r="MR732" s="41"/>
      <c r="MS732" s="41"/>
      <c r="MT732" s="41"/>
      <c r="MU732" s="41"/>
      <c r="MV732" s="41"/>
      <c r="MW732" s="41"/>
      <c r="MX732" s="41"/>
      <c r="MY732" s="41"/>
      <c r="MZ732" s="41"/>
      <c r="NA732" s="41"/>
      <c r="NB732" s="41"/>
      <c r="NC732" s="41"/>
      <c r="ND732" s="41"/>
      <c r="NE732" s="41"/>
      <c r="NF732" s="41"/>
      <c r="NG732" s="41"/>
      <c r="NH732" s="41"/>
      <c r="NI732" s="41"/>
      <c r="NJ732" s="41"/>
      <c r="NK732" s="41"/>
      <c r="NL732" s="41"/>
      <c r="NM732" s="41"/>
      <c r="NN732" s="41"/>
      <c r="NO732" s="41"/>
      <c r="NP732" s="41"/>
      <c r="NQ732" s="41"/>
      <c r="NR732" s="41"/>
      <c r="NS732" s="41"/>
      <c r="NT732" s="41"/>
      <c r="NU732" s="41"/>
      <c r="NV732" s="41"/>
      <c r="NW732" s="41"/>
      <c r="NX732" s="41"/>
      <c r="NY732" s="41"/>
      <c r="NZ732" s="41"/>
      <c r="OA732" s="41"/>
      <c r="OB732" s="41"/>
      <c r="OC732" s="41"/>
      <c r="OD732" s="41"/>
      <c r="OE732" s="41"/>
      <c r="OF732" s="41"/>
      <c r="OG732" s="41"/>
    </row>
    <row r="733" spans="10:397" ht="15.95" customHeight="1">
      <c r="J733" s="62"/>
      <c r="AB733" s="63"/>
      <c r="AC733" s="63"/>
      <c r="AF733" s="4"/>
      <c r="AG733" s="4"/>
      <c r="AH733" s="4"/>
      <c r="AI733" s="4"/>
      <c r="AL733" s="63"/>
      <c r="AM733" s="63"/>
      <c r="AP733" s="4"/>
      <c r="AQ733" s="4"/>
      <c r="BF733" s="31"/>
      <c r="BG733" s="63"/>
      <c r="BH733" s="63"/>
      <c r="BI733" s="63"/>
      <c r="BJ733" s="63"/>
      <c r="BK733" s="63"/>
      <c r="BL733" s="63"/>
      <c r="BO733" s="4"/>
      <c r="BP733" s="4"/>
      <c r="BQ733" s="4"/>
      <c r="BR733" s="28"/>
      <c r="BS733" s="28"/>
      <c r="BT733" s="28"/>
      <c r="BU733" s="28"/>
      <c r="BV733" s="28"/>
      <c r="BW733" s="28"/>
      <c r="BX733" s="4"/>
      <c r="BY733" s="4"/>
      <c r="BZ733" s="28"/>
      <c r="CA733" s="28"/>
      <c r="CB733" s="28"/>
      <c r="CC733" s="28"/>
      <c r="CE733" s="28"/>
      <c r="CF733" s="28"/>
      <c r="CG733" s="28"/>
      <c r="CH733" s="28"/>
      <c r="CI733" s="28"/>
      <c r="CJ733" s="28"/>
      <c r="CK733" s="28"/>
      <c r="CL733" s="28"/>
      <c r="CM733" s="28"/>
      <c r="CP733" s="28"/>
      <c r="CQ733" s="28"/>
      <c r="CR733" s="28"/>
      <c r="CS733" s="28"/>
      <c r="CT733" s="28"/>
      <c r="CU733" s="28"/>
      <c r="CV733" s="28"/>
      <c r="CW733" s="28"/>
      <c r="CX733" s="28"/>
      <c r="CZ733" s="28"/>
      <c r="DB733" s="41"/>
      <c r="DC733" s="41"/>
      <c r="DD733" s="41"/>
      <c r="DE733" s="41"/>
      <c r="DF733" s="41"/>
      <c r="DG733" s="41"/>
      <c r="DH733" s="41"/>
      <c r="DI733" s="41"/>
      <c r="DJ733" s="41"/>
      <c r="DK733" s="41"/>
      <c r="DL733" s="41"/>
      <c r="DM733" s="41"/>
      <c r="DN733" s="41"/>
      <c r="DO733" s="41"/>
      <c r="DP733" s="41"/>
      <c r="DQ733" s="41"/>
      <c r="DR733" s="41"/>
      <c r="DS733" s="41"/>
      <c r="DT733" s="41"/>
      <c r="DU733" s="41"/>
      <c r="DV733" s="41"/>
      <c r="DW733" s="41"/>
      <c r="DX733" s="41"/>
      <c r="DY733" s="41"/>
      <c r="DZ733" s="41"/>
      <c r="EA733" s="41"/>
      <c r="EB733" s="41"/>
      <c r="EC733" s="41"/>
      <c r="ED733" s="41"/>
      <c r="EE733" s="41"/>
      <c r="EF733" s="41"/>
      <c r="EG733" s="41"/>
      <c r="EH733" s="41"/>
      <c r="EI733" s="41"/>
      <c r="EJ733" s="41"/>
      <c r="EK733" s="41"/>
      <c r="EL733" s="41"/>
      <c r="EM733" s="41"/>
      <c r="EN733" s="41"/>
      <c r="EO733" s="41"/>
      <c r="EP733" s="41"/>
      <c r="EQ733" s="41"/>
      <c r="ER733" s="41"/>
      <c r="ES733" s="41"/>
      <c r="ET733" s="41"/>
      <c r="EU733" s="41"/>
      <c r="EV733" s="41"/>
      <c r="EW733" s="41"/>
      <c r="EX733" s="41"/>
      <c r="EY733" s="41"/>
      <c r="EZ733" s="41"/>
      <c r="FA733" s="41"/>
      <c r="FB733" s="41"/>
      <c r="FC733" s="41"/>
      <c r="FD733" s="41"/>
      <c r="FE733" s="41"/>
      <c r="FF733" s="41"/>
      <c r="FG733" s="41"/>
      <c r="FH733" s="41"/>
      <c r="FI733" s="41"/>
      <c r="FJ733" s="41"/>
      <c r="FK733" s="41"/>
      <c r="FL733" s="41"/>
      <c r="FM733" s="41"/>
      <c r="FN733" s="41"/>
      <c r="FO733" s="41"/>
      <c r="FP733" s="41"/>
      <c r="FQ733" s="41"/>
      <c r="FR733" s="41"/>
      <c r="FS733" s="41"/>
      <c r="FT733" s="41"/>
      <c r="FU733" s="41"/>
      <c r="FV733" s="41"/>
      <c r="FW733" s="41"/>
      <c r="FX733" s="41"/>
      <c r="FY733" s="41"/>
      <c r="FZ733" s="41"/>
      <c r="GA733" s="41"/>
      <c r="GB733" s="41"/>
      <c r="GC733" s="41"/>
      <c r="GD733" s="41"/>
      <c r="GE733" s="41"/>
      <c r="GF733" s="41"/>
      <c r="GG733" s="41"/>
      <c r="GH733" s="41"/>
      <c r="GI733" s="41"/>
      <c r="GJ733" s="41"/>
      <c r="GK733" s="41"/>
      <c r="GL733" s="41"/>
      <c r="GM733" s="41"/>
      <c r="GN733" s="41"/>
      <c r="GO733" s="41"/>
      <c r="GP733" s="41"/>
      <c r="GQ733" s="41"/>
      <c r="GR733" s="41"/>
      <c r="GS733" s="41"/>
      <c r="GT733" s="41"/>
      <c r="GU733" s="41"/>
      <c r="GV733" s="41"/>
      <c r="GW733" s="41"/>
      <c r="GX733" s="41"/>
      <c r="GY733" s="41"/>
      <c r="GZ733" s="41"/>
      <c r="HA733" s="41"/>
      <c r="HB733" s="41"/>
      <c r="HC733" s="41"/>
      <c r="HD733" s="41"/>
      <c r="HE733" s="41"/>
      <c r="HF733" s="41"/>
      <c r="HG733" s="41"/>
      <c r="HH733" s="41"/>
      <c r="HI733" s="41"/>
      <c r="HJ733" s="41"/>
      <c r="HK733" s="41"/>
      <c r="HL733" s="41"/>
      <c r="HM733" s="41"/>
      <c r="HN733" s="41"/>
      <c r="HO733" s="41"/>
      <c r="HP733" s="41"/>
      <c r="HQ733" s="41"/>
      <c r="HR733" s="41"/>
      <c r="HS733" s="41"/>
      <c r="HT733" s="41"/>
      <c r="HU733" s="41"/>
      <c r="HV733" s="41"/>
      <c r="HW733" s="41"/>
      <c r="HX733" s="41"/>
      <c r="HY733" s="41"/>
      <c r="HZ733" s="41"/>
      <c r="IA733" s="41"/>
      <c r="IB733" s="41"/>
      <c r="IC733" s="41"/>
      <c r="ID733" s="41"/>
      <c r="IE733" s="41"/>
      <c r="IF733" s="41"/>
      <c r="IG733" s="41"/>
      <c r="IH733" s="41"/>
      <c r="II733" s="41"/>
      <c r="IJ733" s="41"/>
      <c r="IK733" s="41"/>
      <c r="IL733" s="41"/>
      <c r="IM733" s="41"/>
      <c r="IN733" s="41"/>
      <c r="IO733" s="41"/>
      <c r="IP733" s="41"/>
      <c r="IQ733" s="41"/>
      <c r="IR733" s="41"/>
      <c r="IS733" s="41"/>
      <c r="IT733" s="41"/>
      <c r="IU733" s="41"/>
      <c r="IV733" s="41"/>
      <c r="IW733" s="41"/>
      <c r="IX733" s="41"/>
      <c r="IY733" s="41"/>
      <c r="IZ733" s="41"/>
      <c r="JA733" s="41"/>
      <c r="JB733" s="41"/>
      <c r="JC733" s="41"/>
      <c r="JD733" s="41"/>
      <c r="JE733" s="41"/>
      <c r="JF733" s="41"/>
      <c r="JG733" s="41"/>
      <c r="JH733" s="41"/>
      <c r="JI733" s="41"/>
      <c r="JJ733" s="41"/>
      <c r="JK733" s="41"/>
      <c r="JL733" s="41"/>
      <c r="JM733" s="41"/>
      <c r="JN733" s="41"/>
      <c r="JO733" s="41"/>
      <c r="JP733" s="41"/>
      <c r="JQ733" s="41"/>
      <c r="JR733" s="41"/>
      <c r="JS733" s="41"/>
      <c r="JT733" s="41"/>
      <c r="JU733" s="41"/>
      <c r="JV733" s="41"/>
      <c r="JW733" s="41"/>
      <c r="JX733" s="41"/>
      <c r="JY733" s="41"/>
      <c r="JZ733" s="41"/>
      <c r="KA733" s="41"/>
      <c r="KB733" s="41"/>
      <c r="KC733" s="41"/>
      <c r="KD733" s="41"/>
      <c r="KE733" s="41"/>
      <c r="KF733" s="41"/>
      <c r="KG733" s="41"/>
      <c r="KH733" s="41"/>
      <c r="KI733" s="41"/>
      <c r="KJ733" s="41"/>
      <c r="KK733" s="41"/>
      <c r="KL733" s="41"/>
      <c r="KM733" s="41"/>
      <c r="KN733" s="41"/>
      <c r="KO733" s="41"/>
      <c r="KP733" s="41"/>
      <c r="KQ733" s="41"/>
      <c r="KR733" s="41"/>
      <c r="KS733" s="41"/>
      <c r="KT733" s="41"/>
      <c r="KU733" s="41"/>
      <c r="KV733" s="41"/>
      <c r="KW733" s="41"/>
      <c r="KX733" s="41"/>
      <c r="KY733" s="41"/>
      <c r="KZ733" s="41"/>
      <c r="LA733" s="41"/>
      <c r="LB733" s="41"/>
      <c r="LC733" s="41"/>
      <c r="LD733" s="41"/>
      <c r="LE733" s="41"/>
      <c r="LF733" s="41"/>
      <c r="LG733" s="41"/>
      <c r="LH733" s="41"/>
      <c r="LI733" s="41"/>
      <c r="LJ733" s="41"/>
      <c r="LK733" s="41"/>
      <c r="LL733" s="41"/>
      <c r="LM733" s="41"/>
      <c r="LN733" s="41"/>
      <c r="LO733" s="41"/>
      <c r="LP733" s="41"/>
      <c r="LQ733" s="41"/>
      <c r="LR733" s="41"/>
      <c r="LS733" s="41"/>
      <c r="LT733" s="41"/>
      <c r="LU733" s="41"/>
      <c r="LV733" s="41"/>
      <c r="LW733" s="41"/>
      <c r="LX733" s="41"/>
      <c r="LY733" s="41"/>
      <c r="LZ733" s="41"/>
      <c r="MA733" s="41"/>
      <c r="MB733" s="41"/>
      <c r="MC733" s="41"/>
      <c r="MD733" s="41"/>
      <c r="ME733" s="41"/>
      <c r="MF733" s="41"/>
      <c r="MG733" s="41"/>
      <c r="MH733" s="41"/>
      <c r="MI733" s="41"/>
      <c r="MJ733" s="41"/>
      <c r="MK733" s="41"/>
      <c r="ML733" s="41"/>
      <c r="MM733" s="41"/>
      <c r="MN733" s="41"/>
      <c r="MO733" s="41"/>
      <c r="MP733" s="41"/>
      <c r="MQ733" s="41"/>
      <c r="MR733" s="41"/>
      <c r="MS733" s="41"/>
      <c r="MT733" s="41"/>
      <c r="MU733" s="41"/>
      <c r="MV733" s="41"/>
      <c r="MW733" s="41"/>
      <c r="MX733" s="41"/>
      <c r="MY733" s="41"/>
      <c r="MZ733" s="41"/>
      <c r="NA733" s="41"/>
      <c r="NB733" s="41"/>
      <c r="NC733" s="41"/>
      <c r="ND733" s="41"/>
      <c r="NE733" s="41"/>
      <c r="NF733" s="41"/>
      <c r="NG733" s="41"/>
      <c r="NH733" s="41"/>
      <c r="NI733" s="41"/>
      <c r="NJ733" s="41"/>
      <c r="NK733" s="41"/>
      <c r="NL733" s="41"/>
      <c r="NM733" s="41"/>
      <c r="NN733" s="41"/>
      <c r="NO733" s="41"/>
      <c r="NP733" s="41"/>
      <c r="NQ733" s="41"/>
      <c r="NR733" s="41"/>
      <c r="NS733" s="41"/>
      <c r="NT733" s="41"/>
      <c r="NU733" s="41"/>
      <c r="NV733" s="41"/>
      <c r="NW733" s="41"/>
      <c r="NX733" s="41"/>
      <c r="NY733" s="41"/>
      <c r="NZ733" s="41"/>
      <c r="OA733" s="41"/>
      <c r="OB733" s="41"/>
      <c r="OC733" s="41"/>
      <c r="OD733" s="41"/>
      <c r="OE733" s="41"/>
      <c r="OF733" s="41"/>
      <c r="OG733" s="41"/>
    </row>
    <row r="734" spans="10:397" ht="15.95" customHeight="1">
      <c r="J734" s="62"/>
      <c r="AB734" s="63"/>
      <c r="AC734" s="63"/>
      <c r="AF734" s="4"/>
      <c r="AG734" s="4"/>
      <c r="AH734" s="4"/>
      <c r="AI734" s="4"/>
      <c r="AL734" s="63"/>
      <c r="AM734" s="63"/>
      <c r="AP734" s="4"/>
      <c r="AQ734" s="4"/>
      <c r="BF734" s="31"/>
      <c r="BG734" s="63"/>
      <c r="BH734" s="63"/>
      <c r="BI734" s="63"/>
      <c r="BJ734" s="63"/>
      <c r="BK734" s="63"/>
      <c r="BL734" s="63"/>
      <c r="BO734" s="4"/>
      <c r="BP734" s="4"/>
      <c r="BQ734" s="4"/>
      <c r="BR734" s="28"/>
      <c r="BS734" s="28"/>
      <c r="BT734" s="28"/>
      <c r="BU734" s="28"/>
      <c r="BV734" s="28"/>
      <c r="BW734" s="28"/>
      <c r="BX734" s="4"/>
      <c r="BY734" s="4"/>
      <c r="BZ734" s="28"/>
      <c r="CA734" s="28"/>
      <c r="CB734" s="28"/>
      <c r="CC734" s="28"/>
      <c r="CE734" s="28"/>
      <c r="CF734" s="28"/>
      <c r="CG734" s="28"/>
      <c r="CH734" s="28"/>
      <c r="CI734" s="28"/>
      <c r="CJ734" s="28"/>
      <c r="CK734" s="28"/>
      <c r="CL734" s="28"/>
      <c r="CM734" s="28"/>
      <c r="CP734" s="28"/>
      <c r="CQ734" s="28"/>
      <c r="CR734" s="28"/>
      <c r="CS734" s="28"/>
      <c r="CT734" s="28"/>
      <c r="CU734" s="28"/>
      <c r="CV734" s="28"/>
      <c r="CW734" s="28"/>
      <c r="CX734" s="28"/>
      <c r="CZ734" s="28"/>
      <c r="DB734" s="41"/>
      <c r="DC734" s="41"/>
      <c r="DD734" s="41"/>
      <c r="DE734" s="41"/>
      <c r="DF734" s="41"/>
      <c r="DG734" s="41"/>
      <c r="DH734" s="41"/>
      <c r="DI734" s="41"/>
      <c r="DJ734" s="41"/>
      <c r="DK734" s="41"/>
      <c r="DL734" s="41"/>
      <c r="DM734" s="41"/>
      <c r="DN734" s="41"/>
      <c r="DO734" s="41"/>
      <c r="DP734" s="41"/>
      <c r="DQ734" s="41"/>
      <c r="DR734" s="41"/>
      <c r="DS734" s="41"/>
      <c r="DT734" s="41"/>
      <c r="DU734" s="41"/>
      <c r="DV734" s="41"/>
      <c r="DW734" s="41"/>
      <c r="DX734" s="41"/>
      <c r="DY734" s="41"/>
      <c r="DZ734" s="41"/>
      <c r="EA734" s="41"/>
      <c r="EB734" s="41"/>
      <c r="EC734" s="41"/>
      <c r="ED734" s="41"/>
      <c r="EE734" s="41"/>
      <c r="EF734" s="41"/>
      <c r="EG734" s="41"/>
      <c r="EH734" s="41"/>
      <c r="EI734" s="41"/>
      <c r="EJ734" s="41"/>
      <c r="EK734" s="41"/>
      <c r="EL734" s="41"/>
      <c r="EM734" s="41"/>
      <c r="EN734" s="41"/>
      <c r="EO734" s="41"/>
      <c r="EP734" s="41"/>
      <c r="EQ734" s="41"/>
      <c r="ER734" s="41"/>
      <c r="ES734" s="41"/>
      <c r="ET734" s="41"/>
      <c r="EU734" s="41"/>
      <c r="EV734" s="41"/>
      <c r="EW734" s="41"/>
      <c r="EX734" s="41"/>
      <c r="EY734" s="41"/>
      <c r="EZ734" s="41"/>
      <c r="FA734" s="41"/>
      <c r="FB734" s="41"/>
      <c r="FC734" s="41"/>
      <c r="FD734" s="41"/>
      <c r="FE734" s="41"/>
      <c r="FF734" s="41"/>
      <c r="FG734" s="41"/>
      <c r="FH734" s="41"/>
      <c r="FI734" s="41"/>
      <c r="FJ734" s="41"/>
      <c r="FK734" s="41"/>
      <c r="FL734" s="41"/>
      <c r="FM734" s="41"/>
      <c r="FN734" s="41"/>
      <c r="FO734" s="41"/>
      <c r="FP734" s="41"/>
      <c r="FQ734" s="41"/>
      <c r="FR734" s="41"/>
      <c r="FS734" s="41"/>
      <c r="FT734" s="41"/>
      <c r="FU734" s="41"/>
      <c r="FV734" s="41"/>
      <c r="FW734" s="41"/>
      <c r="FX734" s="41"/>
      <c r="FY734" s="41"/>
      <c r="FZ734" s="41"/>
      <c r="GA734" s="41"/>
      <c r="GB734" s="41"/>
      <c r="GC734" s="41"/>
      <c r="GD734" s="41"/>
      <c r="GE734" s="41"/>
      <c r="GF734" s="41"/>
      <c r="GG734" s="41"/>
      <c r="GH734" s="41"/>
      <c r="GI734" s="41"/>
      <c r="GJ734" s="41"/>
      <c r="GK734" s="41"/>
      <c r="GL734" s="41"/>
      <c r="GM734" s="41"/>
      <c r="GN734" s="41"/>
      <c r="GO734" s="41"/>
      <c r="GP734" s="41"/>
      <c r="GQ734" s="41"/>
      <c r="GR734" s="41"/>
      <c r="GS734" s="41"/>
      <c r="GT734" s="41"/>
      <c r="GU734" s="41"/>
      <c r="GV734" s="41"/>
      <c r="GW734" s="41"/>
      <c r="GX734" s="41"/>
      <c r="GY734" s="41"/>
      <c r="GZ734" s="41"/>
      <c r="HA734" s="41"/>
      <c r="HB734" s="41"/>
      <c r="HC734" s="41"/>
      <c r="HD734" s="41"/>
      <c r="HE734" s="41"/>
      <c r="HF734" s="41"/>
      <c r="HG734" s="41"/>
      <c r="HH734" s="41"/>
      <c r="HI734" s="41"/>
      <c r="HJ734" s="41"/>
      <c r="HK734" s="41"/>
      <c r="HL734" s="41"/>
      <c r="HM734" s="41"/>
      <c r="HN734" s="41"/>
      <c r="HO734" s="41"/>
      <c r="HP734" s="41"/>
      <c r="HQ734" s="41"/>
      <c r="HR734" s="41"/>
      <c r="HS734" s="41"/>
      <c r="HT734" s="41"/>
      <c r="HU734" s="41"/>
      <c r="HV734" s="41"/>
      <c r="HW734" s="41"/>
      <c r="HX734" s="41"/>
      <c r="HY734" s="41"/>
      <c r="HZ734" s="41"/>
      <c r="IA734" s="41"/>
      <c r="IB734" s="41"/>
      <c r="IC734" s="41"/>
      <c r="ID734" s="41"/>
      <c r="IE734" s="41"/>
      <c r="IF734" s="41"/>
      <c r="IG734" s="41"/>
      <c r="IH734" s="41"/>
      <c r="II734" s="41"/>
      <c r="IJ734" s="41"/>
      <c r="IK734" s="41"/>
      <c r="IL734" s="41"/>
      <c r="IM734" s="41"/>
      <c r="IN734" s="41"/>
      <c r="IO734" s="41"/>
      <c r="IP734" s="41"/>
      <c r="IQ734" s="41"/>
      <c r="IR734" s="41"/>
      <c r="IS734" s="41"/>
      <c r="IT734" s="41"/>
      <c r="IU734" s="41"/>
      <c r="IV734" s="41"/>
      <c r="IW734" s="41"/>
      <c r="IX734" s="41"/>
      <c r="IY734" s="41"/>
      <c r="IZ734" s="41"/>
      <c r="JA734" s="41"/>
      <c r="JB734" s="41"/>
      <c r="JC734" s="41"/>
      <c r="JD734" s="41"/>
      <c r="JE734" s="41"/>
      <c r="JF734" s="41"/>
      <c r="JG734" s="41"/>
      <c r="JH734" s="41"/>
      <c r="JI734" s="41"/>
      <c r="JJ734" s="41"/>
      <c r="JK734" s="41"/>
      <c r="JL734" s="41"/>
      <c r="JM734" s="41"/>
      <c r="JN734" s="41"/>
      <c r="JO734" s="41"/>
      <c r="JP734" s="41"/>
      <c r="JQ734" s="41"/>
      <c r="JR734" s="41"/>
      <c r="JS734" s="41"/>
      <c r="JT734" s="41"/>
      <c r="JU734" s="41"/>
      <c r="JV734" s="41"/>
      <c r="JW734" s="41"/>
      <c r="JX734" s="41"/>
      <c r="JY734" s="41"/>
      <c r="JZ734" s="41"/>
      <c r="KA734" s="41"/>
      <c r="KB734" s="41"/>
      <c r="KC734" s="41"/>
      <c r="KD734" s="41"/>
      <c r="KE734" s="41"/>
      <c r="KF734" s="41"/>
      <c r="KG734" s="41"/>
      <c r="KH734" s="41"/>
      <c r="KI734" s="41"/>
      <c r="KJ734" s="41"/>
      <c r="KK734" s="41"/>
      <c r="KL734" s="41"/>
      <c r="KM734" s="41"/>
      <c r="KN734" s="41"/>
      <c r="KO734" s="41"/>
      <c r="KP734" s="41"/>
      <c r="KQ734" s="41"/>
      <c r="KR734" s="41"/>
      <c r="KS734" s="41"/>
      <c r="KT734" s="41"/>
      <c r="KU734" s="41"/>
      <c r="KV734" s="41"/>
      <c r="KW734" s="41"/>
      <c r="KX734" s="41"/>
      <c r="KY734" s="41"/>
      <c r="KZ734" s="41"/>
      <c r="LA734" s="41"/>
      <c r="LB734" s="41"/>
      <c r="LC734" s="41"/>
      <c r="LD734" s="41"/>
      <c r="LE734" s="41"/>
      <c r="LF734" s="41"/>
      <c r="LG734" s="41"/>
      <c r="LH734" s="41"/>
      <c r="LI734" s="41"/>
      <c r="LJ734" s="41"/>
      <c r="LK734" s="41"/>
      <c r="LL734" s="41"/>
      <c r="LM734" s="41"/>
      <c r="LN734" s="41"/>
      <c r="LO734" s="41"/>
      <c r="LP734" s="41"/>
      <c r="LQ734" s="41"/>
      <c r="LR734" s="41"/>
      <c r="LS734" s="41"/>
      <c r="LT734" s="41"/>
      <c r="LU734" s="41"/>
      <c r="LV734" s="41"/>
      <c r="LW734" s="41"/>
      <c r="LX734" s="41"/>
      <c r="LY734" s="41"/>
      <c r="LZ734" s="41"/>
      <c r="MA734" s="41"/>
      <c r="MB734" s="41"/>
      <c r="MC734" s="41"/>
      <c r="MD734" s="41"/>
      <c r="ME734" s="41"/>
      <c r="MF734" s="41"/>
      <c r="MG734" s="41"/>
      <c r="MH734" s="41"/>
      <c r="MI734" s="41"/>
      <c r="MJ734" s="41"/>
      <c r="MK734" s="41"/>
      <c r="ML734" s="41"/>
      <c r="MM734" s="41"/>
      <c r="MN734" s="41"/>
      <c r="MO734" s="41"/>
      <c r="MP734" s="41"/>
      <c r="MQ734" s="41"/>
      <c r="MR734" s="41"/>
      <c r="MS734" s="41"/>
      <c r="MT734" s="41"/>
      <c r="MU734" s="41"/>
      <c r="MV734" s="41"/>
      <c r="MW734" s="41"/>
      <c r="MX734" s="41"/>
      <c r="MY734" s="41"/>
      <c r="MZ734" s="41"/>
      <c r="NA734" s="41"/>
      <c r="NB734" s="41"/>
      <c r="NC734" s="41"/>
      <c r="ND734" s="41"/>
      <c r="NE734" s="41"/>
      <c r="NF734" s="41"/>
      <c r="NG734" s="41"/>
      <c r="NH734" s="41"/>
      <c r="NI734" s="41"/>
      <c r="NJ734" s="41"/>
      <c r="NK734" s="41"/>
      <c r="NL734" s="41"/>
      <c r="NM734" s="41"/>
      <c r="NN734" s="41"/>
      <c r="NO734" s="41"/>
      <c r="NP734" s="41"/>
      <c r="NQ734" s="41"/>
      <c r="NR734" s="41"/>
      <c r="NS734" s="41"/>
      <c r="NT734" s="41"/>
      <c r="NU734" s="41"/>
      <c r="NV734" s="41"/>
      <c r="NW734" s="41"/>
      <c r="NX734" s="41"/>
      <c r="NY734" s="41"/>
      <c r="NZ734" s="41"/>
      <c r="OA734" s="41"/>
      <c r="OB734" s="41"/>
      <c r="OC734" s="41"/>
      <c r="OD734" s="41"/>
      <c r="OE734" s="41"/>
      <c r="OF734" s="41"/>
      <c r="OG734" s="41"/>
    </row>
    <row r="735" spans="10:397" ht="15.95" customHeight="1">
      <c r="J735" s="62"/>
      <c r="AB735" s="63"/>
      <c r="AC735" s="63"/>
      <c r="AF735" s="4"/>
      <c r="AG735" s="4"/>
      <c r="AH735" s="4"/>
      <c r="AI735" s="4"/>
      <c r="AL735" s="63"/>
      <c r="AM735" s="63"/>
      <c r="AP735" s="4"/>
      <c r="AQ735" s="4"/>
      <c r="BF735" s="31"/>
      <c r="BG735" s="63"/>
      <c r="BH735" s="63"/>
      <c r="BI735" s="63"/>
      <c r="BJ735" s="63"/>
      <c r="BK735" s="63"/>
      <c r="BL735" s="63"/>
      <c r="BO735" s="4"/>
      <c r="BP735" s="4"/>
      <c r="BQ735" s="4"/>
      <c r="BR735" s="28"/>
      <c r="BS735" s="28"/>
      <c r="BT735" s="28"/>
      <c r="BU735" s="28"/>
      <c r="BV735" s="28"/>
      <c r="BW735" s="28"/>
      <c r="BX735" s="4"/>
      <c r="BY735" s="4"/>
      <c r="BZ735" s="28"/>
      <c r="CA735" s="28"/>
      <c r="CB735" s="28"/>
      <c r="CC735" s="28"/>
      <c r="CE735" s="28"/>
      <c r="CF735" s="28"/>
      <c r="CG735" s="28"/>
      <c r="CH735" s="28"/>
      <c r="CI735" s="28"/>
      <c r="CJ735" s="28"/>
      <c r="CK735" s="28"/>
      <c r="CL735" s="28"/>
      <c r="CM735" s="28"/>
      <c r="CP735" s="28"/>
      <c r="CQ735" s="28"/>
      <c r="CR735" s="28"/>
      <c r="CS735" s="28"/>
      <c r="CT735" s="28"/>
      <c r="CU735" s="28"/>
      <c r="CV735" s="28"/>
      <c r="CW735" s="28"/>
      <c r="CX735" s="28"/>
      <c r="CZ735" s="28"/>
      <c r="DB735" s="41"/>
      <c r="DC735" s="41"/>
      <c r="DD735" s="41"/>
      <c r="DE735" s="41"/>
      <c r="DF735" s="41"/>
      <c r="DG735" s="41"/>
      <c r="DH735" s="41"/>
      <c r="DI735" s="41"/>
      <c r="DJ735" s="41"/>
      <c r="DK735" s="41"/>
      <c r="DL735" s="41"/>
      <c r="DM735" s="41"/>
      <c r="DN735" s="41"/>
      <c r="DO735" s="41"/>
      <c r="DP735" s="41"/>
      <c r="DQ735" s="41"/>
      <c r="DR735" s="41"/>
      <c r="DS735" s="41"/>
      <c r="DT735" s="41"/>
      <c r="DU735" s="41"/>
      <c r="DV735" s="41"/>
      <c r="DW735" s="41"/>
      <c r="DX735" s="41"/>
      <c r="DY735" s="41"/>
      <c r="DZ735" s="41"/>
      <c r="EA735" s="41"/>
      <c r="EB735" s="41"/>
      <c r="EC735" s="41"/>
      <c r="ED735" s="41"/>
      <c r="EE735" s="41"/>
      <c r="EF735" s="41"/>
      <c r="EG735" s="41"/>
      <c r="EH735" s="41"/>
      <c r="EI735" s="41"/>
      <c r="EJ735" s="41"/>
      <c r="EK735" s="41"/>
      <c r="EL735" s="41"/>
      <c r="EM735" s="41"/>
      <c r="EN735" s="41"/>
      <c r="EO735" s="41"/>
      <c r="EP735" s="41"/>
      <c r="EQ735" s="41"/>
      <c r="ER735" s="41"/>
      <c r="ES735" s="41"/>
      <c r="ET735" s="41"/>
      <c r="EU735" s="41"/>
      <c r="EV735" s="41"/>
      <c r="EW735" s="41"/>
      <c r="EX735" s="41"/>
      <c r="EY735" s="41"/>
      <c r="EZ735" s="41"/>
      <c r="FA735" s="41"/>
      <c r="FB735" s="41"/>
      <c r="FC735" s="41"/>
      <c r="FD735" s="41"/>
      <c r="FE735" s="41"/>
      <c r="FF735" s="41"/>
      <c r="FG735" s="41"/>
      <c r="FH735" s="41"/>
      <c r="FI735" s="41"/>
      <c r="FJ735" s="41"/>
      <c r="FK735" s="41"/>
      <c r="FL735" s="41"/>
      <c r="FM735" s="41"/>
      <c r="FN735" s="41"/>
      <c r="FO735" s="41"/>
      <c r="FP735" s="41"/>
      <c r="FQ735" s="41"/>
      <c r="FR735" s="41"/>
      <c r="FS735" s="41"/>
      <c r="FT735" s="41"/>
      <c r="FU735" s="41"/>
      <c r="FV735" s="41"/>
      <c r="FW735" s="41"/>
      <c r="FX735" s="41"/>
      <c r="FY735" s="41"/>
      <c r="FZ735" s="41"/>
      <c r="GA735" s="41"/>
      <c r="GB735" s="41"/>
      <c r="GC735" s="41"/>
      <c r="GD735" s="41"/>
      <c r="GE735" s="41"/>
      <c r="GF735" s="41"/>
      <c r="GG735" s="41"/>
      <c r="GH735" s="41"/>
      <c r="GI735" s="41"/>
      <c r="GJ735" s="41"/>
      <c r="GK735" s="41"/>
      <c r="GL735" s="41"/>
      <c r="GM735" s="41"/>
      <c r="GN735" s="41"/>
      <c r="GO735" s="41"/>
      <c r="GP735" s="41"/>
      <c r="GQ735" s="41"/>
      <c r="GR735" s="41"/>
      <c r="GS735" s="41"/>
      <c r="GT735" s="41"/>
      <c r="GU735" s="41"/>
      <c r="GV735" s="41"/>
      <c r="GW735" s="41"/>
      <c r="GX735" s="41"/>
      <c r="GY735" s="41"/>
      <c r="GZ735" s="41"/>
      <c r="HA735" s="41"/>
      <c r="HB735" s="41"/>
      <c r="HC735" s="41"/>
      <c r="HD735" s="41"/>
      <c r="HE735" s="41"/>
      <c r="HF735" s="41"/>
      <c r="HG735" s="41"/>
      <c r="HH735" s="41"/>
      <c r="HI735" s="41"/>
      <c r="HJ735" s="41"/>
      <c r="HK735" s="41"/>
      <c r="HL735" s="41"/>
      <c r="HM735" s="41"/>
      <c r="HN735" s="41"/>
      <c r="HO735" s="41"/>
      <c r="HP735" s="41"/>
      <c r="HQ735" s="41"/>
      <c r="HR735" s="41"/>
      <c r="HS735" s="41"/>
      <c r="HT735" s="41"/>
      <c r="HU735" s="41"/>
      <c r="HV735" s="41"/>
      <c r="HW735" s="41"/>
      <c r="HX735" s="41"/>
      <c r="HY735" s="41"/>
      <c r="HZ735" s="41"/>
      <c r="IA735" s="41"/>
      <c r="IB735" s="41"/>
      <c r="IC735" s="41"/>
      <c r="ID735" s="41"/>
      <c r="IE735" s="41"/>
      <c r="IF735" s="41"/>
      <c r="IG735" s="41"/>
      <c r="IH735" s="41"/>
      <c r="II735" s="41"/>
      <c r="IJ735" s="41"/>
      <c r="IK735" s="41"/>
      <c r="IL735" s="41"/>
      <c r="IM735" s="41"/>
      <c r="IN735" s="41"/>
      <c r="IO735" s="41"/>
      <c r="IP735" s="41"/>
      <c r="IQ735" s="41"/>
      <c r="IR735" s="41"/>
      <c r="IS735" s="41"/>
      <c r="IT735" s="41"/>
      <c r="IU735" s="41"/>
      <c r="IV735" s="41"/>
      <c r="IW735" s="41"/>
      <c r="IX735" s="41"/>
      <c r="IY735" s="41"/>
      <c r="IZ735" s="41"/>
      <c r="JA735" s="41"/>
      <c r="JB735" s="41"/>
      <c r="JC735" s="41"/>
      <c r="JD735" s="41"/>
      <c r="JE735" s="41"/>
      <c r="JF735" s="41"/>
      <c r="JG735" s="41"/>
      <c r="JH735" s="41"/>
      <c r="JI735" s="41"/>
      <c r="JJ735" s="41"/>
      <c r="JK735" s="41"/>
      <c r="JL735" s="41"/>
      <c r="JM735" s="41"/>
      <c r="JN735" s="41"/>
      <c r="JO735" s="41"/>
      <c r="JP735" s="41"/>
      <c r="JQ735" s="41"/>
      <c r="JR735" s="41"/>
      <c r="JS735" s="41"/>
      <c r="JT735" s="41"/>
      <c r="JU735" s="41"/>
      <c r="JV735" s="41"/>
      <c r="JW735" s="41"/>
      <c r="JX735" s="41"/>
      <c r="JY735" s="41"/>
      <c r="JZ735" s="41"/>
      <c r="KA735" s="41"/>
      <c r="KB735" s="41"/>
      <c r="KC735" s="41"/>
      <c r="KD735" s="41"/>
      <c r="KE735" s="41"/>
      <c r="KF735" s="41"/>
      <c r="KG735" s="41"/>
      <c r="KH735" s="41"/>
      <c r="KI735" s="41"/>
      <c r="KJ735" s="41"/>
      <c r="KK735" s="41"/>
      <c r="KL735" s="41"/>
      <c r="KM735" s="41"/>
      <c r="KN735" s="41"/>
      <c r="KO735" s="41"/>
      <c r="KP735" s="41"/>
      <c r="KQ735" s="41"/>
      <c r="KR735" s="41"/>
      <c r="KS735" s="41"/>
      <c r="KT735" s="41"/>
      <c r="KU735" s="41"/>
      <c r="KV735" s="41"/>
      <c r="KW735" s="41"/>
      <c r="KX735" s="41"/>
      <c r="KY735" s="41"/>
      <c r="KZ735" s="41"/>
      <c r="LA735" s="41"/>
      <c r="LB735" s="41"/>
      <c r="LC735" s="41"/>
      <c r="LD735" s="41"/>
      <c r="LE735" s="41"/>
      <c r="LF735" s="41"/>
      <c r="LG735" s="41"/>
      <c r="LH735" s="41"/>
      <c r="LI735" s="41"/>
      <c r="LJ735" s="41"/>
      <c r="LK735" s="41"/>
      <c r="LL735" s="41"/>
      <c r="LM735" s="41"/>
      <c r="LN735" s="41"/>
      <c r="LO735" s="41"/>
      <c r="LP735" s="41"/>
      <c r="LQ735" s="41"/>
      <c r="LR735" s="41"/>
      <c r="LS735" s="41"/>
      <c r="LT735" s="41"/>
      <c r="LU735" s="41"/>
      <c r="LV735" s="41"/>
      <c r="LW735" s="41"/>
      <c r="LX735" s="41"/>
      <c r="LY735" s="41"/>
      <c r="LZ735" s="41"/>
      <c r="MA735" s="41"/>
      <c r="MB735" s="41"/>
      <c r="MC735" s="41"/>
      <c r="MD735" s="41"/>
      <c r="ME735" s="41"/>
      <c r="MF735" s="41"/>
      <c r="MG735" s="41"/>
      <c r="MH735" s="41"/>
      <c r="MI735" s="41"/>
      <c r="MJ735" s="41"/>
      <c r="MK735" s="41"/>
      <c r="ML735" s="41"/>
      <c r="MM735" s="41"/>
      <c r="MN735" s="41"/>
      <c r="MO735" s="41"/>
      <c r="MP735" s="41"/>
      <c r="MQ735" s="41"/>
      <c r="MR735" s="41"/>
      <c r="MS735" s="41"/>
      <c r="MT735" s="41"/>
      <c r="MU735" s="41"/>
      <c r="MV735" s="41"/>
      <c r="MW735" s="41"/>
      <c r="MX735" s="41"/>
      <c r="MY735" s="41"/>
      <c r="MZ735" s="41"/>
      <c r="NA735" s="41"/>
      <c r="NB735" s="41"/>
      <c r="NC735" s="41"/>
      <c r="ND735" s="41"/>
      <c r="NE735" s="41"/>
      <c r="NF735" s="41"/>
      <c r="NG735" s="41"/>
      <c r="NH735" s="41"/>
      <c r="NI735" s="41"/>
      <c r="NJ735" s="41"/>
      <c r="NK735" s="41"/>
      <c r="NL735" s="41"/>
      <c r="NM735" s="41"/>
      <c r="NN735" s="41"/>
      <c r="NO735" s="41"/>
      <c r="NP735" s="41"/>
      <c r="NQ735" s="41"/>
      <c r="NR735" s="41"/>
      <c r="NS735" s="41"/>
      <c r="NT735" s="41"/>
      <c r="NU735" s="41"/>
      <c r="NV735" s="41"/>
      <c r="NW735" s="41"/>
      <c r="NX735" s="41"/>
      <c r="NY735" s="41"/>
      <c r="NZ735" s="41"/>
      <c r="OA735" s="41"/>
      <c r="OB735" s="41"/>
      <c r="OC735" s="41"/>
      <c r="OD735" s="41"/>
      <c r="OE735" s="41"/>
      <c r="OF735" s="41"/>
      <c r="OG735" s="41"/>
    </row>
    <row r="736" spans="10:397" ht="15.95" customHeight="1">
      <c r="J736" s="62"/>
      <c r="AB736" s="63"/>
      <c r="AC736" s="63"/>
      <c r="AF736" s="4"/>
      <c r="AG736" s="4"/>
      <c r="AH736" s="4"/>
      <c r="AI736" s="4"/>
      <c r="AL736" s="63"/>
      <c r="AM736" s="63"/>
      <c r="AP736" s="4"/>
      <c r="AQ736" s="4"/>
      <c r="BF736" s="31"/>
      <c r="BG736" s="63"/>
      <c r="BH736" s="63"/>
      <c r="BI736" s="63"/>
      <c r="BJ736" s="63"/>
      <c r="BK736" s="63"/>
      <c r="BL736" s="63"/>
      <c r="BO736" s="4"/>
      <c r="BP736" s="4"/>
      <c r="BQ736" s="4"/>
      <c r="BR736" s="28"/>
      <c r="BS736" s="28"/>
      <c r="BT736" s="28"/>
      <c r="BU736" s="28"/>
      <c r="BV736" s="28"/>
      <c r="BW736" s="28"/>
      <c r="BX736" s="4"/>
      <c r="BY736" s="4"/>
      <c r="BZ736" s="28"/>
      <c r="CA736" s="28"/>
      <c r="CB736" s="28"/>
      <c r="CC736" s="28"/>
      <c r="CE736" s="28"/>
      <c r="CF736" s="28"/>
      <c r="CG736" s="28"/>
      <c r="CH736" s="28"/>
      <c r="CI736" s="28"/>
      <c r="CJ736" s="28"/>
      <c r="CK736" s="28"/>
      <c r="CL736" s="28"/>
      <c r="CM736" s="28"/>
      <c r="CP736" s="28"/>
      <c r="CQ736" s="28"/>
      <c r="CR736" s="28"/>
      <c r="CS736" s="28"/>
      <c r="CT736" s="28"/>
      <c r="CU736" s="28"/>
      <c r="CV736" s="28"/>
      <c r="CW736" s="28"/>
      <c r="CX736" s="28"/>
      <c r="CZ736" s="28"/>
      <c r="DB736" s="41"/>
      <c r="DC736" s="41"/>
      <c r="DD736" s="41"/>
      <c r="DE736" s="41"/>
      <c r="DF736" s="41"/>
      <c r="DG736" s="41"/>
      <c r="DH736" s="41"/>
      <c r="DI736" s="41"/>
      <c r="DJ736" s="41"/>
      <c r="DK736" s="41"/>
      <c r="DL736" s="41"/>
      <c r="DM736" s="41"/>
      <c r="DN736" s="41"/>
      <c r="DO736" s="41"/>
      <c r="DP736" s="41"/>
      <c r="DQ736" s="41"/>
      <c r="DR736" s="41"/>
      <c r="DS736" s="41"/>
      <c r="DT736" s="41"/>
      <c r="DU736" s="41"/>
      <c r="DV736" s="41"/>
      <c r="DW736" s="41"/>
      <c r="DX736" s="41"/>
      <c r="DY736" s="41"/>
      <c r="DZ736" s="41"/>
      <c r="EA736" s="41"/>
      <c r="EB736" s="41"/>
      <c r="EC736" s="41"/>
      <c r="ED736" s="41"/>
      <c r="EE736" s="41"/>
      <c r="EF736" s="41"/>
      <c r="EG736" s="41"/>
      <c r="EH736" s="41"/>
      <c r="EI736" s="41"/>
      <c r="EJ736" s="41"/>
      <c r="EK736" s="41"/>
      <c r="EL736" s="41"/>
      <c r="EM736" s="41"/>
      <c r="EN736" s="41"/>
      <c r="EO736" s="41"/>
      <c r="EP736" s="41"/>
      <c r="EQ736" s="41"/>
      <c r="ER736" s="41"/>
      <c r="ES736" s="41"/>
      <c r="ET736" s="41"/>
      <c r="EU736" s="41"/>
      <c r="EV736" s="41"/>
      <c r="EW736" s="41"/>
      <c r="EX736" s="41"/>
      <c r="EY736" s="41"/>
      <c r="EZ736" s="41"/>
      <c r="FA736" s="41"/>
      <c r="FB736" s="41"/>
      <c r="FC736" s="41"/>
      <c r="FD736" s="41"/>
      <c r="FE736" s="41"/>
      <c r="FF736" s="41"/>
      <c r="FG736" s="41"/>
      <c r="FH736" s="41"/>
      <c r="FI736" s="41"/>
      <c r="FJ736" s="41"/>
      <c r="FK736" s="41"/>
      <c r="FL736" s="41"/>
      <c r="FM736" s="41"/>
      <c r="FN736" s="41"/>
      <c r="FO736" s="41"/>
      <c r="FP736" s="41"/>
      <c r="FQ736" s="41"/>
      <c r="FR736" s="41"/>
      <c r="FS736" s="41"/>
      <c r="FT736" s="41"/>
      <c r="FU736" s="41"/>
      <c r="FV736" s="41"/>
      <c r="FW736" s="41"/>
      <c r="FX736" s="41"/>
      <c r="FY736" s="41"/>
      <c r="FZ736" s="41"/>
      <c r="GA736" s="41"/>
      <c r="GB736" s="41"/>
      <c r="GC736" s="41"/>
      <c r="GD736" s="41"/>
      <c r="GE736" s="41"/>
      <c r="GF736" s="41"/>
      <c r="GG736" s="41"/>
      <c r="GH736" s="41"/>
      <c r="GI736" s="41"/>
      <c r="GJ736" s="41"/>
      <c r="GK736" s="41"/>
      <c r="GL736" s="41"/>
      <c r="GM736" s="41"/>
      <c r="GN736" s="41"/>
      <c r="GO736" s="41"/>
      <c r="GP736" s="41"/>
      <c r="GQ736" s="41"/>
      <c r="GR736" s="41"/>
      <c r="GS736" s="41"/>
      <c r="GT736" s="41"/>
      <c r="GU736" s="41"/>
      <c r="GV736" s="41"/>
      <c r="GW736" s="41"/>
      <c r="GX736" s="41"/>
      <c r="GY736" s="41"/>
      <c r="GZ736" s="41"/>
      <c r="HA736" s="41"/>
      <c r="HB736" s="41"/>
      <c r="HC736" s="41"/>
      <c r="HD736" s="41"/>
      <c r="HE736" s="41"/>
      <c r="HF736" s="41"/>
      <c r="HG736" s="41"/>
      <c r="HH736" s="41"/>
      <c r="HI736" s="41"/>
      <c r="HJ736" s="41"/>
      <c r="HK736" s="41"/>
      <c r="HL736" s="41"/>
      <c r="HM736" s="41"/>
      <c r="HN736" s="41"/>
      <c r="HO736" s="41"/>
      <c r="HP736" s="41"/>
      <c r="HQ736" s="41"/>
      <c r="HR736" s="41"/>
      <c r="HS736" s="41"/>
      <c r="HT736" s="41"/>
      <c r="HU736" s="41"/>
      <c r="HV736" s="41"/>
      <c r="HW736" s="41"/>
      <c r="HX736" s="41"/>
      <c r="HY736" s="41"/>
      <c r="HZ736" s="41"/>
      <c r="IA736" s="41"/>
      <c r="IB736" s="41"/>
      <c r="IC736" s="41"/>
      <c r="ID736" s="41"/>
      <c r="IE736" s="41"/>
      <c r="IF736" s="41"/>
      <c r="IG736" s="41"/>
      <c r="IH736" s="41"/>
      <c r="II736" s="41"/>
      <c r="IJ736" s="41"/>
      <c r="IK736" s="41"/>
      <c r="IL736" s="41"/>
      <c r="IM736" s="41"/>
      <c r="IN736" s="41"/>
      <c r="IO736" s="41"/>
      <c r="IP736" s="41"/>
      <c r="IQ736" s="41"/>
      <c r="IR736" s="41"/>
      <c r="IS736" s="41"/>
      <c r="IT736" s="41"/>
      <c r="IU736" s="41"/>
      <c r="IV736" s="41"/>
      <c r="IW736" s="41"/>
      <c r="IX736" s="41"/>
      <c r="IY736" s="41"/>
      <c r="IZ736" s="41"/>
      <c r="JA736" s="41"/>
      <c r="JB736" s="41"/>
      <c r="JC736" s="41"/>
      <c r="JD736" s="41"/>
      <c r="JE736" s="41"/>
      <c r="JF736" s="41"/>
      <c r="JG736" s="41"/>
      <c r="JH736" s="41"/>
      <c r="JI736" s="41"/>
      <c r="JJ736" s="41"/>
      <c r="JK736" s="41"/>
      <c r="JL736" s="41"/>
      <c r="JM736" s="41"/>
      <c r="JN736" s="41"/>
      <c r="JO736" s="41"/>
      <c r="JP736" s="41"/>
      <c r="JQ736" s="41"/>
      <c r="JR736" s="41"/>
      <c r="JS736" s="41"/>
      <c r="JT736" s="41"/>
      <c r="JU736" s="41"/>
      <c r="JV736" s="41"/>
      <c r="JW736" s="41"/>
      <c r="JX736" s="41"/>
      <c r="JY736" s="41"/>
      <c r="JZ736" s="41"/>
      <c r="KA736" s="41"/>
      <c r="KB736" s="41"/>
      <c r="KC736" s="41"/>
      <c r="KD736" s="41"/>
      <c r="KE736" s="41"/>
      <c r="KF736" s="41"/>
      <c r="KG736" s="41"/>
      <c r="KH736" s="41"/>
      <c r="KI736" s="41"/>
      <c r="KJ736" s="41"/>
      <c r="KK736" s="41"/>
      <c r="KL736" s="41"/>
      <c r="KM736" s="41"/>
      <c r="KN736" s="41"/>
      <c r="KO736" s="41"/>
      <c r="KP736" s="41"/>
      <c r="KQ736" s="41"/>
      <c r="KR736" s="41"/>
      <c r="KS736" s="41"/>
      <c r="KT736" s="41"/>
      <c r="KU736" s="41"/>
      <c r="KV736" s="41"/>
      <c r="KW736" s="41"/>
      <c r="KX736" s="41"/>
      <c r="KY736" s="41"/>
      <c r="KZ736" s="41"/>
      <c r="LA736" s="41"/>
      <c r="LB736" s="41"/>
      <c r="LC736" s="41"/>
      <c r="LD736" s="41"/>
      <c r="LE736" s="41"/>
      <c r="LF736" s="41"/>
      <c r="LG736" s="41"/>
      <c r="LH736" s="41"/>
      <c r="LI736" s="41"/>
      <c r="LJ736" s="41"/>
      <c r="LK736" s="41"/>
      <c r="LL736" s="41"/>
      <c r="LM736" s="41"/>
      <c r="LN736" s="41"/>
      <c r="LO736" s="41"/>
      <c r="LP736" s="41"/>
      <c r="LQ736" s="41"/>
      <c r="LR736" s="41"/>
      <c r="LS736" s="41"/>
      <c r="LT736" s="41"/>
      <c r="LU736" s="41"/>
      <c r="LV736" s="41"/>
      <c r="LW736" s="41"/>
      <c r="LX736" s="41"/>
      <c r="LY736" s="41"/>
      <c r="LZ736" s="41"/>
      <c r="MA736" s="41"/>
      <c r="MB736" s="41"/>
      <c r="MC736" s="41"/>
      <c r="MD736" s="41"/>
      <c r="ME736" s="41"/>
      <c r="MF736" s="41"/>
      <c r="MG736" s="41"/>
      <c r="MH736" s="41"/>
      <c r="MI736" s="41"/>
      <c r="MJ736" s="41"/>
      <c r="MK736" s="41"/>
      <c r="ML736" s="41"/>
      <c r="MM736" s="41"/>
      <c r="MN736" s="41"/>
      <c r="MO736" s="41"/>
      <c r="MP736" s="41"/>
      <c r="MQ736" s="41"/>
      <c r="MR736" s="41"/>
      <c r="MS736" s="41"/>
      <c r="MT736" s="41"/>
      <c r="MU736" s="41"/>
      <c r="MV736" s="41"/>
      <c r="MW736" s="41"/>
      <c r="MX736" s="41"/>
      <c r="MY736" s="41"/>
      <c r="MZ736" s="41"/>
      <c r="NA736" s="41"/>
      <c r="NB736" s="41"/>
      <c r="NC736" s="41"/>
      <c r="ND736" s="41"/>
      <c r="NE736" s="41"/>
      <c r="NF736" s="41"/>
      <c r="NG736" s="41"/>
      <c r="NH736" s="41"/>
      <c r="NI736" s="41"/>
      <c r="NJ736" s="41"/>
      <c r="NK736" s="41"/>
      <c r="NL736" s="41"/>
      <c r="NM736" s="41"/>
      <c r="NN736" s="41"/>
      <c r="NO736" s="41"/>
      <c r="NP736" s="41"/>
      <c r="NQ736" s="41"/>
      <c r="NR736" s="41"/>
      <c r="NS736" s="41"/>
      <c r="NT736" s="41"/>
      <c r="NU736" s="41"/>
      <c r="NV736" s="41"/>
      <c r="NW736" s="41"/>
      <c r="NX736" s="41"/>
      <c r="NY736" s="41"/>
      <c r="NZ736" s="41"/>
      <c r="OA736" s="41"/>
      <c r="OB736" s="41"/>
      <c r="OC736" s="41"/>
      <c r="OD736" s="41"/>
      <c r="OE736" s="41"/>
      <c r="OF736" s="41"/>
      <c r="OG736" s="41"/>
    </row>
    <row r="737" spans="10:397" ht="15.95" customHeight="1">
      <c r="J737" s="62"/>
      <c r="AB737" s="63"/>
      <c r="AC737" s="63"/>
      <c r="AF737" s="4"/>
      <c r="AG737" s="4"/>
      <c r="AH737" s="4"/>
      <c r="AI737" s="4"/>
      <c r="AL737" s="63"/>
      <c r="AM737" s="63"/>
      <c r="AP737" s="4"/>
      <c r="AQ737" s="4"/>
      <c r="BF737" s="31"/>
      <c r="BG737" s="63"/>
      <c r="BH737" s="63"/>
      <c r="BI737" s="63"/>
      <c r="BJ737" s="63"/>
      <c r="BK737" s="63"/>
      <c r="BL737" s="63"/>
      <c r="BO737" s="4"/>
      <c r="BP737" s="4"/>
      <c r="BQ737" s="4"/>
      <c r="BR737" s="28"/>
      <c r="BS737" s="28"/>
      <c r="BT737" s="28"/>
      <c r="BU737" s="28"/>
      <c r="BV737" s="28"/>
      <c r="BW737" s="28"/>
      <c r="BX737" s="4"/>
      <c r="BY737" s="4"/>
      <c r="BZ737" s="28"/>
      <c r="CA737" s="28"/>
      <c r="CB737" s="28"/>
      <c r="CC737" s="28"/>
      <c r="CE737" s="28"/>
      <c r="CF737" s="28"/>
      <c r="CG737" s="28"/>
      <c r="CH737" s="28"/>
      <c r="CI737" s="28"/>
      <c r="CJ737" s="28"/>
      <c r="CK737" s="28"/>
      <c r="CL737" s="28"/>
      <c r="CM737" s="28"/>
      <c r="CP737" s="28"/>
      <c r="CQ737" s="28"/>
      <c r="CR737" s="28"/>
      <c r="CS737" s="28"/>
      <c r="CT737" s="28"/>
      <c r="CU737" s="28"/>
      <c r="CV737" s="28"/>
      <c r="CW737" s="28"/>
      <c r="CX737" s="28"/>
      <c r="CZ737" s="28"/>
      <c r="DB737" s="41"/>
      <c r="DC737" s="41"/>
      <c r="DD737" s="41"/>
      <c r="DE737" s="41"/>
      <c r="DF737" s="41"/>
      <c r="DG737" s="41"/>
      <c r="DH737" s="41"/>
      <c r="DI737" s="41"/>
      <c r="DJ737" s="41"/>
      <c r="DK737" s="41"/>
      <c r="DL737" s="41"/>
      <c r="DM737" s="41"/>
      <c r="DN737" s="41"/>
      <c r="DO737" s="41"/>
      <c r="DP737" s="41"/>
      <c r="DQ737" s="41"/>
      <c r="DR737" s="41"/>
      <c r="DS737" s="41"/>
      <c r="DT737" s="41"/>
      <c r="DU737" s="41"/>
      <c r="DV737" s="41"/>
      <c r="DW737" s="41"/>
      <c r="DX737" s="41"/>
      <c r="DY737" s="41"/>
      <c r="DZ737" s="41"/>
      <c r="EA737" s="41"/>
      <c r="EB737" s="41"/>
      <c r="EC737" s="41"/>
      <c r="ED737" s="41"/>
      <c r="EE737" s="41"/>
      <c r="EF737" s="41"/>
      <c r="EG737" s="41"/>
      <c r="EH737" s="41"/>
      <c r="EI737" s="41"/>
      <c r="EJ737" s="41"/>
      <c r="EK737" s="41"/>
      <c r="EL737" s="41"/>
      <c r="EM737" s="41"/>
      <c r="EN737" s="41"/>
      <c r="EO737" s="41"/>
      <c r="EP737" s="41"/>
      <c r="EQ737" s="41"/>
      <c r="ER737" s="41"/>
      <c r="ES737" s="41"/>
      <c r="ET737" s="41"/>
      <c r="EU737" s="41"/>
      <c r="EV737" s="41"/>
      <c r="EW737" s="41"/>
      <c r="EX737" s="41"/>
      <c r="EY737" s="41"/>
      <c r="EZ737" s="41"/>
      <c r="FA737" s="41"/>
      <c r="FB737" s="41"/>
      <c r="FC737" s="41"/>
      <c r="FD737" s="41"/>
      <c r="FE737" s="41"/>
      <c r="FF737" s="41"/>
      <c r="FG737" s="41"/>
      <c r="FH737" s="41"/>
      <c r="FI737" s="41"/>
      <c r="FJ737" s="41"/>
      <c r="FK737" s="41"/>
      <c r="FL737" s="41"/>
      <c r="FM737" s="41"/>
      <c r="FN737" s="41"/>
      <c r="FO737" s="41"/>
      <c r="FP737" s="41"/>
      <c r="FQ737" s="41"/>
      <c r="FR737" s="41"/>
      <c r="FS737" s="41"/>
      <c r="FT737" s="41"/>
      <c r="FU737" s="41"/>
      <c r="FV737" s="41"/>
      <c r="FW737" s="41"/>
      <c r="FX737" s="41"/>
      <c r="FY737" s="41"/>
      <c r="FZ737" s="41"/>
      <c r="GA737" s="41"/>
      <c r="GB737" s="41"/>
      <c r="GC737" s="41"/>
      <c r="GD737" s="41"/>
      <c r="GE737" s="41"/>
      <c r="GF737" s="41"/>
      <c r="GG737" s="41"/>
      <c r="GH737" s="41"/>
      <c r="GI737" s="41"/>
      <c r="GJ737" s="41"/>
      <c r="GK737" s="41"/>
      <c r="GL737" s="41"/>
      <c r="GM737" s="41"/>
      <c r="GN737" s="41"/>
      <c r="GO737" s="41"/>
      <c r="GP737" s="41"/>
      <c r="GQ737" s="41"/>
      <c r="GR737" s="41"/>
      <c r="GS737" s="41"/>
      <c r="GT737" s="41"/>
      <c r="GU737" s="41"/>
      <c r="GV737" s="41"/>
      <c r="GW737" s="41"/>
      <c r="GX737" s="41"/>
      <c r="GY737" s="41"/>
      <c r="GZ737" s="41"/>
      <c r="HA737" s="41"/>
      <c r="HB737" s="41"/>
      <c r="HC737" s="41"/>
      <c r="HD737" s="41"/>
      <c r="HE737" s="41"/>
      <c r="HF737" s="41"/>
      <c r="HG737" s="41"/>
      <c r="HH737" s="41"/>
      <c r="HI737" s="41"/>
      <c r="HJ737" s="41"/>
      <c r="HK737" s="41"/>
      <c r="HL737" s="41"/>
      <c r="HM737" s="41"/>
      <c r="HN737" s="41"/>
      <c r="HO737" s="41"/>
      <c r="HP737" s="41"/>
      <c r="HQ737" s="41"/>
      <c r="HR737" s="41"/>
      <c r="HS737" s="41"/>
      <c r="HT737" s="41"/>
      <c r="HU737" s="41"/>
      <c r="HV737" s="41"/>
      <c r="HW737" s="41"/>
      <c r="HX737" s="41"/>
      <c r="HY737" s="41"/>
      <c r="HZ737" s="41"/>
      <c r="IA737" s="41"/>
      <c r="IB737" s="41"/>
      <c r="IC737" s="41"/>
      <c r="ID737" s="41"/>
      <c r="IE737" s="41"/>
      <c r="IF737" s="41"/>
      <c r="IG737" s="41"/>
      <c r="IH737" s="41"/>
      <c r="II737" s="41"/>
      <c r="IJ737" s="41"/>
      <c r="IK737" s="41"/>
      <c r="IL737" s="41"/>
      <c r="IM737" s="41"/>
      <c r="IN737" s="41"/>
      <c r="IO737" s="41"/>
      <c r="IP737" s="41"/>
      <c r="IQ737" s="41"/>
      <c r="IR737" s="41"/>
      <c r="IS737" s="41"/>
      <c r="IT737" s="41"/>
      <c r="IU737" s="41"/>
      <c r="IV737" s="41"/>
      <c r="IW737" s="41"/>
      <c r="IX737" s="41"/>
      <c r="IY737" s="41"/>
      <c r="IZ737" s="41"/>
      <c r="JA737" s="41"/>
      <c r="JB737" s="41"/>
      <c r="JC737" s="41"/>
      <c r="JD737" s="41"/>
      <c r="JE737" s="41"/>
      <c r="JF737" s="41"/>
      <c r="JG737" s="41"/>
      <c r="JH737" s="41"/>
      <c r="JI737" s="41"/>
      <c r="JJ737" s="41"/>
      <c r="JK737" s="41"/>
      <c r="JL737" s="41"/>
      <c r="JM737" s="41"/>
      <c r="JN737" s="41"/>
      <c r="JO737" s="41"/>
      <c r="JP737" s="41"/>
      <c r="JQ737" s="41"/>
      <c r="JR737" s="41"/>
      <c r="JS737" s="41"/>
      <c r="JT737" s="41"/>
      <c r="JU737" s="41"/>
      <c r="JV737" s="41"/>
      <c r="JW737" s="41"/>
      <c r="JX737" s="41"/>
      <c r="JY737" s="41"/>
      <c r="JZ737" s="41"/>
      <c r="KA737" s="41"/>
      <c r="KB737" s="41"/>
      <c r="KC737" s="41"/>
      <c r="KD737" s="41"/>
      <c r="KE737" s="41"/>
      <c r="KF737" s="41"/>
      <c r="KG737" s="41"/>
      <c r="KH737" s="41"/>
      <c r="KI737" s="41"/>
      <c r="KJ737" s="41"/>
      <c r="KK737" s="41"/>
      <c r="KL737" s="41"/>
      <c r="KM737" s="41"/>
      <c r="KN737" s="41"/>
      <c r="KO737" s="41"/>
      <c r="KP737" s="41"/>
      <c r="KQ737" s="41"/>
      <c r="KR737" s="41"/>
      <c r="KS737" s="41"/>
      <c r="KT737" s="41"/>
      <c r="KU737" s="41"/>
      <c r="KV737" s="41"/>
      <c r="KW737" s="41"/>
      <c r="KX737" s="41"/>
      <c r="KY737" s="41"/>
      <c r="KZ737" s="41"/>
      <c r="LA737" s="41"/>
      <c r="LB737" s="41"/>
      <c r="LC737" s="41"/>
      <c r="LD737" s="41"/>
      <c r="LE737" s="41"/>
      <c r="LF737" s="41"/>
      <c r="LG737" s="41"/>
      <c r="LH737" s="41"/>
      <c r="LI737" s="41"/>
      <c r="LJ737" s="41"/>
      <c r="LK737" s="41"/>
      <c r="LL737" s="41"/>
      <c r="LM737" s="41"/>
      <c r="LN737" s="41"/>
      <c r="LO737" s="41"/>
      <c r="LP737" s="41"/>
      <c r="LQ737" s="41"/>
      <c r="LR737" s="41"/>
      <c r="LS737" s="41"/>
      <c r="LT737" s="41"/>
      <c r="LU737" s="41"/>
      <c r="LV737" s="41"/>
      <c r="LW737" s="41"/>
      <c r="LX737" s="41"/>
      <c r="LY737" s="41"/>
      <c r="LZ737" s="41"/>
      <c r="MA737" s="41"/>
      <c r="MB737" s="41"/>
      <c r="MC737" s="41"/>
      <c r="MD737" s="41"/>
      <c r="ME737" s="41"/>
      <c r="MF737" s="41"/>
      <c r="MG737" s="41"/>
      <c r="MH737" s="41"/>
      <c r="MI737" s="41"/>
      <c r="MJ737" s="41"/>
      <c r="MK737" s="41"/>
      <c r="ML737" s="41"/>
      <c r="MM737" s="41"/>
      <c r="MN737" s="41"/>
      <c r="MO737" s="41"/>
      <c r="MP737" s="41"/>
      <c r="MQ737" s="41"/>
      <c r="MR737" s="41"/>
      <c r="MS737" s="41"/>
      <c r="MT737" s="41"/>
      <c r="MU737" s="41"/>
      <c r="MV737" s="41"/>
      <c r="MW737" s="41"/>
      <c r="MX737" s="41"/>
      <c r="MY737" s="41"/>
      <c r="MZ737" s="41"/>
      <c r="NA737" s="41"/>
      <c r="NB737" s="41"/>
      <c r="NC737" s="41"/>
      <c r="ND737" s="41"/>
      <c r="NE737" s="41"/>
      <c r="NF737" s="41"/>
      <c r="NG737" s="41"/>
      <c r="NH737" s="41"/>
      <c r="NI737" s="41"/>
      <c r="NJ737" s="41"/>
      <c r="NK737" s="41"/>
      <c r="NL737" s="41"/>
      <c r="NM737" s="41"/>
      <c r="NN737" s="41"/>
      <c r="NO737" s="41"/>
      <c r="NP737" s="41"/>
      <c r="NQ737" s="41"/>
      <c r="NR737" s="41"/>
      <c r="NS737" s="41"/>
      <c r="NT737" s="41"/>
      <c r="NU737" s="41"/>
      <c r="NV737" s="41"/>
      <c r="NW737" s="41"/>
      <c r="NX737" s="41"/>
      <c r="NY737" s="41"/>
      <c r="NZ737" s="41"/>
      <c r="OA737" s="41"/>
      <c r="OB737" s="41"/>
      <c r="OC737" s="41"/>
      <c r="OD737" s="41"/>
      <c r="OE737" s="41"/>
      <c r="OF737" s="41"/>
      <c r="OG737" s="41"/>
    </row>
    <row r="738" spans="10:397" ht="15.95" customHeight="1">
      <c r="J738" s="62"/>
      <c r="AB738" s="63"/>
      <c r="AC738" s="63"/>
      <c r="AF738" s="4"/>
      <c r="AG738" s="4"/>
      <c r="AH738" s="4"/>
      <c r="AI738" s="4"/>
      <c r="AL738" s="63"/>
      <c r="AM738" s="63"/>
      <c r="AP738" s="4"/>
      <c r="AQ738" s="4"/>
      <c r="BF738" s="31"/>
      <c r="BG738" s="63"/>
      <c r="BH738" s="63"/>
      <c r="BI738" s="63"/>
      <c r="BJ738" s="63"/>
      <c r="BK738" s="63"/>
      <c r="BL738" s="63"/>
      <c r="BO738" s="4"/>
      <c r="BP738" s="4"/>
      <c r="BQ738" s="4"/>
      <c r="BR738" s="28"/>
      <c r="BS738" s="28"/>
      <c r="BT738" s="28"/>
      <c r="BU738" s="28"/>
      <c r="BV738" s="28"/>
      <c r="BW738" s="28"/>
      <c r="BX738" s="4"/>
      <c r="BY738" s="4"/>
      <c r="BZ738" s="28"/>
      <c r="CA738" s="28"/>
      <c r="CB738" s="28"/>
      <c r="CC738" s="28"/>
      <c r="CE738" s="28"/>
      <c r="CF738" s="28"/>
      <c r="CG738" s="28"/>
      <c r="CH738" s="28"/>
      <c r="CI738" s="28"/>
      <c r="CJ738" s="28"/>
      <c r="CK738" s="28"/>
      <c r="CL738" s="28"/>
      <c r="CM738" s="28"/>
      <c r="CP738" s="28"/>
      <c r="CQ738" s="28"/>
      <c r="CR738" s="28"/>
      <c r="CS738" s="28"/>
      <c r="CT738" s="28"/>
      <c r="CU738" s="28"/>
      <c r="CV738" s="28"/>
      <c r="CW738" s="28"/>
      <c r="CX738" s="28"/>
      <c r="CZ738" s="28"/>
      <c r="DB738" s="41"/>
      <c r="DC738" s="41"/>
      <c r="DD738" s="41"/>
      <c r="DE738" s="41"/>
      <c r="DF738" s="41"/>
      <c r="DG738" s="41"/>
      <c r="DH738" s="41"/>
      <c r="DI738" s="41"/>
      <c r="DJ738" s="41"/>
      <c r="DK738" s="41"/>
      <c r="DL738" s="41"/>
      <c r="DM738" s="41"/>
      <c r="DN738" s="41"/>
      <c r="DO738" s="41"/>
      <c r="DP738" s="41"/>
      <c r="DQ738" s="41"/>
      <c r="DR738" s="41"/>
      <c r="DS738" s="41"/>
      <c r="DT738" s="41"/>
      <c r="DU738" s="41"/>
      <c r="DV738" s="41"/>
      <c r="DW738" s="41"/>
      <c r="DX738" s="41"/>
      <c r="DY738" s="41"/>
      <c r="DZ738" s="41"/>
      <c r="EA738" s="41"/>
      <c r="EB738" s="41"/>
      <c r="EC738" s="41"/>
      <c r="ED738" s="41"/>
      <c r="EE738" s="41"/>
      <c r="EF738" s="41"/>
      <c r="EG738" s="41"/>
      <c r="EH738" s="41"/>
      <c r="EI738" s="41"/>
      <c r="EJ738" s="41"/>
      <c r="EK738" s="41"/>
      <c r="EL738" s="41"/>
      <c r="EM738" s="41"/>
      <c r="EN738" s="41"/>
      <c r="EO738" s="41"/>
      <c r="EP738" s="41"/>
      <c r="EQ738" s="41"/>
      <c r="ER738" s="41"/>
      <c r="ES738" s="41"/>
      <c r="ET738" s="41"/>
      <c r="EU738" s="41"/>
      <c r="EV738" s="41"/>
      <c r="EW738" s="41"/>
      <c r="EX738" s="41"/>
      <c r="EY738" s="41"/>
      <c r="EZ738" s="41"/>
      <c r="FA738" s="41"/>
      <c r="FB738" s="41"/>
      <c r="FC738" s="41"/>
      <c r="FD738" s="41"/>
      <c r="FE738" s="41"/>
      <c r="FF738" s="41"/>
      <c r="FG738" s="41"/>
      <c r="FH738" s="41"/>
      <c r="FI738" s="41"/>
      <c r="FJ738" s="41"/>
      <c r="FK738" s="41"/>
      <c r="FL738" s="41"/>
      <c r="FM738" s="41"/>
      <c r="FN738" s="41"/>
      <c r="FO738" s="41"/>
      <c r="FP738" s="41"/>
      <c r="FQ738" s="41"/>
      <c r="FR738" s="41"/>
      <c r="FS738" s="41"/>
      <c r="FT738" s="41"/>
      <c r="FU738" s="41"/>
      <c r="FV738" s="41"/>
      <c r="FW738" s="41"/>
      <c r="FX738" s="41"/>
      <c r="FY738" s="41"/>
      <c r="FZ738" s="41"/>
      <c r="GA738" s="41"/>
      <c r="GB738" s="41"/>
      <c r="GC738" s="41"/>
      <c r="GD738" s="41"/>
      <c r="GE738" s="41"/>
      <c r="GF738" s="41"/>
      <c r="GG738" s="41"/>
      <c r="GH738" s="41"/>
      <c r="GI738" s="41"/>
      <c r="GJ738" s="41"/>
      <c r="GK738" s="41"/>
      <c r="GL738" s="41"/>
      <c r="GM738" s="41"/>
      <c r="GN738" s="41"/>
      <c r="GO738" s="41"/>
      <c r="GP738" s="41"/>
      <c r="GQ738" s="41"/>
      <c r="GR738" s="41"/>
      <c r="GS738" s="41"/>
      <c r="GT738" s="41"/>
      <c r="GU738" s="41"/>
      <c r="GV738" s="41"/>
      <c r="GW738" s="41"/>
      <c r="GX738" s="41"/>
      <c r="GY738" s="41"/>
      <c r="GZ738" s="41"/>
      <c r="HA738" s="41"/>
      <c r="HB738" s="41"/>
      <c r="HC738" s="41"/>
      <c r="HD738" s="41"/>
      <c r="HE738" s="41"/>
      <c r="HF738" s="41"/>
      <c r="HG738" s="41"/>
      <c r="HH738" s="41"/>
      <c r="HI738" s="41"/>
      <c r="HJ738" s="41"/>
      <c r="HK738" s="41"/>
      <c r="HL738" s="41"/>
      <c r="HM738" s="41"/>
      <c r="HN738" s="41"/>
      <c r="HO738" s="41"/>
      <c r="HP738" s="41"/>
      <c r="HQ738" s="41"/>
      <c r="HR738" s="41"/>
      <c r="HS738" s="41"/>
      <c r="HT738" s="41"/>
      <c r="HU738" s="41"/>
      <c r="HV738" s="41"/>
      <c r="HW738" s="41"/>
      <c r="HX738" s="41"/>
      <c r="HY738" s="41"/>
      <c r="HZ738" s="41"/>
      <c r="IA738" s="41"/>
      <c r="IB738" s="41"/>
      <c r="IC738" s="41"/>
      <c r="ID738" s="41"/>
      <c r="IE738" s="41"/>
      <c r="IF738" s="41"/>
      <c r="IG738" s="41"/>
      <c r="IH738" s="41"/>
      <c r="II738" s="41"/>
      <c r="IJ738" s="41"/>
      <c r="IK738" s="41"/>
      <c r="IL738" s="41"/>
      <c r="IM738" s="41"/>
      <c r="IN738" s="41"/>
      <c r="IO738" s="41"/>
      <c r="IP738" s="41"/>
      <c r="IQ738" s="41"/>
      <c r="IR738" s="41"/>
      <c r="IS738" s="41"/>
      <c r="IT738" s="41"/>
      <c r="IU738" s="41"/>
      <c r="IV738" s="41"/>
      <c r="IW738" s="41"/>
      <c r="IX738" s="41"/>
      <c r="IY738" s="41"/>
      <c r="IZ738" s="41"/>
      <c r="JA738" s="41"/>
      <c r="JB738" s="41"/>
      <c r="JC738" s="41"/>
      <c r="JD738" s="41"/>
      <c r="JE738" s="41"/>
      <c r="JF738" s="41"/>
      <c r="JG738" s="41"/>
      <c r="JH738" s="41"/>
      <c r="JI738" s="41"/>
      <c r="JJ738" s="41"/>
      <c r="JK738" s="41"/>
      <c r="JL738" s="41"/>
      <c r="JM738" s="41"/>
      <c r="JN738" s="41"/>
      <c r="JO738" s="41"/>
      <c r="JP738" s="41"/>
      <c r="JQ738" s="41"/>
      <c r="JR738" s="41"/>
      <c r="JS738" s="41"/>
      <c r="JT738" s="41"/>
      <c r="JU738" s="41"/>
      <c r="JV738" s="41"/>
      <c r="JW738" s="41"/>
      <c r="JX738" s="41"/>
      <c r="JY738" s="41"/>
      <c r="JZ738" s="41"/>
      <c r="KA738" s="41"/>
      <c r="KB738" s="41"/>
      <c r="KC738" s="41"/>
      <c r="KD738" s="41"/>
      <c r="KE738" s="41"/>
      <c r="KF738" s="41"/>
      <c r="KG738" s="41"/>
      <c r="KH738" s="41"/>
      <c r="KI738" s="41"/>
      <c r="KJ738" s="41"/>
      <c r="KK738" s="41"/>
      <c r="KL738" s="41"/>
      <c r="KM738" s="41"/>
      <c r="KN738" s="41"/>
      <c r="KO738" s="41"/>
      <c r="KP738" s="41"/>
      <c r="KQ738" s="41"/>
      <c r="KR738" s="41"/>
      <c r="KS738" s="41"/>
      <c r="KT738" s="41"/>
      <c r="KU738" s="41"/>
      <c r="KV738" s="41"/>
      <c r="KW738" s="41"/>
      <c r="KX738" s="41"/>
      <c r="KY738" s="41"/>
      <c r="KZ738" s="41"/>
      <c r="LA738" s="41"/>
      <c r="LB738" s="41"/>
      <c r="LC738" s="41"/>
      <c r="LD738" s="41"/>
      <c r="LE738" s="41"/>
      <c r="LF738" s="41"/>
      <c r="LG738" s="41"/>
      <c r="LH738" s="41"/>
      <c r="LI738" s="41"/>
      <c r="LJ738" s="41"/>
      <c r="LK738" s="41"/>
      <c r="LL738" s="41"/>
      <c r="LM738" s="41"/>
      <c r="LN738" s="41"/>
      <c r="LO738" s="41"/>
      <c r="LP738" s="41"/>
      <c r="LQ738" s="41"/>
      <c r="LR738" s="41"/>
      <c r="LS738" s="41"/>
      <c r="LT738" s="41"/>
      <c r="LU738" s="41"/>
      <c r="LV738" s="41"/>
      <c r="LW738" s="41"/>
      <c r="LX738" s="41"/>
      <c r="LY738" s="41"/>
      <c r="LZ738" s="41"/>
      <c r="MA738" s="41"/>
      <c r="MB738" s="41"/>
      <c r="MC738" s="41"/>
      <c r="MD738" s="41"/>
      <c r="ME738" s="41"/>
      <c r="MF738" s="41"/>
      <c r="MG738" s="41"/>
      <c r="MH738" s="41"/>
      <c r="MI738" s="41"/>
      <c r="MJ738" s="41"/>
      <c r="MK738" s="41"/>
      <c r="ML738" s="41"/>
      <c r="MM738" s="41"/>
      <c r="MN738" s="41"/>
      <c r="MO738" s="41"/>
      <c r="MP738" s="41"/>
      <c r="MQ738" s="41"/>
      <c r="MR738" s="41"/>
      <c r="MS738" s="41"/>
      <c r="MT738" s="41"/>
      <c r="MU738" s="41"/>
      <c r="MV738" s="41"/>
      <c r="MW738" s="41"/>
      <c r="MX738" s="41"/>
      <c r="MY738" s="41"/>
      <c r="MZ738" s="41"/>
      <c r="NA738" s="41"/>
      <c r="NB738" s="41"/>
      <c r="NC738" s="41"/>
      <c r="ND738" s="41"/>
      <c r="NE738" s="41"/>
      <c r="NF738" s="41"/>
      <c r="NG738" s="41"/>
      <c r="NH738" s="41"/>
      <c r="NI738" s="41"/>
      <c r="NJ738" s="41"/>
      <c r="NK738" s="41"/>
      <c r="NL738" s="41"/>
      <c r="NM738" s="41"/>
      <c r="NN738" s="41"/>
      <c r="NO738" s="41"/>
      <c r="NP738" s="41"/>
      <c r="NQ738" s="41"/>
      <c r="NR738" s="41"/>
      <c r="NS738" s="41"/>
      <c r="NT738" s="41"/>
      <c r="NU738" s="41"/>
      <c r="NV738" s="41"/>
      <c r="NW738" s="41"/>
      <c r="NX738" s="41"/>
      <c r="NY738" s="41"/>
      <c r="NZ738" s="41"/>
      <c r="OA738" s="41"/>
      <c r="OB738" s="41"/>
      <c r="OC738" s="41"/>
      <c r="OD738" s="41"/>
      <c r="OE738" s="41"/>
      <c r="OF738" s="41"/>
      <c r="OG738" s="41"/>
    </row>
    <row r="739" spans="10:397" ht="15.95" customHeight="1">
      <c r="J739" s="62"/>
      <c r="AB739" s="63"/>
      <c r="AC739" s="63"/>
      <c r="AF739" s="4"/>
      <c r="AG739" s="4"/>
      <c r="AH739" s="4"/>
      <c r="AI739" s="4"/>
      <c r="AL739" s="63"/>
      <c r="AM739" s="63"/>
      <c r="AP739" s="4"/>
      <c r="AQ739" s="4"/>
      <c r="BF739" s="31"/>
      <c r="BG739" s="63"/>
      <c r="BH739" s="63"/>
      <c r="BI739" s="63"/>
      <c r="BJ739" s="63"/>
      <c r="BK739" s="63"/>
      <c r="BL739" s="63"/>
      <c r="BO739" s="4"/>
      <c r="BP739" s="4"/>
      <c r="BQ739" s="4"/>
      <c r="BR739" s="28"/>
      <c r="BS739" s="28"/>
      <c r="BT739" s="28"/>
      <c r="BU739" s="28"/>
      <c r="BV739" s="28"/>
      <c r="BW739" s="28"/>
      <c r="BX739" s="4"/>
      <c r="BY739" s="4"/>
      <c r="BZ739" s="28"/>
      <c r="CA739" s="28"/>
      <c r="CB739" s="28"/>
      <c r="CC739" s="28"/>
      <c r="CE739" s="28"/>
      <c r="CF739" s="28"/>
      <c r="CG739" s="28"/>
      <c r="CH739" s="28"/>
      <c r="CI739" s="28"/>
      <c r="CJ739" s="28"/>
      <c r="CK739" s="28"/>
      <c r="CL739" s="28"/>
      <c r="CM739" s="28"/>
      <c r="CP739" s="28"/>
      <c r="CQ739" s="28"/>
      <c r="CR739" s="28"/>
      <c r="CS739" s="28"/>
      <c r="CT739" s="28"/>
      <c r="CU739" s="28"/>
      <c r="CV739" s="28"/>
      <c r="CW739" s="28"/>
      <c r="CX739" s="28"/>
      <c r="CZ739" s="28"/>
      <c r="DB739" s="41"/>
      <c r="DC739" s="41"/>
      <c r="DD739" s="41"/>
      <c r="DE739" s="41"/>
      <c r="DF739" s="41"/>
      <c r="DG739" s="41"/>
      <c r="DH739" s="41"/>
      <c r="DI739" s="41"/>
      <c r="DJ739" s="41"/>
      <c r="DK739" s="41"/>
      <c r="DL739" s="41"/>
      <c r="DM739" s="41"/>
      <c r="DN739" s="41"/>
      <c r="DO739" s="41"/>
      <c r="DP739" s="41"/>
      <c r="DQ739" s="41"/>
      <c r="DR739" s="41"/>
      <c r="DS739" s="41"/>
      <c r="DT739" s="41"/>
      <c r="DU739" s="41"/>
      <c r="DV739" s="41"/>
      <c r="DW739" s="41"/>
      <c r="DX739" s="41"/>
      <c r="DY739" s="41"/>
      <c r="DZ739" s="41"/>
      <c r="EA739" s="41"/>
      <c r="EB739" s="41"/>
      <c r="EC739" s="41"/>
      <c r="ED739" s="41"/>
      <c r="EE739" s="41"/>
      <c r="EF739" s="41"/>
      <c r="EG739" s="41"/>
      <c r="EH739" s="41"/>
      <c r="EI739" s="41"/>
      <c r="EJ739" s="41"/>
      <c r="EK739" s="41"/>
      <c r="EL739" s="41"/>
      <c r="EM739" s="41"/>
      <c r="EN739" s="41"/>
      <c r="EO739" s="41"/>
      <c r="EP739" s="41"/>
      <c r="EQ739" s="41"/>
      <c r="ER739" s="41"/>
      <c r="ES739" s="41"/>
      <c r="ET739" s="41"/>
      <c r="EU739" s="41"/>
      <c r="EV739" s="41"/>
      <c r="EW739" s="41"/>
      <c r="EX739" s="41"/>
      <c r="EY739" s="41"/>
      <c r="EZ739" s="41"/>
      <c r="FA739" s="41"/>
      <c r="FB739" s="41"/>
      <c r="FC739" s="41"/>
      <c r="FD739" s="41"/>
      <c r="FE739" s="41"/>
      <c r="FF739" s="41"/>
      <c r="FG739" s="41"/>
      <c r="FH739" s="41"/>
      <c r="FI739" s="41"/>
      <c r="FJ739" s="41"/>
      <c r="FK739" s="41"/>
      <c r="FL739" s="41"/>
      <c r="FM739" s="41"/>
      <c r="FN739" s="41"/>
      <c r="FO739" s="41"/>
      <c r="FP739" s="41"/>
      <c r="FQ739" s="41"/>
      <c r="FR739" s="41"/>
      <c r="FS739" s="41"/>
      <c r="FT739" s="41"/>
      <c r="FU739" s="41"/>
      <c r="FV739" s="41"/>
      <c r="FW739" s="41"/>
      <c r="FX739" s="41"/>
      <c r="FY739" s="41"/>
      <c r="FZ739" s="41"/>
      <c r="GA739" s="41"/>
      <c r="GB739" s="41"/>
      <c r="GC739" s="41"/>
      <c r="GD739" s="41"/>
      <c r="GE739" s="41"/>
      <c r="GF739" s="41"/>
      <c r="GG739" s="41"/>
      <c r="GH739" s="41"/>
      <c r="GI739" s="41"/>
      <c r="GJ739" s="41"/>
      <c r="GK739" s="41"/>
      <c r="GL739" s="41"/>
      <c r="GM739" s="41"/>
      <c r="GN739" s="41"/>
      <c r="GO739" s="41"/>
      <c r="GP739" s="41"/>
      <c r="GQ739" s="41"/>
      <c r="GR739" s="41"/>
      <c r="GS739" s="41"/>
      <c r="GT739" s="41"/>
      <c r="GU739" s="41"/>
      <c r="GV739" s="41"/>
      <c r="GW739" s="41"/>
      <c r="GX739" s="41"/>
      <c r="GY739" s="41"/>
      <c r="GZ739" s="41"/>
      <c r="HA739" s="41"/>
      <c r="HB739" s="41"/>
      <c r="HC739" s="41"/>
      <c r="HD739" s="41"/>
      <c r="HE739" s="41"/>
      <c r="HF739" s="41"/>
      <c r="HG739" s="41"/>
      <c r="HH739" s="41"/>
      <c r="HI739" s="41"/>
      <c r="HJ739" s="41"/>
      <c r="HK739" s="41"/>
      <c r="HL739" s="41"/>
      <c r="HM739" s="41"/>
      <c r="HN739" s="41"/>
      <c r="HO739" s="41"/>
      <c r="HP739" s="41"/>
      <c r="HQ739" s="41"/>
      <c r="HR739" s="41"/>
      <c r="HS739" s="41"/>
      <c r="HT739" s="41"/>
      <c r="HU739" s="41"/>
      <c r="HV739" s="41"/>
      <c r="HW739" s="41"/>
      <c r="HX739" s="41"/>
      <c r="HY739" s="41"/>
      <c r="HZ739" s="41"/>
      <c r="IA739" s="41"/>
      <c r="IB739" s="41"/>
      <c r="IC739" s="41"/>
      <c r="ID739" s="41"/>
      <c r="IE739" s="41"/>
      <c r="IF739" s="41"/>
      <c r="IG739" s="41"/>
      <c r="IH739" s="41"/>
      <c r="II739" s="41"/>
      <c r="IJ739" s="41"/>
      <c r="IK739" s="41"/>
      <c r="IL739" s="41"/>
      <c r="IM739" s="41"/>
      <c r="IN739" s="41"/>
      <c r="IO739" s="41"/>
      <c r="IP739" s="41"/>
      <c r="IQ739" s="41"/>
      <c r="IR739" s="41"/>
      <c r="IS739" s="41"/>
      <c r="IT739" s="41"/>
      <c r="IU739" s="41"/>
      <c r="IV739" s="41"/>
      <c r="IW739" s="41"/>
      <c r="IX739" s="41"/>
      <c r="IY739" s="41"/>
      <c r="IZ739" s="41"/>
      <c r="JA739" s="41"/>
      <c r="JB739" s="41"/>
      <c r="JC739" s="41"/>
      <c r="JD739" s="41"/>
      <c r="JE739" s="41"/>
      <c r="JF739" s="41"/>
      <c r="JG739" s="41"/>
      <c r="JH739" s="41"/>
      <c r="JI739" s="41"/>
      <c r="JJ739" s="41"/>
      <c r="JK739" s="41"/>
      <c r="JL739" s="41"/>
      <c r="JM739" s="41"/>
      <c r="JN739" s="41"/>
      <c r="JO739" s="41"/>
      <c r="JP739" s="41"/>
      <c r="JQ739" s="41"/>
      <c r="JR739" s="41"/>
      <c r="JS739" s="41"/>
      <c r="JT739" s="41"/>
      <c r="JU739" s="41"/>
      <c r="JV739" s="41"/>
      <c r="JW739" s="41"/>
      <c r="JX739" s="41"/>
      <c r="JY739" s="41"/>
      <c r="JZ739" s="41"/>
      <c r="KA739" s="41"/>
      <c r="KB739" s="41"/>
      <c r="KC739" s="41"/>
      <c r="KD739" s="41"/>
      <c r="KE739" s="41"/>
      <c r="KF739" s="41"/>
      <c r="KG739" s="41"/>
      <c r="KH739" s="41"/>
      <c r="KI739" s="41"/>
      <c r="KJ739" s="41"/>
      <c r="KK739" s="41"/>
      <c r="KL739" s="41"/>
      <c r="KM739" s="41"/>
      <c r="KN739" s="41"/>
      <c r="KO739" s="41"/>
      <c r="KP739" s="41"/>
      <c r="KQ739" s="41"/>
      <c r="KR739" s="41"/>
      <c r="KS739" s="41"/>
      <c r="KT739" s="41"/>
      <c r="KU739" s="41"/>
      <c r="KV739" s="41"/>
      <c r="KW739" s="41"/>
      <c r="KX739" s="41"/>
      <c r="KY739" s="41"/>
      <c r="KZ739" s="41"/>
      <c r="LA739" s="41"/>
      <c r="LB739" s="41"/>
      <c r="LC739" s="41"/>
      <c r="LD739" s="41"/>
      <c r="LE739" s="41"/>
      <c r="LF739" s="41"/>
      <c r="LG739" s="41"/>
      <c r="LH739" s="41"/>
      <c r="LI739" s="41"/>
      <c r="LJ739" s="41"/>
      <c r="LK739" s="41"/>
      <c r="LL739" s="41"/>
      <c r="LM739" s="41"/>
      <c r="LN739" s="41"/>
      <c r="LO739" s="41"/>
      <c r="LP739" s="41"/>
      <c r="LQ739" s="41"/>
      <c r="LR739" s="41"/>
      <c r="LS739" s="41"/>
      <c r="LT739" s="41"/>
      <c r="LU739" s="41"/>
      <c r="LV739" s="41"/>
      <c r="LW739" s="41"/>
      <c r="LX739" s="41"/>
      <c r="LY739" s="41"/>
      <c r="LZ739" s="41"/>
      <c r="MA739" s="41"/>
      <c r="MB739" s="41"/>
      <c r="MC739" s="41"/>
      <c r="MD739" s="41"/>
      <c r="ME739" s="41"/>
      <c r="MF739" s="41"/>
      <c r="MG739" s="41"/>
      <c r="MH739" s="41"/>
      <c r="MI739" s="41"/>
      <c r="MJ739" s="41"/>
      <c r="MK739" s="41"/>
      <c r="ML739" s="41"/>
      <c r="MM739" s="41"/>
      <c r="MN739" s="41"/>
      <c r="MO739" s="41"/>
      <c r="MP739" s="41"/>
      <c r="MQ739" s="41"/>
      <c r="MR739" s="41"/>
      <c r="MS739" s="41"/>
      <c r="MT739" s="41"/>
      <c r="MU739" s="41"/>
      <c r="MV739" s="41"/>
      <c r="MW739" s="41"/>
      <c r="MX739" s="41"/>
      <c r="MY739" s="41"/>
      <c r="MZ739" s="41"/>
      <c r="NA739" s="41"/>
      <c r="NB739" s="41"/>
      <c r="NC739" s="41"/>
      <c r="ND739" s="41"/>
      <c r="NE739" s="41"/>
      <c r="NF739" s="41"/>
      <c r="NG739" s="41"/>
      <c r="NH739" s="41"/>
      <c r="NI739" s="41"/>
      <c r="NJ739" s="41"/>
      <c r="NK739" s="41"/>
      <c r="NL739" s="41"/>
      <c r="NM739" s="41"/>
      <c r="NN739" s="41"/>
      <c r="NO739" s="41"/>
      <c r="NP739" s="41"/>
      <c r="NQ739" s="41"/>
      <c r="NR739" s="41"/>
      <c r="NS739" s="41"/>
      <c r="NT739" s="41"/>
      <c r="NU739" s="41"/>
      <c r="NV739" s="41"/>
      <c r="NW739" s="41"/>
      <c r="NX739" s="41"/>
      <c r="NY739" s="41"/>
      <c r="NZ739" s="41"/>
      <c r="OA739" s="41"/>
      <c r="OB739" s="41"/>
      <c r="OC739" s="41"/>
      <c r="OD739" s="41"/>
      <c r="OE739" s="41"/>
      <c r="OF739" s="41"/>
      <c r="OG739" s="41"/>
    </row>
    <row r="740" spans="10:397" ht="15.95" customHeight="1">
      <c r="J740" s="62"/>
      <c r="AB740" s="63"/>
      <c r="AC740" s="63"/>
      <c r="AF740" s="4"/>
      <c r="AG740" s="4"/>
      <c r="AH740" s="4"/>
      <c r="AI740" s="4"/>
      <c r="AL740" s="63"/>
      <c r="AM740" s="63"/>
      <c r="AP740" s="4"/>
      <c r="AQ740" s="4"/>
      <c r="BF740" s="31"/>
      <c r="BG740" s="63"/>
      <c r="BH740" s="63"/>
      <c r="BI740" s="63"/>
      <c r="BJ740" s="63"/>
      <c r="BK740" s="63"/>
      <c r="BL740" s="63"/>
      <c r="BO740" s="4"/>
      <c r="BP740" s="4"/>
      <c r="BQ740" s="4"/>
      <c r="BR740" s="28"/>
      <c r="BS740" s="28"/>
      <c r="BT740" s="28"/>
      <c r="BU740" s="28"/>
      <c r="BV740" s="28"/>
      <c r="BW740" s="28"/>
      <c r="BX740" s="4"/>
      <c r="BY740" s="4"/>
      <c r="BZ740" s="28"/>
      <c r="CA740" s="28"/>
      <c r="CB740" s="28"/>
      <c r="CC740" s="28"/>
      <c r="CE740" s="28"/>
      <c r="CF740" s="28"/>
      <c r="CG740" s="28"/>
      <c r="CH740" s="28"/>
      <c r="CI740" s="28"/>
      <c r="CJ740" s="28"/>
      <c r="CK740" s="28"/>
      <c r="CL740" s="28"/>
      <c r="CM740" s="28"/>
      <c r="CP740" s="28"/>
      <c r="CQ740" s="28"/>
      <c r="CR740" s="28"/>
      <c r="CS740" s="28"/>
      <c r="CT740" s="28"/>
      <c r="CU740" s="28"/>
      <c r="CV740" s="28"/>
      <c r="CW740" s="28"/>
      <c r="CX740" s="28"/>
      <c r="CZ740" s="28"/>
      <c r="DB740" s="41"/>
      <c r="DC740" s="41"/>
      <c r="DD740" s="41"/>
      <c r="DE740" s="41"/>
      <c r="DF740" s="41"/>
      <c r="DG740" s="41"/>
      <c r="DH740" s="41"/>
      <c r="DI740" s="41"/>
      <c r="DJ740" s="41"/>
      <c r="DK740" s="41"/>
      <c r="DL740" s="41"/>
      <c r="DM740" s="41"/>
      <c r="DN740" s="41"/>
      <c r="DO740" s="41"/>
      <c r="DP740" s="41"/>
      <c r="DQ740" s="41"/>
      <c r="DR740" s="41"/>
      <c r="DS740" s="41"/>
      <c r="DT740" s="41"/>
      <c r="DU740" s="41"/>
      <c r="DV740" s="41"/>
      <c r="DW740" s="41"/>
      <c r="DX740" s="41"/>
      <c r="DY740" s="41"/>
      <c r="DZ740" s="41"/>
      <c r="EA740" s="41"/>
      <c r="EB740" s="41"/>
      <c r="EC740" s="41"/>
      <c r="ED740" s="41"/>
      <c r="EE740" s="41"/>
      <c r="EF740" s="41"/>
      <c r="EG740" s="41"/>
      <c r="EH740" s="41"/>
      <c r="EI740" s="41"/>
      <c r="EJ740" s="41"/>
      <c r="EK740" s="41"/>
      <c r="EL740" s="41"/>
      <c r="EM740" s="41"/>
      <c r="EN740" s="41"/>
      <c r="EO740" s="41"/>
      <c r="EP740" s="41"/>
      <c r="EQ740" s="41"/>
      <c r="ER740" s="41"/>
      <c r="ES740" s="41"/>
      <c r="ET740" s="41"/>
      <c r="EU740" s="41"/>
      <c r="EV740" s="41"/>
      <c r="EW740" s="41"/>
      <c r="EX740" s="41"/>
      <c r="EY740" s="41"/>
      <c r="EZ740" s="41"/>
      <c r="FA740" s="41"/>
      <c r="FB740" s="41"/>
      <c r="FC740" s="41"/>
      <c r="FD740" s="41"/>
      <c r="FE740" s="41"/>
      <c r="FF740" s="41"/>
      <c r="FG740" s="41"/>
      <c r="FH740" s="41"/>
      <c r="FI740" s="41"/>
      <c r="FJ740" s="41"/>
      <c r="FK740" s="41"/>
      <c r="FL740" s="41"/>
      <c r="FM740" s="41"/>
      <c r="FN740" s="41"/>
      <c r="FO740" s="41"/>
      <c r="FP740" s="41"/>
      <c r="FQ740" s="41"/>
      <c r="FR740" s="41"/>
      <c r="FS740" s="41"/>
      <c r="FT740" s="41"/>
      <c r="FU740" s="41"/>
      <c r="FV740" s="41"/>
      <c r="FW740" s="41"/>
      <c r="FX740" s="41"/>
      <c r="FY740" s="41"/>
      <c r="FZ740" s="41"/>
      <c r="GA740" s="41"/>
      <c r="GB740" s="41"/>
      <c r="GC740" s="41"/>
      <c r="GD740" s="41"/>
      <c r="GE740" s="41"/>
      <c r="GF740" s="41"/>
      <c r="GG740" s="41"/>
      <c r="GH740" s="41"/>
      <c r="GI740" s="41"/>
      <c r="GJ740" s="41"/>
      <c r="GK740" s="41"/>
      <c r="GL740" s="41"/>
      <c r="GM740" s="41"/>
      <c r="GN740" s="41"/>
      <c r="GO740" s="41"/>
      <c r="GP740" s="41"/>
      <c r="GQ740" s="41"/>
      <c r="GR740" s="41"/>
      <c r="GS740" s="41"/>
      <c r="GT740" s="41"/>
      <c r="GU740" s="41"/>
      <c r="GV740" s="41"/>
      <c r="GW740" s="41"/>
      <c r="GX740" s="41"/>
      <c r="GY740" s="41"/>
      <c r="GZ740" s="41"/>
      <c r="HA740" s="41"/>
      <c r="HB740" s="41"/>
      <c r="HC740" s="41"/>
      <c r="HD740" s="41"/>
      <c r="HE740" s="41"/>
      <c r="HF740" s="41"/>
      <c r="HG740" s="41"/>
      <c r="HH740" s="41"/>
      <c r="HI740" s="41"/>
      <c r="HJ740" s="41"/>
      <c r="HK740" s="41"/>
      <c r="HL740" s="41"/>
      <c r="HM740" s="41"/>
      <c r="HN740" s="41"/>
      <c r="HO740" s="41"/>
      <c r="HP740" s="41"/>
      <c r="HQ740" s="41"/>
      <c r="HR740" s="41"/>
      <c r="HS740" s="41"/>
      <c r="HT740" s="41"/>
      <c r="HU740" s="41"/>
      <c r="HV740" s="41"/>
      <c r="HW740" s="41"/>
      <c r="HX740" s="41"/>
      <c r="HY740" s="41"/>
      <c r="HZ740" s="41"/>
      <c r="IA740" s="41"/>
      <c r="IB740" s="41"/>
      <c r="IC740" s="41"/>
      <c r="ID740" s="41"/>
      <c r="IE740" s="41"/>
      <c r="IF740" s="41"/>
      <c r="IG740" s="41"/>
      <c r="IH740" s="41"/>
      <c r="II740" s="41"/>
      <c r="IJ740" s="41"/>
      <c r="IK740" s="41"/>
      <c r="IL740" s="41"/>
      <c r="IM740" s="41"/>
      <c r="IN740" s="41"/>
      <c r="IO740" s="41"/>
      <c r="IP740" s="41"/>
      <c r="IQ740" s="41"/>
      <c r="IR740" s="41"/>
      <c r="IS740" s="41"/>
      <c r="IT740" s="41"/>
      <c r="IU740" s="41"/>
      <c r="IV740" s="41"/>
      <c r="IW740" s="41"/>
      <c r="IX740" s="41"/>
      <c r="IY740" s="41"/>
      <c r="IZ740" s="41"/>
      <c r="JA740" s="41"/>
      <c r="JB740" s="41"/>
      <c r="JC740" s="41"/>
      <c r="JD740" s="41"/>
      <c r="JE740" s="41"/>
      <c r="JF740" s="41"/>
      <c r="JG740" s="41"/>
      <c r="JH740" s="41"/>
      <c r="JI740" s="41"/>
      <c r="JJ740" s="41"/>
      <c r="JK740" s="41"/>
      <c r="JL740" s="41"/>
      <c r="JM740" s="41"/>
      <c r="JN740" s="41"/>
      <c r="JO740" s="41"/>
      <c r="JP740" s="41"/>
      <c r="JQ740" s="41"/>
      <c r="JR740" s="41"/>
      <c r="JS740" s="41"/>
      <c r="JT740" s="41"/>
      <c r="JU740" s="41"/>
      <c r="JV740" s="41"/>
      <c r="JW740" s="41"/>
      <c r="JX740" s="41"/>
      <c r="JY740" s="41"/>
      <c r="JZ740" s="41"/>
      <c r="KA740" s="41"/>
      <c r="KB740" s="41"/>
      <c r="KC740" s="41"/>
      <c r="KD740" s="41"/>
      <c r="KE740" s="41"/>
      <c r="KF740" s="41"/>
      <c r="KG740" s="41"/>
      <c r="KH740" s="41"/>
      <c r="KI740" s="41"/>
      <c r="KJ740" s="41"/>
      <c r="KK740" s="41"/>
      <c r="KL740" s="41"/>
      <c r="KM740" s="41"/>
      <c r="KN740" s="41"/>
      <c r="KO740" s="41"/>
      <c r="KP740" s="41"/>
      <c r="KQ740" s="41"/>
      <c r="KR740" s="41"/>
      <c r="KS740" s="41"/>
      <c r="KT740" s="41"/>
      <c r="KU740" s="41"/>
      <c r="KV740" s="41"/>
      <c r="KW740" s="41"/>
      <c r="KX740" s="41"/>
      <c r="KY740" s="41"/>
      <c r="KZ740" s="41"/>
      <c r="LA740" s="41"/>
      <c r="LB740" s="41"/>
      <c r="LC740" s="41"/>
      <c r="LD740" s="41"/>
      <c r="LE740" s="41"/>
      <c r="LF740" s="41"/>
      <c r="LG740" s="41"/>
      <c r="LH740" s="41"/>
      <c r="LI740" s="41"/>
      <c r="LJ740" s="41"/>
      <c r="LK740" s="41"/>
      <c r="LL740" s="41"/>
      <c r="LM740" s="41"/>
      <c r="LN740" s="41"/>
      <c r="LO740" s="41"/>
      <c r="LP740" s="41"/>
      <c r="LQ740" s="41"/>
      <c r="LR740" s="41"/>
      <c r="LS740" s="41"/>
      <c r="LT740" s="41"/>
      <c r="LU740" s="41"/>
      <c r="LV740" s="41"/>
      <c r="LW740" s="41"/>
      <c r="LX740" s="41"/>
      <c r="LY740" s="41"/>
      <c r="LZ740" s="41"/>
      <c r="MA740" s="41"/>
      <c r="MB740" s="41"/>
      <c r="MC740" s="41"/>
      <c r="MD740" s="41"/>
      <c r="ME740" s="41"/>
      <c r="MF740" s="41"/>
      <c r="MG740" s="41"/>
      <c r="MH740" s="41"/>
      <c r="MI740" s="41"/>
      <c r="MJ740" s="41"/>
      <c r="MK740" s="41"/>
      <c r="ML740" s="41"/>
      <c r="MM740" s="41"/>
      <c r="MN740" s="41"/>
      <c r="MO740" s="41"/>
      <c r="MP740" s="41"/>
      <c r="MQ740" s="41"/>
      <c r="MR740" s="41"/>
      <c r="MS740" s="41"/>
      <c r="MT740" s="41"/>
      <c r="MU740" s="41"/>
      <c r="MV740" s="41"/>
      <c r="MW740" s="41"/>
      <c r="MX740" s="41"/>
      <c r="MY740" s="41"/>
      <c r="MZ740" s="41"/>
      <c r="NA740" s="41"/>
      <c r="NB740" s="41"/>
      <c r="NC740" s="41"/>
      <c r="ND740" s="41"/>
      <c r="NE740" s="41"/>
      <c r="NF740" s="41"/>
      <c r="NG740" s="41"/>
      <c r="NH740" s="41"/>
      <c r="NI740" s="41"/>
      <c r="NJ740" s="41"/>
      <c r="NK740" s="41"/>
      <c r="NL740" s="41"/>
      <c r="NM740" s="41"/>
      <c r="NN740" s="41"/>
      <c r="NO740" s="41"/>
      <c r="NP740" s="41"/>
      <c r="NQ740" s="41"/>
      <c r="NR740" s="41"/>
      <c r="NS740" s="41"/>
      <c r="NT740" s="41"/>
      <c r="NU740" s="41"/>
      <c r="NV740" s="41"/>
      <c r="NW740" s="41"/>
      <c r="NX740" s="41"/>
      <c r="NY740" s="41"/>
      <c r="NZ740" s="41"/>
      <c r="OA740" s="41"/>
      <c r="OB740" s="41"/>
      <c r="OC740" s="41"/>
      <c r="OD740" s="41"/>
      <c r="OE740" s="41"/>
      <c r="OF740" s="41"/>
      <c r="OG740" s="41"/>
    </row>
    <row r="741" spans="10:397" ht="15.95" customHeight="1">
      <c r="J741" s="62"/>
      <c r="AB741" s="63"/>
      <c r="AC741" s="63"/>
      <c r="AF741" s="4"/>
      <c r="AG741" s="4"/>
      <c r="AH741" s="4"/>
      <c r="AI741" s="4"/>
      <c r="AL741" s="63"/>
      <c r="AM741" s="63"/>
      <c r="AP741" s="4"/>
      <c r="AQ741" s="4"/>
      <c r="BF741" s="31"/>
      <c r="BG741" s="63"/>
      <c r="BH741" s="63"/>
      <c r="BI741" s="63"/>
      <c r="BJ741" s="63"/>
      <c r="BK741" s="63"/>
      <c r="BL741" s="63"/>
      <c r="BO741" s="4"/>
      <c r="BP741" s="4"/>
      <c r="BQ741" s="4"/>
      <c r="BR741" s="28"/>
      <c r="BS741" s="28"/>
      <c r="BT741" s="28"/>
      <c r="BU741" s="28"/>
      <c r="BV741" s="28"/>
      <c r="BW741" s="28"/>
      <c r="BX741" s="4"/>
      <c r="BY741" s="4"/>
      <c r="BZ741" s="28"/>
      <c r="CA741" s="28"/>
      <c r="CB741" s="28"/>
      <c r="CC741" s="28"/>
      <c r="CE741" s="28"/>
      <c r="CF741" s="28"/>
      <c r="CG741" s="28"/>
      <c r="CH741" s="28"/>
      <c r="CI741" s="28"/>
      <c r="CJ741" s="28"/>
      <c r="CK741" s="28"/>
      <c r="CL741" s="28"/>
      <c r="CM741" s="28"/>
      <c r="CP741" s="28"/>
      <c r="CQ741" s="28"/>
      <c r="CR741" s="28"/>
      <c r="CS741" s="28"/>
      <c r="CT741" s="28"/>
      <c r="CU741" s="28"/>
      <c r="CV741" s="28"/>
      <c r="CW741" s="28"/>
      <c r="CX741" s="28"/>
      <c r="CZ741" s="28"/>
      <c r="DB741" s="41"/>
      <c r="DC741" s="41"/>
      <c r="DD741" s="41"/>
      <c r="DE741" s="41"/>
      <c r="DF741" s="41"/>
      <c r="DG741" s="41"/>
      <c r="DH741" s="41"/>
      <c r="DI741" s="41"/>
      <c r="DJ741" s="41"/>
      <c r="DK741" s="41"/>
      <c r="DL741" s="41"/>
      <c r="DM741" s="41"/>
      <c r="DN741" s="41"/>
      <c r="DO741" s="41"/>
      <c r="DP741" s="41"/>
      <c r="DQ741" s="41"/>
      <c r="DR741" s="41"/>
      <c r="DS741" s="41"/>
      <c r="DT741" s="41"/>
      <c r="DU741" s="41"/>
      <c r="DV741" s="41"/>
      <c r="DW741" s="41"/>
      <c r="DX741" s="41"/>
      <c r="DY741" s="41"/>
      <c r="DZ741" s="41"/>
      <c r="EA741" s="41"/>
      <c r="EB741" s="41"/>
      <c r="EC741" s="41"/>
      <c r="ED741" s="41"/>
      <c r="EE741" s="41"/>
      <c r="EF741" s="41"/>
      <c r="EG741" s="41"/>
      <c r="EH741" s="41"/>
      <c r="EI741" s="41"/>
      <c r="EJ741" s="41"/>
      <c r="EK741" s="41"/>
      <c r="EL741" s="41"/>
      <c r="EM741" s="41"/>
      <c r="EN741" s="41"/>
      <c r="EO741" s="41"/>
      <c r="EP741" s="41"/>
      <c r="EQ741" s="41"/>
      <c r="ER741" s="41"/>
      <c r="ES741" s="41"/>
      <c r="ET741" s="41"/>
      <c r="EU741" s="41"/>
      <c r="EV741" s="41"/>
      <c r="EW741" s="41"/>
      <c r="EX741" s="41"/>
      <c r="EY741" s="41"/>
      <c r="EZ741" s="41"/>
      <c r="FA741" s="41"/>
      <c r="FB741" s="41"/>
      <c r="FC741" s="41"/>
      <c r="FD741" s="41"/>
      <c r="FE741" s="41"/>
      <c r="FF741" s="41"/>
      <c r="FG741" s="41"/>
      <c r="FH741" s="41"/>
      <c r="FI741" s="41"/>
      <c r="FJ741" s="41"/>
      <c r="FK741" s="41"/>
      <c r="FL741" s="41"/>
      <c r="FM741" s="41"/>
      <c r="FN741" s="41"/>
      <c r="FO741" s="41"/>
      <c r="FP741" s="41"/>
      <c r="FQ741" s="41"/>
      <c r="FR741" s="41"/>
      <c r="FS741" s="41"/>
      <c r="FT741" s="41"/>
      <c r="FU741" s="41"/>
      <c r="FV741" s="41"/>
      <c r="FW741" s="41"/>
      <c r="FX741" s="41"/>
      <c r="FY741" s="41"/>
      <c r="FZ741" s="41"/>
      <c r="GA741" s="41"/>
      <c r="GB741" s="41"/>
      <c r="GC741" s="41"/>
      <c r="GD741" s="41"/>
      <c r="GE741" s="41"/>
      <c r="GF741" s="41"/>
      <c r="GG741" s="41"/>
      <c r="GH741" s="41"/>
      <c r="GI741" s="41"/>
      <c r="GJ741" s="41"/>
      <c r="GK741" s="41"/>
      <c r="GL741" s="41"/>
      <c r="GM741" s="41"/>
      <c r="GN741" s="41"/>
      <c r="GO741" s="41"/>
      <c r="GP741" s="41"/>
      <c r="GQ741" s="41"/>
      <c r="GR741" s="41"/>
      <c r="GS741" s="41"/>
      <c r="GT741" s="41"/>
      <c r="GU741" s="41"/>
      <c r="GV741" s="41"/>
      <c r="GW741" s="41"/>
      <c r="GX741" s="41"/>
      <c r="GY741" s="41"/>
      <c r="GZ741" s="41"/>
      <c r="HA741" s="41"/>
      <c r="HB741" s="41"/>
      <c r="HC741" s="41"/>
      <c r="HD741" s="41"/>
      <c r="HE741" s="41"/>
      <c r="HF741" s="41"/>
      <c r="HG741" s="41"/>
      <c r="HH741" s="41"/>
      <c r="HI741" s="41"/>
      <c r="HJ741" s="41"/>
      <c r="HK741" s="41"/>
      <c r="HL741" s="41"/>
      <c r="HM741" s="41"/>
      <c r="HN741" s="41"/>
      <c r="HO741" s="41"/>
      <c r="HP741" s="41"/>
      <c r="HQ741" s="41"/>
      <c r="HR741" s="41"/>
      <c r="HS741" s="41"/>
      <c r="HT741" s="41"/>
      <c r="HU741" s="41"/>
      <c r="HV741" s="41"/>
      <c r="HW741" s="41"/>
      <c r="HX741" s="41"/>
      <c r="HY741" s="41"/>
      <c r="HZ741" s="41"/>
      <c r="IA741" s="41"/>
      <c r="IB741" s="41"/>
      <c r="IC741" s="41"/>
      <c r="ID741" s="41"/>
      <c r="IE741" s="41"/>
      <c r="IF741" s="41"/>
      <c r="IG741" s="41"/>
      <c r="IH741" s="41"/>
      <c r="II741" s="41"/>
      <c r="IJ741" s="41"/>
      <c r="IK741" s="41"/>
      <c r="IL741" s="41"/>
      <c r="IM741" s="41"/>
      <c r="IN741" s="41"/>
      <c r="IO741" s="41"/>
      <c r="IP741" s="41"/>
      <c r="IQ741" s="41"/>
      <c r="IR741" s="41"/>
      <c r="IS741" s="41"/>
      <c r="IT741" s="41"/>
      <c r="IU741" s="41"/>
      <c r="IV741" s="41"/>
      <c r="IW741" s="41"/>
      <c r="IX741" s="41"/>
      <c r="IY741" s="41"/>
      <c r="IZ741" s="41"/>
      <c r="JA741" s="41"/>
      <c r="JB741" s="41"/>
      <c r="JC741" s="41"/>
      <c r="JD741" s="41"/>
      <c r="JE741" s="41"/>
      <c r="JF741" s="41"/>
      <c r="JG741" s="41"/>
      <c r="JH741" s="41"/>
      <c r="JI741" s="41"/>
      <c r="JJ741" s="41"/>
      <c r="JK741" s="41"/>
      <c r="JL741" s="41"/>
      <c r="JM741" s="41"/>
      <c r="JN741" s="41"/>
      <c r="JO741" s="41"/>
      <c r="JP741" s="41"/>
      <c r="JQ741" s="41"/>
      <c r="JR741" s="41"/>
      <c r="JS741" s="41"/>
      <c r="JT741" s="41"/>
      <c r="JU741" s="41"/>
      <c r="JV741" s="41"/>
      <c r="JW741" s="41"/>
      <c r="JX741" s="41"/>
      <c r="JY741" s="41"/>
      <c r="JZ741" s="41"/>
      <c r="KA741" s="41"/>
      <c r="KB741" s="41"/>
      <c r="KC741" s="41"/>
      <c r="KD741" s="41"/>
      <c r="KE741" s="41"/>
      <c r="KF741" s="41"/>
      <c r="KG741" s="41"/>
      <c r="KH741" s="41"/>
      <c r="KI741" s="41"/>
      <c r="KJ741" s="41"/>
      <c r="KK741" s="41"/>
      <c r="KL741" s="41"/>
      <c r="KM741" s="41"/>
      <c r="KN741" s="41"/>
      <c r="KO741" s="41"/>
      <c r="KP741" s="41"/>
      <c r="KQ741" s="41"/>
      <c r="KR741" s="41"/>
      <c r="KS741" s="41"/>
      <c r="KT741" s="41"/>
      <c r="KU741" s="41"/>
      <c r="KV741" s="41"/>
      <c r="KW741" s="41"/>
      <c r="KX741" s="41"/>
      <c r="KY741" s="41"/>
      <c r="KZ741" s="41"/>
      <c r="LA741" s="41"/>
      <c r="LB741" s="41"/>
      <c r="LC741" s="41"/>
      <c r="LD741" s="41"/>
      <c r="LE741" s="41"/>
      <c r="LF741" s="41"/>
      <c r="LG741" s="41"/>
      <c r="LH741" s="41"/>
      <c r="LI741" s="41"/>
      <c r="LJ741" s="41"/>
      <c r="LK741" s="41"/>
      <c r="LL741" s="41"/>
      <c r="LM741" s="41"/>
      <c r="LN741" s="41"/>
      <c r="LO741" s="41"/>
      <c r="LP741" s="41"/>
      <c r="LQ741" s="41"/>
      <c r="LR741" s="41"/>
      <c r="LS741" s="41"/>
      <c r="LT741" s="41"/>
      <c r="LU741" s="41"/>
      <c r="LV741" s="41"/>
      <c r="LW741" s="41"/>
      <c r="LX741" s="41"/>
      <c r="LY741" s="41"/>
      <c r="LZ741" s="41"/>
      <c r="MA741" s="41"/>
      <c r="MB741" s="41"/>
      <c r="MC741" s="41"/>
      <c r="MD741" s="41"/>
      <c r="ME741" s="41"/>
      <c r="MF741" s="41"/>
      <c r="MG741" s="41"/>
      <c r="MH741" s="41"/>
      <c r="MI741" s="41"/>
      <c r="MJ741" s="41"/>
      <c r="MK741" s="41"/>
      <c r="ML741" s="41"/>
      <c r="MM741" s="41"/>
      <c r="MN741" s="41"/>
      <c r="MO741" s="41"/>
      <c r="MP741" s="41"/>
      <c r="MQ741" s="41"/>
      <c r="MR741" s="41"/>
      <c r="MS741" s="41"/>
      <c r="MT741" s="41"/>
      <c r="MU741" s="41"/>
      <c r="MV741" s="41"/>
      <c r="MW741" s="41"/>
      <c r="MX741" s="41"/>
      <c r="MY741" s="41"/>
      <c r="MZ741" s="41"/>
      <c r="NA741" s="41"/>
      <c r="NB741" s="41"/>
      <c r="NC741" s="41"/>
      <c r="ND741" s="41"/>
      <c r="NE741" s="41"/>
      <c r="NF741" s="41"/>
      <c r="NG741" s="41"/>
      <c r="NH741" s="41"/>
      <c r="NI741" s="41"/>
      <c r="NJ741" s="41"/>
      <c r="NK741" s="41"/>
      <c r="NL741" s="41"/>
      <c r="NM741" s="41"/>
      <c r="NN741" s="41"/>
      <c r="NO741" s="41"/>
      <c r="NP741" s="41"/>
      <c r="NQ741" s="41"/>
      <c r="NR741" s="41"/>
      <c r="NS741" s="41"/>
      <c r="NT741" s="41"/>
      <c r="NU741" s="41"/>
      <c r="NV741" s="41"/>
      <c r="NW741" s="41"/>
      <c r="NX741" s="41"/>
      <c r="NY741" s="41"/>
      <c r="NZ741" s="41"/>
      <c r="OA741" s="41"/>
      <c r="OB741" s="41"/>
      <c r="OC741" s="41"/>
      <c r="OD741" s="41"/>
      <c r="OE741" s="41"/>
      <c r="OF741" s="41"/>
      <c r="OG741" s="41"/>
    </row>
    <row r="742" spans="10:397" ht="15.95" customHeight="1">
      <c r="J742" s="62"/>
      <c r="AB742" s="63"/>
      <c r="AC742" s="63"/>
      <c r="AF742" s="4"/>
      <c r="AG742" s="4"/>
      <c r="AH742" s="4"/>
      <c r="AI742" s="4"/>
      <c r="AL742" s="63"/>
      <c r="AM742" s="63"/>
      <c r="AP742" s="4"/>
      <c r="AQ742" s="4"/>
      <c r="BF742" s="31"/>
      <c r="BG742" s="63"/>
      <c r="BH742" s="63"/>
      <c r="BI742" s="63"/>
      <c r="BJ742" s="63"/>
      <c r="BK742" s="63"/>
      <c r="BL742" s="63"/>
      <c r="BO742" s="4"/>
      <c r="BP742" s="4"/>
      <c r="BQ742" s="4"/>
      <c r="BR742" s="28"/>
      <c r="BS742" s="28"/>
      <c r="BT742" s="28"/>
      <c r="BU742" s="28"/>
      <c r="BV742" s="28"/>
      <c r="BW742" s="28"/>
      <c r="BX742" s="4"/>
      <c r="BY742" s="4"/>
      <c r="BZ742" s="28"/>
      <c r="CA742" s="28"/>
      <c r="CB742" s="28"/>
      <c r="CC742" s="28"/>
      <c r="CE742" s="28"/>
      <c r="CF742" s="28"/>
      <c r="CG742" s="28"/>
      <c r="CH742" s="28"/>
      <c r="CI742" s="28"/>
      <c r="CJ742" s="28"/>
      <c r="CK742" s="28"/>
      <c r="CL742" s="28"/>
      <c r="CM742" s="28"/>
      <c r="CP742" s="28"/>
      <c r="CQ742" s="28"/>
      <c r="CR742" s="28"/>
      <c r="CS742" s="28"/>
      <c r="CT742" s="28"/>
      <c r="CU742" s="28"/>
      <c r="CV742" s="28"/>
      <c r="CW742" s="28"/>
      <c r="CX742" s="28"/>
      <c r="CZ742" s="28"/>
      <c r="DB742" s="41"/>
      <c r="DC742" s="41"/>
      <c r="DD742" s="41"/>
      <c r="DE742" s="41"/>
      <c r="DF742" s="41"/>
      <c r="DG742" s="41"/>
      <c r="DH742" s="41"/>
      <c r="DI742" s="41"/>
      <c r="DJ742" s="41"/>
      <c r="DK742" s="41"/>
      <c r="DL742" s="41"/>
      <c r="DM742" s="41"/>
      <c r="DN742" s="41"/>
      <c r="DO742" s="41"/>
      <c r="DP742" s="41"/>
      <c r="DQ742" s="41"/>
      <c r="DR742" s="41"/>
      <c r="DS742" s="41"/>
      <c r="DT742" s="41"/>
      <c r="DU742" s="41"/>
      <c r="DV742" s="41"/>
      <c r="DW742" s="41"/>
      <c r="DX742" s="41"/>
      <c r="DY742" s="41"/>
      <c r="DZ742" s="41"/>
      <c r="EA742" s="41"/>
      <c r="EB742" s="41"/>
      <c r="EC742" s="41"/>
      <c r="ED742" s="41"/>
      <c r="EE742" s="41"/>
      <c r="EF742" s="41"/>
      <c r="EG742" s="41"/>
      <c r="EH742" s="41"/>
      <c r="EI742" s="41"/>
      <c r="EJ742" s="41"/>
      <c r="EK742" s="41"/>
      <c r="EL742" s="41"/>
      <c r="EM742" s="41"/>
      <c r="EN742" s="41"/>
      <c r="EO742" s="41"/>
      <c r="EP742" s="41"/>
      <c r="EQ742" s="41"/>
      <c r="ER742" s="41"/>
      <c r="ES742" s="41"/>
      <c r="ET742" s="41"/>
      <c r="EU742" s="41"/>
      <c r="EV742" s="41"/>
      <c r="EW742" s="41"/>
      <c r="EX742" s="41"/>
      <c r="EY742" s="41"/>
      <c r="EZ742" s="41"/>
      <c r="FA742" s="41"/>
      <c r="FB742" s="41"/>
      <c r="FC742" s="41"/>
      <c r="FD742" s="41"/>
      <c r="FE742" s="41"/>
      <c r="FF742" s="41"/>
      <c r="FG742" s="41"/>
      <c r="FH742" s="41"/>
      <c r="FI742" s="41"/>
      <c r="FJ742" s="41"/>
      <c r="FK742" s="41"/>
      <c r="FL742" s="41"/>
      <c r="FM742" s="41"/>
      <c r="FN742" s="41"/>
      <c r="FO742" s="41"/>
      <c r="FP742" s="41"/>
      <c r="FQ742" s="41"/>
      <c r="FR742" s="41"/>
      <c r="FS742" s="41"/>
      <c r="FT742" s="41"/>
      <c r="FU742" s="41"/>
      <c r="FV742" s="41"/>
      <c r="FW742" s="41"/>
      <c r="FX742" s="41"/>
      <c r="FY742" s="41"/>
      <c r="FZ742" s="41"/>
      <c r="GA742" s="41"/>
      <c r="GB742" s="41"/>
      <c r="GC742" s="41"/>
      <c r="GD742" s="41"/>
      <c r="GE742" s="41"/>
      <c r="GF742" s="41"/>
      <c r="GG742" s="41"/>
      <c r="GH742" s="41"/>
      <c r="GI742" s="41"/>
      <c r="GJ742" s="41"/>
      <c r="GK742" s="41"/>
      <c r="GL742" s="41"/>
      <c r="GM742" s="41"/>
      <c r="GN742" s="41"/>
      <c r="GO742" s="41"/>
      <c r="GP742" s="41"/>
      <c r="GQ742" s="41"/>
      <c r="GR742" s="41"/>
      <c r="GS742" s="41"/>
      <c r="GT742" s="41"/>
      <c r="GU742" s="41"/>
      <c r="GV742" s="41"/>
      <c r="GW742" s="41"/>
      <c r="GX742" s="41"/>
      <c r="GY742" s="41"/>
      <c r="GZ742" s="41"/>
      <c r="HA742" s="41"/>
      <c r="HB742" s="41"/>
      <c r="HC742" s="41"/>
      <c r="HD742" s="41"/>
      <c r="HE742" s="41"/>
      <c r="HF742" s="41"/>
      <c r="HG742" s="41"/>
      <c r="HH742" s="41"/>
      <c r="HI742" s="41"/>
      <c r="HJ742" s="41"/>
      <c r="HK742" s="41"/>
      <c r="HL742" s="41"/>
      <c r="HM742" s="41"/>
      <c r="HN742" s="41"/>
      <c r="HO742" s="41"/>
      <c r="HP742" s="41"/>
      <c r="HQ742" s="41"/>
      <c r="HR742" s="41"/>
      <c r="HS742" s="41"/>
      <c r="HT742" s="41"/>
      <c r="HU742" s="41"/>
      <c r="HV742" s="41"/>
      <c r="HW742" s="41"/>
      <c r="HX742" s="41"/>
      <c r="HY742" s="41"/>
      <c r="HZ742" s="41"/>
      <c r="IA742" s="41"/>
      <c r="IB742" s="41"/>
      <c r="IC742" s="41"/>
      <c r="ID742" s="41"/>
      <c r="IE742" s="41"/>
      <c r="IF742" s="41"/>
      <c r="IG742" s="41"/>
      <c r="IH742" s="41"/>
      <c r="II742" s="41"/>
      <c r="IJ742" s="41"/>
      <c r="IK742" s="41"/>
      <c r="IL742" s="41"/>
      <c r="IM742" s="41"/>
      <c r="IN742" s="41"/>
      <c r="IO742" s="41"/>
      <c r="IP742" s="41"/>
      <c r="IQ742" s="41"/>
      <c r="IR742" s="41"/>
      <c r="IS742" s="41"/>
      <c r="IT742" s="41"/>
      <c r="IU742" s="41"/>
      <c r="IV742" s="41"/>
      <c r="IW742" s="41"/>
      <c r="IX742" s="41"/>
      <c r="IY742" s="41"/>
      <c r="IZ742" s="41"/>
      <c r="JA742" s="41"/>
      <c r="JB742" s="41"/>
      <c r="JC742" s="41"/>
      <c r="JD742" s="41"/>
      <c r="JE742" s="41"/>
      <c r="JF742" s="41"/>
      <c r="JG742" s="41"/>
      <c r="JH742" s="41"/>
      <c r="JI742" s="41"/>
      <c r="JJ742" s="41"/>
      <c r="JK742" s="41"/>
      <c r="JL742" s="41"/>
      <c r="JM742" s="41"/>
      <c r="JN742" s="41"/>
      <c r="JO742" s="41"/>
      <c r="JP742" s="41"/>
      <c r="JQ742" s="41"/>
      <c r="JR742" s="41"/>
      <c r="JS742" s="41"/>
      <c r="JT742" s="41"/>
      <c r="JU742" s="41"/>
      <c r="JV742" s="41"/>
      <c r="JW742" s="41"/>
      <c r="JX742" s="41"/>
      <c r="JY742" s="41"/>
      <c r="JZ742" s="41"/>
      <c r="KA742" s="41"/>
      <c r="KB742" s="41"/>
      <c r="KC742" s="41"/>
      <c r="KD742" s="41"/>
      <c r="KE742" s="41"/>
      <c r="KF742" s="41"/>
      <c r="KG742" s="41"/>
      <c r="KH742" s="41"/>
      <c r="KI742" s="41"/>
      <c r="KJ742" s="41"/>
      <c r="KK742" s="41"/>
      <c r="KL742" s="41"/>
      <c r="KM742" s="41"/>
      <c r="KN742" s="41"/>
      <c r="KO742" s="41"/>
      <c r="KP742" s="41"/>
      <c r="KQ742" s="41"/>
      <c r="KR742" s="41"/>
      <c r="KS742" s="41"/>
      <c r="KT742" s="41"/>
      <c r="KU742" s="41"/>
      <c r="KV742" s="41"/>
      <c r="KW742" s="41"/>
      <c r="KX742" s="41"/>
      <c r="KY742" s="41"/>
      <c r="KZ742" s="41"/>
      <c r="LA742" s="41"/>
      <c r="LB742" s="41"/>
      <c r="LC742" s="41"/>
      <c r="LD742" s="41"/>
      <c r="LE742" s="41"/>
      <c r="LF742" s="41"/>
      <c r="LG742" s="41"/>
      <c r="LH742" s="41"/>
      <c r="LI742" s="41"/>
      <c r="LJ742" s="41"/>
      <c r="LK742" s="41"/>
      <c r="LL742" s="41"/>
      <c r="LM742" s="41"/>
      <c r="LN742" s="41"/>
      <c r="LO742" s="41"/>
      <c r="LP742" s="41"/>
      <c r="LQ742" s="41"/>
      <c r="LR742" s="41"/>
      <c r="LS742" s="41"/>
      <c r="LT742" s="41"/>
      <c r="LU742" s="41"/>
      <c r="LV742" s="41"/>
      <c r="LW742" s="41"/>
      <c r="LX742" s="41"/>
      <c r="LY742" s="41"/>
      <c r="LZ742" s="41"/>
      <c r="MA742" s="41"/>
      <c r="MB742" s="41"/>
      <c r="MC742" s="41"/>
      <c r="MD742" s="41"/>
      <c r="ME742" s="41"/>
      <c r="MF742" s="41"/>
      <c r="MG742" s="41"/>
      <c r="MH742" s="41"/>
      <c r="MI742" s="41"/>
      <c r="MJ742" s="41"/>
      <c r="MK742" s="41"/>
      <c r="ML742" s="41"/>
      <c r="MM742" s="41"/>
      <c r="MN742" s="41"/>
      <c r="MO742" s="41"/>
      <c r="MP742" s="41"/>
      <c r="MQ742" s="41"/>
      <c r="MR742" s="41"/>
      <c r="MS742" s="41"/>
      <c r="MT742" s="41"/>
      <c r="MU742" s="41"/>
      <c r="MV742" s="41"/>
      <c r="MW742" s="41"/>
      <c r="MX742" s="41"/>
      <c r="MY742" s="41"/>
      <c r="MZ742" s="41"/>
      <c r="NA742" s="41"/>
      <c r="NB742" s="41"/>
      <c r="NC742" s="41"/>
      <c r="ND742" s="41"/>
      <c r="NE742" s="41"/>
      <c r="NF742" s="41"/>
      <c r="NG742" s="41"/>
      <c r="NH742" s="41"/>
      <c r="NI742" s="41"/>
      <c r="NJ742" s="41"/>
      <c r="NK742" s="41"/>
      <c r="NL742" s="41"/>
      <c r="NM742" s="41"/>
      <c r="NN742" s="41"/>
      <c r="NO742" s="41"/>
      <c r="NP742" s="41"/>
      <c r="NQ742" s="41"/>
      <c r="NR742" s="41"/>
      <c r="NS742" s="41"/>
      <c r="NT742" s="41"/>
      <c r="NU742" s="41"/>
      <c r="NV742" s="41"/>
      <c r="NW742" s="41"/>
      <c r="NX742" s="41"/>
      <c r="NY742" s="41"/>
      <c r="NZ742" s="41"/>
      <c r="OA742" s="41"/>
      <c r="OB742" s="41"/>
      <c r="OC742" s="41"/>
      <c r="OD742" s="41"/>
      <c r="OE742" s="41"/>
      <c r="OF742" s="41"/>
      <c r="OG742" s="41"/>
    </row>
    <row r="743" spans="10:397" ht="15.95" customHeight="1">
      <c r="J743" s="62"/>
      <c r="AB743" s="63"/>
      <c r="AC743" s="63"/>
      <c r="AF743" s="4"/>
      <c r="AG743" s="4"/>
      <c r="AH743" s="4"/>
      <c r="AI743" s="4"/>
      <c r="AL743" s="63"/>
      <c r="AM743" s="63"/>
      <c r="AP743" s="4"/>
      <c r="AQ743" s="4"/>
      <c r="BF743" s="31"/>
      <c r="BG743" s="63"/>
      <c r="BH743" s="63"/>
      <c r="BI743" s="63"/>
      <c r="BJ743" s="63"/>
      <c r="BK743" s="63"/>
      <c r="BL743" s="63"/>
      <c r="BO743" s="4"/>
      <c r="BP743" s="4"/>
      <c r="BQ743" s="4"/>
      <c r="BR743" s="28"/>
      <c r="BS743" s="28"/>
      <c r="BT743" s="28"/>
      <c r="BU743" s="28"/>
      <c r="BV743" s="28"/>
      <c r="BW743" s="28"/>
      <c r="BX743" s="4"/>
      <c r="BY743" s="4"/>
      <c r="BZ743" s="28"/>
      <c r="CA743" s="28"/>
      <c r="CB743" s="28"/>
      <c r="CC743" s="28"/>
      <c r="CE743" s="28"/>
      <c r="CF743" s="28"/>
      <c r="CG743" s="28"/>
      <c r="CH743" s="28"/>
      <c r="CI743" s="28"/>
      <c r="CJ743" s="28"/>
      <c r="CK743" s="28"/>
      <c r="CL743" s="28"/>
      <c r="CM743" s="28"/>
      <c r="CP743" s="28"/>
      <c r="CQ743" s="28"/>
      <c r="CR743" s="28"/>
      <c r="CS743" s="28"/>
      <c r="CT743" s="28"/>
      <c r="CU743" s="28"/>
      <c r="CV743" s="28"/>
      <c r="CW743" s="28"/>
      <c r="CX743" s="28"/>
      <c r="CZ743" s="28"/>
      <c r="DB743" s="41"/>
      <c r="DC743" s="41"/>
      <c r="DD743" s="41"/>
      <c r="DE743" s="41"/>
      <c r="DF743" s="41"/>
      <c r="DG743" s="41"/>
      <c r="DH743" s="41"/>
      <c r="DI743" s="41"/>
      <c r="DJ743" s="41"/>
      <c r="DK743" s="41"/>
      <c r="DL743" s="41"/>
      <c r="DM743" s="41"/>
      <c r="DN743" s="41"/>
      <c r="DO743" s="41"/>
      <c r="DP743" s="41"/>
      <c r="DQ743" s="41"/>
      <c r="DR743" s="41"/>
      <c r="DS743" s="41"/>
      <c r="DT743" s="41"/>
      <c r="DU743" s="41"/>
      <c r="DV743" s="41"/>
      <c r="DW743" s="41"/>
      <c r="DX743" s="41"/>
      <c r="DY743" s="41"/>
      <c r="DZ743" s="41"/>
      <c r="EA743" s="41"/>
      <c r="EB743" s="41"/>
      <c r="EC743" s="41"/>
      <c r="ED743" s="41"/>
      <c r="EE743" s="41"/>
      <c r="EF743" s="41"/>
      <c r="EG743" s="41"/>
      <c r="EH743" s="41"/>
      <c r="EI743" s="41"/>
      <c r="EJ743" s="41"/>
      <c r="EK743" s="41"/>
      <c r="EL743" s="41"/>
      <c r="EM743" s="41"/>
      <c r="EN743" s="41"/>
      <c r="EO743" s="41"/>
      <c r="EP743" s="41"/>
      <c r="EQ743" s="41"/>
      <c r="ER743" s="41"/>
      <c r="ES743" s="41"/>
      <c r="ET743" s="41"/>
      <c r="EU743" s="41"/>
      <c r="EV743" s="41"/>
      <c r="EW743" s="41"/>
      <c r="EX743" s="41"/>
      <c r="EY743" s="41"/>
      <c r="EZ743" s="41"/>
      <c r="FA743" s="41"/>
      <c r="FB743" s="41"/>
      <c r="FC743" s="41"/>
      <c r="FD743" s="41"/>
      <c r="FE743" s="41"/>
      <c r="FF743" s="41"/>
      <c r="FG743" s="41"/>
      <c r="FH743" s="41"/>
      <c r="FI743" s="41"/>
      <c r="FJ743" s="41"/>
      <c r="FK743" s="41"/>
      <c r="FL743" s="41"/>
      <c r="FM743" s="41"/>
      <c r="FN743" s="41"/>
      <c r="FO743" s="41"/>
      <c r="FP743" s="41"/>
      <c r="FQ743" s="41"/>
      <c r="FR743" s="41"/>
      <c r="FS743" s="41"/>
      <c r="FT743" s="41"/>
      <c r="FU743" s="41"/>
      <c r="FV743" s="41"/>
      <c r="FW743" s="41"/>
      <c r="FX743" s="41"/>
      <c r="FY743" s="41"/>
      <c r="FZ743" s="41"/>
      <c r="GA743" s="41"/>
      <c r="GB743" s="41"/>
      <c r="GC743" s="41"/>
      <c r="GD743" s="41"/>
      <c r="GE743" s="41"/>
      <c r="GF743" s="41"/>
      <c r="GG743" s="41"/>
      <c r="GH743" s="41"/>
      <c r="GI743" s="41"/>
      <c r="GJ743" s="41"/>
      <c r="GK743" s="41"/>
      <c r="GL743" s="41"/>
      <c r="GM743" s="41"/>
      <c r="GN743" s="41"/>
      <c r="GO743" s="41"/>
      <c r="GP743" s="41"/>
      <c r="GQ743" s="41"/>
      <c r="GR743" s="41"/>
      <c r="GS743" s="41"/>
      <c r="GT743" s="41"/>
      <c r="GU743" s="41"/>
      <c r="GV743" s="41"/>
      <c r="GW743" s="41"/>
      <c r="GX743" s="41"/>
      <c r="GY743" s="41"/>
      <c r="GZ743" s="41"/>
      <c r="HA743" s="41"/>
      <c r="HB743" s="41"/>
      <c r="HC743" s="41"/>
      <c r="HD743" s="41"/>
      <c r="HE743" s="41"/>
      <c r="HF743" s="41"/>
      <c r="HG743" s="41"/>
      <c r="HH743" s="41"/>
      <c r="HI743" s="41"/>
      <c r="HJ743" s="41"/>
      <c r="HK743" s="41"/>
      <c r="HL743" s="41"/>
      <c r="HM743" s="41"/>
      <c r="HN743" s="41"/>
      <c r="HO743" s="41"/>
      <c r="HP743" s="41"/>
      <c r="HQ743" s="41"/>
      <c r="HR743" s="41"/>
      <c r="HS743" s="41"/>
      <c r="HT743" s="41"/>
      <c r="HU743" s="41"/>
      <c r="HV743" s="41"/>
      <c r="HW743" s="41"/>
      <c r="HX743" s="41"/>
      <c r="HY743" s="41"/>
      <c r="HZ743" s="41"/>
      <c r="IA743" s="41"/>
      <c r="IB743" s="41"/>
      <c r="IC743" s="41"/>
      <c r="ID743" s="41"/>
      <c r="IE743" s="41"/>
      <c r="IF743" s="41"/>
      <c r="IG743" s="41"/>
      <c r="IH743" s="41"/>
      <c r="II743" s="41"/>
      <c r="IJ743" s="41"/>
      <c r="IK743" s="41"/>
      <c r="IL743" s="41"/>
      <c r="IM743" s="41"/>
      <c r="IN743" s="41"/>
      <c r="IO743" s="41"/>
      <c r="IP743" s="41"/>
      <c r="IQ743" s="41"/>
      <c r="IR743" s="41"/>
      <c r="IS743" s="41"/>
      <c r="IT743" s="41"/>
      <c r="IU743" s="41"/>
      <c r="IV743" s="41"/>
      <c r="IW743" s="41"/>
      <c r="IX743" s="41"/>
      <c r="IY743" s="41"/>
      <c r="IZ743" s="41"/>
      <c r="JA743" s="41"/>
      <c r="JB743" s="41"/>
      <c r="JC743" s="41"/>
      <c r="JD743" s="41"/>
      <c r="JE743" s="41"/>
      <c r="JF743" s="41"/>
      <c r="JG743" s="41"/>
      <c r="JH743" s="41"/>
      <c r="JI743" s="41"/>
      <c r="JJ743" s="41"/>
      <c r="JK743" s="41"/>
      <c r="JL743" s="41"/>
      <c r="JM743" s="41"/>
      <c r="JN743" s="41"/>
      <c r="JO743" s="41"/>
      <c r="JP743" s="41"/>
      <c r="JQ743" s="41"/>
      <c r="JR743" s="41"/>
      <c r="JS743" s="41"/>
      <c r="JT743" s="41"/>
      <c r="JU743" s="41"/>
      <c r="JV743" s="41"/>
      <c r="JW743" s="41"/>
      <c r="JX743" s="41"/>
      <c r="JY743" s="41"/>
      <c r="JZ743" s="41"/>
      <c r="KA743" s="41"/>
      <c r="KB743" s="41"/>
      <c r="KC743" s="41"/>
      <c r="KD743" s="41"/>
      <c r="KE743" s="41"/>
      <c r="KF743" s="41"/>
      <c r="KG743" s="41"/>
      <c r="KH743" s="41"/>
      <c r="KI743" s="41"/>
      <c r="KJ743" s="41"/>
      <c r="KK743" s="41"/>
      <c r="KL743" s="41"/>
      <c r="KM743" s="41"/>
      <c r="KN743" s="41"/>
      <c r="KO743" s="41"/>
      <c r="KP743" s="41"/>
      <c r="KQ743" s="41"/>
      <c r="KR743" s="41"/>
      <c r="KS743" s="41"/>
      <c r="KT743" s="41"/>
      <c r="KU743" s="41"/>
      <c r="KV743" s="41"/>
      <c r="KW743" s="41"/>
      <c r="KX743" s="41"/>
      <c r="KY743" s="41"/>
      <c r="KZ743" s="41"/>
      <c r="LA743" s="41"/>
      <c r="LB743" s="41"/>
      <c r="LC743" s="41"/>
      <c r="LD743" s="41"/>
      <c r="LE743" s="41"/>
      <c r="LF743" s="41"/>
      <c r="LG743" s="41"/>
      <c r="LH743" s="41"/>
      <c r="LI743" s="41"/>
      <c r="LJ743" s="41"/>
      <c r="LK743" s="41"/>
      <c r="LL743" s="41"/>
      <c r="LM743" s="41"/>
      <c r="LN743" s="41"/>
      <c r="LO743" s="41"/>
      <c r="LP743" s="41"/>
      <c r="LQ743" s="41"/>
      <c r="LR743" s="41"/>
      <c r="LS743" s="41"/>
      <c r="LT743" s="41"/>
      <c r="LU743" s="41"/>
      <c r="LV743" s="41"/>
      <c r="LW743" s="41"/>
      <c r="LX743" s="41"/>
      <c r="LY743" s="41"/>
      <c r="LZ743" s="41"/>
      <c r="MA743" s="41"/>
      <c r="MB743" s="41"/>
      <c r="MC743" s="41"/>
      <c r="MD743" s="41"/>
      <c r="ME743" s="41"/>
      <c r="MF743" s="41"/>
      <c r="MG743" s="41"/>
      <c r="MH743" s="41"/>
      <c r="MI743" s="41"/>
      <c r="MJ743" s="41"/>
      <c r="MK743" s="41"/>
      <c r="ML743" s="41"/>
      <c r="MM743" s="41"/>
      <c r="MN743" s="41"/>
      <c r="MO743" s="41"/>
      <c r="MP743" s="41"/>
      <c r="MQ743" s="41"/>
      <c r="MR743" s="41"/>
      <c r="MS743" s="41"/>
      <c r="MT743" s="41"/>
      <c r="MU743" s="41"/>
      <c r="MV743" s="41"/>
      <c r="MW743" s="41"/>
      <c r="MX743" s="41"/>
      <c r="MY743" s="41"/>
      <c r="MZ743" s="41"/>
      <c r="NA743" s="41"/>
      <c r="NB743" s="41"/>
      <c r="NC743" s="41"/>
      <c r="ND743" s="41"/>
      <c r="NE743" s="41"/>
      <c r="NF743" s="41"/>
      <c r="NG743" s="41"/>
      <c r="NH743" s="41"/>
      <c r="NI743" s="41"/>
      <c r="NJ743" s="41"/>
      <c r="NK743" s="41"/>
      <c r="NL743" s="41"/>
      <c r="NM743" s="41"/>
      <c r="NN743" s="41"/>
      <c r="NO743" s="41"/>
      <c r="NP743" s="41"/>
      <c r="NQ743" s="41"/>
      <c r="NR743" s="41"/>
      <c r="NS743" s="41"/>
      <c r="NT743" s="41"/>
      <c r="NU743" s="41"/>
      <c r="NV743" s="41"/>
      <c r="NW743" s="41"/>
      <c r="NX743" s="41"/>
      <c r="NY743" s="41"/>
      <c r="NZ743" s="41"/>
      <c r="OA743" s="41"/>
      <c r="OB743" s="41"/>
      <c r="OC743" s="41"/>
      <c r="OD743" s="41"/>
      <c r="OE743" s="41"/>
      <c r="OF743" s="41"/>
      <c r="OG743" s="41"/>
    </row>
    <row r="744" spans="10:397" ht="15.95" customHeight="1">
      <c r="J744" s="62"/>
      <c r="AB744" s="63"/>
      <c r="AC744" s="63"/>
      <c r="AF744" s="4"/>
      <c r="AG744" s="4"/>
      <c r="AH744" s="4"/>
      <c r="AI744" s="4"/>
      <c r="AL744" s="63"/>
      <c r="AM744" s="63"/>
      <c r="AP744" s="4"/>
      <c r="AQ744" s="4"/>
      <c r="BF744" s="31"/>
      <c r="BG744" s="63"/>
      <c r="BH744" s="63"/>
      <c r="BI744" s="63"/>
      <c r="BJ744" s="63"/>
      <c r="BK744" s="63"/>
      <c r="BL744" s="63"/>
      <c r="BO744" s="4"/>
      <c r="BP744" s="4"/>
      <c r="BQ744" s="4"/>
      <c r="BR744" s="28"/>
      <c r="BS744" s="28"/>
      <c r="BT744" s="28"/>
      <c r="BU744" s="28"/>
      <c r="BV744" s="28"/>
      <c r="BW744" s="28"/>
      <c r="BX744" s="4"/>
      <c r="BY744" s="4"/>
      <c r="BZ744" s="28"/>
      <c r="CA744" s="28"/>
      <c r="CB744" s="28"/>
      <c r="CC744" s="28"/>
      <c r="CE744" s="28"/>
      <c r="CF744" s="28"/>
      <c r="CG744" s="28"/>
      <c r="CH744" s="28"/>
      <c r="CI744" s="28"/>
      <c r="CJ744" s="28"/>
      <c r="CK744" s="28"/>
      <c r="CL744" s="28"/>
      <c r="CM744" s="28"/>
      <c r="CP744" s="28"/>
      <c r="CQ744" s="28"/>
      <c r="CR744" s="28"/>
      <c r="CS744" s="28"/>
      <c r="CT744" s="28"/>
      <c r="CU744" s="28"/>
      <c r="CV744" s="28"/>
      <c r="CW744" s="28"/>
      <c r="CX744" s="28"/>
      <c r="CZ744" s="28"/>
      <c r="DB744" s="41"/>
      <c r="DC744" s="41"/>
      <c r="DD744" s="41"/>
      <c r="DE744" s="41"/>
      <c r="DF744" s="41"/>
      <c r="DG744" s="41"/>
      <c r="DH744" s="41"/>
      <c r="DI744" s="41"/>
      <c r="DJ744" s="41"/>
      <c r="DK744" s="41"/>
      <c r="DL744" s="41"/>
      <c r="DM744" s="41"/>
      <c r="DN744" s="41"/>
      <c r="DO744" s="41"/>
      <c r="DP744" s="41"/>
      <c r="DQ744" s="41"/>
      <c r="DR744" s="41"/>
      <c r="DS744" s="41"/>
      <c r="DT744" s="41"/>
      <c r="DU744" s="41"/>
      <c r="DV744" s="41"/>
      <c r="DW744" s="41"/>
      <c r="DX744" s="41"/>
      <c r="DY744" s="41"/>
      <c r="DZ744" s="41"/>
      <c r="EA744" s="41"/>
      <c r="EB744" s="41"/>
      <c r="EC744" s="41"/>
      <c r="ED744" s="41"/>
      <c r="EE744" s="41"/>
      <c r="EF744" s="41"/>
      <c r="EG744" s="41"/>
      <c r="EH744" s="41"/>
      <c r="EI744" s="41"/>
      <c r="EJ744" s="41"/>
      <c r="EK744" s="41"/>
      <c r="EL744" s="41"/>
      <c r="EM744" s="41"/>
      <c r="EN744" s="41"/>
      <c r="EO744" s="41"/>
      <c r="EP744" s="41"/>
      <c r="EQ744" s="41"/>
      <c r="ER744" s="41"/>
      <c r="ES744" s="41"/>
      <c r="ET744" s="41"/>
      <c r="EU744" s="41"/>
      <c r="EV744" s="41"/>
      <c r="EW744" s="41"/>
      <c r="EX744" s="41"/>
      <c r="EY744" s="41"/>
      <c r="EZ744" s="41"/>
      <c r="FA744" s="41"/>
      <c r="FB744" s="41"/>
      <c r="FC744" s="41"/>
      <c r="FD744" s="41"/>
      <c r="FE744" s="41"/>
      <c r="FF744" s="41"/>
      <c r="FG744" s="41"/>
      <c r="FH744" s="41"/>
      <c r="FI744" s="41"/>
      <c r="FJ744" s="41"/>
      <c r="FK744" s="41"/>
      <c r="FL744" s="41"/>
      <c r="FM744" s="41"/>
      <c r="FN744" s="41"/>
      <c r="FO744" s="41"/>
      <c r="FP744" s="41"/>
      <c r="FQ744" s="41"/>
      <c r="FR744" s="41"/>
      <c r="FS744" s="41"/>
      <c r="FT744" s="41"/>
      <c r="FU744" s="41"/>
      <c r="FV744" s="41"/>
      <c r="FW744" s="41"/>
      <c r="FX744" s="41"/>
      <c r="FY744" s="41"/>
      <c r="FZ744" s="41"/>
      <c r="GA744" s="41"/>
      <c r="GB744" s="41"/>
      <c r="GC744" s="41"/>
      <c r="GD744" s="41"/>
      <c r="GE744" s="41"/>
      <c r="GF744" s="41"/>
      <c r="GG744" s="41"/>
      <c r="GH744" s="41"/>
      <c r="GI744" s="41"/>
      <c r="GJ744" s="41"/>
      <c r="GK744" s="41"/>
      <c r="GL744" s="41"/>
      <c r="GM744" s="41"/>
      <c r="GN744" s="41"/>
      <c r="GO744" s="41"/>
      <c r="GP744" s="41"/>
      <c r="GQ744" s="41"/>
      <c r="GR744" s="41"/>
      <c r="GS744" s="41"/>
      <c r="GT744" s="41"/>
      <c r="GU744" s="41"/>
      <c r="GV744" s="41"/>
      <c r="GW744" s="41"/>
      <c r="GX744" s="41"/>
      <c r="GY744" s="41"/>
      <c r="GZ744" s="41"/>
      <c r="HA744" s="41"/>
      <c r="HB744" s="41"/>
      <c r="HC744" s="41"/>
      <c r="HD744" s="41"/>
      <c r="HE744" s="41"/>
      <c r="HF744" s="41"/>
      <c r="HG744" s="41"/>
      <c r="HH744" s="41"/>
      <c r="HI744" s="41"/>
      <c r="HJ744" s="41"/>
      <c r="HK744" s="41"/>
      <c r="HL744" s="41"/>
      <c r="HM744" s="41"/>
      <c r="HN744" s="41"/>
      <c r="HO744" s="41"/>
      <c r="HP744" s="41"/>
      <c r="HQ744" s="41"/>
      <c r="HR744" s="41"/>
      <c r="HS744" s="41"/>
      <c r="HT744" s="41"/>
      <c r="HU744" s="41"/>
      <c r="HV744" s="41"/>
      <c r="HW744" s="41"/>
      <c r="HX744" s="41"/>
      <c r="HY744" s="41"/>
      <c r="HZ744" s="41"/>
      <c r="IA744" s="41"/>
      <c r="IB744" s="41"/>
      <c r="IC744" s="41"/>
      <c r="ID744" s="41"/>
      <c r="IE744" s="41"/>
      <c r="IF744" s="41"/>
      <c r="IG744" s="41"/>
      <c r="IH744" s="41"/>
      <c r="II744" s="41"/>
      <c r="IJ744" s="41"/>
      <c r="IK744" s="41"/>
      <c r="IL744" s="41"/>
      <c r="IM744" s="41"/>
      <c r="IN744" s="41"/>
      <c r="IO744" s="41"/>
      <c r="IP744" s="41"/>
      <c r="IQ744" s="41"/>
      <c r="IR744" s="41"/>
      <c r="IS744" s="41"/>
      <c r="IT744" s="41"/>
      <c r="IU744" s="41"/>
      <c r="IV744" s="41"/>
      <c r="IW744" s="41"/>
      <c r="IX744" s="41"/>
      <c r="IY744" s="41"/>
      <c r="IZ744" s="41"/>
      <c r="JA744" s="41"/>
      <c r="JB744" s="41"/>
      <c r="JC744" s="41"/>
      <c r="JD744" s="41"/>
      <c r="JE744" s="41"/>
      <c r="JF744" s="41"/>
      <c r="JG744" s="41"/>
      <c r="JH744" s="41"/>
      <c r="JI744" s="41"/>
      <c r="JJ744" s="41"/>
      <c r="JK744" s="41"/>
      <c r="JL744" s="41"/>
      <c r="JM744" s="41"/>
      <c r="JN744" s="41"/>
      <c r="JO744" s="41"/>
      <c r="JP744" s="41"/>
      <c r="JQ744" s="41"/>
      <c r="JR744" s="41"/>
      <c r="JS744" s="41"/>
      <c r="JT744" s="41"/>
      <c r="JU744" s="41"/>
      <c r="JV744" s="41"/>
      <c r="JW744" s="41"/>
      <c r="JX744" s="41"/>
      <c r="JY744" s="41"/>
      <c r="JZ744" s="41"/>
      <c r="KA744" s="41"/>
      <c r="KB744" s="41"/>
      <c r="KC744" s="41"/>
      <c r="KD744" s="41"/>
      <c r="KE744" s="41"/>
      <c r="KF744" s="41"/>
      <c r="KG744" s="41"/>
      <c r="KH744" s="41"/>
      <c r="KI744" s="41"/>
      <c r="KJ744" s="41"/>
      <c r="KK744" s="41"/>
      <c r="KL744" s="41"/>
      <c r="KM744" s="41"/>
      <c r="KN744" s="41"/>
      <c r="KO744" s="41"/>
      <c r="KP744" s="41"/>
      <c r="KQ744" s="41"/>
      <c r="KR744" s="41"/>
      <c r="KS744" s="41"/>
      <c r="KT744" s="41"/>
      <c r="KU744" s="41"/>
      <c r="KV744" s="41"/>
      <c r="KW744" s="41"/>
      <c r="KX744" s="41"/>
      <c r="KY744" s="41"/>
      <c r="KZ744" s="41"/>
      <c r="LA744" s="41"/>
      <c r="LB744" s="41"/>
      <c r="LC744" s="41"/>
      <c r="LD744" s="41"/>
      <c r="LE744" s="41"/>
      <c r="LF744" s="41"/>
      <c r="LG744" s="41"/>
      <c r="LH744" s="41"/>
      <c r="LI744" s="41"/>
      <c r="LJ744" s="41"/>
      <c r="LK744" s="41"/>
      <c r="LL744" s="41"/>
      <c r="LM744" s="41"/>
      <c r="LN744" s="41"/>
      <c r="LO744" s="41"/>
      <c r="LP744" s="41"/>
      <c r="LQ744" s="41"/>
      <c r="LR744" s="41"/>
      <c r="LS744" s="41"/>
      <c r="LT744" s="41"/>
      <c r="LU744" s="41"/>
      <c r="LV744" s="41"/>
      <c r="LW744" s="41"/>
      <c r="LX744" s="41"/>
      <c r="LY744" s="41"/>
      <c r="LZ744" s="41"/>
      <c r="MA744" s="41"/>
      <c r="MB744" s="41"/>
      <c r="MC744" s="41"/>
      <c r="MD744" s="41"/>
      <c r="ME744" s="41"/>
      <c r="MF744" s="41"/>
      <c r="MG744" s="41"/>
      <c r="MH744" s="41"/>
      <c r="MI744" s="41"/>
      <c r="MJ744" s="41"/>
      <c r="MK744" s="41"/>
      <c r="ML744" s="41"/>
      <c r="MM744" s="41"/>
      <c r="MN744" s="41"/>
      <c r="MO744" s="41"/>
      <c r="MP744" s="41"/>
      <c r="MQ744" s="41"/>
      <c r="MR744" s="41"/>
      <c r="MS744" s="41"/>
      <c r="MT744" s="41"/>
      <c r="MU744" s="41"/>
      <c r="MV744" s="41"/>
      <c r="MW744" s="41"/>
      <c r="MX744" s="41"/>
      <c r="MY744" s="41"/>
      <c r="MZ744" s="41"/>
      <c r="NA744" s="41"/>
      <c r="NB744" s="41"/>
      <c r="NC744" s="41"/>
      <c r="ND744" s="41"/>
      <c r="NE744" s="41"/>
      <c r="NF744" s="41"/>
      <c r="NG744" s="41"/>
      <c r="NH744" s="41"/>
      <c r="NI744" s="41"/>
      <c r="NJ744" s="41"/>
      <c r="NK744" s="41"/>
      <c r="NL744" s="41"/>
      <c r="NM744" s="41"/>
      <c r="NN744" s="41"/>
      <c r="NO744" s="41"/>
      <c r="NP744" s="41"/>
      <c r="NQ744" s="41"/>
      <c r="NR744" s="41"/>
      <c r="NS744" s="41"/>
      <c r="NT744" s="41"/>
      <c r="NU744" s="41"/>
      <c r="NV744" s="41"/>
      <c r="NW744" s="41"/>
      <c r="NX744" s="41"/>
      <c r="NY744" s="41"/>
      <c r="NZ744" s="41"/>
      <c r="OA744" s="41"/>
      <c r="OB744" s="41"/>
      <c r="OC744" s="41"/>
      <c r="OD744" s="41"/>
      <c r="OE744" s="41"/>
      <c r="OF744" s="41"/>
      <c r="OG744" s="41"/>
    </row>
    <row r="745" spans="10:397" ht="15.95" customHeight="1">
      <c r="J745" s="62"/>
      <c r="AB745" s="63"/>
      <c r="AC745" s="63"/>
      <c r="AF745" s="4"/>
      <c r="AG745" s="4"/>
      <c r="AH745" s="4"/>
      <c r="AI745" s="4"/>
      <c r="AL745" s="63"/>
      <c r="AM745" s="63"/>
      <c r="AP745" s="4"/>
      <c r="AQ745" s="4"/>
      <c r="BF745" s="31"/>
      <c r="BG745" s="63"/>
      <c r="BH745" s="63"/>
      <c r="BI745" s="63"/>
      <c r="BJ745" s="63"/>
      <c r="BK745" s="63"/>
      <c r="BL745" s="63"/>
      <c r="BO745" s="4"/>
      <c r="BP745" s="4"/>
      <c r="BQ745" s="4"/>
      <c r="BR745" s="28"/>
      <c r="BS745" s="28"/>
      <c r="BT745" s="28"/>
      <c r="BU745" s="28"/>
      <c r="BV745" s="28"/>
      <c r="BW745" s="28"/>
      <c r="BX745" s="4"/>
      <c r="BY745" s="4"/>
      <c r="BZ745" s="28"/>
      <c r="CA745" s="28"/>
      <c r="CB745" s="28"/>
      <c r="CC745" s="28"/>
      <c r="CE745" s="28"/>
      <c r="CF745" s="28"/>
      <c r="CG745" s="28"/>
      <c r="CH745" s="28"/>
      <c r="CI745" s="28"/>
      <c r="CJ745" s="28"/>
      <c r="CK745" s="28"/>
      <c r="CL745" s="28"/>
      <c r="CM745" s="28"/>
      <c r="CP745" s="28"/>
      <c r="CQ745" s="28"/>
      <c r="CR745" s="28"/>
      <c r="CS745" s="28"/>
      <c r="CT745" s="28"/>
      <c r="CU745" s="28"/>
      <c r="CV745" s="28"/>
      <c r="CW745" s="28"/>
      <c r="CX745" s="28"/>
      <c r="CZ745" s="28"/>
      <c r="DB745" s="41"/>
      <c r="DC745" s="41"/>
      <c r="DD745" s="41"/>
      <c r="DE745" s="41"/>
      <c r="DF745" s="41"/>
      <c r="DG745" s="41"/>
      <c r="DH745" s="41"/>
      <c r="DI745" s="41"/>
      <c r="DJ745" s="41"/>
      <c r="DK745" s="41"/>
      <c r="DL745" s="41"/>
      <c r="DM745" s="41"/>
      <c r="DN745" s="41"/>
      <c r="DO745" s="41"/>
      <c r="DP745" s="41"/>
      <c r="DQ745" s="41"/>
      <c r="DR745" s="41"/>
      <c r="DS745" s="41"/>
      <c r="DT745" s="41"/>
      <c r="DU745" s="41"/>
      <c r="DV745" s="41"/>
      <c r="DW745" s="41"/>
      <c r="DX745" s="41"/>
      <c r="DY745" s="41"/>
      <c r="DZ745" s="41"/>
      <c r="EA745" s="41"/>
      <c r="EB745" s="41"/>
      <c r="EC745" s="41"/>
      <c r="ED745" s="41"/>
      <c r="EE745" s="41"/>
      <c r="EF745" s="41"/>
      <c r="EG745" s="41"/>
      <c r="EH745" s="41"/>
      <c r="EI745" s="41"/>
      <c r="EJ745" s="41"/>
      <c r="EK745" s="41"/>
      <c r="EL745" s="41"/>
      <c r="EM745" s="41"/>
      <c r="EN745" s="41"/>
      <c r="EO745" s="41"/>
      <c r="EP745" s="41"/>
      <c r="EQ745" s="41"/>
      <c r="ER745" s="41"/>
      <c r="ES745" s="41"/>
      <c r="ET745" s="41"/>
      <c r="EU745" s="41"/>
      <c r="EV745" s="41"/>
      <c r="EW745" s="41"/>
      <c r="EX745" s="41"/>
      <c r="EY745" s="41"/>
      <c r="EZ745" s="41"/>
      <c r="FA745" s="41"/>
      <c r="FB745" s="41"/>
      <c r="FC745" s="41"/>
      <c r="FD745" s="41"/>
      <c r="FE745" s="41"/>
      <c r="FF745" s="41"/>
      <c r="FG745" s="41"/>
      <c r="FH745" s="41"/>
      <c r="FI745" s="41"/>
      <c r="FJ745" s="41"/>
      <c r="FK745" s="41"/>
      <c r="FL745" s="41"/>
      <c r="FM745" s="41"/>
      <c r="FN745" s="41"/>
      <c r="FO745" s="41"/>
      <c r="FP745" s="41"/>
      <c r="FQ745" s="41"/>
      <c r="FR745" s="41"/>
      <c r="FS745" s="41"/>
      <c r="FT745" s="41"/>
      <c r="FU745" s="41"/>
      <c r="FV745" s="41"/>
      <c r="FW745" s="41"/>
      <c r="FX745" s="41"/>
      <c r="FY745" s="41"/>
      <c r="FZ745" s="41"/>
      <c r="GA745" s="41"/>
      <c r="GB745" s="41"/>
      <c r="GC745" s="41"/>
      <c r="GD745" s="41"/>
      <c r="GE745" s="41"/>
      <c r="GF745" s="41"/>
      <c r="GG745" s="41"/>
      <c r="GH745" s="41"/>
      <c r="GI745" s="41"/>
      <c r="GJ745" s="41"/>
      <c r="GK745" s="41"/>
      <c r="GL745" s="41"/>
      <c r="GM745" s="41"/>
      <c r="GN745" s="41"/>
      <c r="GO745" s="41"/>
      <c r="GP745" s="41"/>
      <c r="GQ745" s="41"/>
      <c r="GR745" s="41"/>
      <c r="GS745" s="41"/>
      <c r="GT745" s="41"/>
      <c r="GU745" s="41"/>
      <c r="GV745" s="41"/>
      <c r="GW745" s="41"/>
      <c r="GX745" s="41"/>
      <c r="GY745" s="41"/>
      <c r="GZ745" s="41"/>
      <c r="HA745" s="41"/>
      <c r="HB745" s="41"/>
      <c r="HC745" s="41"/>
      <c r="HD745" s="41"/>
      <c r="HE745" s="41"/>
      <c r="HF745" s="41"/>
      <c r="HG745" s="41"/>
      <c r="HH745" s="41"/>
      <c r="HI745" s="41"/>
      <c r="HJ745" s="41"/>
      <c r="HK745" s="41"/>
      <c r="HL745" s="41"/>
      <c r="HM745" s="41"/>
      <c r="HN745" s="41"/>
      <c r="HO745" s="41"/>
      <c r="HP745" s="41"/>
      <c r="HQ745" s="41"/>
      <c r="HR745" s="41"/>
      <c r="HS745" s="41"/>
      <c r="HT745" s="41"/>
      <c r="HU745" s="41"/>
      <c r="HV745" s="41"/>
      <c r="HW745" s="41"/>
      <c r="HX745" s="41"/>
      <c r="HY745" s="41"/>
      <c r="HZ745" s="41"/>
      <c r="IA745" s="41"/>
      <c r="IB745" s="41"/>
      <c r="IC745" s="41"/>
      <c r="ID745" s="41"/>
      <c r="IE745" s="41"/>
      <c r="IF745" s="41"/>
      <c r="IG745" s="41"/>
      <c r="IH745" s="41"/>
      <c r="II745" s="41"/>
      <c r="IJ745" s="41"/>
      <c r="IK745" s="41"/>
      <c r="IL745" s="41"/>
      <c r="IM745" s="41"/>
      <c r="IN745" s="41"/>
      <c r="IO745" s="41"/>
      <c r="IP745" s="41"/>
      <c r="IQ745" s="41"/>
      <c r="IR745" s="41"/>
      <c r="IS745" s="41"/>
      <c r="IT745" s="41"/>
      <c r="IU745" s="41"/>
      <c r="IV745" s="41"/>
      <c r="IW745" s="41"/>
      <c r="IX745" s="41"/>
      <c r="IY745" s="41"/>
      <c r="IZ745" s="41"/>
      <c r="JA745" s="41"/>
      <c r="JB745" s="41"/>
      <c r="JC745" s="41"/>
      <c r="JD745" s="41"/>
      <c r="JE745" s="41"/>
      <c r="JF745" s="41"/>
      <c r="JG745" s="41"/>
      <c r="JH745" s="41"/>
      <c r="JI745" s="41"/>
      <c r="JJ745" s="41"/>
      <c r="JK745" s="41"/>
      <c r="JL745" s="41"/>
      <c r="JM745" s="41"/>
      <c r="JN745" s="41"/>
      <c r="JO745" s="41"/>
      <c r="JP745" s="41"/>
      <c r="JQ745" s="41"/>
      <c r="JR745" s="41"/>
      <c r="JS745" s="41"/>
      <c r="JT745" s="41"/>
      <c r="JU745" s="41"/>
      <c r="JV745" s="41"/>
      <c r="JW745" s="41"/>
      <c r="JX745" s="41"/>
      <c r="JY745" s="41"/>
      <c r="JZ745" s="41"/>
      <c r="KA745" s="41"/>
      <c r="KB745" s="41"/>
      <c r="KC745" s="41"/>
      <c r="KD745" s="41"/>
      <c r="KE745" s="41"/>
      <c r="KF745" s="41"/>
      <c r="KG745" s="41"/>
      <c r="KH745" s="41"/>
      <c r="KI745" s="41"/>
      <c r="KJ745" s="41"/>
      <c r="KK745" s="41"/>
      <c r="KL745" s="41"/>
      <c r="KM745" s="41"/>
      <c r="KN745" s="41"/>
      <c r="KO745" s="41"/>
      <c r="KP745" s="41"/>
      <c r="KQ745" s="41"/>
      <c r="KR745" s="41"/>
      <c r="KS745" s="41"/>
      <c r="KT745" s="41"/>
      <c r="KU745" s="41"/>
      <c r="KV745" s="41"/>
      <c r="KW745" s="41"/>
      <c r="KX745" s="41"/>
      <c r="KY745" s="41"/>
      <c r="KZ745" s="41"/>
      <c r="LA745" s="41"/>
      <c r="LB745" s="41"/>
      <c r="LC745" s="41"/>
      <c r="LD745" s="41"/>
      <c r="LE745" s="41"/>
      <c r="LF745" s="41"/>
      <c r="LG745" s="41"/>
      <c r="LH745" s="41"/>
      <c r="LI745" s="41"/>
      <c r="LJ745" s="41"/>
      <c r="LK745" s="41"/>
      <c r="LL745" s="41"/>
      <c r="LM745" s="41"/>
      <c r="LN745" s="41"/>
      <c r="LO745" s="41"/>
      <c r="LP745" s="41"/>
      <c r="LQ745" s="41"/>
      <c r="LR745" s="41"/>
      <c r="LS745" s="41"/>
      <c r="LT745" s="41"/>
      <c r="LU745" s="41"/>
      <c r="LV745" s="41"/>
      <c r="LW745" s="41"/>
      <c r="LX745" s="41"/>
      <c r="LY745" s="41"/>
      <c r="LZ745" s="41"/>
      <c r="MA745" s="41"/>
      <c r="MB745" s="41"/>
      <c r="MC745" s="41"/>
      <c r="MD745" s="41"/>
      <c r="ME745" s="41"/>
      <c r="MF745" s="41"/>
      <c r="MG745" s="41"/>
      <c r="MH745" s="41"/>
      <c r="MI745" s="41"/>
      <c r="MJ745" s="41"/>
      <c r="MK745" s="41"/>
      <c r="ML745" s="41"/>
      <c r="MM745" s="41"/>
      <c r="MN745" s="41"/>
      <c r="MO745" s="41"/>
      <c r="MP745" s="41"/>
      <c r="MQ745" s="41"/>
      <c r="MR745" s="41"/>
      <c r="MS745" s="41"/>
      <c r="MT745" s="41"/>
      <c r="MU745" s="41"/>
      <c r="MV745" s="41"/>
      <c r="MW745" s="41"/>
      <c r="MX745" s="41"/>
      <c r="MY745" s="41"/>
      <c r="MZ745" s="41"/>
      <c r="NA745" s="41"/>
      <c r="NB745" s="41"/>
      <c r="NC745" s="41"/>
      <c r="ND745" s="41"/>
      <c r="NE745" s="41"/>
      <c r="NF745" s="41"/>
      <c r="NG745" s="41"/>
      <c r="NH745" s="41"/>
      <c r="NI745" s="41"/>
      <c r="NJ745" s="41"/>
      <c r="NK745" s="41"/>
      <c r="NL745" s="41"/>
      <c r="NM745" s="41"/>
      <c r="NN745" s="41"/>
      <c r="NO745" s="41"/>
      <c r="NP745" s="41"/>
      <c r="NQ745" s="41"/>
      <c r="NR745" s="41"/>
      <c r="NS745" s="41"/>
      <c r="NT745" s="41"/>
      <c r="NU745" s="41"/>
      <c r="NV745" s="41"/>
      <c r="NW745" s="41"/>
      <c r="NX745" s="41"/>
      <c r="NY745" s="41"/>
      <c r="NZ745" s="41"/>
      <c r="OA745" s="41"/>
      <c r="OB745" s="41"/>
      <c r="OC745" s="41"/>
      <c r="OD745" s="41"/>
      <c r="OE745" s="41"/>
      <c r="OF745" s="41"/>
      <c r="OG745" s="41"/>
    </row>
    <row r="746" spans="10:397" ht="15.95" customHeight="1">
      <c r="J746" s="62"/>
      <c r="AB746" s="63"/>
      <c r="AC746" s="63"/>
      <c r="AF746" s="4"/>
      <c r="AG746" s="4"/>
      <c r="AH746" s="4"/>
      <c r="AI746" s="4"/>
      <c r="AL746" s="63"/>
      <c r="AM746" s="63"/>
      <c r="AP746" s="4"/>
      <c r="AQ746" s="4"/>
      <c r="BF746" s="31"/>
      <c r="BG746" s="63"/>
      <c r="BH746" s="63"/>
      <c r="BI746" s="63"/>
      <c r="BJ746" s="63"/>
      <c r="BK746" s="63"/>
      <c r="BL746" s="63"/>
      <c r="BO746" s="4"/>
      <c r="BP746" s="4"/>
      <c r="BQ746" s="4"/>
      <c r="BR746" s="28"/>
      <c r="BS746" s="28"/>
      <c r="BT746" s="28"/>
      <c r="BU746" s="28"/>
      <c r="BV746" s="28"/>
      <c r="BW746" s="28"/>
      <c r="BX746" s="4"/>
      <c r="BY746" s="4"/>
      <c r="BZ746" s="28"/>
      <c r="CA746" s="28"/>
      <c r="CB746" s="28"/>
      <c r="CC746" s="28"/>
      <c r="CE746" s="28"/>
      <c r="CF746" s="28"/>
      <c r="CG746" s="28"/>
      <c r="CH746" s="28"/>
      <c r="CI746" s="28"/>
      <c r="CJ746" s="28"/>
      <c r="CK746" s="28"/>
      <c r="CL746" s="28"/>
      <c r="CM746" s="28"/>
      <c r="CP746" s="28"/>
      <c r="CQ746" s="28"/>
      <c r="CR746" s="28"/>
      <c r="CS746" s="28"/>
      <c r="CT746" s="28"/>
      <c r="CU746" s="28"/>
      <c r="CV746" s="28"/>
      <c r="CW746" s="28"/>
      <c r="CX746" s="28"/>
      <c r="CZ746" s="28"/>
      <c r="DB746" s="41"/>
      <c r="DC746" s="41"/>
      <c r="DD746" s="41"/>
      <c r="DE746" s="41"/>
      <c r="DF746" s="41"/>
      <c r="DG746" s="41"/>
      <c r="DH746" s="41"/>
      <c r="DI746" s="41"/>
      <c r="DJ746" s="41"/>
      <c r="DK746" s="41"/>
      <c r="DL746" s="41"/>
      <c r="DM746" s="41"/>
      <c r="DN746" s="41"/>
      <c r="DO746" s="41"/>
      <c r="DP746" s="41"/>
      <c r="DQ746" s="41"/>
      <c r="DR746" s="41"/>
      <c r="DS746" s="41"/>
      <c r="DT746" s="41"/>
      <c r="DU746" s="41"/>
      <c r="DV746" s="41"/>
      <c r="DW746" s="41"/>
      <c r="DX746" s="41"/>
      <c r="DY746" s="41"/>
      <c r="DZ746" s="41"/>
      <c r="EA746" s="41"/>
      <c r="EB746" s="41"/>
      <c r="EC746" s="41"/>
      <c r="ED746" s="41"/>
      <c r="EE746" s="41"/>
      <c r="EF746" s="41"/>
      <c r="EG746" s="41"/>
      <c r="EH746" s="41"/>
      <c r="EI746" s="41"/>
      <c r="EJ746" s="41"/>
      <c r="EK746" s="41"/>
      <c r="EL746" s="41"/>
      <c r="EM746" s="41"/>
      <c r="EN746" s="41"/>
      <c r="EO746" s="41"/>
      <c r="EP746" s="41"/>
      <c r="EQ746" s="41"/>
      <c r="ER746" s="41"/>
      <c r="ES746" s="41"/>
      <c r="ET746" s="41"/>
      <c r="EU746" s="41"/>
      <c r="EV746" s="41"/>
      <c r="EW746" s="41"/>
      <c r="EX746" s="41"/>
      <c r="EY746" s="41"/>
      <c r="EZ746" s="41"/>
      <c r="FA746" s="41"/>
      <c r="FB746" s="41"/>
      <c r="FC746" s="41"/>
      <c r="FD746" s="41"/>
      <c r="FE746" s="41"/>
      <c r="FF746" s="41"/>
      <c r="FG746" s="41"/>
      <c r="FH746" s="41"/>
      <c r="FI746" s="41"/>
      <c r="FJ746" s="41"/>
      <c r="FK746" s="41"/>
      <c r="FL746" s="41"/>
      <c r="FM746" s="41"/>
      <c r="FN746" s="41"/>
      <c r="FO746" s="41"/>
      <c r="FP746" s="41"/>
      <c r="FQ746" s="41"/>
      <c r="FR746" s="41"/>
      <c r="FS746" s="41"/>
      <c r="FT746" s="41"/>
      <c r="FU746" s="41"/>
      <c r="FV746" s="41"/>
      <c r="FW746" s="41"/>
      <c r="FX746" s="41"/>
      <c r="FY746" s="41"/>
      <c r="FZ746" s="41"/>
      <c r="GA746" s="41"/>
      <c r="GB746" s="41"/>
      <c r="GC746" s="41"/>
      <c r="GD746" s="41"/>
      <c r="GE746" s="41"/>
      <c r="GF746" s="41"/>
      <c r="GG746" s="41"/>
      <c r="GH746" s="41"/>
      <c r="GI746" s="41"/>
      <c r="GJ746" s="41"/>
      <c r="GK746" s="41"/>
      <c r="GL746" s="41"/>
      <c r="GM746" s="41"/>
      <c r="GN746" s="41"/>
      <c r="GO746" s="41"/>
      <c r="GP746" s="41"/>
      <c r="GQ746" s="41"/>
      <c r="GR746" s="41"/>
      <c r="GS746" s="41"/>
      <c r="GT746" s="41"/>
      <c r="GU746" s="41"/>
      <c r="GV746" s="41"/>
      <c r="GW746" s="41"/>
      <c r="GX746" s="41"/>
      <c r="GY746" s="41"/>
      <c r="GZ746" s="41"/>
      <c r="HA746" s="41"/>
      <c r="HB746" s="41"/>
      <c r="HC746" s="41"/>
      <c r="HD746" s="41"/>
      <c r="HE746" s="41"/>
      <c r="HF746" s="41"/>
      <c r="HG746" s="41"/>
      <c r="HH746" s="41"/>
      <c r="HI746" s="41"/>
      <c r="HJ746" s="41"/>
      <c r="HK746" s="41"/>
      <c r="HL746" s="41"/>
      <c r="HM746" s="41"/>
      <c r="HN746" s="41"/>
      <c r="HO746" s="41"/>
      <c r="HP746" s="41"/>
      <c r="HQ746" s="41"/>
      <c r="HR746" s="41"/>
      <c r="HS746" s="41"/>
      <c r="HT746" s="41"/>
      <c r="HU746" s="41"/>
      <c r="HV746" s="41"/>
      <c r="HW746" s="41"/>
      <c r="HX746" s="41"/>
      <c r="HY746" s="41"/>
      <c r="HZ746" s="41"/>
      <c r="IA746" s="41"/>
      <c r="IB746" s="41"/>
      <c r="IC746" s="41"/>
      <c r="ID746" s="41"/>
      <c r="IE746" s="41"/>
      <c r="IF746" s="41"/>
      <c r="IG746" s="41"/>
      <c r="IH746" s="41"/>
      <c r="II746" s="41"/>
      <c r="IJ746" s="41"/>
      <c r="IK746" s="41"/>
      <c r="IL746" s="41"/>
      <c r="IM746" s="41"/>
      <c r="IN746" s="41"/>
      <c r="IO746" s="41"/>
      <c r="IP746" s="41"/>
      <c r="IQ746" s="41"/>
      <c r="IR746" s="41"/>
      <c r="IS746" s="41"/>
      <c r="IT746" s="41"/>
      <c r="IU746" s="41"/>
      <c r="IV746" s="41"/>
      <c r="IW746" s="41"/>
      <c r="IX746" s="41"/>
      <c r="IY746" s="41"/>
      <c r="IZ746" s="41"/>
      <c r="JA746" s="41"/>
      <c r="JB746" s="41"/>
      <c r="JC746" s="41"/>
      <c r="JD746" s="41"/>
      <c r="JE746" s="41"/>
      <c r="JF746" s="41"/>
      <c r="JG746" s="41"/>
      <c r="JH746" s="41"/>
      <c r="JI746" s="41"/>
      <c r="JJ746" s="41"/>
      <c r="JK746" s="41"/>
      <c r="JL746" s="41"/>
      <c r="JM746" s="41"/>
      <c r="JN746" s="41"/>
      <c r="JO746" s="41"/>
      <c r="JP746" s="41"/>
      <c r="JQ746" s="41"/>
      <c r="JR746" s="41"/>
      <c r="JS746" s="41"/>
      <c r="JT746" s="41"/>
      <c r="JU746" s="41"/>
      <c r="JV746" s="41"/>
      <c r="JW746" s="41"/>
      <c r="JX746" s="41"/>
      <c r="JY746" s="41"/>
      <c r="JZ746" s="41"/>
      <c r="KA746" s="41"/>
      <c r="KB746" s="41"/>
      <c r="KC746" s="41"/>
      <c r="KD746" s="41"/>
      <c r="KE746" s="41"/>
      <c r="KF746" s="41"/>
      <c r="KG746" s="41"/>
      <c r="KH746" s="41"/>
      <c r="KI746" s="41"/>
      <c r="KJ746" s="41"/>
      <c r="KK746" s="41"/>
      <c r="KL746" s="41"/>
      <c r="KM746" s="41"/>
      <c r="KN746" s="41"/>
      <c r="KO746" s="41"/>
      <c r="KP746" s="41"/>
      <c r="KQ746" s="41"/>
      <c r="KR746" s="41"/>
      <c r="KS746" s="41"/>
      <c r="KT746" s="41"/>
      <c r="KU746" s="41"/>
      <c r="KV746" s="41"/>
      <c r="KW746" s="41"/>
      <c r="KX746" s="41"/>
      <c r="KY746" s="41"/>
      <c r="KZ746" s="41"/>
      <c r="LA746" s="41"/>
      <c r="LB746" s="41"/>
      <c r="LC746" s="41"/>
      <c r="LD746" s="41"/>
      <c r="LE746" s="41"/>
      <c r="LF746" s="41"/>
      <c r="LG746" s="41"/>
      <c r="LH746" s="41"/>
      <c r="LI746" s="41"/>
      <c r="LJ746" s="41"/>
      <c r="LK746" s="41"/>
      <c r="LL746" s="41"/>
      <c r="LM746" s="41"/>
      <c r="LN746" s="41"/>
      <c r="LO746" s="41"/>
      <c r="LP746" s="41"/>
      <c r="LQ746" s="41"/>
      <c r="LR746" s="41"/>
      <c r="LS746" s="41"/>
      <c r="LT746" s="41"/>
      <c r="LU746" s="41"/>
      <c r="LV746" s="41"/>
      <c r="LW746" s="41"/>
      <c r="LX746" s="41"/>
      <c r="LY746" s="41"/>
      <c r="LZ746" s="41"/>
      <c r="MA746" s="41"/>
      <c r="MB746" s="41"/>
      <c r="MC746" s="41"/>
      <c r="MD746" s="41"/>
      <c r="ME746" s="41"/>
      <c r="MF746" s="41"/>
      <c r="MG746" s="41"/>
      <c r="MH746" s="41"/>
      <c r="MI746" s="41"/>
      <c r="MJ746" s="41"/>
      <c r="MK746" s="41"/>
      <c r="ML746" s="41"/>
      <c r="MM746" s="41"/>
      <c r="MN746" s="41"/>
      <c r="MO746" s="41"/>
      <c r="MP746" s="41"/>
      <c r="MQ746" s="41"/>
      <c r="MR746" s="41"/>
      <c r="MS746" s="41"/>
      <c r="MT746" s="41"/>
      <c r="MU746" s="41"/>
      <c r="MV746" s="41"/>
      <c r="MW746" s="41"/>
      <c r="MX746" s="41"/>
      <c r="MY746" s="41"/>
      <c r="MZ746" s="41"/>
      <c r="NA746" s="41"/>
      <c r="NB746" s="41"/>
      <c r="NC746" s="41"/>
      <c r="ND746" s="41"/>
      <c r="NE746" s="41"/>
      <c r="NF746" s="41"/>
      <c r="NG746" s="41"/>
      <c r="NH746" s="41"/>
      <c r="NI746" s="41"/>
      <c r="NJ746" s="41"/>
      <c r="NK746" s="41"/>
      <c r="NL746" s="41"/>
      <c r="NM746" s="41"/>
      <c r="NN746" s="41"/>
      <c r="NO746" s="41"/>
      <c r="NP746" s="41"/>
      <c r="NQ746" s="41"/>
      <c r="NR746" s="41"/>
      <c r="NS746" s="41"/>
      <c r="NT746" s="41"/>
      <c r="NU746" s="41"/>
      <c r="NV746" s="41"/>
      <c r="NW746" s="41"/>
      <c r="NX746" s="41"/>
      <c r="NY746" s="41"/>
      <c r="NZ746" s="41"/>
      <c r="OA746" s="41"/>
      <c r="OB746" s="41"/>
      <c r="OC746" s="41"/>
      <c r="OD746" s="41"/>
      <c r="OE746" s="41"/>
      <c r="OF746" s="41"/>
      <c r="OG746" s="41"/>
    </row>
    <row r="747" spans="10:397" ht="15.95" customHeight="1">
      <c r="J747" s="62"/>
      <c r="AB747" s="63"/>
      <c r="AC747" s="63"/>
      <c r="AF747" s="4"/>
      <c r="AG747" s="4"/>
      <c r="AH747" s="4"/>
      <c r="AI747" s="4"/>
      <c r="AL747" s="63"/>
      <c r="AM747" s="63"/>
      <c r="AP747" s="4"/>
      <c r="AQ747" s="4"/>
      <c r="BF747" s="31"/>
      <c r="BG747" s="63"/>
      <c r="BH747" s="63"/>
      <c r="BI747" s="63"/>
      <c r="BJ747" s="63"/>
      <c r="BK747" s="63"/>
      <c r="BL747" s="63"/>
      <c r="BO747" s="4"/>
      <c r="BP747" s="4"/>
      <c r="BQ747" s="4"/>
      <c r="BR747" s="28"/>
      <c r="BS747" s="28"/>
      <c r="BT747" s="28"/>
      <c r="BU747" s="28"/>
      <c r="BV747" s="28"/>
      <c r="BW747" s="28"/>
      <c r="BX747" s="4"/>
      <c r="BY747" s="4"/>
      <c r="BZ747" s="28"/>
      <c r="CA747" s="28"/>
      <c r="CB747" s="28"/>
      <c r="CC747" s="28"/>
      <c r="CE747" s="28"/>
      <c r="CF747" s="28"/>
      <c r="CG747" s="28"/>
      <c r="CH747" s="28"/>
      <c r="CI747" s="28"/>
      <c r="CJ747" s="28"/>
      <c r="CK747" s="28"/>
      <c r="CL747" s="28"/>
      <c r="CM747" s="28"/>
      <c r="CP747" s="28"/>
      <c r="CQ747" s="28"/>
      <c r="CR747" s="28"/>
      <c r="CS747" s="28"/>
      <c r="CT747" s="28"/>
      <c r="CU747" s="28"/>
      <c r="CV747" s="28"/>
      <c r="CW747" s="28"/>
      <c r="CX747" s="28"/>
      <c r="CZ747" s="28"/>
      <c r="DB747" s="41"/>
      <c r="DC747" s="41"/>
      <c r="DD747" s="41"/>
      <c r="DE747" s="41"/>
      <c r="DF747" s="41"/>
      <c r="DG747" s="41"/>
      <c r="DH747" s="41"/>
      <c r="DI747" s="41"/>
      <c r="DJ747" s="41"/>
      <c r="DK747" s="41"/>
      <c r="DL747" s="41"/>
      <c r="DM747" s="41"/>
      <c r="DN747" s="41"/>
      <c r="DO747" s="41"/>
      <c r="DP747" s="41"/>
      <c r="DQ747" s="41"/>
      <c r="DR747" s="41"/>
      <c r="DS747" s="41"/>
      <c r="DT747" s="41"/>
      <c r="DU747" s="41"/>
      <c r="DV747" s="41"/>
      <c r="DW747" s="41"/>
      <c r="DX747" s="41"/>
      <c r="DY747" s="41"/>
      <c r="DZ747" s="41"/>
      <c r="EA747" s="41"/>
      <c r="EB747" s="41"/>
      <c r="EC747" s="41"/>
      <c r="ED747" s="41"/>
      <c r="EE747" s="41"/>
      <c r="EF747" s="41"/>
      <c r="EG747" s="41"/>
      <c r="EH747" s="41"/>
      <c r="EI747" s="41"/>
      <c r="EJ747" s="41"/>
      <c r="EK747" s="41"/>
      <c r="EL747" s="41"/>
      <c r="EM747" s="41"/>
      <c r="EN747" s="41"/>
      <c r="EO747" s="41"/>
      <c r="EP747" s="41"/>
      <c r="EQ747" s="41"/>
      <c r="ER747" s="41"/>
      <c r="ES747" s="41"/>
      <c r="ET747" s="41"/>
      <c r="EU747" s="41"/>
      <c r="EV747" s="41"/>
      <c r="EW747" s="41"/>
      <c r="EX747" s="41"/>
      <c r="EY747" s="41"/>
      <c r="EZ747" s="41"/>
      <c r="FA747" s="41"/>
      <c r="FB747" s="41"/>
      <c r="FC747" s="41"/>
      <c r="FD747" s="41"/>
      <c r="FE747" s="41"/>
      <c r="FF747" s="41"/>
      <c r="FG747" s="41"/>
      <c r="FH747" s="41"/>
      <c r="FI747" s="41"/>
      <c r="FJ747" s="41"/>
      <c r="FK747" s="41"/>
      <c r="FL747" s="41"/>
      <c r="FM747" s="41"/>
      <c r="FN747" s="41"/>
      <c r="FO747" s="41"/>
      <c r="FP747" s="41"/>
      <c r="FQ747" s="41"/>
      <c r="FR747" s="41"/>
      <c r="FS747" s="41"/>
      <c r="FT747" s="41"/>
      <c r="FU747" s="41"/>
      <c r="FV747" s="41"/>
      <c r="FW747" s="41"/>
      <c r="FX747" s="41"/>
      <c r="FY747" s="41"/>
      <c r="FZ747" s="41"/>
      <c r="GA747" s="41"/>
      <c r="GB747" s="41"/>
      <c r="GC747" s="41"/>
      <c r="GD747" s="41"/>
      <c r="GE747" s="41"/>
      <c r="GF747" s="41"/>
      <c r="GG747" s="41"/>
      <c r="GH747" s="41"/>
      <c r="GI747" s="41"/>
      <c r="GJ747" s="41"/>
      <c r="GK747" s="41"/>
      <c r="GL747" s="41"/>
      <c r="GM747" s="41"/>
      <c r="GN747" s="41"/>
      <c r="GO747" s="41"/>
      <c r="GP747" s="41"/>
      <c r="GQ747" s="41"/>
      <c r="GR747" s="41"/>
      <c r="GS747" s="41"/>
      <c r="GT747" s="41"/>
      <c r="GU747" s="41"/>
      <c r="GV747" s="41"/>
      <c r="GW747" s="41"/>
      <c r="GX747" s="41"/>
      <c r="GY747" s="41"/>
      <c r="GZ747" s="41"/>
      <c r="HA747" s="41"/>
      <c r="HB747" s="41"/>
      <c r="HC747" s="41"/>
      <c r="HD747" s="41"/>
      <c r="HE747" s="41"/>
      <c r="HF747" s="41"/>
      <c r="HG747" s="41"/>
      <c r="HH747" s="41"/>
      <c r="HI747" s="41"/>
      <c r="HJ747" s="41"/>
      <c r="HK747" s="41"/>
      <c r="HL747" s="41"/>
      <c r="HM747" s="41"/>
      <c r="HN747" s="41"/>
      <c r="HO747" s="41"/>
      <c r="HP747" s="41"/>
      <c r="HQ747" s="41"/>
      <c r="HR747" s="41"/>
      <c r="HS747" s="41"/>
      <c r="HT747" s="41"/>
      <c r="HU747" s="41"/>
      <c r="HV747" s="41"/>
      <c r="HW747" s="41"/>
      <c r="HX747" s="41"/>
      <c r="HY747" s="41"/>
      <c r="HZ747" s="41"/>
      <c r="IA747" s="41"/>
      <c r="IB747" s="41"/>
      <c r="IC747" s="41"/>
      <c r="ID747" s="41"/>
      <c r="IE747" s="41"/>
      <c r="IF747" s="41"/>
      <c r="IG747" s="41"/>
      <c r="IH747" s="41"/>
      <c r="II747" s="41"/>
      <c r="IJ747" s="41"/>
      <c r="IK747" s="41"/>
      <c r="IL747" s="41"/>
      <c r="IM747" s="41"/>
      <c r="IN747" s="41"/>
      <c r="IO747" s="41"/>
      <c r="IP747" s="41"/>
      <c r="IQ747" s="41"/>
      <c r="IR747" s="41"/>
      <c r="IS747" s="41"/>
      <c r="IT747" s="41"/>
      <c r="IU747" s="41"/>
      <c r="IV747" s="41"/>
      <c r="IW747" s="41"/>
      <c r="IX747" s="41"/>
      <c r="IY747" s="41"/>
      <c r="IZ747" s="41"/>
      <c r="JA747" s="41"/>
      <c r="JB747" s="41"/>
      <c r="JC747" s="41"/>
      <c r="JD747" s="41"/>
      <c r="JE747" s="41"/>
      <c r="JF747" s="41"/>
      <c r="JG747" s="41"/>
      <c r="JH747" s="41"/>
      <c r="JI747" s="41"/>
      <c r="JJ747" s="41"/>
      <c r="JK747" s="41"/>
      <c r="JL747" s="41"/>
      <c r="JM747" s="41"/>
      <c r="JN747" s="41"/>
      <c r="JO747" s="41"/>
      <c r="JP747" s="41"/>
      <c r="JQ747" s="41"/>
      <c r="JR747" s="41"/>
      <c r="JS747" s="41"/>
      <c r="JT747" s="41"/>
      <c r="JU747" s="41"/>
      <c r="JV747" s="41"/>
      <c r="JW747" s="41"/>
      <c r="JX747" s="41"/>
      <c r="JY747" s="41"/>
      <c r="JZ747" s="41"/>
      <c r="KA747" s="41"/>
      <c r="KB747" s="41"/>
      <c r="KC747" s="41"/>
      <c r="KD747" s="41"/>
      <c r="KE747" s="41"/>
      <c r="KF747" s="41"/>
      <c r="KG747" s="41"/>
      <c r="KH747" s="41"/>
      <c r="KI747" s="41"/>
      <c r="KJ747" s="41"/>
      <c r="KK747" s="41"/>
      <c r="KL747" s="41"/>
      <c r="KM747" s="41"/>
      <c r="KN747" s="41"/>
      <c r="KO747" s="41"/>
      <c r="KP747" s="41"/>
      <c r="KQ747" s="41"/>
      <c r="KR747" s="41"/>
      <c r="KS747" s="41"/>
      <c r="KT747" s="41"/>
      <c r="KU747" s="41"/>
      <c r="KV747" s="41"/>
      <c r="KW747" s="41"/>
      <c r="KX747" s="41"/>
      <c r="KY747" s="41"/>
      <c r="KZ747" s="41"/>
      <c r="LA747" s="41"/>
      <c r="LB747" s="41"/>
      <c r="LC747" s="41"/>
      <c r="LD747" s="41"/>
      <c r="LE747" s="41"/>
      <c r="LF747" s="41"/>
      <c r="LG747" s="41"/>
      <c r="LH747" s="41"/>
      <c r="LI747" s="41"/>
      <c r="LJ747" s="41"/>
      <c r="LK747" s="41"/>
      <c r="LL747" s="41"/>
      <c r="LM747" s="41"/>
      <c r="LN747" s="41"/>
      <c r="LO747" s="41"/>
      <c r="LP747" s="41"/>
      <c r="LQ747" s="41"/>
      <c r="LR747" s="41"/>
      <c r="LS747" s="41"/>
      <c r="LT747" s="41"/>
      <c r="LU747" s="41"/>
      <c r="LV747" s="41"/>
      <c r="LW747" s="41"/>
      <c r="LX747" s="41"/>
      <c r="LY747" s="41"/>
      <c r="LZ747" s="41"/>
      <c r="MA747" s="41"/>
      <c r="MB747" s="41"/>
      <c r="MC747" s="41"/>
      <c r="MD747" s="41"/>
      <c r="ME747" s="41"/>
      <c r="MF747" s="41"/>
      <c r="MG747" s="41"/>
      <c r="MH747" s="41"/>
      <c r="MI747" s="41"/>
      <c r="MJ747" s="41"/>
      <c r="MK747" s="41"/>
      <c r="ML747" s="41"/>
      <c r="MM747" s="41"/>
      <c r="MN747" s="41"/>
      <c r="MO747" s="41"/>
      <c r="MP747" s="41"/>
      <c r="MQ747" s="41"/>
      <c r="MR747" s="41"/>
      <c r="MS747" s="41"/>
      <c r="MT747" s="41"/>
      <c r="MU747" s="41"/>
      <c r="MV747" s="41"/>
      <c r="MW747" s="41"/>
      <c r="MX747" s="41"/>
      <c r="MY747" s="41"/>
      <c r="MZ747" s="41"/>
      <c r="NA747" s="41"/>
      <c r="NB747" s="41"/>
      <c r="NC747" s="41"/>
      <c r="ND747" s="41"/>
      <c r="NE747" s="41"/>
      <c r="NF747" s="41"/>
      <c r="NG747" s="41"/>
      <c r="NH747" s="41"/>
      <c r="NI747" s="41"/>
      <c r="NJ747" s="41"/>
      <c r="NK747" s="41"/>
      <c r="NL747" s="41"/>
      <c r="NM747" s="41"/>
      <c r="NN747" s="41"/>
      <c r="NO747" s="41"/>
      <c r="NP747" s="41"/>
      <c r="NQ747" s="41"/>
      <c r="NR747" s="41"/>
      <c r="NS747" s="41"/>
      <c r="NT747" s="41"/>
      <c r="NU747" s="41"/>
      <c r="NV747" s="41"/>
      <c r="NW747" s="41"/>
      <c r="NX747" s="41"/>
      <c r="NY747" s="41"/>
      <c r="NZ747" s="41"/>
      <c r="OA747" s="41"/>
      <c r="OB747" s="41"/>
      <c r="OC747" s="41"/>
      <c r="OD747" s="41"/>
      <c r="OE747" s="41"/>
      <c r="OF747" s="41"/>
      <c r="OG747" s="41"/>
    </row>
    <row r="748" spans="10:397" ht="15.95" customHeight="1">
      <c r="J748" s="62"/>
      <c r="AB748" s="63"/>
      <c r="AC748" s="63"/>
      <c r="AF748" s="4"/>
      <c r="AG748" s="4"/>
      <c r="AH748" s="4"/>
      <c r="AI748" s="4"/>
      <c r="AL748" s="63"/>
      <c r="AM748" s="63"/>
      <c r="AP748" s="4"/>
      <c r="AQ748" s="4"/>
      <c r="BF748" s="31"/>
      <c r="BG748" s="63"/>
      <c r="BH748" s="63"/>
      <c r="BI748" s="63"/>
      <c r="BJ748" s="63"/>
      <c r="BK748" s="63"/>
      <c r="BL748" s="63"/>
      <c r="BO748" s="4"/>
      <c r="BP748" s="4"/>
      <c r="BQ748" s="4"/>
      <c r="BR748" s="28"/>
      <c r="BS748" s="28"/>
      <c r="BT748" s="28"/>
      <c r="BU748" s="28"/>
      <c r="BV748" s="28"/>
      <c r="BW748" s="28"/>
      <c r="BX748" s="4"/>
      <c r="BY748" s="4"/>
      <c r="BZ748" s="28"/>
      <c r="CA748" s="28"/>
      <c r="CB748" s="28"/>
      <c r="CC748" s="28"/>
      <c r="CE748" s="28"/>
      <c r="CF748" s="28"/>
      <c r="CG748" s="28"/>
      <c r="CH748" s="28"/>
      <c r="CI748" s="28"/>
      <c r="CJ748" s="28"/>
      <c r="CK748" s="28"/>
      <c r="CL748" s="28"/>
      <c r="CM748" s="28"/>
      <c r="CP748" s="28"/>
      <c r="CQ748" s="28"/>
      <c r="CR748" s="28"/>
      <c r="CS748" s="28"/>
      <c r="CT748" s="28"/>
      <c r="CU748" s="28"/>
      <c r="CV748" s="28"/>
      <c r="CW748" s="28"/>
      <c r="CX748" s="28"/>
      <c r="CZ748" s="28"/>
      <c r="DB748" s="41"/>
      <c r="DC748" s="41"/>
      <c r="DD748" s="41"/>
      <c r="DE748" s="41"/>
      <c r="DF748" s="41"/>
      <c r="DG748" s="41"/>
      <c r="DH748" s="41"/>
      <c r="DI748" s="41"/>
      <c r="DJ748" s="41"/>
      <c r="DK748" s="41"/>
      <c r="DL748" s="41"/>
      <c r="DM748" s="41"/>
      <c r="DN748" s="41"/>
      <c r="DO748" s="41"/>
      <c r="DP748" s="41"/>
      <c r="DQ748" s="41"/>
      <c r="DR748" s="41"/>
      <c r="DS748" s="41"/>
      <c r="DT748" s="41"/>
      <c r="DU748" s="41"/>
      <c r="DV748" s="41"/>
      <c r="DW748" s="41"/>
      <c r="DX748" s="41"/>
      <c r="DY748" s="41"/>
      <c r="DZ748" s="41"/>
      <c r="EA748" s="41"/>
      <c r="EB748" s="41"/>
      <c r="EC748" s="41"/>
      <c r="ED748" s="41"/>
      <c r="EE748" s="41"/>
      <c r="EF748" s="41"/>
      <c r="EG748" s="41"/>
      <c r="EH748" s="41"/>
      <c r="EI748" s="41"/>
      <c r="EJ748" s="41"/>
      <c r="EK748" s="41"/>
      <c r="EL748" s="41"/>
      <c r="EM748" s="41"/>
      <c r="EN748" s="41"/>
      <c r="EO748" s="41"/>
      <c r="EP748" s="41"/>
      <c r="EQ748" s="41"/>
      <c r="ER748" s="41"/>
      <c r="ES748" s="41"/>
      <c r="ET748" s="41"/>
      <c r="EU748" s="41"/>
      <c r="EV748" s="41"/>
      <c r="EW748" s="41"/>
      <c r="EX748" s="41"/>
      <c r="EY748" s="41"/>
      <c r="EZ748" s="41"/>
      <c r="FA748" s="41"/>
      <c r="FB748" s="41"/>
      <c r="FC748" s="41"/>
      <c r="FD748" s="41"/>
      <c r="FE748" s="41"/>
      <c r="FF748" s="41"/>
      <c r="FG748" s="41"/>
      <c r="FH748" s="41"/>
      <c r="FI748" s="41"/>
      <c r="FJ748" s="41"/>
      <c r="FK748" s="41"/>
      <c r="FL748" s="41"/>
      <c r="FM748" s="41"/>
      <c r="FN748" s="41"/>
      <c r="FO748" s="41"/>
      <c r="FP748" s="41"/>
      <c r="FQ748" s="41"/>
      <c r="FR748" s="41"/>
      <c r="FS748" s="41"/>
      <c r="FT748" s="41"/>
      <c r="FU748" s="41"/>
      <c r="FV748" s="41"/>
      <c r="FW748" s="41"/>
      <c r="FX748" s="41"/>
      <c r="FY748" s="41"/>
      <c r="FZ748" s="41"/>
      <c r="GA748" s="41"/>
      <c r="GB748" s="41"/>
      <c r="GC748" s="41"/>
      <c r="GD748" s="41"/>
      <c r="GE748" s="41"/>
      <c r="GF748" s="41"/>
      <c r="GG748" s="41"/>
      <c r="GH748" s="41"/>
      <c r="GI748" s="41"/>
      <c r="GJ748" s="41"/>
      <c r="GK748" s="41"/>
      <c r="GL748" s="41"/>
      <c r="GM748" s="41"/>
      <c r="GN748" s="41"/>
      <c r="GO748" s="41"/>
      <c r="GP748" s="41"/>
      <c r="GQ748" s="41"/>
      <c r="GR748" s="41"/>
      <c r="GS748" s="41"/>
      <c r="GT748" s="41"/>
      <c r="GU748" s="41"/>
      <c r="GV748" s="41"/>
      <c r="GW748" s="41"/>
      <c r="GX748" s="41"/>
      <c r="GY748" s="41"/>
      <c r="GZ748" s="41"/>
      <c r="HA748" s="41"/>
      <c r="HB748" s="41"/>
      <c r="HC748" s="41"/>
      <c r="HD748" s="41"/>
      <c r="HE748" s="41"/>
      <c r="HF748" s="41"/>
      <c r="HG748" s="41"/>
      <c r="HH748" s="41"/>
      <c r="HI748" s="41"/>
      <c r="HJ748" s="41"/>
      <c r="HK748" s="41"/>
      <c r="HL748" s="41"/>
      <c r="HM748" s="41"/>
      <c r="HN748" s="41"/>
      <c r="HO748" s="41"/>
      <c r="HP748" s="41"/>
      <c r="HQ748" s="41"/>
      <c r="HR748" s="41"/>
      <c r="HS748" s="41"/>
      <c r="HT748" s="41"/>
      <c r="HU748" s="41"/>
      <c r="HV748" s="41"/>
      <c r="HW748" s="41"/>
      <c r="HX748" s="41"/>
      <c r="HY748" s="41"/>
      <c r="HZ748" s="41"/>
      <c r="IA748" s="41"/>
      <c r="IB748" s="41"/>
      <c r="IC748" s="41"/>
      <c r="ID748" s="41"/>
      <c r="IE748" s="41"/>
      <c r="IF748" s="41"/>
      <c r="IG748" s="41"/>
      <c r="IH748" s="41"/>
      <c r="II748" s="41"/>
      <c r="IJ748" s="41"/>
      <c r="IK748" s="41"/>
      <c r="IL748" s="41"/>
      <c r="IM748" s="41"/>
      <c r="IN748" s="41"/>
      <c r="IO748" s="41"/>
      <c r="IP748" s="41"/>
      <c r="IQ748" s="41"/>
      <c r="IR748" s="41"/>
      <c r="IS748" s="41"/>
      <c r="IT748" s="41"/>
      <c r="IU748" s="41"/>
      <c r="IV748" s="41"/>
      <c r="IW748" s="41"/>
      <c r="IX748" s="41"/>
      <c r="IY748" s="41"/>
      <c r="IZ748" s="41"/>
      <c r="JA748" s="41"/>
      <c r="JB748" s="41"/>
      <c r="JC748" s="41"/>
      <c r="JD748" s="41"/>
      <c r="JE748" s="41"/>
      <c r="JF748" s="41"/>
      <c r="JG748" s="41"/>
      <c r="JH748" s="41"/>
      <c r="JI748" s="41"/>
      <c r="JJ748" s="41"/>
      <c r="JK748" s="41"/>
      <c r="JL748" s="41"/>
      <c r="JM748" s="41"/>
      <c r="JN748" s="41"/>
      <c r="JO748" s="41"/>
      <c r="JP748" s="41"/>
      <c r="JQ748" s="41"/>
      <c r="JR748" s="41"/>
      <c r="JS748" s="41"/>
      <c r="JT748" s="41"/>
      <c r="JU748" s="41"/>
      <c r="JV748" s="41"/>
      <c r="JW748" s="41"/>
      <c r="JX748" s="41"/>
      <c r="JY748" s="41"/>
      <c r="JZ748" s="41"/>
      <c r="KA748" s="41"/>
      <c r="KB748" s="41"/>
      <c r="KC748" s="41"/>
      <c r="KD748" s="41"/>
      <c r="KE748" s="41"/>
      <c r="KF748" s="41"/>
      <c r="KG748" s="41"/>
      <c r="KH748" s="41"/>
      <c r="KI748" s="41"/>
      <c r="KJ748" s="41"/>
      <c r="KK748" s="41"/>
      <c r="KL748" s="41"/>
      <c r="KM748" s="41"/>
      <c r="KN748" s="41"/>
      <c r="KO748" s="41"/>
      <c r="KP748" s="41"/>
      <c r="KQ748" s="41"/>
      <c r="KR748" s="41"/>
      <c r="KS748" s="41"/>
      <c r="KT748" s="41"/>
      <c r="KU748" s="41"/>
      <c r="KV748" s="41"/>
      <c r="KW748" s="41"/>
      <c r="KX748" s="41"/>
      <c r="KY748" s="41"/>
      <c r="KZ748" s="41"/>
      <c r="LA748" s="41"/>
      <c r="LB748" s="41"/>
      <c r="LC748" s="41"/>
      <c r="LD748" s="41"/>
      <c r="LE748" s="41"/>
      <c r="LF748" s="41"/>
      <c r="LG748" s="41"/>
      <c r="LH748" s="41"/>
      <c r="LI748" s="41"/>
      <c r="LJ748" s="41"/>
      <c r="LK748" s="41"/>
      <c r="LL748" s="41"/>
      <c r="LM748" s="41"/>
      <c r="LN748" s="41"/>
      <c r="LO748" s="41"/>
      <c r="LP748" s="41"/>
      <c r="LQ748" s="41"/>
      <c r="LR748" s="41"/>
      <c r="LS748" s="41"/>
      <c r="LT748" s="41"/>
      <c r="LU748" s="41"/>
      <c r="LV748" s="41"/>
      <c r="LW748" s="41"/>
      <c r="LX748" s="41"/>
      <c r="LY748" s="41"/>
      <c r="LZ748" s="41"/>
      <c r="MA748" s="41"/>
      <c r="MB748" s="41"/>
      <c r="MC748" s="41"/>
      <c r="MD748" s="41"/>
      <c r="ME748" s="41"/>
      <c r="MF748" s="41"/>
      <c r="MG748" s="41"/>
      <c r="MH748" s="41"/>
      <c r="MI748" s="41"/>
      <c r="MJ748" s="41"/>
      <c r="MK748" s="41"/>
      <c r="ML748" s="41"/>
      <c r="MM748" s="41"/>
      <c r="MN748" s="41"/>
      <c r="MO748" s="41"/>
      <c r="MP748" s="41"/>
      <c r="MQ748" s="41"/>
      <c r="MR748" s="41"/>
      <c r="MS748" s="41"/>
      <c r="MT748" s="41"/>
      <c r="MU748" s="41"/>
      <c r="MV748" s="41"/>
      <c r="MW748" s="41"/>
      <c r="MX748" s="41"/>
      <c r="MY748" s="41"/>
      <c r="MZ748" s="41"/>
      <c r="NA748" s="41"/>
      <c r="NB748" s="41"/>
      <c r="NC748" s="41"/>
      <c r="ND748" s="41"/>
      <c r="NE748" s="41"/>
      <c r="NF748" s="41"/>
      <c r="NG748" s="41"/>
      <c r="NH748" s="41"/>
      <c r="NI748" s="41"/>
      <c r="NJ748" s="41"/>
      <c r="NK748" s="41"/>
      <c r="NL748" s="41"/>
      <c r="NM748" s="41"/>
      <c r="NN748" s="41"/>
      <c r="NO748" s="41"/>
      <c r="NP748" s="41"/>
      <c r="NQ748" s="41"/>
      <c r="NR748" s="41"/>
      <c r="NS748" s="41"/>
      <c r="NT748" s="41"/>
      <c r="NU748" s="41"/>
      <c r="NV748" s="41"/>
      <c r="NW748" s="41"/>
      <c r="NX748" s="41"/>
      <c r="NY748" s="41"/>
      <c r="NZ748" s="41"/>
      <c r="OA748" s="41"/>
      <c r="OB748" s="41"/>
      <c r="OC748" s="41"/>
      <c r="OD748" s="41"/>
      <c r="OE748" s="41"/>
      <c r="OF748" s="41"/>
      <c r="OG748" s="41"/>
    </row>
    <row r="749" spans="10:397" ht="15.95" customHeight="1">
      <c r="J749" s="62"/>
      <c r="AB749" s="63"/>
      <c r="AC749" s="63"/>
      <c r="AF749" s="4"/>
      <c r="AG749" s="4"/>
      <c r="AH749" s="4"/>
      <c r="AI749" s="4"/>
      <c r="AL749" s="63"/>
      <c r="AM749" s="63"/>
      <c r="AP749" s="4"/>
      <c r="AQ749" s="4"/>
      <c r="BF749" s="31"/>
      <c r="BG749" s="63"/>
      <c r="BH749" s="63"/>
      <c r="BI749" s="63"/>
      <c r="BJ749" s="63"/>
      <c r="BK749" s="63"/>
      <c r="BL749" s="63"/>
      <c r="BO749" s="4"/>
      <c r="BP749" s="4"/>
      <c r="BQ749" s="4"/>
      <c r="BR749" s="28"/>
      <c r="BS749" s="28"/>
      <c r="BT749" s="28"/>
      <c r="BU749" s="28"/>
      <c r="BV749" s="28"/>
      <c r="BW749" s="28"/>
      <c r="BX749" s="4"/>
      <c r="BY749" s="4"/>
      <c r="BZ749" s="28"/>
      <c r="CA749" s="28"/>
      <c r="CB749" s="28"/>
      <c r="CC749" s="28"/>
      <c r="CE749" s="28"/>
      <c r="CF749" s="28"/>
      <c r="CG749" s="28"/>
      <c r="CH749" s="28"/>
      <c r="CI749" s="28"/>
      <c r="CJ749" s="28"/>
      <c r="CK749" s="28"/>
      <c r="CL749" s="28"/>
      <c r="CM749" s="28"/>
      <c r="CP749" s="28"/>
      <c r="CQ749" s="28"/>
      <c r="CR749" s="28"/>
      <c r="CS749" s="28"/>
      <c r="CT749" s="28"/>
      <c r="CU749" s="28"/>
      <c r="CV749" s="28"/>
      <c r="CW749" s="28"/>
      <c r="CX749" s="28"/>
      <c r="CZ749" s="28"/>
      <c r="DB749" s="41"/>
      <c r="DC749" s="41"/>
      <c r="DD749" s="41"/>
      <c r="DE749" s="41"/>
      <c r="DF749" s="41"/>
      <c r="DG749" s="41"/>
      <c r="DH749" s="41"/>
      <c r="DI749" s="41"/>
      <c r="DJ749" s="41"/>
      <c r="DK749" s="41"/>
      <c r="DL749" s="41"/>
      <c r="DM749" s="41"/>
      <c r="DN749" s="41"/>
      <c r="DO749" s="41"/>
      <c r="DP749" s="41"/>
      <c r="DQ749" s="41"/>
      <c r="DR749" s="41"/>
      <c r="DS749" s="41"/>
      <c r="DT749" s="41"/>
      <c r="DU749" s="41"/>
      <c r="DV749" s="41"/>
      <c r="DW749" s="41"/>
      <c r="DX749" s="41"/>
      <c r="DY749" s="41"/>
      <c r="DZ749" s="41"/>
      <c r="EA749" s="41"/>
      <c r="EB749" s="41"/>
      <c r="EC749" s="41"/>
      <c r="ED749" s="41"/>
      <c r="EE749" s="41"/>
      <c r="EF749" s="41"/>
      <c r="EG749" s="41"/>
      <c r="EH749" s="41"/>
      <c r="EI749" s="41"/>
      <c r="EJ749" s="41"/>
      <c r="EK749" s="41"/>
      <c r="EL749" s="41"/>
      <c r="EM749" s="41"/>
      <c r="EN749" s="41"/>
      <c r="EO749" s="41"/>
      <c r="EP749" s="41"/>
      <c r="EQ749" s="41"/>
      <c r="ER749" s="41"/>
      <c r="ES749" s="41"/>
      <c r="ET749" s="41"/>
      <c r="EU749" s="41"/>
      <c r="EV749" s="41"/>
      <c r="EW749" s="41"/>
      <c r="EX749" s="41"/>
      <c r="EY749" s="41"/>
      <c r="EZ749" s="41"/>
      <c r="FA749" s="41"/>
      <c r="FB749" s="41"/>
      <c r="FC749" s="41"/>
      <c r="FD749" s="41"/>
      <c r="FE749" s="41"/>
      <c r="FF749" s="41"/>
      <c r="FG749" s="41"/>
      <c r="FH749" s="41"/>
      <c r="FI749" s="41"/>
      <c r="FJ749" s="41"/>
      <c r="FK749" s="41"/>
      <c r="FL749" s="41"/>
      <c r="FM749" s="41"/>
      <c r="FN749" s="41"/>
      <c r="FO749" s="41"/>
      <c r="FP749" s="41"/>
      <c r="FQ749" s="41"/>
      <c r="FR749" s="41"/>
      <c r="FS749" s="41"/>
      <c r="FT749" s="41"/>
      <c r="FU749" s="41"/>
      <c r="FV749" s="41"/>
      <c r="FW749" s="41"/>
      <c r="FX749" s="41"/>
      <c r="FY749" s="41"/>
      <c r="FZ749" s="41"/>
      <c r="GA749" s="41"/>
      <c r="GB749" s="41"/>
      <c r="GC749" s="41"/>
      <c r="GD749" s="41"/>
      <c r="GE749" s="41"/>
      <c r="GF749" s="41"/>
      <c r="GG749" s="41"/>
      <c r="GH749" s="41"/>
      <c r="GI749" s="41"/>
      <c r="GJ749" s="41"/>
      <c r="GK749" s="41"/>
      <c r="GL749" s="41"/>
      <c r="GM749" s="41"/>
      <c r="GN749" s="41"/>
      <c r="GO749" s="41"/>
      <c r="GP749" s="41"/>
      <c r="GQ749" s="41"/>
      <c r="GR749" s="41"/>
      <c r="GS749" s="41"/>
      <c r="GT749" s="41"/>
      <c r="GU749" s="41"/>
      <c r="GV749" s="41"/>
      <c r="GW749" s="41"/>
      <c r="GX749" s="41"/>
      <c r="GY749" s="41"/>
      <c r="GZ749" s="41"/>
      <c r="HA749" s="41"/>
      <c r="HB749" s="41"/>
      <c r="HC749" s="41"/>
      <c r="HD749" s="41"/>
      <c r="HE749" s="41"/>
      <c r="HF749" s="41"/>
      <c r="HG749" s="41"/>
      <c r="HH749" s="41"/>
      <c r="HI749" s="41"/>
      <c r="HJ749" s="41"/>
      <c r="HK749" s="41"/>
      <c r="HL749" s="41"/>
      <c r="HM749" s="41"/>
      <c r="HN749" s="41"/>
      <c r="HO749" s="41"/>
      <c r="HP749" s="41"/>
      <c r="HQ749" s="41"/>
      <c r="HR749" s="41"/>
      <c r="HS749" s="41"/>
      <c r="HT749" s="41"/>
      <c r="HU749" s="41"/>
      <c r="HV749" s="41"/>
      <c r="HW749" s="41"/>
      <c r="HX749" s="41"/>
      <c r="HY749" s="41"/>
      <c r="HZ749" s="41"/>
      <c r="IA749" s="41"/>
      <c r="IB749" s="41"/>
      <c r="IC749" s="41"/>
      <c r="ID749" s="41"/>
      <c r="IE749" s="41"/>
      <c r="IF749" s="41"/>
      <c r="IG749" s="41"/>
      <c r="IH749" s="41"/>
      <c r="II749" s="41"/>
      <c r="IJ749" s="41"/>
      <c r="IK749" s="41"/>
      <c r="IL749" s="41"/>
      <c r="IM749" s="41"/>
      <c r="IN749" s="41"/>
      <c r="IO749" s="41"/>
      <c r="IP749" s="41"/>
      <c r="IQ749" s="41"/>
      <c r="IR749" s="41"/>
      <c r="IS749" s="41"/>
      <c r="IT749" s="41"/>
      <c r="IU749" s="41"/>
      <c r="IV749" s="41"/>
      <c r="IW749" s="41"/>
      <c r="IX749" s="41"/>
      <c r="IY749" s="41"/>
      <c r="IZ749" s="41"/>
      <c r="JA749" s="41"/>
      <c r="JB749" s="41"/>
      <c r="JC749" s="41"/>
      <c r="JD749" s="41"/>
      <c r="JE749" s="41"/>
      <c r="JF749" s="41"/>
      <c r="JG749" s="41"/>
      <c r="JH749" s="41"/>
      <c r="JI749" s="41"/>
      <c r="JJ749" s="41"/>
      <c r="JK749" s="41"/>
      <c r="JL749" s="41"/>
      <c r="JM749" s="41"/>
      <c r="JN749" s="41"/>
      <c r="JO749" s="41"/>
      <c r="JP749" s="41"/>
      <c r="JQ749" s="41"/>
      <c r="JR749" s="41"/>
      <c r="JS749" s="41"/>
      <c r="JT749" s="41"/>
      <c r="JU749" s="41"/>
      <c r="JV749" s="41"/>
      <c r="JW749" s="41"/>
      <c r="JX749" s="41"/>
      <c r="JY749" s="41"/>
      <c r="JZ749" s="41"/>
      <c r="KA749" s="41"/>
      <c r="KB749" s="41"/>
      <c r="KC749" s="41"/>
      <c r="KD749" s="41"/>
      <c r="KE749" s="41"/>
      <c r="KF749" s="41"/>
      <c r="KG749" s="41"/>
      <c r="KH749" s="41"/>
      <c r="KI749" s="41"/>
      <c r="KJ749" s="41"/>
      <c r="KK749" s="41"/>
      <c r="KL749" s="41"/>
      <c r="KM749" s="41"/>
      <c r="KN749" s="41"/>
      <c r="KO749" s="41"/>
      <c r="KP749" s="41"/>
      <c r="KQ749" s="41"/>
      <c r="KR749" s="41"/>
      <c r="KS749" s="41"/>
      <c r="KT749" s="41"/>
      <c r="KU749" s="41"/>
      <c r="KV749" s="41"/>
      <c r="KW749" s="41"/>
      <c r="KX749" s="41"/>
      <c r="KY749" s="41"/>
      <c r="KZ749" s="41"/>
      <c r="LA749" s="41"/>
      <c r="LB749" s="41"/>
      <c r="LC749" s="41"/>
      <c r="LD749" s="41"/>
      <c r="LE749" s="41"/>
      <c r="LF749" s="41"/>
      <c r="LG749" s="41"/>
      <c r="LH749" s="41"/>
      <c r="LI749" s="41"/>
      <c r="LJ749" s="41"/>
      <c r="LK749" s="41"/>
      <c r="LL749" s="41"/>
      <c r="LM749" s="41"/>
      <c r="LN749" s="41"/>
      <c r="LO749" s="41"/>
      <c r="LP749" s="41"/>
      <c r="LQ749" s="41"/>
      <c r="LR749" s="41"/>
      <c r="LS749" s="41"/>
      <c r="LT749" s="41"/>
      <c r="LU749" s="41"/>
      <c r="LV749" s="41"/>
      <c r="LW749" s="41"/>
      <c r="LX749" s="41"/>
      <c r="LY749" s="41"/>
      <c r="LZ749" s="41"/>
      <c r="MA749" s="41"/>
      <c r="MB749" s="41"/>
      <c r="MC749" s="41"/>
      <c r="MD749" s="41"/>
      <c r="ME749" s="41"/>
      <c r="MF749" s="41"/>
      <c r="MG749" s="41"/>
      <c r="MH749" s="41"/>
      <c r="MI749" s="41"/>
      <c r="MJ749" s="41"/>
      <c r="MK749" s="41"/>
      <c r="ML749" s="41"/>
      <c r="MM749" s="41"/>
      <c r="MN749" s="41"/>
      <c r="MO749" s="41"/>
      <c r="MP749" s="41"/>
      <c r="MQ749" s="41"/>
      <c r="MR749" s="41"/>
      <c r="MS749" s="41"/>
      <c r="MT749" s="41"/>
      <c r="MU749" s="41"/>
      <c r="MV749" s="41"/>
      <c r="MW749" s="41"/>
      <c r="MX749" s="41"/>
      <c r="MY749" s="41"/>
      <c r="MZ749" s="41"/>
      <c r="NA749" s="41"/>
      <c r="NB749" s="41"/>
      <c r="NC749" s="41"/>
      <c r="ND749" s="41"/>
      <c r="NE749" s="41"/>
      <c r="NF749" s="41"/>
      <c r="NG749" s="41"/>
      <c r="NH749" s="41"/>
      <c r="NI749" s="41"/>
      <c r="NJ749" s="41"/>
      <c r="NK749" s="41"/>
      <c r="NL749" s="41"/>
      <c r="NM749" s="41"/>
      <c r="NN749" s="41"/>
      <c r="NO749" s="41"/>
      <c r="NP749" s="41"/>
      <c r="NQ749" s="41"/>
      <c r="NR749" s="41"/>
      <c r="NS749" s="41"/>
      <c r="NT749" s="41"/>
      <c r="NU749" s="41"/>
      <c r="NV749" s="41"/>
      <c r="NW749" s="41"/>
      <c r="NX749" s="41"/>
      <c r="NY749" s="41"/>
      <c r="NZ749" s="41"/>
      <c r="OA749" s="41"/>
      <c r="OB749" s="41"/>
      <c r="OC749" s="41"/>
      <c r="OD749" s="41"/>
      <c r="OE749" s="41"/>
      <c r="OF749" s="41"/>
      <c r="OG749" s="41"/>
    </row>
    <row r="750" spans="10:397" ht="15.95" customHeight="1">
      <c r="J750" s="62"/>
      <c r="AB750" s="63"/>
      <c r="AC750" s="63"/>
      <c r="AF750" s="4"/>
      <c r="AG750" s="4"/>
      <c r="AH750" s="4"/>
      <c r="AI750" s="4"/>
      <c r="AL750" s="63"/>
      <c r="AM750" s="63"/>
      <c r="AP750" s="4"/>
      <c r="AQ750" s="4"/>
      <c r="BF750" s="31"/>
      <c r="BG750" s="63"/>
      <c r="BH750" s="63"/>
      <c r="BI750" s="63"/>
      <c r="BJ750" s="63"/>
      <c r="BK750" s="63"/>
      <c r="BL750" s="63"/>
      <c r="BO750" s="4"/>
      <c r="BP750" s="4"/>
      <c r="BQ750" s="4"/>
      <c r="BR750" s="28"/>
      <c r="BS750" s="28"/>
      <c r="BT750" s="28"/>
      <c r="BU750" s="28"/>
      <c r="BV750" s="28"/>
      <c r="BW750" s="28"/>
      <c r="BX750" s="4"/>
      <c r="BY750" s="4"/>
      <c r="BZ750" s="28"/>
      <c r="CA750" s="28"/>
      <c r="CB750" s="28"/>
      <c r="CC750" s="28"/>
      <c r="CE750" s="28"/>
      <c r="CF750" s="28"/>
      <c r="CG750" s="28"/>
      <c r="CH750" s="28"/>
      <c r="CI750" s="28"/>
      <c r="CJ750" s="28"/>
      <c r="CK750" s="28"/>
      <c r="CL750" s="28"/>
      <c r="CM750" s="28"/>
      <c r="CP750" s="28"/>
      <c r="CQ750" s="28"/>
      <c r="CR750" s="28"/>
      <c r="CS750" s="28"/>
      <c r="CT750" s="28"/>
      <c r="CU750" s="28"/>
      <c r="CV750" s="28"/>
      <c r="CW750" s="28"/>
      <c r="CX750" s="28"/>
      <c r="CZ750" s="28"/>
      <c r="DB750" s="41"/>
      <c r="DC750" s="41"/>
      <c r="DD750" s="41"/>
      <c r="DE750" s="41"/>
      <c r="DF750" s="41"/>
      <c r="DG750" s="41"/>
      <c r="DH750" s="41"/>
      <c r="DI750" s="41"/>
      <c r="DJ750" s="41"/>
      <c r="DK750" s="41"/>
      <c r="DL750" s="41"/>
      <c r="DM750" s="41"/>
      <c r="DN750" s="41"/>
      <c r="DO750" s="41"/>
      <c r="DP750" s="41"/>
      <c r="DQ750" s="41"/>
      <c r="DR750" s="41"/>
      <c r="DS750" s="41"/>
      <c r="DT750" s="41"/>
      <c r="DU750" s="41"/>
      <c r="DV750" s="41"/>
      <c r="DW750" s="41"/>
      <c r="DX750" s="41"/>
      <c r="DY750" s="41"/>
      <c r="DZ750" s="41"/>
      <c r="EA750" s="41"/>
      <c r="EB750" s="41"/>
      <c r="EC750" s="41"/>
      <c r="ED750" s="41"/>
      <c r="EE750" s="41"/>
      <c r="EF750" s="41"/>
      <c r="EG750" s="41"/>
      <c r="EH750" s="41"/>
      <c r="EI750" s="41"/>
      <c r="EJ750" s="41"/>
      <c r="EK750" s="41"/>
      <c r="EL750" s="41"/>
      <c r="EM750" s="41"/>
      <c r="EN750" s="41"/>
      <c r="EO750" s="41"/>
      <c r="EP750" s="41"/>
      <c r="EQ750" s="41"/>
      <c r="ER750" s="41"/>
      <c r="ES750" s="41"/>
      <c r="ET750" s="41"/>
      <c r="EU750" s="41"/>
      <c r="EV750" s="41"/>
      <c r="EW750" s="41"/>
      <c r="EX750" s="41"/>
      <c r="EY750" s="41"/>
      <c r="EZ750" s="41"/>
      <c r="FA750" s="41"/>
      <c r="FB750" s="41"/>
      <c r="FC750" s="41"/>
      <c r="FD750" s="41"/>
      <c r="FE750" s="41"/>
      <c r="FF750" s="41"/>
      <c r="FG750" s="41"/>
      <c r="FH750" s="41"/>
      <c r="FI750" s="41"/>
      <c r="FJ750" s="41"/>
      <c r="FK750" s="41"/>
      <c r="FL750" s="41"/>
      <c r="FM750" s="41"/>
      <c r="FN750" s="41"/>
      <c r="FO750" s="41"/>
      <c r="FP750" s="41"/>
      <c r="FQ750" s="41"/>
      <c r="FR750" s="41"/>
      <c r="FS750" s="41"/>
      <c r="FT750" s="41"/>
      <c r="FU750" s="41"/>
      <c r="FV750" s="41"/>
      <c r="FW750" s="41"/>
      <c r="FX750" s="41"/>
      <c r="FY750" s="41"/>
      <c r="FZ750" s="41"/>
      <c r="GA750" s="41"/>
      <c r="GB750" s="41"/>
      <c r="GC750" s="41"/>
      <c r="GD750" s="41"/>
      <c r="GE750" s="41"/>
      <c r="GF750" s="41"/>
      <c r="GG750" s="41"/>
      <c r="GH750" s="41"/>
      <c r="GI750" s="41"/>
      <c r="GJ750" s="41"/>
      <c r="GK750" s="41"/>
      <c r="GL750" s="41"/>
      <c r="GM750" s="41"/>
      <c r="GN750" s="41"/>
      <c r="GO750" s="41"/>
      <c r="GP750" s="41"/>
      <c r="GQ750" s="41"/>
      <c r="GR750" s="41"/>
      <c r="GS750" s="41"/>
      <c r="GT750" s="41"/>
      <c r="GU750" s="41"/>
      <c r="GV750" s="41"/>
      <c r="GW750" s="41"/>
      <c r="GX750" s="41"/>
      <c r="GY750" s="41"/>
      <c r="GZ750" s="41"/>
      <c r="HA750" s="41"/>
      <c r="HB750" s="41"/>
      <c r="HC750" s="41"/>
      <c r="HD750" s="41"/>
      <c r="HE750" s="41"/>
      <c r="HF750" s="41"/>
      <c r="HG750" s="41"/>
      <c r="HH750" s="41"/>
      <c r="HI750" s="41"/>
      <c r="HJ750" s="41"/>
      <c r="HK750" s="41"/>
      <c r="HL750" s="41"/>
      <c r="HM750" s="41"/>
      <c r="HN750" s="41"/>
      <c r="HO750" s="41"/>
      <c r="HP750" s="41"/>
      <c r="HQ750" s="41"/>
      <c r="HR750" s="41"/>
      <c r="HS750" s="41"/>
      <c r="HT750" s="41"/>
      <c r="HU750" s="41"/>
      <c r="HV750" s="41"/>
      <c r="HW750" s="41"/>
      <c r="HX750" s="41"/>
      <c r="HY750" s="41"/>
      <c r="HZ750" s="41"/>
      <c r="IA750" s="41"/>
      <c r="IB750" s="41"/>
      <c r="IC750" s="41"/>
      <c r="ID750" s="41"/>
      <c r="IE750" s="41"/>
      <c r="IF750" s="41"/>
      <c r="IG750" s="41"/>
      <c r="IH750" s="41"/>
      <c r="II750" s="41"/>
      <c r="IJ750" s="41"/>
      <c r="IK750" s="41"/>
      <c r="IL750" s="41"/>
      <c r="IM750" s="41"/>
      <c r="IN750" s="41"/>
      <c r="IO750" s="41"/>
      <c r="IP750" s="41"/>
      <c r="IQ750" s="41"/>
      <c r="IR750" s="41"/>
      <c r="IS750" s="41"/>
      <c r="IT750" s="41"/>
      <c r="IU750" s="41"/>
      <c r="IV750" s="41"/>
      <c r="IW750" s="41"/>
      <c r="IX750" s="41"/>
      <c r="IY750" s="41"/>
      <c r="IZ750" s="41"/>
      <c r="JA750" s="41"/>
      <c r="JB750" s="41"/>
      <c r="JC750" s="41"/>
      <c r="JD750" s="41"/>
      <c r="JE750" s="41"/>
      <c r="JF750" s="41"/>
      <c r="JG750" s="41"/>
      <c r="JH750" s="41"/>
      <c r="JI750" s="41"/>
      <c r="JJ750" s="41"/>
      <c r="JK750" s="41"/>
      <c r="JL750" s="41"/>
      <c r="JM750" s="41"/>
      <c r="JN750" s="41"/>
      <c r="JO750" s="41"/>
      <c r="JP750" s="41"/>
      <c r="JQ750" s="41"/>
      <c r="JR750" s="41"/>
      <c r="JS750" s="41"/>
      <c r="JT750" s="41"/>
      <c r="JU750" s="41"/>
      <c r="JV750" s="41"/>
      <c r="JW750" s="41"/>
      <c r="JX750" s="41"/>
      <c r="JY750" s="41"/>
      <c r="JZ750" s="41"/>
      <c r="KA750" s="41"/>
      <c r="KB750" s="41"/>
      <c r="KC750" s="41"/>
      <c r="KD750" s="41"/>
      <c r="KE750" s="41"/>
      <c r="KF750" s="41"/>
      <c r="KG750" s="41"/>
      <c r="KH750" s="41"/>
      <c r="KI750" s="41"/>
      <c r="KJ750" s="41"/>
      <c r="KK750" s="41"/>
      <c r="KL750" s="41"/>
      <c r="KM750" s="41"/>
      <c r="KN750" s="41"/>
      <c r="KO750" s="41"/>
      <c r="KP750" s="41"/>
      <c r="KQ750" s="41"/>
      <c r="KR750" s="41"/>
      <c r="KS750" s="41"/>
      <c r="KT750" s="41"/>
      <c r="KU750" s="41"/>
      <c r="KV750" s="41"/>
      <c r="KW750" s="41"/>
      <c r="KX750" s="41"/>
      <c r="KY750" s="41"/>
      <c r="KZ750" s="41"/>
      <c r="LA750" s="41"/>
      <c r="LB750" s="41"/>
      <c r="LC750" s="41"/>
      <c r="LD750" s="41"/>
      <c r="LE750" s="41"/>
      <c r="LF750" s="41"/>
      <c r="LG750" s="41"/>
      <c r="LH750" s="41"/>
      <c r="LI750" s="41"/>
      <c r="LJ750" s="41"/>
      <c r="LK750" s="41"/>
      <c r="LL750" s="41"/>
      <c r="LM750" s="41"/>
      <c r="LN750" s="41"/>
      <c r="LO750" s="41"/>
      <c r="LP750" s="41"/>
      <c r="LQ750" s="41"/>
      <c r="LR750" s="41"/>
      <c r="LS750" s="41"/>
      <c r="LT750" s="41"/>
      <c r="LU750" s="41"/>
      <c r="LV750" s="41"/>
      <c r="LW750" s="41"/>
      <c r="LX750" s="41"/>
      <c r="LY750" s="41"/>
      <c r="LZ750" s="41"/>
      <c r="MA750" s="41"/>
      <c r="MB750" s="41"/>
      <c r="MC750" s="41"/>
      <c r="MD750" s="41"/>
      <c r="ME750" s="41"/>
      <c r="MF750" s="41"/>
      <c r="MG750" s="41"/>
      <c r="MH750" s="41"/>
      <c r="MI750" s="41"/>
      <c r="MJ750" s="41"/>
      <c r="MK750" s="41"/>
      <c r="ML750" s="41"/>
      <c r="MM750" s="41"/>
      <c r="MN750" s="41"/>
      <c r="MO750" s="41"/>
      <c r="MP750" s="41"/>
      <c r="MQ750" s="41"/>
      <c r="MR750" s="41"/>
      <c r="MS750" s="41"/>
      <c r="MT750" s="41"/>
      <c r="MU750" s="41"/>
      <c r="MV750" s="41"/>
      <c r="MW750" s="41"/>
      <c r="MX750" s="41"/>
      <c r="MY750" s="41"/>
      <c r="MZ750" s="41"/>
      <c r="NA750" s="41"/>
      <c r="NB750" s="41"/>
      <c r="NC750" s="41"/>
      <c r="ND750" s="41"/>
      <c r="NE750" s="41"/>
      <c r="NF750" s="41"/>
      <c r="NG750" s="41"/>
      <c r="NH750" s="41"/>
      <c r="NI750" s="41"/>
      <c r="NJ750" s="41"/>
      <c r="NK750" s="41"/>
      <c r="NL750" s="41"/>
      <c r="NM750" s="41"/>
      <c r="NN750" s="41"/>
      <c r="NO750" s="41"/>
      <c r="NP750" s="41"/>
      <c r="NQ750" s="41"/>
      <c r="NR750" s="41"/>
      <c r="NS750" s="41"/>
      <c r="NT750" s="41"/>
      <c r="NU750" s="41"/>
      <c r="NV750" s="41"/>
      <c r="NW750" s="41"/>
      <c r="NX750" s="41"/>
      <c r="NY750" s="41"/>
      <c r="NZ750" s="41"/>
      <c r="OA750" s="41"/>
      <c r="OB750" s="41"/>
      <c r="OC750" s="41"/>
      <c r="OD750" s="41"/>
      <c r="OE750" s="41"/>
      <c r="OF750" s="41"/>
      <c r="OG750" s="41"/>
    </row>
    <row r="751" spans="10:397" ht="15.95" customHeight="1">
      <c r="J751" s="62"/>
      <c r="AB751" s="63"/>
      <c r="AC751" s="63"/>
      <c r="AF751" s="4"/>
      <c r="AG751" s="4"/>
      <c r="AH751" s="4"/>
      <c r="AI751" s="4"/>
      <c r="AL751" s="63"/>
      <c r="AM751" s="63"/>
      <c r="AP751" s="4"/>
      <c r="AQ751" s="4"/>
      <c r="BF751" s="31"/>
      <c r="BG751" s="63"/>
      <c r="BH751" s="63"/>
      <c r="BI751" s="63"/>
      <c r="BJ751" s="63"/>
      <c r="BK751" s="63"/>
      <c r="BL751" s="63"/>
      <c r="BO751" s="4"/>
      <c r="BP751" s="4"/>
      <c r="BQ751" s="4"/>
      <c r="BR751" s="28"/>
      <c r="BS751" s="28"/>
      <c r="BT751" s="28"/>
      <c r="BU751" s="28"/>
      <c r="BV751" s="28"/>
      <c r="BW751" s="28"/>
      <c r="BX751" s="4"/>
      <c r="BY751" s="4"/>
      <c r="BZ751" s="28"/>
      <c r="CA751" s="28"/>
      <c r="CB751" s="28"/>
      <c r="CC751" s="28"/>
      <c r="CE751" s="28"/>
      <c r="CF751" s="28"/>
      <c r="CG751" s="28"/>
      <c r="CH751" s="28"/>
      <c r="CI751" s="28"/>
      <c r="CJ751" s="28"/>
      <c r="CK751" s="28"/>
      <c r="CL751" s="28"/>
      <c r="CM751" s="28"/>
      <c r="CP751" s="28"/>
      <c r="CQ751" s="28"/>
      <c r="CR751" s="28"/>
      <c r="CS751" s="28"/>
      <c r="CT751" s="28"/>
      <c r="CU751" s="28"/>
      <c r="CV751" s="28"/>
      <c r="CW751" s="28"/>
      <c r="CX751" s="28"/>
      <c r="CZ751" s="28"/>
      <c r="DB751" s="41"/>
      <c r="DC751" s="41"/>
      <c r="DD751" s="41"/>
      <c r="DE751" s="41"/>
      <c r="DF751" s="41"/>
      <c r="DG751" s="41"/>
      <c r="DH751" s="41"/>
      <c r="DI751" s="41"/>
      <c r="DJ751" s="41"/>
      <c r="DK751" s="41"/>
      <c r="DL751" s="41"/>
      <c r="DM751" s="41"/>
      <c r="DN751" s="41"/>
      <c r="DO751" s="41"/>
      <c r="DP751" s="41"/>
      <c r="DQ751" s="41"/>
      <c r="DR751" s="41"/>
      <c r="DS751" s="41"/>
      <c r="DT751" s="41"/>
      <c r="DU751" s="41"/>
      <c r="DV751" s="41"/>
      <c r="DW751" s="41"/>
      <c r="DX751" s="41"/>
      <c r="DY751" s="41"/>
      <c r="DZ751" s="41"/>
      <c r="EA751" s="41"/>
      <c r="EB751" s="41"/>
      <c r="EC751" s="41"/>
      <c r="ED751" s="41"/>
      <c r="EE751" s="41"/>
      <c r="EF751" s="41"/>
      <c r="EG751" s="41"/>
      <c r="EH751" s="41"/>
      <c r="EI751" s="41"/>
      <c r="EJ751" s="41"/>
      <c r="EK751" s="41"/>
      <c r="EL751" s="41"/>
      <c r="EM751" s="41"/>
      <c r="EN751" s="41"/>
      <c r="EO751" s="41"/>
      <c r="EP751" s="41"/>
      <c r="EQ751" s="41"/>
      <c r="ER751" s="41"/>
      <c r="ES751" s="41"/>
      <c r="ET751" s="41"/>
      <c r="EU751" s="41"/>
      <c r="EV751" s="41"/>
      <c r="EW751" s="41"/>
      <c r="EX751" s="41"/>
      <c r="EY751" s="41"/>
      <c r="EZ751" s="41"/>
      <c r="FA751" s="41"/>
      <c r="FB751" s="41"/>
      <c r="FC751" s="41"/>
      <c r="FD751" s="41"/>
      <c r="FE751" s="41"/>
      <c r="FF751" s="41"/>
      <c r="FG751" s="41"/>
      <c r="FH751" s="41"/>
      <c r="FI751" s="41"/>
      <c r="FJ751" s="41"/>
      <c r="FK751" s="41"/>
      <c r="FL751" s="41"/>
      <c r="FM751" s="41"/>
      <c r="FN751" s="41"/>
      <c r="FO751" s="41"/>
      <c r="FP751" s="41"/>
      <c r="FQ751" s="41"/>
      <c r="FR751" s="41"/>
      <c r="FS751" s="41"/>
      <c r="FT751" s="41"/>
      <c r="FU751" s="41"/>
      <c r="FV751" s="41"/>
      <c r="FW751" s="41"/>
      <c r="FX751" s="41"/>
      <c r="FY751" s="41"/>
      <c r="FZ751" s="41"/>
      <c r="GA751" s="41"/>
      <c r="GB751" s="41"/>
      <c r="GC751" s="41"/>
      <c r="GD751" s="41"/>
      <c r="GE751" s="41"/>
      <c r="GF751" s="41"/>
      <c r="GG751" s="41"/>
      <c r="GH751" s="41"/>
      <c r="GI751" s="41"/>
      <c r="GJ751" s="41"/>
      <c r="GK751" s="41"/>
      <c r="GL751" s="41"/>
      <c r="GM751" s="41"/>
      <c r="GN751" s="41"/>
      <c r="GO751" s="41"/>
      <c r="GP751" s="41"/>
      <c r="GQ751" s="41"/>
      <c r="GR751" s="41"/>
      <c r="GS751" s="41"/>
      <c r="GT751" s="41"/>
      <c r="GU751" s="41"/>
      <c r="GV751" s="41"/>
      <c r="GW751" s="41"/>
      <c r="GX751" s="41"/>
      <c r="GY751" s="41"/>
      <c r="GZ751" s="41"/>
      <c r="HA751" s="41"/>
      <c r="HB751" s="41"/>
      <c r="HC751" s="41"/>
      <c r="HD751" s="41"/>
      <c r="HE751" s="41"/>
      <c r="HF751" s="41"/>
      <c r="HG751" s="41"/>
      <c r="HH751" s="41"/>
      <c r="HI751" s="41"/>
      <c r="HJ751" s="41"/>
      <c r="HK751" s="41"/>
      <c r="HL751" s="41"/>
      <c r="HM751" s="41"/>
      <c r="HN751" s="41"/>
      <c r="HO751" s="41"/>
      <c r="HP751" s="41"/>
      <c r="HQ751" s="41"/>
      <c r="HR751" s="41"/>
      <c r="HS751" s="41"/>
      <c r="HT751" s="41"/>
      <c r="HU751" s="41"/>
      <c r="HV751" s="41"/>
      <c r="HW751" s="41"/>
      <c r="HX751" s="41"/>
      <c r="HY751" s="41"/>
      <c r="HZ751" s="41"/>
      <c r="IA751" s="41"/>
      <c r="IB751" s="41"/>
      <c r="IC751" s="41"/>
      <c r="ID751" s="41"/>
      <c r="IE751" s="41"/>
      <c r="IF751" s="41"/>
      <c r="IG751" s="41"/>
      <c r="IH751" s="41"/>
      <c r="II751" s="41"/>
      <c r="IJ751" s="41"/>
      <c r="IK751" s="41"/>
      <c r="IL751" s="41"/>
      <c r="IM751" s="41"/>
      <c r="IN751" s="41"/>
      <c r="IO751" s="41"/>
      <c r="IP751" s="41"/>
      <c r="IQ751" s="41"/>
      <c r="IR751" s="41"/>
      <c r="IS751" s="41"/>
      <c r="IT751" s="41"/>
      <c r="IU751" s="41"/>
      <c r="IV751" s="41"/>
      <c r="IW751" s="41"/>
      <c r="IX751" s="41"/>
      <c r="IY751" s="41"/>
      <c r="IZ751" s="41"/>
      <c r="JA751" s="41"/>
      <c r="JB751" s="41"/>
      <c r="JC751" s="41"/>
      <c r="JD751" s="41"/>
      <c r="JE751" s="41"/>
      <c r="JF751" s="41"/>
      <c r="JG751" s="41"/>
      <c r="JH751" s="41"/>
      <c r="JI751" s="41"/>
      <c r="JJ751" s="41"/>
      <c r="JK751" s="41"/>
      <c r="JL751" s="41"/>
      <c r="JM751" s="41"/>
      <c r="JN751" s="41"/>
      <c r="JO751" s="41"/>
      <c r="JP751" s="41"/>
      <c r="JQ751" s="41"/>
      <c r="JR751" s="41"/>
      <c r="JS751" s="41"/>
      <c r="JT751" s="41"/>
      <c r="JU751" s="41"/>
      <c r="JV751" s="41"/>
      <c r="JW751" s="41"/>
      <c r="JX751" s="41"/>
      <c r="JY751" s="41"/>
      <c r="JZ751" s="41"/>
      <c r="KA751" s="41"/>
      <c r="KB751" s="41"/>
      <c r="KC751" s="41"/>
      <c r="KD751" s="41"/>
      <c r="KE751" s="41"/>
      <c r="KF751" s="41"/>
      <c r="KG751" s="41"/>
      <c r="KH751" s="41"/>
      <c r="KI751" s="41"/>
      <c r="KJ751" s="41"/>
      <c r="KK751" s="41"/>
      <c r="KL751" s="41"/>
      <c r="KM751" s="41"/>
      <c r="KN751" s="41"/>
      <c r="KO751" s="41"/>
      <c r="KP751" s="41"/>
      <c r="KQ751" s="41"/>
      <c r="KR751" s="41"/>
      <c r="KS751" s="41"/>
      <c r="KT751" s="41"/>
      <c r="KU751" s="41"/>
      <c r="KV751" s="41"/>
      <c r="KW751" s="41"/>
      <c r="KX751" s="41"/>
      <c r="KY751" s="41"/>
      <c r="KZ751" s="41"/>
      <c r="LA751" s="41"/>
      <c r="LB751" s="41"/>
      <c r="LC751" s="41"/>
      <c r="LD751" s="41"/>
      <c r="LE751" s="41"/>
      <c r="LF751" s="41"/>
      <c r="LG751" s="41"/>
      <c r="LH751" s="41"/>
      <c r="LI751" s="41"/>
      <c r="LJ751" s="41"/>
      <c r="LK751" s="41"/>
      <c r="LL751" s="41"/>
      <c r="LM751" s="41"/>
      <c r="LN751" s="41"/>
      <c r="LO751" s="41"/>
      <c r="LP751" s="41"/>
      <c r="LQ751" s="41"/>
      <c r="LR751" s="41"/>
      <c r="LS751" s="41"/>
      <c r="LT751" s="41"/>
      <c r="LU751" s="41"/>
      <c r="LV751" s="41"/>
      <c r="LW751" s="41"/>
      <c r="LX751" s="41"/>
      <c r="LY751" s="41"/>
      <c r="LZ751" s="41"/>
      <c r="MA751" s="41"/>
      <c r="MB751" s="41"/>
      <c r="MC751" s="41"/>
      <c r="MD751" s="41"/>
      <c r="ME751" s="41"/>
      <c r="MF751" s="41"/>
      <c r="MG751" s="41"/>
      <c r="MH751" s="41"/>
      <c r="MI751" s="41"/>
      <c r="MJ751" s="41"/>
      <c r="MK751" s="41"/>
      <c r="ML751" s="41"/>
      <c r="MM751" s="41"/>
      <c r="MN751" s="41"/>
      <c r="MO751" s="41"/>
      <c r="MP751" s="41"/>
      <c r="MQ751" s="41"/>
      <c r="MR751" s="41"/>
      <c r="MS751" s="41"/>
      <c r="MT751" s="41"/>
      <c r="MU751" s="41"/>
      <c r="MV751" s="41"/>
      <c r="MW751" s="41"/>
      <c r="MX751" s="41"/>
      <c r="MY751" s="41"/>
      <c r="MZ751" s="41"/>
      <c r="NA751" s="41"/>
      <c r="NB751" s="41"/>
      <c r="NC751" s="41"/>
      <c r="ND751" s="41"/>
      <c r="NE751" s="41"/>
      <c r="NF751" s="41"/>
      <c r="NG751" s="41"/>
      <c r="NH751" s="41"/>
      <c r="NI751" s="41"/>
      <c r="NJ751" s="41"/>
      <c r="NK751" s="41"/>
      <c r="NL751" s="41"/>
      <c r="NM751" s="41"/>
      <c r="NN751" s="41"/>
      <c r="NO751" s="41"/>
      <c r="NP751" s="41"/>
      <c r="NQ751" s="41"/>
      <c r="NR751" s="41"/>
      <c r="NS751" s="41"/>
      <c r="NT751" s="41"/>
      <c r="NU751" s="41"/>
      <c r="NV751" s="41"/>
      <c r="NW751" s="41"/>
      <c r="NX751" s="41"/>
      <c r="NY751" s="41"/>
      <c r="NZ751" s="41"/>
      <c r="OA751" s="41"/>
      <c r="OB751" s="41"/>
      <c r="OC751" s="41"/>
      <c r="OD751" s="41"/>
      <c r="OE751" s="41"/>
      <c r="OF751" s="41"/>
      <c r="OG751" s="41"/>
    </row>
    <row r="752" spans="10:397" ht="15.95" customHeight="1">
      <c r="J752" s="62"/>
      <c r="AB752" s="63"/>
      <c r="AC752" s="63"/>
      <c r="AF752" s="4"/>
      <c r="AG752" s="4"/>
      <c r="AH752" s="4"/>
      <c r="AI752" s="4"/>
      <c r="AL752" s="63"/>
      <c r="AM752" s="63"/>
      <c r="AP752" s="4"/>
      <c r="AQ752" s="4"/>
      <c r="BF752" s="31"/>
      <c r="BG752" s="63"/>
      <c r="BH752" s="63"/>
      <c r="BI752" s="63"/>
      <c r="BJ752" s="63"/>
      <c r="BK752" s="63"/>
      <c r="BL752" s="63"/>
      <c r="BO752" s="4"/>
      <c r="BP752" s="4"/>
      <c r="BQ752" s="4"/>
      <c r="BR752" s="28"/>
      <c r="BS752" s="28"/>
      <c r="BT752" s="28"/>
      <c r="BU752" s="28"/>
      <c r="BV752" s="28"/>
      <c r="BW752" s="28"/>
      <c r="BX752" s="4"/>
      <c r="BY752" s="4"/>
      <c r="BZ752" s="28"/>
      <c r="CA752" s="28"/>
      <c r="CB752" s="28"/>
      <c r="CC752" s="28"/>
      <c r="CE752" s="28"/>
      <c r="CF752" s="28"/>
      <c r="CG752" s="28"/>
      <c r="CH752" s="28"/>
      <c r="CI752" s="28"/>
      <c r="CJ752" s="28"/>
      <c r="CK752" s="28"/>
      <c r="CL752" s="28"/>
      <c r="CM752" s="28"/>
      <c r="CP752" s="28"/>
      <c r="CQ752" s="28"/>
      <c r="CR752" s="28"/>
      <c r="CS752" s="28"/>
      <c r="CT752" s="28"/>
      <c r="CU752" s="28"/>
      <c r="CV752" s="28"/>
      <c r="CW752" s="28"/>
      <c r="CX752" s="28"/>
      <c r="CZ752" s="28"/>
      <c r="DB752" s="41"/>
      <c r="DC752" s="41"/>
      <c r="DD752" s="41"/>
      <c r="DE752" s="41"/>
      <c r="DF752" s="41"/>
      <c r="DG752" s="41"/>
      <c r="DH752" s="41"/>
      <c r="DI752" s="41"/>
      <c r="DJ752" s="41"/>
      <c r="DK752" s="41"/>
      <c r="DL752" s="41"/>
      <c r="DM752" s="41"/>
      <c r="DN752" s="41"/>
      <c r="DO752" s="41"/>
      <c r="DP752" s="41"/>
      <c r="DQ752" s="41"/>
      <c r="DR752" s="41"/>
      <c r="DS752" s="41"/>
      <c r="DT752" s="41"/>
      <c r="DU752" s="41"/>
      <c r="DV752" s="41"/>
      <c r="DW752" s="41"/>
      <c r="DX752" s="41"/>
      <c r="DY752" s="41"/>
      <c r="DZ752" s="41"/>
      <c r="EA752" s="41"/>
      <c r="EB752" s="41"/>
      <c r="EC752" s="41"/>
      <c r="ED752" s="41"/>
      <c r="EE752" s="41"/>
      <c r="EF752" s="41"/>
      <c r="EG752" s="41"/>
      <c r="EH752" s="41"/>
      <c r="EI752" s="41"/>
      <c r="EJ752" s="41"/>
      <c r="EK752" s="41"/>
      <c r="EL752" s="41"/>
      <c r="EM752" s="41"/>
      <c r="EN752" s="41"/>
      <c r="EO752" s="41"/>
      <c r="EP752" s="41"/>
      <c r="EQ752" s="41"/>
      <c r="ER752" s="41"/>
      <c r="ES752" s="41"/>
      <c r="ET752" s="41"/>
      <c r="EU752" s="41"/>
      <c r="EV752" s="41"/>
      <c r="EW752" s="41"/>
      <c r="EX752" s="41"/>
      <c r="EY752" s="41"/>
      <c r="EZ752" s="41"/>
      <c r="FA752" s="41"/>
      <c r="FB752" s="41"/>
      <c r="FC752" s="41"/>
      <c r="FD752" s="41"/>
      <c r="FE752" s="41"/>
      <c r="FF752" s="41"/>
      <c r="FG752" s="41"/>
      <c r="FH752" s="41"/>
      <c r="FI752" s="41"/>
      <c r="FJ752" s="41"/>
      <c r="FK752" s="41"/>
      <c r="FL752" s="41"/>
      <c r="FM752" s="41"/>
      <c r="FN752" s="41"/>
      <c r="FO752" s="41"/>
      <c r="FP752" s="41"/>
      <c r="FQ752" s="41"/>
      <c r="FR752" s="41"/>
      <c r="FS752" s="41"/>
      <c r="FT752" s="41"/>
      <c r="FU752" s="41"/>
      <c r="FV752" s="41"/>
      <c r="FW752" s="41"/>
      <c r="FX752" s="41"/>
      <c r="FY752" s="41"/>
      <c r="FZ752" s="41"/>
      <c r="GA752" s="41"/>
      <c r="GB752" s="41"/>
      <c r="GC752" s="41"/>
      <c r="GD752" s="41"/>
      <c r="GE752" s="41"/>
      <c r="GF752" s="41"/>
      <c r="GG752" s="41"/>
      <c r="GH752" s="41"/>
      <c r="GI752" s="41"/>
      <c r="GJ752" s="41"/>
      <c r="GK752" s="41"/>
      <c r="GL752" s="41"/>
      <c r="GM752" s="41"/>
      <c r="GN752" s="41"/>
      <c r="GO752" s="41"/>
      <c r="GP752" s="41"/>
      <c r="GQ752" s="41"/>
      <c r="GR752" s="41"/>
      <c r="GS752" s="41"/>
      <c r="GT752" s="41"/>
      <c r="GU752" s="41"/>
      <c r="GV752" s="41"/>
      <c r="GW752" s="41"/>
      <c r="GX752" s="41"/>
      <c r="GY752" s="41"/>
      <c r="GZ752" s="41"/>
      <c r="HA752" s="41"/>
      <c r="HB752" s="41"/>
      <c r="HC752" s="41"/>
      <c r="HD752" s="41"/>
      <c r="HE752" s="41"/>
      <c r="HF752" s="41"/>
      <c r="HG752" s="41"/>
      <c r="HH752" s="41"/>
      <c r="HI752" s="41"/>
      <c r="HJ752" s="41"/>
      <c r="HK752" s="41"/>
      <c r="HL752" s="41"/>
      <c r="HM752" s="41"/>
      <c r="HN752" s="41"/>
      <c r="HO752" s="41"/>
      <c r="HP752" s="41"/>
      <c r="HQ752" s="41"/>
      <c r="HR752" s="41"/>
      <c r="HS752" s="41"/>
      <c r="HT752" s="41"/>
      <c r="HU752" s="41"/>
      <c r="HV752" s="41"/>
      <c r="HW752" s="41"/>
      <c r="HX752" s="41"/>
      <c r="HY752" s="41"/>
      <c r="HZ752" s="41"/>
      <c r="IA752" s="41"/>
      <c r="IB752" s="41"/>
      <c r="IC752" s="41"/>
      <c r="ID752" s="41"/>
      <c r="IE752" s="41"/>
      <c r="IF752" s="41"/>
      <c r="IG752" s="41"/>
      <c r="IH752" s="41"/>
      <c r="II752" s="41"/>
      <c r="IJ752" s="41"/>
      <c r="IK752" s="41"/>
      <c r="IL752" s="41"/>
      <c r="IM752" s="41"/>
      <c r="IN752" s="41"/>
      <c r="IO752" s="41"/>
      <c r="IP752" s="41"/>
      <c r="IQ752" s="41"/>
      <c r="IR752" s="41"/>
      <c r="IS752" s="41"/>
      <c r="IT752" s="41"/>
      <c r="IU752" s="41"/>
      <c r="IV752" s="41"/>
      <c r="IW752" s="41"/>
      <c r="IX752" s="41"/>
      <c r="IY752" s="41"/>
      <c r="IZ752" s="41"/>
      <c r="JA752" s="41"/>
      <c r="JB752" s="41"/>
      <c r="JC752" s="41"/>
      <c r="JD752" s="41"/>
      <c r="JE752" s="41"/>
      <c r="JF752" s="41"/>
      <c r="JG752" s="41"/>
      <c r="JH752" s="41"/>
      <c r="JI752" s="41"/>
      <c r="JJ752" s="41"/>
      <c r="JK752" s="41"/>
      <c r="JL752" s="41"/>
      <c r="JM752" s="41"/>
      <c r="JN752" s="41"/>
      <c r="JO752" s="41"/>
      <c r="JP752" s="41"/>
      <c r="JQ752" s="41"/>
      <c r="JR752" s="41"/>
      <c r="JS752" s="41"/>
      <c r="JT752" s="41"/>
      <c r="JU752" s="41"/>
      <c r="JV752" s="41"/>
      <c r="JW752" s="41"/>
      <c r="JX752" s="41"/>
      <c r="JY752" s="41"/>
      <c r="JZ752" s="41"/>
      <c r="KA752" s="41"/>
      <c r="KB752" s="41"/>
      <c r="KC752" s="41"/>
      <c r="KD752" s="41"/>
      <c r="KE752" s="41"/>
      <c r="KF752" s="41"/>
      <c r="KG752" s="41"/>
      <c r="KH752" s="41"/>
      <c r="KI752" s="41"/>
      <c r="KJ752" s="41"/>
      <c r="KK752" s="41"/>
      <c r="KL752" s="41"/>
      <c r="KM752" s="41"/>
      <c r="KN752" s="41"/>
      <c r="KO752" s="41"/>
      <c r="KP752" s="41"/>
      <c r="KQ752" s="41"/>
      <c r="KR752" s="41"/>
      <c r="KS752" s="41"/>
      <c r="KT752" s="41"/>
      <c r="KU752" s="41"/>
      <c r="KV752" s="41"/>
      <c r="KW752" s="41"/>
      <c r="KX752" s="41"/>
      <c r="KY752" s="41"/>
      <c r="KZ752" s="41"/>
      <c r="LA752" s="41"/>
      <c r="LB752" s="41"/>
      <c r="LC752" s="41"/>
      <c r="LD752" s="41"/>
      <c r="LE752" s="41"/>
      <c r="LF752" s="41"/>
      <c r="LG752" s="41"/>
      <c r="LH752" s="41"/>
      <c r="LI752" s="41"/>
      <c r="LJ752" s="41"/>
      <c r="LK752" s="41"/>
      <c r="LL752" s="41"/>
      <c r="LM752" s="41"/>
      <c r="LN752" s="41"/>
      <c r="LO752" s="41"/>
      <c r="LP752" s="41"/>
      <c r="LQ752" s="41"/>
      <c r="LR752" s="41"/>
      <c r="LS752" s="41"/>
      <c r="LT752" s="41"/>
      <c r="LU752" s="41"/>
      <c r="LV752" s="41"/>
      <c r="LW752" s="41"/>
      <c r="LX752" s="41"/>
      <c r="LY752" s="41"/>
      <c r="LZ752" s="41"/>
      <c r="MA752" s="41"/>
      <c r="MB752" s="41"/>
      <c r="MC752" s="41"/>
      <c r="MD752" s="41"/>
      <c r="ME752" s="41"/>
      <c r="MF752" s="41"/>
      <c r="MG752" s="41"/>
      <c r="MH752" s="41"/>
      <c r="MI752" s="41"/>
      <c r="MJ752" s="41"/>
      <c r="MK752" s="41"/>
      <c r="ML752" s="41"/>
      <c r="MM752" s="41"/>
      <c r="MN752" s="41"/>
      <c r="MO752" s="41"/>
      <c r="MP752" s="41"/>
      <c r="MQ752" s="41"/>
      <c r="MR752" s="41"/>
      <c r="MS752" s="41"/>
      <c r="MT752" s="41"/>
      <c r="MU752" s="41"/>
      <c r="MV752" s="41"/>
      <c r="MW752" s="41"/>
      <c r="MX752" s="41"/>
      <c r="MY752" s="41"/>
      <c r="MZ752" s="41"/>
      <c r="NA752" s="41"/>
      <c r="NB752" s="41"/>
      <c r="NC752" s="41"/>
      <c r="ND752" s="41"/>
      <c r="NE752" s="41"/>
      <c r="NF752" s="41"/>
      <c r="NG752" s="41"/>
      <c r="NH752" s="41"/>
      <c r="NI752" s="41"/>
      <c r="NJ752" s="41"/>
      <c r="NK752" s="41"/>
      <c r="NL752" s="41"/>
      <c r="NM752" s="41"/>
      <c r="NN752" s="41"/>
      <c r="NO752" s="41"/>
      <c r="NP752" s="41"/>
      <c r="NQ752" s="41"/>
      <c r="NR752" s="41"/>
      <c r="NS752" s="41"/>
      <c r="NT752" s="41"/>
      <c r="NU752" s="41"/>
      <c r="NV752" s="41"/>
      <c r="NW752" s="41"/>
      <c r="NX752" s="41"/>
      <c r="NY752" s="41"/>
      <c r="NZ752" s="41"/>
      <c r="OA752" s="41"/>
      <c r="OB752" s="41"/>
      <c r="OC752" s="41"/>
      <c r="OD752" s="41"/>
      <c r="OE752" s="41"/>
      <c r="OF752" s="41"/>
      <c r="OG752" s="41"/>
    </row>
    <row r="753" spans="10:397" ht="15.95" customHeight="1">
      <c r="J753" s="62"/>
      <c r="AB753" s="63"/>
      <c r="AC753" s="63"/>
      <c r="AF753" s="4"/>
      <c r="AG753" s="4"/>
      <c r="AH753" s="4"/>
      <c r="AI753" s="4"/>
      <c r="AL753" s="63"/>
      <c r="AM753" s="63"/>
      <c r="AP753" s="4"/>
      <c r="AQ753" s="4"/>
      <c r="BF753" s="31"/>
      <c r="BG753" s="63"/>
      <c r="BH753" s="63"/>
      <c r="BI753" s="63"/>
      <c r="BJ753" s="63"/>
      <c r="BK753" s="63"/>
      <c r="BL753" s="63"/>
      <c r="BO753" s="4"/>
      <c r="BP753" s="4"/>
      <c r="BQ753" s="4"/>
      <c r="BR753" s="28"/>
      <c r="BS753" s="28"/>
      <c r="BT753" s="28"/>
      <c r="BU753" s="28"/>
      <c r="BV753" s="28"/>
      <c r="BW753" s="28"/>
      <c r="BX753" s="4"/>
      <c r="BY753" s="4"/>
      <c r="BZ753" s="28"/>
      <c r="CA753" s="28"/>
      <c r="CB753" s="28"/>
      <c r="CC753" s="28"/>
      <c r="CE753" s="28"/>
      <c r="CF753" s="28"/>
      <c r="CG753" s="28"/>
      <c r="CH753" s="28"/>
      <c r="CI753" s="28"/>
      <c r="CJ753" s="28"/>
      <c r="CK753" s="28"/>
      <c r="CL753" s="28"/>
      <c r="CM753" s="28"/>
      <c r="CP753" s="28"/>
      <c r="CQ753" s="28"/>
      <c r="CR753" s="28"/>
      <c r="CS753" s="28"/>
      <c r="CT753" s="28"/>
      <c r="CU753" s="28"/>
      <c r="CV753" s="28"/>
      <c r="CW753" s="28"/>
      <c r="CX753" s="28"/>
      <c r="CZ753" s="28"/>
      <c r="DB753" s="41"/>
      <c r="DC753" s="41"/>
      <c r="DD753" s="41"/>
      <c r="DE753" s="41"/>
      <c r="DF753" s="41"/>
      <c r="DG753" s="41"/>
      <c r="DH753" s="41"/>
      <c r="DI753" s="41"/>
      <c r="DJ753" s="41"/>
      <c r="DK753" s="41"/>
      <c r="DL753" s="41"/>
      <c r="DM753" s="41"/>
      <c r="DN753" s="41"/>
      <c r="DO753" s="41"/>
      <c r="DP753" s="41"/>
      <c r="DQ753" s="41"/>
      <c r="DR753" s="41"/>
      <c r="DS753" s="41"/>
      <c r="DT753" s="41"/>
      <c r="DU753" s="41"/>
      <c r="DV753" s="41"/>
      <c r="DW753" s="41"/>
      <c r="DX753" s="41"/>
      <c r="DY753" s="41"/>
      <c r="DZ753" s="41"/>
      <c r="EA753" s="41"/>
      <c r="EB753" s="41"/>
      <c r="EC753" s="41"/>
      <c r="ED753" s="41"/>
      <c r="EE753" s="41"/>
      <c r="EF753" s="41"/>
      <c r="EG753" s="41"/>
      <c r="EH753" s="41"/>
      <c r="EI753" s="41"/>
      <c r="EJ753" s="41"/>
      <c r="EK753" s="41"/>
      <c r="EL753" s="41"/>
      <c r="EM753" s="41"/>
      <c r="EN753" s="41"/>
      <c r="EO753" s="41"/>
      <c r="EP753" s="41"/>
      <c r="EQ753" s="41"/>
      <c r="ER753" s="41"/>
      <c r="ES753" s="41"/>
      <c r="ET753" s="41"/>
      <c r="EU753" s="41"/>
      <c r="EV753" s="41"/>
      <c r="EW753" s="41"/>
      <c r="EX753" s="41"/>
      <c r="EY753" s="41"/>
      <c r="EZ753" s="41"/>
      <c r="FA753" s="41"/>
      <c r="FB753" s="41"/>
      <c r="FC753" s="41"/>
      <c r="FD753" s="41"/>
      <c r="FE753" s="41"/>
      <c r="FF753" s="41"/>
      <c r="FG753" s="41"/>
      <c r="FH753" s="41"/>
      <c r="FI753" s="41"/>
      <c r="FJ753" s="41"/>
      <c r="FK753" s="41"/>
      <c r="FL753" s="41"/>
      <c r="FM753" s="41"/>
      <c r="FN753" s="41"/>
      <c r="FO753" s="41"/>
      <c r="FP753" s="41"/>
      <c r="FQ753" s="41"/>
      <c r="FR753" s="41"/>
      <c r="FS753" s="41"/>
      <c r="FT753" s="41"/>
      <c r="FU753" s="41"/>
      <c r="FV753" s="41"/>
      <c r="FW753" s="41"/>
      <c r="FX753" s="41"/>
      <c r="FY753" s="41"/>
      <c r="FZ753" s="41"/>
      <c r="GA753" s="41"/>
      <c r="GB753" s="41"/>
      <c r="GC753" s="41"/>
      <c r="GD753" s="41"/>
      <c r="GE753" s="41"/>
      <c r="GF753" s="41"/>
      <c r="GG753" s="41"/>
      <c r="GH753" s="41"/>
      <c r="GI753" s="41"/>
      <c r="GJ753" s="41"/>
      <c r="GK753" s="41"/>
      <c r="GL753" s="41"/>
      <c r="GM753" s="41"/>
      <c r="GN753" s="41"/>
      <c r="GO753" s="41"/>
      <c r="GP753" s="41"/>
      <c r="GQ753" s="41"/>
      <c r="GR753" s="41"/>
      <c r="GS753" s="41"/>
      <c r="GT753" s="41"/>
      <c r="GU753" s="41"/>
      <c r="GV753" s="41"/>
      <c r="GW753" s="41"/>
      <c r="GX753" s="41"/>
      <c r="GY753" s="41"/>
      <c r="GZ753" s="41"/>
      <c r="HA753" s="41"/>
      <c r="HB753" s="41"/>
      <c r="HC753" s="41"/>
      <c r="HD753" s="41"/>
      <c r="HE753" s="41"/>
      <c r="HF753" s="41"/>
      <c r="HG753" s="41"/>
      <c r="HH753" s="41"/>
      <c r="HI753" s="41"/>
      <c r="HJ753" s="41"/>
      <c r="HK753" s="41"/>
      <c r="HL753" s="41"/>
      <c r="HM753" s="41"/>
      <c r="HN753" s="41"/>
      <c r="HO753" s="41"/>
      <c r="HP753" s="41"/>
      <c r="HQ753" s="41"/>
      <c r="HR753" s="41"/>
      <c r="HS753" s="41"/>
      <c r="HT753" s="41"/>
      <c r="HU753" s="41"/>
      <c r="HV753" s="41"/>
      <c r="HW753" s="41"/>
      <c r="HX753" s="41"/>
      <c r="HY753" s="41"/>
      <c r="HZ753" s="41"/>
      <c r="IA753" s="41"/>
      <c r="IB753" s="41"/>
      <c r="IC753" s="41"/>
      <c r="ID753" s="41"/>
      <c r="IE753" s="41"/>
      <c r="IF753" s="41"/>
      <c r="IG753" s="41"/>
      <c r="IH753" s="41"/>
      <c r="II753" s="41"/>
      <c r="IJ753" s="41"/>
      <c r="IK753" s="41"/>
      <c r="IL753" s="41"/>
      <c r="IM753" s="41"/>
      <c r="IN753" s="41"/>
      <c r="IO753" s="41"/>
      <c r="IP753" s="41"/>
      <c r="IQ753" s="41"/>
      <c r="IR753" s="41"/>
      <c r="IS753" s="41"/>
      <c r="IT753" s="41"/>
      <c r="IU753" s="41"/>
      <c r="IV753" s="41"/>
      <c r="IW753" s="41"/>
      <c r="IX753" s="41"/>
      <c r="IY753" s="41"/>
      <c r="IZ753" s="41"/>
      <c r="JA753" s="41"/>
      <c r="JB753" s="41"/>
      <c r="JC753" s="41"/>
      <c r="JD753" s="41"/>
      <c r="JE753" s="41"/>
      <c r="JF753" s="41"/>
      <c r="JG753" s="41"/>
      <c r="JH753" s="41"/>
      <c r="JI753" s="41"/>
      <c r="JJ753" s="41"/>
      <c r="JK753" s="41"/>
      <c r="JL753" s="41"/>
      <c r="JM753" s="41"/>
      <c r="JN753" s="41"/>
      <c r="JO753" s="41"/>
      <c r="JP753" s="41"/>
      <c r="JQ753" s="41"/>
      <c r="JR753" s="41"/>
      <c r="JS753" s="41"/>
      <c r="JT753" s="41"/>
      <c r="JU753" s="41"/>
      <c r="JV753" s="41"/>
      <c r="JW753" s="41"/>
      <c r="JX753" s="41"/>
      <c r="JY753" s="41"/>
      <c r="JZ753" s="41"/>
      <c r="KA753" s="41"/>
      <c r="KB753" s="41"/>
      <c r="KC753" s="41"/>
      <c r="KD753" s="41"/>
      <c r="KE753" s="41"/>
      <c r="KF753" s="41"/>
      <c r="KG753" s="41"/>
      <c r="KH753" s="41"/>
      <c r="KI753" s="41"/>
      <c r="KJ753" s="41"/>
      <c r="KK753" s="41"/>
      <c r="KL753" s="41"/>
      <c r="KM753" s="41"/>
      <c r="KN753" s="41"/>
      <c r="KO753" s="41"/>
      <c r="KP753" s="41"/>
      <c r="KQ753" s="41"/>
      <c r="KR753" s="41"/>
      <c r="KS753" s="41"/>
      <c r="KT753" s="41"/>
      <c r="KU753" s="41"/>
      <c r="KV753" s="41"/>
      <c r="KW753" s="41"/>
      <c r="KX753" s="41"/>
      <c r="KY753" s="41"/>
      <c r="KZ753" s="41"/>
      <c r="LA753" s="41"/>
      <c r="LB753" s="41"/>
      <c r="LC753" s="41"/>
      <c r="LD753" s="41"/>
      <c r="LE753" s="41"/>
      <c r="LF753" s="41"/>
      <c r="LG753" s="41"/>
      <c r="LH753" s="41"/>
      <c r="LI753" s="41"/>
      <c r="LJ753" s="41"/>
      <c r="LK753" s="41"/>
      <c r="LL753" s="41"/>
      <c r="LM753" s="41"/>
      <c r="LN753" s="41"/>
      <c r="LO753" s="41"/>
      <c r="LP753" s="41"/>
      <c r="LQ753" s="41"/>
      <c r="LR753" s="41"/>
      <c r="LS753" s="41"/>
      <c r="LT753" s="41"/>
      <c r="LU753" s="41"/>
      <c r="LV753" s="41"/>
      <c r="LW753" s="41"/>
      <c r="LX753" s="41"/>
      <c r="LY753" s="41"/>
      <c r="LZ753" s="41"/>
      <c r="MA753" s="41"/>
      <c r="MB753" s="41"/>
      <c r="MC753" s="41"/>
      <c r="MD753" s="41"/>
      <c r="ME753" s="41"/>
      <c r="MF753" s="41"/>
      <c r="MG753" s="41"/>
      <c r="MH753" s="41"/>
      <c r="MI753" s="41"/>
      <c r="MJ753" s="41"/>
      <c r="MK753" s="41"/>
      <c r="ML753" s="41"/>
      <c r="MM753" s="41"/>
      <c r="MN753" s="41"/>
      <c r="MO753" s="41"/>
      <c r="MP753" s="41"/>
      <c r="MQ753" s="41"/>
      <c r="MR753" s="41"/>
      <c r="MS753" s="41"/>
      <c r="MT753" s="41"/>
      <c r="MU753" s="41"/>
      <c r="MV753" s="41"/>
      <c r="MW753" s="41"/>
      <c r="MX753" s="41"/>
      <c r="MY753" s="41"/>
      <c r="MZ753" s="41"/>
      <c r="NA753" s="41"/>
      <c r="NB753" s="41"/>
      <c r="NC753" s="41"/>
      <c r="ND753" s="41"/>
      <c r="NE753" s="41"/>
      <c r="NF753" s="41"/>
      <c r="NG753" s="41"/>
      <c r="NH753" s="41"/>
      <c r="NI753" s="41"/>
      <c r="NJ753" s="41"/>
      <c r="NK753" s="41"/>
      <c r="NL753" s="41"/>
      <c r="NM753" s="41"/>
      <c r="NN753" s="41"/>
      <c r="NO753" s="41"/>
      <c r="NP753" s="41"/>
      <c r="NQ753" s="41"/>
      <c r="NR753" s="41"/>
      <c r="NS753" s="41"/>
      <c r="NT753" s="41"/>
      <c r="NU753" s="41"/>
      <c r="NV753" s="41"/>
      <c r="NW753" s="41"/>
      <c r="NX753" s="41"/>
      <c r="NY753" s="41"/>
      <c r="NZ753" s="41"/>
      <c r="OA753" s="41"/>
      <c r="OB753" s="41"/>
      <c r="OC753" s="41"/>
      <c r="OD753" s="41"/>
      <c r="OE753" s="41"/>
      <c r="OF753" s="41"/>
      <c r="OG753" s="41"/>
    </row>
    <row r="754" spans="10:397" ht="15.95" customHeight="1">
      <c r="J754" s="62"/>
      <c r="AB754" s="63"/>
      <c r="AC754" s="63"/>
      <c r="AF754" s="4"/>
      <c r="AG754" s="4"/>
      <c r="AH754" s="4"/>
      <c r="AI754" s="4"/>
      <c r="AL754" s="63"/>
      <c r="AM754" s="63"/>
      <c r="AP754" s="4"/>
      <c r="AQ754" s="4"/>
      <c r="BF754" s="31"/>
      <c r="BG754" s="63"/>
      <c r="BH754" s="63"/>
      <c r="BI754" s="63"/>
      <c r="BJ754" s="63"/>
      <c r="BK754" s="63"/>
      <c r="BL754" s="63"/>
      <c r="BO754" s="4"/>
      <c r="BP754" s="4"/>
      <c r="BQ754" s="4"/>
      <c r="BR754" s="28"/>
      <c r="BS754" s="28"/>
      <c r="BT754" s="28"/>
      <c r="BU754" s="28"/>
      <c r="BV754" s="28"/>
      <c r="BW754" s="28"/>
      <c r="BX754" s="4"/>
      <c r="BY754" s="4"/>
      <c r="BZ754" s="28"/>
      <c r="CA754" s="28"/>
      <c r="CB754" s="28"/>
      <c r="CC754" s="28"/>
      <c r="CE754" s="28"/>
      <c r="CF754" s="28"/>
      <c r="CG754" s="28"/>
      <c r="CH754" s="28"/>
      <c r="CI754" s="28"/>
      <c r="CJ754" s="28"/>
      <c r="CK754" s="28"/>
      <c r="CL754" s="28"/>
      <c r="CM754" s="28"/>
      <c r="CP754" s="28"/>
      <c r="CQ754" s="28"/>
      <c r="CR754" s="28"/>
      <c r="CS754" s="28"/>
      <c r="CT754" s="28"/>
      <c r="CU754" s="28"/>
      <c r="CV754" s="28"/>
      <c r="CW754" s="28"/>
      <c r="CX754" s="28"/>
      <c r="CZ754" s="28"/>
      <c r="DB754" s="41"/>
      <c r="DC754" s="41"/>
      <c r="DD754" s="41"/>
      <c r="DE754" s="41"/>
      <c r="DF754" s="41"/>
      <c r="DG754" s="41"/>
      <c r="DH754" s="41"/>
      <c r="DI754" s="41"/>
      <c r="DJ754" s="41"/>
      <c r="DK754" s="41"/>
      <c r="DL754" s="41"/>
      <c r="DM754" s="41"/>
      <c r="DN754" s="41"/>
      <c r="DO754" s="41"/>
      <c r="DP754" s="41"/>
      <c r="DQ754" s="41"/>
      <c r="DR754" s="41"/>
      <c r="DS754" s="41"/>
      <c r="DT754" s="41"/>
      <c r="DU754" s="41"/>
      <c r="DV754" s="41"/>
      <c r="DW754" s="41"/>
      <c r="DX754" s="41"/>
      <c r="DY754" s="41"/>
      <c r="DZ754" s="41"/>
      <c r="EA754" s="41"/>
      <c r="EB754" s="41"/>
      <c r="EC754" s="41"/>
      <c r="ED754" s="41"/>
      <c r="EE754" s="41"/>
      <c r="EF754" s="41"/>
      <c r="EG754" s="41"/>
      <c r="EH754" s="41"/>
      <c r="EI754" s="41"/>
      <c r="EJ754" s="41"/>
      <c r="EK754" s="41"/>
      <c r="EL754" s="41"/>
      <c r="EM754" s="41"/>
      <c r="EN754" s="41"/>
      <c r="EO754" s="41"/>
      <c r="EP754" s="41"/>
      <c r="EQ754" s="41"/>
      <c r="ER754" s="41"/>
      <c r="ES754" s="41"/>
      <c r="ET754" s="41"/>
      <c r="EU754" s="41"/>
      <c r="EV754" s="41"/>
      <c r="EW754" s="41"/>
      <c r="EX754" s="41"/>
      <c r="EY754" s="41"/>
      <c r="EZ754" s="41"/>
      <c r="FA754" s="41"/>
      <c r="FB754" s="41"/>
      <c r="FC754" s="41"/>
      <c r="FD754" s="41"/>
      <c r="FE754" s="41"/>
      <c r="FF754" s="41"/>
      <c r="FG754" s="41"/>
      <c r="FH754" s="41"/>
      <c r="FI754" s="41"/>
      <c r="FJ754" s="41"/>
      <c r="FK754" s="41"/>
      <c r="FL754" s="41"/>
      <c r="FM754" s="41"/>
      <c r="FN754" s="41"/>
      <c r="FO754" s="41"/>
      <c r="FP754" s="41"/>
      <c r="FQ754" s="41"/>
      <c r="FR754" s="41"/>
      <c r="FS754" s="41"/>
      <c r="FT754" s="41"/>
      <c r="FU754" s="41"/>
      <c r="FV754" s="41"/>
      <c r="FW754" s="41"/>
      <c r="FX754" s="41"/>
      <c r="FY754" s="41"/>
      <c r="FZ754" s="41"/>
      <c r="GA754" s="41"/>
      <c r="GB754" s="41"/>
      <c r="GC754" s="41"/>
      <c r="GD754" s="41"/>
      <c r="GE754" s="41"/>
      <c r="GF754" s="41"/>
      <c r="GG754" s="41"/>
      <c r="GH754" s="41"/>
      <c r="GI754" s="41"/>
      <c r="GJ754" s="41"/>
      <c r="GK754" s="41"/>
      <c r="GL754" s="41"/>
      <c r="GM754" s="41"/>
      <c r="GN754" s="41"/>
      <c r="GO754" s="41"/>
      <c r="GP754" s="41"/>
      <c r="GQ754" s="41"/>
      <c r="GR754" s="41"/>
      <c r="GS754" s="41"/>
      <c r="GT754" s="41"/>
      <c r="GU754" s="41"/>
      <c r="GV754" s="41"/>
      <c r="GW754" s="41"/>
      <c r="GX754" s="41"/>
      <c r="GY754" s="41"/>
      <c r="GZ754" s="41"/>
      <c r="HA754" s="41"/>
      <c r="HB754" s="41"/>
      <c r="HC754" s="41"/>
      <c r="HD754" s="41"/>
      <c r="HE754" s="41"/>
      <c r="HF754" s="41"/>
      <c r="HG754" s="41"/>
      <c r="HH754" s="41"/>
      <c r="HI754" s="41"/>
      <c r="HJ754" s="41"/>
      <c r="HK754" s="41"/>
      <c r="HL754" s="41"/>
      <c r="HM754" s="41"/>
      <c r="HN754" s="41"/>
      <c r="HO754" s="41"/>
      <c r="HP754" s="41"/>
      <c r="HQ754" s="41"/>
      <c r="HR754" s="41"/>
      <c r="HS754" s="41"/>
      <c r="HT754" s="41"/>
      <c r="HU754" s="41"/>
      <c r="HV754" s="41"/>
      <c r="HW754" s="41"/>
      <c r="HX754" s="41"/>
      <c r="HY754" s="41"/>
      <c r="HZ754" s="41"/>
      <c r="IA754" s="41"/>
      <c r="IB754" s="41"/>
      <c r="IC754" s="41"/>
      <c r="ID754" s="41"/>
      <c r="IE754" s="41"/>
      <c r="IF754" s="41"/>
      <c r="IG754" s="41"/>
      <c r="IH754" s="41"/>
      <c r="II754" s="41"/>
      <c r="IJ754" s="41"/>
      <c r="IK754" s="41"/>
      <c r="IL754" s="41"/>
      <c r="IM754" s="41"/>
      <c r="IN754" s="41"/>
      <c r="IO754" s="41"/>
      <c r="IP754" s="41"/>
      <c r="IQ754" s="41"/>
      <c r="IR754" s="41"/>
      <c r="IS754" s="41"/>
      <c r="IT754" s="41"/>
      <c r="IU754" s="41"/>
      <c r="IV754" s="41"/>
      <c r="IW754" s="41"/>
      <c r="IX754" s="41"/>
      <c r="IY754" s="41"/>
      <c r="IZ754" s="41"/>
      <c r="JA754" s="41"/>
      <c r="JB754" s="41"/>
      <c r="JC754" s="41"/>
      <c r="JD754" s="41"/>
      <c r="JE754" s="41"/>
      <c r="JF754" s="41"/>
      <c r="JG754" s="41"/>
      <c r="JH754" s="41"/>
      <c r="JI754" s="41"/>
      <c r="JJ754" s="41"/>
      <c r="JK754" s="41"/>
      <c r="JL754" s="41"/>
      <c r="JM754" s="41"/>
      <c r="JN754" s="41"/>
      <c r="JO754" s="41"/>
      <c r="JP754" s="41"/>
      <c r="JQ754" s="41"/>
      <c r="JR754" s="41"/>
      <c r="JS754" s="41"/>
      <c r="JT754" s="41"/>
      <c r="JU754" s="41"/>
      <c r="JV754" s="41"/>
      <c r="JW754" s="41"/>
      <c r="JX754" s="41"/>
      <c r="JY754" s="41"/>
      <c r="JZ754" s="41"/>
      <c r="KA754" s="41"/>
      <c r="KB754" s="41"/>
      <c r="KC754" s="41"/>
      <c r="KD754" s="41"/>
      <c r="KE754" s="41"/>
      <c r="KF754" s="41"/>
      <c r="KG754" s="41"/>
      <c r="KH754" s="41"/>
      <c r="KI754" s="41"/>
      <c r="KJ754" s="41"/>
      <c r="KK754" s="41"/>
      <c r="KL754" s="41"/>
      <c r="KM754" s="41"/>
      <c r="KN754" s="41"/>
      <c r="KO754" s="41"/>
      <c r="KP754" s="41"/>
      <c r="KQ754" s="41"/>
      <c r="KR754" s="41"/>
      <c r="KS754" s="41"/>
      <c r="KT754" s="41"/>
      <c r="KU754" s="41"/>
      <c r="KV754" s="41"/>
      <c r="KW754" s="41"/>
      <c r="KX754" s="41"/>
      <c r="KY754" s="41"/>
      <c r="KZ754" s="41"/>
      <c r="LA754" s="41"/>
      <c r="LB754" s="41"/>
      <c r="LC754" s="41"/>
      <c r="LD754" s="41"/>
      <c r="LE754" s="41"/>
      <c r="LF754" s="41"/>
      <c r="LG754" s="41"/>
      <c r="LH754" s="41"/>
      <c r="LI754" s="41"/>
      <c r="LJ754" s="41"/>
      <c r="LK754" s="41"/>
      <c r="LL754" s="41"/>
      <c r="LM754" s="41"/>
      <c r="LN754" s="41"/>
      <c r="LO754" s="41"/>
      <c r="LP754" s="41"/>
      <c r="LQ754" s="41"/>
      <c r="LR754" s="41"/>
      <c r="LS754" s="41"/>
      <c r="LT754" s="41"/>
      <c r="LU754" s="41"/>
      <c r="LV754" s="41"/>
      <c r="LW754" s="41"/>
      <c r="LX754" s="41"/>
      <c r="LY754" s="41"/>
      <c r="LZ754" s="41"/>
      <c r="MA754" s="41"/>
      <c r="MB754" s="41"/>
      <c r="MC754" s="41"/>
      <c r="MD754" s="41"/>
      <c r="ME754" s="41"/>
      <c r="MF754" s="41"/>
      <c r="MG754" s="41"/>
      <c r="MH754" s="41"/>
      <c r="MI754" s="41"/>
      <c r="MJ754" s="41"/>
      <c r="MK754" s="41"/>
      <c r="ML754" s="41"/>
      <c r="MM754" s="41"/>
      <c r="MN754" s="41"/>
      <c r="MO754" s="41"/>
      <c r="MP754" s="41"/>
      <c r="MQ754" s="41"/>
      <c r="MR754" s="41"/>
      <c r="MS754" s="41"/>
      <c r="MT754" s="41"/>
      <c r="MU754" s="41"/>
      <c r="MV754" s="41"/>
      <c r="MW754" s="41"/>
      <c r="MX754" s="41"/>
      <c r="MY754" s="41"/>
      <c r="MZ754" s="41"/>
      <c r="NA754" s="41"/>
      <c r="NB754" s="41"/>
      <c r="NC754" s="41"/>
      <c r="ND754" s="41"/>
      <c r="NE754" s="41"/>
      <c r="NF754" s="41"/>
      <c r="NG754" s="41"/>
      <c r="NH754" s="41"/>
      <c r="NI754" s="41"/>
      <c r="NJ754" s="41"/>
      <c r="NK754" s="41"/>
      <c r="NL754" s="41"/>
      <c r="NM754" s="41"/>
      <c r="NN754" s="41"/>
      <c r="NO754" s="41"/>
      <c r="NP754" s="41"/>
      <c r="NQ754" s="41"/>
      <c r="NR754" s="41"/>
      <c r="NS754" s="41"/>
      <c r="NT754" s="41"/>
      <c r="NU754" s="41"/>
      <c r="NV754" s="41"/>
      <c r="NW754" s="41"/>
      <c r="NX754" s="41"/>
      <c r="NY754" s="41"/>
      <c r="NZ754" s="41"/>
      <c r="OA754" s="41"/>
      <c r="OB754" s="41"/>
      <c r="OC754" s="41"/>
      <c r="OD754" s="41"/>
      <c r="OE754" s="41"/>
      <c r="OF754" s="41"/>
      <c r="OG754" s="41"/>
    </row>
    <row r="755" spans="10:397" ht="15.95" customHeight="1">
      <c r="J755" s="62"/>
      <c r="AB755" s="63"/>
      <c r="AC755" s="63"/>
      <c r="AF755" s="4"/>
      <c r="AG755" s="4"/>
      <c r="AH755" s="4"/>
      <c r="AI755" s="4"/>
      <c r="AL755" s="63"/>
      <c r="AM755" s="63"/>
      <c r="AP755" s="4"/>
      <c r="AQ755" s="4"/>
      <c r="BF755" s="31"/>
      <c r="BG755" s="63"/>
      <c r="BH755" s="63"/>
      <c r="BI755" s="63"/>
      <c r="BJ755" s="63"/>
      <c r="BK755" s="63"/>
      <c r="BL755" s="63"/>
      <c r="BO755" s="4"/>
      <c r="BP755" s="4"/>
      <c r="BQ755" s="4"/>
      <c r="BR755" s="28"/>
      <c r="BS755" s="28"/>
      <c r="BT755" s="28"/>
      <c r="BU755" s="28"/>
      <c r="BV755" s="28"/>
      <c r="BW755" s="28"/>
      <c r="BX755" s="4"/>
      <c r="BY755" s="4"/>
      <c r="BZ755" s="28"/>
      <c r="CA755" s="28"/>
      <c r="CB755" s="28"/>
      <c r="CC755" s="28"/>
      <c r="CE755" s="28"/>
      <c r="CF755" s="28"/>
      <c r="CG755" s="28"/>
      <c r="CH755" s="28"/>
      <c r="CI755" s="28"/>
      <c r="CJ755" s="28"/>
      <c r="CK755" s="28"/>
      <c r="CL755" s="28"/>
      <c r="CM755" s="28"/>
      <c r="CP755" s="28"/>
      <c r="CQ755" s="28"/>
      <c r="CR755" s="28"/>
      <c r="CS755" s="28"/>
      <c r="CT755" s="28"/>
      <c r="CU755" s="28"/>
      <c r="CV755" s="28"/>
      <c r="CW755" s="28"/>
      <c r="CX755" s="28"/>
      <c r="CZ755" s="28"/>
      <c r="DB755" s="41"/>
      <c r="DC755" s="41"/>
      <c r="DD755" s="41"/>
      <c r="DE755" s="41"/>
      <c r="DF755" s="41"/>
      <c r="DG755" s="41"/>
      <c r="DH755" s="41"/>
      <c r="DI755" s="41"/>
      <c r="DJ755" s="41"/>
      <c r="DK755" s="41"/>
      <c r="DL755" s="41"/>
      <c r="DM755" s="41"/>
      <c r="DN755" s="41"/>
      <c r="DO755" s="41"/>
      <c r="DP755" s="41"/>
      <c r="DQ755" s="41"/>
      <c r="DR755" s="41"/>
      <c r="DS755" s="41"/>
      <c r="DT755" s="41"/>
      <c r="DU755" s="41"/>
      <c r="DV755" s="41"/>
      <c r="DW755" s="41"/>
      <c r="DX755" s="41"/>
      <c r="DY755" s="41"/>
      <c r="DZ755" s="41"/>
      <c r="EA755" s="41"/>
      <c r="EB755" s="41"/>
      <c r="EC755" s="41"/>
      <c r="ED755" s="41"/>
      <c r="EE755" s="41"/>
      <c r="EF755" s="41"/>
      <c r="EG755" s="41"/>
      <c r="EH755" s="41"/>
      <c r="EI755" s="41"/>
      <c r="EJ755" s="41"/>
      <c r="EK755" s="41"/>
      <c r="EL755" s="41"/>
      <c r="EM755" s="41"/>
      <c r="EN755" s="41"/>
      <c r="EO755" s="41"/>
      <c r="EP755" s="41"/>
      <c r="EQ755" s="41"/>
      <c r="ER755" s="41"/>
      <c r="ES755" s="41"/>
      <c r="ET755" s="41"/>
      <c r="EU755" s="41"/>
      <c r="EV755" s="41"/>
      <c r="EW755" s="41"/>
      <c r="EX755" s="41"/>
      <c r="EY755" s="41"/>
      <c r="EZ755" s="41"/>
      <c r="FA755" s="41"/>
      <c r="FB755" s="41"/>
      <c r="FC755" s="41"/>
      <c r="FD755" s="41"/>
      <c r="FE755" s="41"/>
      <c r="FF755" s="41"/>
      <c r="FG755" s="41"/>
      <c r="FH755" s="41"/>
      <c r="FI755" s="41"/>
      <c r="FJ755" s="41"/>
      <c r="FK755" s="41"/>
      <c r="FL755" s="41"/>
      <c r="FM755" s="41"/>
      <c r="FN755" s="41"/>
      <c r="FO755" s="41"/>
      <c r="FP755" s="41"/>
      <c r="FQ755" s="41"/>
      <c r="FR755" s="41"/>
      <c r="FS755" s="41"/>
      <c r="FT755" s="41"/>
      <c r="FU755" s="41"/>
      <c r="FV755" s="41"/>
      <c r="FW755" s="41"/>
      <c r="FX755" s="41"/>
      <c r="FY755" s="41"/>
      <c r="FZ755" s="41"/>
      <c r="GA755" s="41"/>
      <c r="GB755" s="41"/>
      <c r="GC755" s="41"/>
      <c r="GD755" s="41"/>
      <c r="GE755" s="41"/>
      <c r="GF755" s="41"/>
      <c r="GG755" s="41"/>
      <c r="GH755" s="41"/>
      <c r="GI755" s="41"/>
      <c r="GJ755" s="41"/>
      <c r="GK755" s="41"/>
      <c r="GL755" s="41"/>
      <c r="GM755" s="41"/>
      <c r="GN755" s="41"/>
      <c r="GO755" s="41"/>
      <c r="GP755" s="41"/>
      <c r="GQ755" s="41"/>
      <c r="GR755" s="41"/>
      <c r="GS755" s="41"/>
      <c r="GT755" s="41"/>
      <c r="GU755" s="41"/>
      <c r="GV755" s="41"/>
      <c r="GW755" s="41"/>
      <c r="GX755" s="41"/>
      <c r="GY755" s="41"/>
      <c r="GZ755" s="41"/>
      <c r="HA755" s="41"/>
      <c r="HB755" s="41"/>
      <c r="HC755" s="41"/>
      <c r="HD755" s="41"/>
      <c r="HE755" s="41"/>
      <c r="HF755" s="41"/>
      <c r="HG755" s="41"/>
      <c r="HH755" s="41"/>
      <c r="HI755" s="41"/>
      <c r="HJ755" s="41"/>
      <c r="HK755" s="41"/>
      <c r="HL755" s="41"/>
      <c r="HM755" s="41"/>
      <c r="HN755" s="41"/>
      <c r="HO755" s="41"/>
      <c r="HP755" s="41"/>
      <c r="HQ755" s="41"/>
      <c r="HR755" s="41"/>
      <c r="HS755" s="41"/>
      <c r="HT755" s="41"/>
      <c r="HU755" s="41"/>
      <c r="HV755" s="41"/>
      <c r="HW755" s="41"/>
      <c r="HX755" s="41"/>
      <c r="HY755" s="41"/>
      <c r="HZ755" s="41"/>
      <c r="IA755" s="41"/>
      <c r="IB755" s="41"/>
      <c r="IC755" s="41"/>
      <c r="ID755" s="41"/>
      <c r="IE755" s="41"/>
      <c r="IF755" s="41"/>
      <c r="IG755" s="41"/>
      <c r="IH755" s="41"/>
      <c r="II755" s="41"/>
      <c r="IJ755" s="41"/>
      <c r="IK755" s="41"/>
      <c r="IL755" s="41"/>
      <c r="IM755" s="41"/>
      <c r="IN755" s="41"/>
      <c r="IO755" s="41"/>
      <c r="IP755" s="41"/>
      <c r="IQ755" s="41"/>
      <c r="IR755" s="41"/>
      <c r="IS755" s="41"/>
      <c r="IT755" s="41"/>
      <c r="IU755" s="41"/>
      <c r="IV755" s="41"/>
      <c r="IW755" s="41"/>
      <c r="IX755" s="41"/>
      <c r="IY755" s="41"/>
      <c r="IZ755" s="41"/>
      <c r="JA755" s="41"/>
      <c r="JB755" s="41"/>
      <c r="JC755" s="41"/>
      <c r="JD755" s="41"/>
      <c r="JE755" s="41"/>
      <c r="JF755" s="41"/>
      <c r="JG755" s="41"/>
      <c r="JH755" s="41"/>
      <c r="JI755" s="41"/>
      <c r="JJ755" s="41"/>
      <c r="JK755" s="41"/>
      <c r="JL755" s="41"/>
      <c r="JM755" s="41"/>
      <c r="JN755" s="41"/>
      <c r="JO755" s="41"/>
      <c r="JP755" s="41"/>
      <c r="JQ755" s="41"/>
      <c r="JR755" s="41"/>
      <c r="JS755" s="41"/>
      <c r="JT755" s="41"/>
      <c r="JU755" s="41"/>
      <c r="JV755" s="41"/>
      <c r="JW755" s="41"/>
      <c r="JX755" s="41"/>
      <c r="JY755" s="41"/>
      <c r="JZ755" s="41"/>
      <c r="KA755" s="41"/>
      <c r="KB755" s="41"/>
      <c r="KC755" s="41"/>
      <c r="KD755" s="41"/>
      <c r="KE755" s="41"/>
      <c r="KF755" s="41"/>
      <c r="KG755" s="41"/>
      <c r="KH755" s="41"/>
      <c r="KI755" s="41"/>
      <c r="KJ755" s="41"/>
      <c r="KK755" s="41"/>
      <c r="KL755" s="41"/>
      <c r="KM755" s="41"/>
      <c r="KN755" s="41"/>
      <c r="KO755" s="41"/>
      <c r="KP755" s="41"/>
      <c r="KQ755" s="41"/>
      <c r="KR755" s="41"/>
      <c r="KS755" s="41"/>
      <c r="KT755" s="41"/>
      <c r="KU755" s="41"/>
      <c r="KV755" s="41"/>
      <c r="KW755" s="41"/>
      <c r="KX755" s="41"/>
      <c r="KY755" s="41"/>
      <c r="KZ755" s="41"/>
      <c r="LA755" s="41"/>
      <c r="LB755" s="41"/>
      <c r="LC755" s="41"/>
      <c r="LD755" s="41"/>
      <c r="LE755" s="41"/>
      <c r="LF755" s="41"/>
      <c r="LG755" s="41"/>
      <c r="LH755" s="41"/>
      <c r="LI755" s="41"/>
      <c r="LJ755" s="41"/>
      <c r="LK755" s="41"/>
      <c r="LL755" s="41"/>
      <c r="LM755" s="41"/>
      <c r="LN755" s="41"/>
      <c r="LO755" s="41"/>
      <c r="LP755" s="41"/>
      <c r="LQ755" s="41"/>
      <c r="LR755" s="41"/>
      <c r="LS755" s="41"/>
      <c r="LT755" s="41"/>
      <c r="LU755" s="41"/>
      <c r="LV755" s="41"/>
      <c r="LW755" s="41"/>
      <c r="LX755" s="41"/>
      <c r="LY755" s="41"/>
      <c r="LZ755" s="41"/>
      <c r="MA755" s="41"/>
      <c r="MB755" s="41"/>
      <c r="MC755" s="41"/>
      <c r="MD755" s="41"/>
      <c r="ME755" s="41"/>
      <c r="MF755" s="41"/>
      <c r="MG755" s="41"/>
      <c r="MH755" s="41"/>
      <c r="MI755" s="41"/>
      <c r="MJ755" s="41"/>
      <c r="MK755" s="41"/>
      <c r="ML755" s="41"/>
      <c r="MM755" s="41"/>
      <c r="MN755" s="41"/>
      <c r="MO755" s="41"/>
      <c r="MP755" s="41"/>
      <c r="MQ755" s="41"/>
      <c r="MR755" s="41"/>
      <c r="MS755" s="41"/>
      <c r="MT755" s="41"/>
      <c r="MU755" s="41"/>
      <c r="MV755" s="41"/>
      <c r="MW755" s="41"/>
      <c r="MX755" s="41"/>
      <c r="MY755" s="41"/>
      <c r="MZ755" s="41"/>
      <c r="NA755" s="41"/>
      <c r="NB755" s="41"/>
      <c r="NC755" s="41"/>
      <c r="ND755" s="41"/>
      <c r="NE755" s="41"/>
      <c r="NF755" s="41"/>
      <c r="NG755" s="41"/>
      <c r="NH755" s="41"/>
      <c r="NI755" s="41"/>
      <c r="NJ755" s="41"/>
      <c r="NK755" s="41"/>
      <c r="NL755" s="41"/>
      <c r="NM755" s="41"/>
      <c r="NN755" s="41"/>
      <c r="NO755" s="41"/>
      <c r="NP755" s="41"/>
      <c r="NQ755" s="41"/>
      <c r="NR755" s="41"/>
      <c r="NS755" s="41"/>
      <c r="NT755" s="41"/>
      <c r="NU755" s="41"/>
      <c r="NV755" s="41"/>
      <c r="NW755" s="41"/>
      <c r="NX755" s="41"/>
      <c r="NY755" s="41"/>
      <c r="NZ755" s="41"/>
      <c r="OA755" s="41"/>
      <c r="OB755" s="41"/>
      <c r="OC755" s="41"/>
      <c r="OD755" s="41"/>
      <c r="OE755" s="41"/>
      <c r="OF755" s="41"/>
      <c r="OG755" s="41"/>
    </row>
    <row r="756" spans="10:397" ht="15.95" customHeight="1">
      <c r="J756" s="62"/>
      <c r="AB756" s="63"/>
      <c r="AC756" s="63"/>
      <c r="AF756" s="4"/>
      <c r="AG756" s="4"/>
      <c r="AH756" s="4"/>
      <c r="AI756" s="4"/>
      <c r="AL756" s="63"/>
      <c r="AM756" s="63"/>
      <c r="AP756" s="4"/>
      <c r="AQ756" s="4"/>
      <c r="BF756" s="31"/>
      <c r="BG756" s="63"/>
      <c r="BH756" s="63"/>
      <c r="BI756" s="63"/>
      <c r="BJ756" s="63"/>
      <c r="BK756" s="63"/>
      <c r="BL756" s="63"/>
      <c r="BO756" s="4"/>
      <c r="BP756" s="4"/>
      <c r="BQ756" s="4"/>
      <c r="BR756" s="28"/>
      <c r="BS756" s="28"/>
      <c r="BT756" s="28"/>
      <c r="BU756" s="28"/>
      <c r="BV756" s="28"/>
      <c r="BW756" s="28"/>
      <c r="BX756" s="4"/>
      <c r="BY756" s="4"/>
      <c r="BZ756" s="28"/>
      <c r="CA756" s="28"/>
      <c r="CB756" s="28"/>
      <c r="CC756" s="28"/>
      <c r="CE756" s="28"/>
      <c r="CF756" s="28"/>
      <c r="CG756" s="28"/>
      <c r="CH756" s="28"/>
      <c r="CI756" s="28"/>
      <c r="CJ756" s="28"/>
      <c r="CK756" s="28"/>
      <c r="CL756" s="28"/>
      <c r="CM756" s="28"/>
      <c r="CP756" s="28"/>
      <c r="CQ756" s="28"/>
      <c r="CR756" s="28"/>
      <c r="CS756" s="28"/>
      <c r="CT756" s="28"/>
      <c r="CU756" s="28"/>
      <c r="CV756" s="28"/>
      <c r="CW756" s="28"/>
      <c r="CX756" s="28"/>
      <c r="CZ756" s="28"/>
      <c r="DB756" s="41"/>
      <c r="DC756" s="41"/>
      <c r="DD756" s="41"/>
      <c r="DE756" s="41"/>
      <c r="DF756" s="41"/>
      <c r="DG756" s="41"/>
      <c r="DH756" s="41"/>
      <c r="DI756" s="41"/>
      <c r="DJ756" s="41"/>
      <c r="DK756" s="41"/>
      <c r="DL756" s="41"/>
      <c r="DM756" s="41"/>
      <c r="DN756" s="41"/>
      <c r="DO756" s="41"/>
      <c r="DP756" s="41"/>
      <c r="DQ756" s="41"/>
      <c r="DR756" s="41"/>
      <c r="DS756" s="41"/>
      <c r="DT756" s="41"/>
      <c r="DU756" s="41"/>
      <c r="DV756" s="41"/>
      <c r="DW756" s="41"/>
      <c r="DX756" s="41"/>
      <c r="DY756" s="41"/>
      <c r="DZ756" s="41"/>
      <c r="EA756" s="41"/>
      <c r="EB756" s="41"/>
      <c r="EC756" s="41"/>
      <c r="ED756" s="41"/>
      <c r="EE756" s="41"/>
      <c r="EF756" s="41"/>
      <c r="EG756" s="41"/>
      <c r="EH756" s="41"/>
      <c r="EI756" s="41"/>
      <c r="EJ756" s="41"/>
      <c r="EK756" s="41"/>
      <c r="EL756" s="41"/>
      <c r="EM756" s="41"/>
      <c r="EN756" s="41"/>
      <c r="EO756" s="41"/>
      <c r="EP756" s="41"/>
      <c r="EQ756" s="41"/>
      <c r="ER756" s="41"/>
      <c r="ES756" s="41"/>
      <c r="ET756" s="41"/>
      <c r="EU756" s="41"/>
      <c r="EV756" s="41"/>
      <c r="EW756" s="41"/>
      <c r="EX756" s="41"/>
      <c r="EY756" s="41"/>
      <c r="EZ756" s="41"/>
      <c r="FA756" s="41"/>
      <c r="FB756" s="41"/>
      <c r="FC756" s="41"/>
      <c r="FD756" s="41"/>
      <c r="FE756" s="41"/>
      <c r="FF756" s="41"/>
      <c r="FG756" s="41"/>
      <c r="FH756" s="41"/>
      <c r="FI756" s="41"/>
      <c r="FJ756" s="41"/>
      <c r="FK756" s="41"/>
      <c r="FL756" s="41"/>
      <c r="FM756" s="41"/>
      <c r="FN756" s="41"/>
      <c r="FO756" s="41"/>
      <c r="FP756" s="41"/>
      <c r="FQ756" s="41"/>
      <c r="FR756" s="41"/>
      <c r="FS756" s="41"/>
      <c r="FT756" s="41"/>
      <c r="FU756" s="41"/>
      <c r="FV756" s="41"/>
      <c r="FW756" s="41"/>
      <c r="FX756" s="41"/>
      <c r="FY756" s="41"/>
      <c r="FZ756" s="41"/>
      <c r="GA756" s="41"/>
      <c r="GB756" s="41"/>
      <c r="GC756" s="41"/>
      <c r="GD756" s="41"/>
      <c r="GE756" s="41"/>
      <c r="GF756" s="41"/>
      <c r="GG756" s="41"/>
      <c r="GH756" s="41"/>
      <c r="GI756" s="41"/>
      <c r="GJ756" s="41"/>
      <c r="GK756" s="41"/>
      <c r="GL756" s="41"/>
      <c r="GM756" s="41"/>
      <c r="GN756" s="41"/>
      <c r="GO756" s="41"/>
      <c r="GP756" s="41"/>
      <c r="GQ756" s="41"/>
      <c r="GR756" s="41"/>
      <c r="GS756" s="41"/>
      <c r="GT756" s="41"/>
      <c r="GU756" s="41"/>
      <c r="GV756" s="41"/>
      <c r="GW756" s="41"/>
      <c r="GX756" s="41"/>
      <c r="GY756" s="41"/>
      <c r="GZ756" s="41"/>
      <c r="HA756" s="41"/>
      <c r="HB756" s="41"/>
      <c r="HC756" s="41"/>
      <c r="HD756" s="41"/>
      <c r="HE756" s="41"/>
      <c r="HF756" s="41"/>
      <c r="HG756" s="41"/>
      <c r="HH756" s="41"/>
      <c r="HI756" s="41"/>
      <c r="HJ756" s="41"/>
      <c r="HK756" s="41"/>
      <c r="HL756" s="41"/>
      <c r="HM756" s="41"/>
      <c r="HN756" s="41"/>
      <c r="HO756" s="41"/>
      <c r="HP756" s="41"/>
      <c r="HQ756" s="41"/>
      <c r="HR756" s="41"/>
      <c r="HS756" s="41"/>
      <c r="HT756" s="41"/>
      <c r="HU756" s="41"/>
      <c r="HV756" s="41"/>
      <c r="HW756" s="41"/>
      <c r="HX756" s="41"/>
      <c r="HY756" s="41"/>
      <c r="HZ756" s="41"/>
      <c r="IA756" s="41"/>
      <c r="IB756" s="41"/>
      <c r="IC756" s="41"/>
      <c r="ID756" s="41"/>
      <c r="IE756" s="41"/>
      <c r="IF756" s="41"/>
      <c r="IG756" s="41"/>
      <c r="IH756" s="41"/>
      <c r="II756" s="41"/>
      <c r="IJ756" s="41"/>
      <c r="IK756" s="41"/>
      <c r="IL756" s="41"/>
      <c r="IM756" s="41"/>
      <c r="IN756" s="41"/>
      <c r="IO756" s="41"/>
      <c r="IP756" s="41"/>
      <c r="IQ756" s="41"/>
      <c r="IR756" s="41"/>
      <c r="IS756" s="41"/>
      <c r="IT756" s="41"/>
      <c r="IU756" s="41"/>
      <c r="IV756" s="41"/>
      <c r="IW756" s="41"/>
      <c r="IX756" s="41"/>
      <c r="IY756" s="41"/>
      <c r="IZ756" s="41"/>
      <c r="JA756" s="41"/>
      <c r="JB756" s="41"/>
      <c r="JC756" s="41"/>
      <c r="JD756" s="41"/>
      <c r="JE756" s="41"/>
      <c r="JF756" s="41"/>
      <c r="JG756" s="41"/>
      <c r="JH756" s="41"/>
      <c r="JI756" s="41"/>
      <c r="JJ756" s="41"/>
      <c r="JK756" s="41"/>
      <c r="JL756" s="41"/>
      <c r="JM756" s="41"/>
      <c r="JN756" s="41"/>
      <c r="JO756" s="41"/>
      <c r="JP756" s="41"/>
      <c r="JQ756" s="41"/>
      <c r="JR756" s="41"/>
      <c r="JS756" s="41"/>
      <c r="JT756" s="41"/>
      <c r="JU756" s="41"/>
      <c r="JV756" s="41"/>
      <c r="JW756" s="41"/>
      <c r="JX756" s="41"/>
      <c r="JY756" s="41"/>
      <c r="JZ756" s="41"/>
      <c r="KA756" s="41"/>
      <c r="KB756" s="41"/>
      <c r="KC756" s="41"/>
      <c r="KD756" s="41"/>
      <c r="KE756" s="41"/>
      <c r="KF756" s="41"/>
      <c r="KG756" s="41"/>
      <c r="KH756" s="41"/>
      <c r="KI756" s="41"/>
      <c r="KJ756" s="41"/>
      <c r="KK756" s="41"/>
      <c r="KL756" s="41"/>
      <c r="KM756" s="41"/>
      <c r="KN756" s="41"/>
      <c r="KO756" s="41"/>
      <c r="KP756" s="41"/>
      <c r="KQ756" s="41"/>
      <c r="KR756" s="41"/>
      <c r="KS756" s="41"/>
      <c r="KT756" s="41"/>
      <c r="KU756" s="41"/>
      <c r="KV756" s="41"/>
      <c r="KW756" s="41"/>
      <c r="KX756" s="41"/>
      <c r="KY756" s="41"/>
      <c r="KZ756" s="41"/>
      <c r="LA756" s="41"/>
      <c r="LB756" s="41"/>
      <c r="LC756" s="41"/>
      <c r="LD756" s="41"/>
      <c r="LE756" s="41"/>
      <c r="LF756" s="41"/>
      <c r="LG756" s="41"/>
      <c r="LH756" s="41"/>
      <c r="LI756" s="41"/>
      <c r="LJ756" s="41"/>
      <c r="LK756" s="41"/>
      <c r="LL756" s="41"/>
      <c r="LM756" s="41"/>
      <c r="LN756" s="41"/>
      <c r="LO756" s="41"/>
      <c r="LP756" s="41"/>
      <c r="LQ756" s="41"/>
      <c r="LR756" s="41"/>
      <c r="LS756" s="41"/>
      <c r="LT756" s="41"/>
      <c r="LU756" s="41"/>
      <c r="LV756" s="41"/>
      <c r="LW756" s="41"/>
      <c r="LX756" s="41"/>
      <c r="LY756" s="41"/>
      <c r="LZ756" s="41"/>
      <c r="MA756" s="41"/>
      <c r="MB756" s="41"/>
      <c r="MC756" s="41"/>
      <c r="MD756" s="41"/>
      <c r="ME756" s="41"/>
      <c r="MF756" s="41"/>
      <c r="MG756" s="41"/>
      <c r="MH756" s="41"/>
      <c r="MI756" s="41"/>
      <c r="MJ756" s="41"/>
      <c r="MK756" s="41"/>
      <c r="ML756" s="41"/>
      <c r="MM756" s="41"/>
      <c r="MN756" s="41"/>
      <c r="MO756" s="41"/>
      <c r="MP756" s="41"/>
      <c r="MQ756" s="41"/>
      <c r="MR756" s="41"/>
      <c r="MS756" s="41"/>
      <c r="MT756" s="41"/>
      <c r="MU756" s="41"/>
      <c r="MV756" s="41"/>
      <c r="MW756" s="41"/>
      <c r="MX756" s="41"/>
      <c r="MY756" s="41"/>
      <c r="MZ756" s="41"/>
      <c r="NA756" s="41"/>
      <c r="NB756" s="41"/>
      <c r="NC756" s="41"/>
      <c r="ND756" s="41"/>
      <c r="NE756" s="41"/>
      <c r="NF756" s="41"/>
      <c r="NG756" s="41"/>
      <c r="NH756" s="41"/>
      <c r="NI756" s="41"/>
      <c r="NJ756" s="41"/>
      <c r="NK756" s="41"/>
      <c r="NL756" s="41"/>
      <c r="NM756" s="41"/>
      <c r="NN756" s="41"/>
      <c r="NO756" s="41"/>
      <c r="NP756" s="41"/>
      <c r="NQ756" s="41"/>
      <c r="NR756" s="41"/>
      <c r="NS756" s="41"/>
      <c r="NT756" s="41"/>
      <c r="NU756" s="41"/>
      <c r="NV756" s="41"/>
      <c r="NW756" s="41"/>
      <c r="NX756" s="41"/>
      <c r="NY756" s="41"/>
      <c r="NZ756" s="41"/>
      <c r="OA756" s="41"/>
      <c r="OB756" s="41"/>
      <c r="OC756" s="41"/>
      <c r="OD756" s="41"/>
      <c r="OE756" s="41"/>
      <c r="OF756" s="41"/>
      <c r="OG756" s="41"/>
    </row>
    <row r="757" spans="10:397" ht="15.95" customHeight="1">
      <c r="J757" s="62"/>
      <c r="AB757" s="63"/>
      <c r="AC757" s="63"/>
      <c r="AF757" s="4"/>
      <c r="AG757" s="4"/>
      <c r="AH757" s="4"/>
      <c r="AI757" s="4"/>
      <c r="AL757" s="63"/>
      <c r="AM757" s="63"/>
      <c r="AP757" s="4"/>
      <c r="AQ757" s="4"/>
      <c r="BF757" s="31"/>
      <c r="BG757" s="63"/>
      <c r="BH757" s="63"/>
      <c r="BI757" s="63"/>
      <c r="BJ757" s="63"/>
      <c r="BK757" s="63"/>
      <c r="BL757" s="63"/>
      <c r="BO757" s="4"/>
      <c r="BP757" s="4"/>
      <c r="BQ757" s="4"/>
      <c r="BR757" s="28"/>
      <c r="BS757" s="28"/>
      <c r="BT757" s="28"/>
      <c r="BU757" s="28"/>
      <c r="BV757" s="28"/>
      <c r="BW757" s="28"/>
      <c r="BX757" s="4"/>
      <c r="BY757" s="4"/>
      <c r="BZ757" s="28"/>
      <c r="CA757" s="28"/>
      <c r="CB757" s="28"/>
      <c r="CC757" s="28"/>
      <c r="CE757" s="28"/>
      <c r="CF757" s="28"/>
      <c r="CG757" s="28"/>
      <c r="CH757" s="28"/>
      <c r="CI757" s="28"/>
      <c r="CJ757" s="28"/>
      <c r="CK757" s="28"/>
      <c r="CL757" s="28"/>
      <c r="CM757" s="28"/>
      <c r="CP757" s="28"/>
      <c r="CQ757" s="28"/>
      <c r="CR757" s="28"/>
      <c r="CS757" s="28"/>
      <c r="CT757" s="28"/>
      <c r="CU757" s="28"/>
      <c r="CV757" s="28"/>
      <c r="CW757" s="28"/>
      <c r="CX757" s="28"/>
      <c r="CZ757" s="28"/>
      <c r="DB757" s="41"/>
      <c r="DC757" s="41"/>
      <c r="DD757" s="41"/>
      <c r="DE757" s="41"/>
      <c r="DF757" s="41"/>
      <c r="DG757" s="41"/>
      <c r="DH757" s="41"/>
      <c r="DI757" s="41"/>
      <c r="DJ757" s="41"/>
      <c r="DK757" s="41"/>
      <c r="DL757" s="41"/>
      <c r="DM757" s="41"/>
      <c r="DN757" s="41"/>
      <c r="DO757" s="41"/>
      <c r="DP757" s="41"/>
      <c r="DQ757" s="41"/>
      <c r="DR757" s="41"/>
      <c r="DS757" s="41"/>
      <c r="DT757" s="41"/>
      <c r="DU757" s="41"/>
      <c r="DV757" s="41"/>
      <c r="DW757" s="41"/>
      <c r="DX757" s="41"/>
      <c r="DY757" s="41"/>
      <c r="DZ757" s="41"/>
      <c r="EA757" s="41"/>
      <c r="EB757" s="41"/>
      <c r="EC757" s="41"/>
      <c r="ED757" s="41"/>
      <c r="EE757" s="41"/>
      <c r="EF757" s="41"/>
      <c r="EG757" s="41"/>
      <c r="EH757" s="41"/>
      <c r="EI757" s="41"/>
      <c r="EJ757" s="41"/>
      <c r="EK757" s="41"/>
      <c r="EL757" s="41"/>
      <c r="EM757" s="41"/>
      <c r="EN757" s="41"/>
      <c r="EO757" s="41"/>
      <c r="EP757" s="41"/>
      <c r="EQ757" s="41"/>
      <c r="ER757" s="41"/>
      <c r="ES757" s="41"/>
      <c r="ET757" s="41"/>
      <c r="EU757" s="41"/>
      <c r="EV757" s="41"/>
      <c r="EW757" s="41"/>
      <c r="EX757" s="41"/>
      <c r="EY757" s="41"/>
      <c r="EZ757" s="41"/>
      <c r="FA757" s="41"/>
      <c r="FB757" s="41"/>
      <c r="FC757" s="41"/>
      <c r="FD757" s="41"/>
      <c r="FE757" s="41"/>
      <c r="FF757" s="41"/>
      <c r="FG757" s="41"/>
      <c r="FH757" s="41"/>
      <c r="FI757" s="41"/>
      <c r="FJ757" s="41"/>
      <c r="FK757" s="41"/>
      <c r="FL757" s="41"/>
      <c r="FM757" s="41"/>
      <c r="FN757" s="41"/>
      <c r="FO757" s="41"/>
      <c r="FP757" s="41"/>
      <c r="FQ757" s="41"/>
      <c r="FR757" s="41"/>
      <c r="FS757" s="41"/>
      <c r="FT757" s="41"/>
      <c r="FU757" s="41"/>
      <c r="FV757" s="41"/>
      <c r="FW757" s="41"/>
      <c r="FX757" s="41"/>
      <c r="FY757" s="41"/>
      <c r="FZ757" s="41"/>
      <c r="GA757" s="41"/>
      <c r="GB757" s="41"/>
      <c r="GC757" s="41"/>
      <c r="GD757" s="41"/>
      <c r="GE757" s="41"/>
      <c r="GF757" s="41"/>
      <c r="GG757" s="41"/>
      <c r="GH757" s="41"/>
      <c r="GI757" s="41"/>
      <c r="GJ757" s="41"/>
      <c r="GK757" s="41"/>
      <c r="GL757" s="41"/>
      <c r="GM757" s="41"/>
      <c r="GN757" s="41"/>
      <c r="GO757" s="41"/>
      <c r="GP757" s="41"/>
      <c r="GQ757" s="41"/>
      <c r="GR757" s="41"/>
      <c r="GS757" s="41"/>
      <c r="GT757" s="41"/>
      <c r="GU757" s="41"/>
      <c r="GV757" s="41"/>
      <c r="GW757" s="41"/>
      <c r="GX757" s="41"/>
      <c r="GY757" s="41"/>
      <c r="GZ757" s="41"/>
      <c r="HA757" s="41"/>
      <c r="HB757" s="41"/>
      <c r="HC757" s="41"/>
      <c r="HD757" s="41"/>
      <c r="HE757" s="41"/>
      <c r="HF757" s="41"/>
      <c r="HG757" s="41"/>
      <c r="HH757" s="41"/>
      <c r="HI757" s="41"/>
      <c r="HJ757" s="41"/>
      <c r="HK757" s="41"/>
      <c r="HL757" s="41"/>
      <c r="HM757" s="41"/>
      <c r="HN757" s="41"/>
      <c r="HO757" s="41"/>
      <c r="HP757" s="41"/>
      <c r="HQ757" s="41"/>
      <c r="HR757" s="41"/>
      <c r="HS757" s="41"/>
      <c r="HT757" s="41"/>
      <c r="HU757" s="41"/>
      <c r="HV757" s="41"/>
      <c r="HW757" s="41"/>
      <c r="HX757" s="41"/>
      <c r="HY757" s="41"/>
      <c r="HZ757" s="41"/>
      <c r="IA757" s="41"/>
      <c r="IB757" s="41"/>
      <c r="IC757" s="41"/>
      <c r="ID757" s="41"/>
      <c r="IE757" s="41"/>
      <c r="IF757" s="41"/>
      <c r="IG757" s="41"/>
      <c r="IH757" s="41"/>
      <c r="II757" s="41"/>
      <c r="IJ757" s="41"/>
      <c r="IK757" s="41"/>
      <c r="IL757" s="41"/>
      <c r="IM757" s="41"/>
      <c r="IN757" s="41"/>
      <c r="IO757" s="41"/>
      <c r="IP757" s="41"/>
      <c r="IQ757" s="41"/>
      <c r="IR757" s="41"/>
      <c r="IS757" s="41"/>
      <c r="IT757" s="41"/>
      <c r="IU757" s="41"/>
      <c r="IV757" s="41"/>
      <c r="IW757" s="41"/>
      <c r="IX757" s="41"/>
      <c r="IY757" s="41"/>
      <c r="IZ757" s="41"/>
      <c r="JA757" s="41"/>
      <c r="JB757" s="41"/>
      <c r="JC757" s="41"/>
      <c r="JD757" s="41"/>
      <c r="JE757" s="41"/>
      <c r="JF757" s="41"/>
      <c r="JG757" s="41"/>
      <c r="JH757" s="41"/>
      <c r="JI757" s="41"/>
      <c r="JJ757" s="41"/>
      <c r="JK757" s="41"/>
      <c r="JL757" s="41"/>
      <c r="JM757" s="41"/>
      <c r="JN757" s="41"/>
      <c r="JO757" s="41"/>
      <c r="JP757" s="41"/>
      <c r="JQ757" s="41"/>
      <c r="JR757" s="41"/>
      <c r="JS757" s="41"/>
      <c r="JT757" s="41"/>
      <c r="JU757" s="41"/>
      <c r="JV757" s="41"/>
      <c r="JW757" s="41"/>
      <c r="JX757" s="41"/>
      <c r="JY757" s="41"/>
      <c r="JZ757" s="41"/>
      <c r="KA757" s="41"/>
      <c r="KB757" s="41"/>
      <c r="KC757" s="41"/>
      <c r="KD757" s="41"/>
      <c r="KE757" s="41"/>
      <c r="KF757" s="41"/>
      <c r="KG757" s="41"/>
      <c r="KH757" s="41"/>
      <c r="KI757" s="41"/>
      <c r="KJ757" s="41"/>
      <c r="KK757" s="41"/>
      <c r="KL757" s="41"/>
      <c r="KM757" s="41"/>
      <c r="KN757" s="41"/>
      <c r="KO757" s="41"/>
      <c r="KP757" s="41"/>
      <c r="KQ757" s="41"/>
      <c r="KR757" s="41"/>
      <c r="KS757" s="41"/>
      <c r="KT757" s="41"/>
      <c r="KU757" s="41"/>
      <c r="KV757" s="41"/>
      <c r="KW757" s="41"/>
      <c r="KX757" s="41"/>
      <c r="KY757" s="41"/>
      <c r="KZ757" s="41"/>
      <c r="LA757" s="41"/>
      <c r="LB757" s="41"/>
      <c r="LC757" s="41"/>
      <c r="LD757" s="41"/>
      <c r="LE757" s="41"/>
      <c r="LF757" s="41"/>
      <c r="LG757" s="41"/>
      <c r="LH757" s="41"/>
      <c r="LI757" s="41"/>
      <c r="LJ757" s="41"/>
      <c r="LK757" s="41"/>
      <c r="LL757" s="41"/>
      <c r="LM757" s="41"/>
      <c r="LN757" s="41"/>
      <c r="LO757" s="41"/>
      <c r="LP757" s="41"/>
      <c r="LQ757" s="41"/>
      <c r="LR757" s="41"/>
      <c r="LS757" s="41"/>
      <c r="LT757" s="41"/>
      <c r="LU757" s="41"/>
      <c r="LV757" s="41"/>
      <c r="LW757" s="41"/>
      <c r="LX757" s="41"/>
      <c r="LY757" s="41"/>
      <c r="LZ757" s="41"/>
      <c r="MA757" s="41"/>
      <c r="MB757" s="41"/>
      <c r="MC757" s="41"/>
      <c r="MD757" s="41"/>
      <c r="ME757" s="41"/>
      <c r="MF757" s="41"/>
      <c r="MG757" s="41"/>
      <c r="MH757" s="41"/>
      <c r="MI757" s="41"/>
      <c r="MJ757" s="41"/>
      <c r="MK757" s="41"/>
      <c r="ML757" s="41"/>
      <c r="MM757" s="41"/>
      <c r="MN757" s="41"/>
      <c r="MO757" s="41"/>
      <c r="MP757" s="41"/>
      <c r="MQ757" s="41"/>
      <c r="MR757" s="41"/>
      <c r="MS757" s="41"/>
      <c r="MT757" s="41"/>
      <c r="MU757" s="41"/>
      <c r="MV757" s="41"/>
      <c r="MW757" s="41"/>
      <c r="MX757" s="41"/>
      <c r="MY757" s="41"/>
      <c r="MZ757" s="41"/>
      <c r="NA757" s="41"/>
      <c r="NB757" s="41"/>
      <c r="NC757" s="41"/>
      <c r="ND757" s="41"/>
      <c r="NE757" s="41"/>
      <c r="NF757" s="41"/>
      <c r="NG757" s="41"/>
      <c r="NH757" s="41"/>
      <c r="NI757" s="41"/>
      <c r="NJ757" s="41"/>
      <c r="NK757" s="41"/>
      <c r="NL757" s="41"/>
      <c r="NM757" s="41"/>
      <c r="NN757" s="41"/>
      <c r="NO757" s="41"/>
      <c r="NP757" s="41"/>
      <c r="NQ757" s="41"/>
      <c r="NR757" s="41"/>
      <c r="NS757" s="41"/>
      <c r="NT757" s="41"/>
      <c r="NU757" s="41"/>
      <c r="NV757" s="41"/>
      <c r="NW757" s="41"/>
      <c r="NX757" s="41"/>
      <c r="NY757" s="41"/>
      <c r="NZ757" s="41"/>
      <c r="OA757" s="41"/>
      <c r="OB757" s="41"/>
      <c r="OC757" s="41"/>
      <c r="OD757" s="41"/>
      <c r="OE757" s="41"/>
      <c r="OF757" s="41"/>
      <c r="OG757" s="41"/>
    </row>
    <row r="758" spans="10:397" ht="15.95" customHeight="1">
      <c r="J758" s="62"/>
      <c r="AB758" s="63"/>
      <c r="AC758" s="63"/>
      <c r="AF758" s="4"/>
      <c r="AG758" s="4"/>
      <c r="AH758" s="4"/>
      <c r="AI758" s="4"/>
      <c r="AL758" s="63"/>
      <c r="AM758" s="63"/>
      <c r="AP758" s="4"/>
      <c r="AQ758" s="4"/>
      <c r="BF758" s="31"/>
      <c r="BG758" s="63"/>
      <c r="BH758" s="63"/>
      <c r="BI758" s="63"/>
      <c r="BJ758" s="63"/>
      <c r="BK758" s="63"/>
      <c r="BL758" s="63"/>
      <c r="BO758" s="4"/>
      <c r="BP758" s="4"/>
      <c r="BQ758" s="4"/>
      <c r="BR758" s="28"/>
      <c r="BS758" s="28"/>
      <c r="BT758" s="28"/>
      <c r="BU758" s="28"/>
      <c r="BV758" s="28"/>
      <c r="BW758" s="28"/>
      <c r="BX758" s="4"/>
      <c r="BY758" s="4"/>
      <c r="BZ758" s="28"/>
      <c r="CA758" s="28"/>
      <c r="CB758" s="28"/>
      <c r="CC758" s="28"/>
      <c r="CE758" s="28"/>
      <c r="CF758" s="28"/>
      <c r="CG758" s="28"/>
      <c r="CH758" s="28"/>
      <c r="CI758" s="28"/>
      <c r="CJ758" s="28"/>
      <c r="CK758" s="28"/>
      <c r="CL758" s="28"/>
      <c r="CM758" s="28"/>
      <c r="CP758" s="28"/>
      <c r="CQ758" s="28"/>
      <c r="CR758" s="28"/>
      <c r="CS758" s="28"/>
      <c r="CT758" s="28"/>
      <c r="CU758" s="28"/>
      <c r="CV758" s="28"/>
      <c r="CW758" s="28"/>
      <c r="CX758" s="28"/>
      <c r="CZ758" s="28"/>
      <c r="DB758" s="41"/>
      <c r="DC758" s="41"/>
      <c r="DD758" s="41"/>
      <c r="DE758" s="41"/>
      <c r="DF758" s="41"/>
      <c r="DG758" s="41"/>
      <c r="DH758" s="41"/>
      <c r="DI758" s="41"/>
      <c r="DJ758" s="41"/>
      <c r="DK758" s="41"/>
      <c r="DL758" s="41"/>
      <c r="DM758" s="41"/>
      <c r="DN758" s="41"/>
      <c r="DO758" s="41"/>
      <c r="DP758" s="41"/>
      <c r="DQ758" s="41"/>
      <c r="DR758" s="41"/>
      <c r="DS758" s="41"/>
      <c r="DT758" s="41"/>
      <c r="DU758" s="41"/>
      <c r="DV758" s="41"/>
      <c r="DW758" s="41"/>
      <c r="DX758" s="41"/>
      <c r="DY758" s="41"/>
      <c r="DZ758" s="41"/>
      <c r="EA758" s="41"/>
      <c r="EB758" s="41"/>
      <c r="EC758" s="41"/>
      <c r="ED758" s="41"/>
      <c r="EE758" s="41"/>
      <c r="EF758" s="41"/>
      <c r="EG758" s="41"/>
      <c r="EH758" s="41"/>
      <c r="EI758" s="41"/>
      <c r="EJ758" s="41"/>
      <c r="EK758" s="41"/>
      <c r="EL758" s="41"/>
      <c r="EM758" s="41"/>
      <c r="EN758" s="41"/>
      <c r="EO758" s="41"/>
      <c r="EP758" s="41"/>
      <c r="EQ758" s="41"/>
      <c r="ER758" s="41"/>
      <c r="ES758" s="41"/>
      <c r="ET758" s="41"/>
      <c r="EU758" s="41"/>
      <c r="EV758" s="41"/>
      <c r="EW758" s="41"/>
      <c r="EX758" s="41"/>
      <c r="EY758" s="41"/>
      <c r="EZ758" s="41"/>
      <c r="FA758" s="41"/>
      <c r="FB758" s="41"/>
      <c r="FC758" s="41"/>
      <c r="FD758" s="41"/>
      <c r="FE758" s="41"/>
      <c r="FF758" s="41"/>
      <c r="FG758" s="41"/>
      <c r="FH758" s="41"/>
      <c r="FI758" s="41"/>
      <c r="FJ758" s="41"/>
      <c r="FK758" s="41"/>
      <c r="FL758" s="41"/>
      <c r="FM758" s="41"/>
      <c r="FN758" s="41"/>
      <c r="FO758" s="41"/>
      <c r="FP758" s="41"/>
      <c r="FQ758" s="41"/>
      <c r="FR758" s="41"/>
      <c r="FS758" s="41"/>
      <c r="FT758" s="41"/>
      <c r="FU758" s="41"/>
      <c r="FV758" s="41"/>
      <c r="FW758" s="41"/>
      <c r="FX758" s="41"/>
      <c r="FY758" s="41"/>
      <c r="FZ758" s="41"/>
      <c r="GA758" s="41"/>
      <c r="GB758" s="41"/>
      <c r="GC758" s="41"/>
      <c r="GD758" s="41"/>
      <c r="GE758" s="41"/>
      <c r="GF758" s="41"/>
      <c r="GG758" s="41"/>
      <c r="GH758" s="41"/>
      <c r="GI758" s="41"/>
      <c r="GJ758" s="41"/>
      <c r="GK758" s="41"/>
      <c r="GL758" s="41"/>
      <c r="GM758" s="41"/>
      <c r="GN758" s="41"/>
      <c r="GO758" s="41"/>
      <c r="GP758" s="41"/>
      <c r="GQ758" s="41"/>
      <c r="GR758" s="41"/>
      <c r="GS758" s="41"/>
      <c r="GT758" s="41"/>
      <c r="GU758" s="41"/>
      <c r="GV758" s="41"/>
      <c r="GW758" s="41"/>
      <c r="GX758" s="41"/>
      <c r="GY758" s="41"/>
      <c r="GZ758" s="41"/>
      <c r="HA758" s="41"/>
      <c r="HB758" s="41"/>
      <c r="HC758" s="41"/>
      <c r="HD758" s="41"/>
      <c r="HE758" s="41"/>
      <c r="HF758" s="41"/>
      <c r="HG758" s="41"/>
      <c r="HH758" s="41"/>
      <c r="HI758" s="41"/>
      <c r="HJ758" s="41"/>
      <c r="HK758" s="41"/>
      <c r="HL758" s="41"/>
      <c r="HM758" s="41"/>
      <c r="HN758" s="41"/>
      <c r="HO758" s="41"/>
      <c r="HP758" s="41"/>
      <c r="HQ758" s="41"/>
      <c r="HR758" s="41"/>
      <c r="HS758" s="41"/>
      <c r="HT758" s="41"/>
      <c r="HU758" s="41"/>
      <c r="HV758" s="41"/>
      <c r="HW758" s="41"/>
      <c r="HX758" s="41"/>
      <c r="HY758" s="41"/>
      <c r="HZ758" s="41"/>
      <c r="IA758" s="41"/>
      <c r="IB758" s="41"/>
      <c r="IC758" s="41"/>
      <c r="ID758" s="41"/>
      <c r="IE758" s="41"/>
      <c r="IF758" s="41"/>
      <c r="IG758" s="41"/>
      <c r="IH758" s="41"/>
      <c r="II758" s="41"/>
      <c r="IJ758" s="41"/>
      <c r="IK758" s="41"/>
      <c r="IL758" s="41"/>
      <c r="IM758" s="41"/>
      <c r="IN758" s="41"/>
      <c r="IO758" s="41"/>
      <c r="IP758" s="41"/>
      <c r="IQ758" s="41"/>
      <c r="IR758" s="41"/>
      <c r="IS758" s="41"/>
      <c r="IT758" s="41"/>
      <c r="IU758" s="41"/>
      <c r="IV758" s="41"/>
      <c r="IW758" s="41"/>
      <c r="IX758" s="41"/>
      <c r="IY758" s="41"/>
      <c r="IZ758" s="41"/>
      <c r="JA758" s="41"/>
      <c r="JB758" s="41"/>
      <c r="JC758" s="41"/>
      <c r="JD758" s="41"/>
      <c r="JE758" s="41"/>
      <c r="JF758" s="41"/>
      <c r="JG758" s="41"/>
      <c r="JH758" s="41"/>
      <c r="JI758" s="41"/>
      <c r="JJ758" s="41"/>
      <c r="JK758" s="41"/>
      <c r="JL758" s="41"/>
      <c r="JM758" s="41"/>
      <c r="JN758" s="41"/>
      <c r="JO758" s="41"/>
      <c r="JP758" s="41"/>
      <c r="JQ758" s="41"/>
      <c r="JR758" s="41"/>
      <c r="JS758" s="41"/>
      <c r="JT758" s="41"/>
      <c r="JU758" s="41"/>
      <c r="JV758" s="41"/>
      <c r="JW758" s="41"/>
      <c r="JX758" s="41"/>
      <c r="JY758" s="41"/>
      <c r="JZ758" s="41"/>
      <c r="KA758" s="41"/>
      <c r="KB758" s="41"/>
      <c r="KC758" s="41"/>
      <c r="KD758" s="41"/>
      <c r="KE758" s="41"/>
      <c r="KF758" s="41"/>
      <c r="KG758" s="41"/>
      <c r="KH758" s="41"/>
      <c r="KI758" s="41"/>
      <c r="KJ758" s="41"/>
      <c r="KK758" s="41"/>
      <c r="KL758" s="41"/>
      <c r="KM758" s="41"/>
      <c r="KN758" s="41"/>
      <c r="KO758" s="41"/>
      <c r="KP758" s="41"/>
      <c r="KQ758" s="41"/>
      <c r="KR758" s="41"/>
      <c r="KS758" s="41"/>
      <c r="KT758" s="41"/>
      <c r="KU758" s="41"/>
      <c r="KV758" s="41"/>
      <c r="KW758" s="41"/>
      <c r="KX758" s="41"/>
      <c r="KY758" s="41"/>
      <c r="KZ758" s="41"/>
      <c r="LA758" s="41"/>
      <c r="LB758" s="41"/>
      <c r="LC758" s="41"/>
      <c r="LD758" s="41"/>
      <c r="LE758" s="41"/>
      <c r="LF758" s="41"/>
      <c r="LG758" s="41"/>
      <c r="LH758" s="41"/>
      <c r="LI758" s="41"/>
      <c r="LJ758" s="41"/>
      <c r="LK758" s="41"/>
      <c r="LL758" s="41"/>
      <c r="LM758" s="41"/>
      <c r="LN758" s="41"/>
      <c r="LO758" s="41"/>
      <c r="LP758" s="41"/>
      <c r="LQ758" s="41"/>
      <c r="LR758" s="41"/>
      <c r="LS758" s="41"/>
      <c r="LT758" s="41"/>
      <c r="LU758" s="41"/>
      <c r="LV758" s="41"/>
      <c r="LW758" s="41"/>
      <c r="LX758" s="41"/>
      <c r="LY758" s="41"/>
      <c r="LZ758" s="41"/>
      <c r="MA758" s="41"/>
      <c r="MB758" s="41"/>
      <c r="MC758" s="41"/>
      <c r="MD758" s="41"/>
      <c r="ME758" s="41"/>
      <c r="MF758" s="41"/>
      <c r="MG758" s="41"/>
      <c r="MH758" s="41"/>
      <c r="MI758" s="41"/>
      <c r="MJ758" s="41"/>
      <c r="MK758" s="41"/>
      <c r="ML758" s="41"/>
      <c r="MM758" s="41"/>
      <c r="MN758" s="41"/>
      <c r="MO758" s="41"/>
      <c r="MP758" s="41"/>
      <c r="MQ758" s="41"/>
      <c r="MR758" s="41"/>
      <c r="MS758" s="41"/>
      <c r="MT758" s="41"/>
      <c r="MU758" s="41"/>
      <c r="MV758" s="41"/>
      <c r="MW758" s="41"/>
      <c r="MX758" s="41"/>
      <c r="MY758" s="41"/>
      <c r="MZ758" s="41"/>
      <c r="NA758" s="41"/>
      <c r="NB758" s="41"/>
      <c r="NC758" s="41"/>
      <c r="ND758" s="41"/>
      <c r="NE758" s="41"/>
      <c r="NF758" s="41"/>
      <c r="NG758" s="41"/>
      <c r="NH758" s="41"/>
      <c r="NI758" s="41"/>
      <c r="NJ758" s="41"/>
      <c r="NK758" s="41"/>
      <c r="NL758" s="41"/>
      <c r="NM758" s="41"/>
      <c r="NN758" s="41"/>
      <c r="NO758" s="41"/>
      <c r="NP758" s="41"/>
      <c r="NQ758" s="41"/>
      <c r="NR758" s="41"/>
      <c r="NS758" s="41"/>
      <c r="NT758" s="41"/>
      <c r="NU758" s="41"/>
      <c r="NV758" s="41"/>
      <c r="NW758" s="41"/>
      <c r="NX758" s="41"/>
      <c r="NY758" s="41"/>
      <c r="NZ758" s="41"/>
      <c r="OA758" s="41"/>
      <c r="OB758" s="41"/>
      <c r="OC758" s="41"/>
      <c r="OD758" s="41"/>
      <c r="OE758" s="41"/>
      <c r="OF758" s="41"/>
      <c r="OG758" s="41"/>
    </row>
    <row r="759" spans="10:397" ht="15.95" customHeight="1">
      <c r="J759" s="62"/>
      <c r="AB759" s="63"/>
      <c r="AC759" s="63"/>
      <c r="AF759" s="4"/>
      <c r="AG759" s="4"/>
      <c r="AH759" s="4"/>
      <c r="AI759" s="4"/>
      <c r="AL759" s="63"/>
      <c r="AM759" s="63"/>
      <c r="AP759" s="4"/>
      <c r="AQ759" s="4"/>
      <c r="BF759" s="31"/>
      <c r="BG759" s="63"/>
      <c r="BH759" s="63"/>
      <c r="BI759" s="63"/>
      <c r="BJ759" s="63"/>
      <c r="BK759" s="63"/>
      <c r="BL759" s="63"/>
      <c r="BO759" s="4"/>
      <c r="BP759" s="4"/>
      <c r="BQ759" s="4"/>
      <c r="BR759" s="28"/>
      <c r="BS759" s="28"/>
      <c r="BT759" s="28"/>
      <c r="BU759" s="28"/>
      <c r="BV759" s="28"/>
      <c r="BW759" s="28"/>
      <c r="BX759" s="4"/>
      <c r="BY759" s="4"/>
      <c r="BZ759" s="28"/>
      <c r="CA759" s="28"/>
      <c r="CB759" s="28"/>
      <c r="CC759" s="28"/>
      <c r="CE759" s="28"/>
      <c r="CF759" s="28"/>
      <c r="CG759" s="28"/>
      <c r="CH759" s="28"/>
      <c r="CI759" s="28"/>
      <c r="CJ759" s="28"/>
      <c r="CK759" s="28"/>
      <c r="CL759" s="28"/>
      <c r="CM759" s="28"/>
      <c r="CP759" s="28"/>
      <c r="CQ759" s="28"/>
      <c r="CR759" s="28"/>
      <c r="CS759" s="28"/>
      <c r="CT759" s="28"/>
      <c r="CU759" s="28"/>
      <c r="CV759" s="28"/>
      <c r="CW759" s="28"/>
      <c r="CX759" s="28"/>
      <c r="CZ759" s="28"/>
      <c r="DB759" s="41"/>
      <c r="DC759" s="41"/>
      <c r="DD759" s="41"/>
      <c r="DE759" s="41"/>
      <c r="DF759" s="41"/>
      <c r="DG759" s="41"/>
      <c r="DH759" s="41"/>
      <c r="DI759" s="41"/>
      <c r="DJ759" s="41"/>
      <c r="DK759" s="41"/>
      <c r="DL759" s="41"/>
      <c r="DM759" s="41"/>
      <c r="DN759" s="41"/>
      <c r="DO759" s="41"/>
      <c r="DP759" s="41"/>
      <c r="DQ759" s="41"/>
      <c r="DR759" s="41"/>
      <c r="DS759" s="41"/>
      <c r="DT759" s="41"/>
      <c r="DU759" s="41"/>
      <c r="DV759" s="41"/>
      <c r="DW759" s="41"/>
      <c r="DX759" s="41"/>
      <c r="DY759" s="41"/>
      <c r="DZ759" s="41"/>
      <c r="EA759" s="41"/>
      <c r="EB759" s="41"/>
      <c r="EC759" s="41"/>
      <c r="ED759" s="41"/>
      <c r="EE759" s="41"/>
      <c r="EF759" s="41"/>
      <c r="EG759" s="41"/>
      <c r="EH759" s="41"/>
      <c r="EI759" s="41"/>
      <c r="EJ759" s="41"/>
      <c r="EK759" s="41"/>
      <c r="EL759" s="41"/>
      <c r="EM759" s="41"/>
      <c r="EN759" s="41"/>
      <c r="EO759" s="41"/>
      <c r="EP759" s="41"/>
      <c r="EQ759" s="41"/>
      <c r="ER759" s="41"/>
      <c r="ES759" s="41"/>
      <c r="ET759" s="41"/>
      <c r="EU759" s="41"/>
      <c r="EV759" s="41"/>
      <c r="EW759" s="41"/>
      <c r="EX759" s="41"/>
      <c r="EY759" s="41"/>
      <c r="EZ759" s="41"/>
      <c r="FA759" s="41"/>
      <c r="FB759" s="41"/>
      <c r="FC759" s="41"/>
      <c r="FD759" s="41"/>
      <c r="FE759" s="41"/>
      <c r="FF759" s="41"/>
      <c r="FG759" s="41"/>
      <c r="FH759" s="41"/>
      <c r="FI759" s="41"/>
      <c r="FJ759" s="41"/>
      <c r="FK759" s="41"/>
      <c r="FL759" s="41"/>
      <c r="FM759" s="41"/>
      <c r="FN759" s="41"/>
      <c r="FO759" s="41"/>
      <c r="FP759" s="41"/>
      <c r="FQ759" s="41"/>
      <c r="FR759" s="41"/>
      <c r="FS759" s="41"/>
      <c r="FT759" s="41"/>
      <c r="FU759" s="41"/>
      <c r="FV759" s="41"/>
      <c r="FW759" s="41"/>
      <c r="FX759" s="41"/>
      <c r="FY759" s="41"/>
      <c r="FZ759" s="41"/>
      <c r="GA759" s="41"/>
      <c r="GB759" s="41"/>
      <c r="GC759" s="41"/>
      <c r="GD759" s="41"/>
      <c r="GE759" s="41"/>
      <c r="GF759" s="41"/>
      <c r="GG759" s="41"/>
      <c r="GH759" s="41"/>
      <c r="GI759" s="41"/>
      <c r="GJ759" s="41"/>
      <c r="GK759" s="41"/>
      <c r="GL759" s="41"/>
      <c r="GM759" s="41"/>
      <c r="GN759" s="41"/>
      <c r="GO759" s="41"/>
      <c r="GP759" s="41"/>
      <c r="GQ759" s="41"/>
      <c r="GR759" s="41"/>
      <c r="GS759" s="41"/>
      <c r="GT759" s="41"/>
      <c r="GU759" s="41"/>
      <c r="GV759" s="41"/>
      <c r="GW759" s="41"/>
      <c r="GX759" s="41"/>
      <c r="GY759" s="41"/>
      <c r="GZ759" s="41"/>
      <c r="HA759" s="41"/>
      <c r="HB759" s="41"/>
      <c r="HC759" s="41"/>
      <c r="HD759" s="41"/>
      <c r="HE759" s="41"/>
      <c r="HF759" s="41"/>
      <c r="HG759" s="41"/>
      <c r="HH759" s="41"/>
      <c r="HI759" s="41"/>
      <c r="HJ759" s="41"/>
      <c r="HK759" s="41"/>
      <c r="HL759" s="41"/>
      <c r="HM759" s="41"/>
      <c r="HN759" s="41"/>
      <c r="HO759" s="41"/>
      <c r="HP759" s="41"/>
      <c r="HQ759" s="41"/>
      <c r="HR759" s="41"/>
      <c r="HS759" s="41"/>
      <c r="HT759" s="41"/>
      <c r="HU759" s="41"/>
      <c r="HV759" s="41"/>
      <c r="HW759" s="41"/>
      <c r="HX759" s="41"/>
      <c r="HY759" s="41"/>
      <c r="HZ759" s="41"/>
      <c r="IA759" s="41"/>
      <c r="IB759" s="41"/>
      <c r="IC759" s="41"/>
      <c r="ID759" s="41"/>
      <c r="IE759" s="41"/>
      <c r="IF759" s="41"/>
      <c r="IG759" s="41"/>
      <c r="IH759" s="41"/>
      <c r="II759" s="41"/>
      <c r="IJ759" s="41"/>
      <c r="IK759" s="41"/>
      <c r="IL759" s="41"/>
      <c r="IM759" s="41"/>
      <c r="IN759" s="41"/>
      <c r="IO759" s="41"/>
      <c r="IP759" s="41"/>
      <c r="IQ759" s="41"/>
      <c r="IR759" s="41"/>
      <c r="IS759" s="41"/>
      <c r="IT759" s="41"/>
      <c r="IU759" s="41"/>
      <c r="IV759" s="41"/>
      <c r="IW759" s="41"/>
      <c r="IX759" s="41"/>
      <c r="IY759" s="41"/>
      <c r="IZ759" s="41"/>
      <c r="JA759" s="41"/>
      <c r="JB759" s="41"/>
      <c r="JC759" s="41"/>
      <c r="JD759" s="41"/>
      <c r="JE759" s="41"/>
      <c r="JF759" s="41"/>
      <c r="JG759" s="41"/>
      <c r="JH759" s="41"/>
      <c r="JI759" s="41"/>
      <c r="JJ759" s="41"/>
      <c r="JK759" s="41"/>
      <c r="JL759" s="41"/>
      <c r="JM759" s="41"/>
      <c r="JN759" s="41"/>
      <c r="JO759" s="41"/>
      <c r="JP759" s="41"/>
      <c r="JQ759" s="41"/>
      <c r="JR759" s="41"/>
      <c r="JS759" s="41"/>
      <c r="JT759" s="41"/>
      <c r="JU759" s="41"/>
      <c r="JV759" s="41"/>
      <c r="JW759" s="41"/>
      <c r="JX759" s="41"/>
      <c r="JY759" s="41"/>
      <c r="JZ759" s="41"/>
      <c r="KA759" s="41"/>
      <c r="KB759" s="41"/>
      <c r="KC759" s="41"/>
      <c r="KD759" s="41"/>
      <c r="KE759" s="41"/>
      <c r="KF759" s="41"/>
      <c r="KG759" s="41"/>
      <c r="KH759" s="41"/>
      <c r="KI759" s="41"/>
      <c r="KJ759" s="41"/>
      <c r="KK759" s="41"/>
      <c r="KL759" s="41"/>
      <c r="KM759" s="41"/>
      <c r="KN759" s="41"/>
      <c r="KO759" s="41"/>
      <c r="KP759" s="41"/>
      <c r="KQ759" s="41"/>
      <c r="KR759" s="41"/>
      <c r="KS759" s="41"/>
      <c r="KT759" s="41"/>
      <c r="KU759" s="41"/>
      <c r="KV759" s="41"/>
      <c r="KW759" s="41"/>
      <c r="KX759" s="41"/>
      <c r="KY759" s="41"/>
      <c r="KZ759" s="41"/>
      <c r="LA759" s="41"/>
      <c r="LB759" s="41"/>
      <c r="LC759" s="41"/>
      <c r="LD759" s="41"/>
      <c r="LE759" s="41"/>
      <c r="LF759" s="41"/>
      <c r="LG759" s="41"/>
      <c r="LH759" s="41"/>
      <c r="LI759" s="41"/>
      <c r="LJ759" s="41"/>
      <c r="LK759" s="41"/>
      <c r="LL759" s="41"/>
      <c r="LM759" s="41"/>
      <c r="LN759" s="41"/>
      <c r="LO759" s="41"/>
      <c r="LP759" s="41"/>
      <c r="LQ759" s="41"/>
      <c r="LR759" s="41"/>
      <c r="LS759" s="41"/>
      <c r="LT759" s="41"/>
      <c r="LU759" s="41"/>
      <c r="LV759" s="41"/>
      <c r="LW759" s="41"/>
      <c r="LX759" s="41"/>
      <c r="LY759" s="41"/>
      <c r="LZ759" s="41"/>
      <c r="MA759" s="41"/>
      <c r="MB759" s="41"/>
      <c r="MC759" s="41"/>
      <c r="MD759" s="41"/>
      <c r="ME759" s="41"/>
      <c r="MF759" s="41"/>
      <c r="MG759" s="41"/>
      <c r="MH759" s="41"/>
      <c r="MI759" s="41"/>
      <c r="MJ759" s="41"/>
      <c r="MK759" s="41"/>
      <c r="ML759" s="41"/>
      <c r="MM759" s="41"/>
      <c r="MN759" s="41"/>
      <c r="MO759" s="41"/>
      <c r="MP759" s="41"/>
      <c r="MQ759" s="41"/>
      <c r="MR759" s="41"/>
      <c r="MS759" s="41"/>
      <c r="MT759" s="41"/>
      <c r="MU759" s="41"/>
      <c r="MV759" s="41"/>
      <c r="MW759" s="41"/>
      <c r="MX759" s="41"/>
      <c r="MY759" s="41"/>
      <c r="MZ759" s="41"/>
      <c r="NA759" s="41"/>
      <c r="NB759" s="41"/>
      <c r="NC759" s="41"/>
      <c r="ND759" s="41"/>
      <c r="NE759" s="41"/>
      <c r="NF759" s="41"/>
      <c r="NG759" s="41"/>
      <c r="NH759" s="41"/>
      <c r="NI759" s="41"/>
      <c r="NJ759" s="41"/>
      <c r="NK759" s="41"/>
      <c r="NL759" s="41"/>
      <c r="NM759" s="41"/>
      <c r="NN759" s="41"/>
      <c r="NO759" s="41"/>
      <c r="NP759" s="41"/>
      <c r="NQ759" s="41"/>
      <c r="NR759" s="41"/>
      <c r="NS759" s="41"/>
      <c r="NT759" s="41"/>
      <c r="NU759" s="41"/>
      <c r="NV759" s="41"/>
      <c r="NW759" s="41"/>
      <c r="NX759" s="41"/>
      <c r="NY759" s="41"/>
      <c r="NZ759" s="41"/>
      <c r="OA759" s="41"/>
      <c r="OB759" s="41"/>
      <c r="OC759" s="41"/>
      <c r="OD759" s="41"/>
      <c r="OE759" s="41"/>
      <c r="OF759" s="41"/>
      <c r="OG759" s="41"/>
    </row>
    <row r="760" spans="10:397" ht="15.95" customHeight="1">
      <c r="J760" s="62"/>
      <c r="AB760" s="63"/>
      <c r="AC760" s="63"/>
      <c r="AF760" s="4"/>
      <c r="AG760" s="4"/>
      <c r="AH760" s="4"/>
      <c r="AI760" s="4"/>
      <c r="AL760" s="63"/>
      <c r="AM760" s="63"/>
      <c r="AP760" s="4"/>
      <c r="AQ760" s="4"/>
      <c r="BF760" s="31"/>
      <c r="BG760" s="63"/>
      <c r="BH760" s="63"/>
      <c r="BI760" s="63"/>
      <c r="BJ760" s="63"/>
      <c r="BK760" s="63"/>
      <c r="BL760" s="63"/>
      <c r="BO760" s="4"/>
      <c r="BP760" s="4"/>
      <c r="BQ760" s="4"/>
      <c r="BR760" s="28"/>
      <c r="BS760" s="28"/>
      <c r="BT760" s="28"/>
      <c r="BU760" s="28"/>
      <c r="BV760" s="28"/>
      <c r="BW760" s="28"/>
      <c r="BX760" s="4"/>
      <c r="BY760" s="4"/>
      <c r="BZ760" s="28"/>
      <c r="CA760" s="28"/>
      <c r="CB760" s="28"/>
      <c r="CC760" s="28"/>
      <c r="CE760" s="28"/>
      <c r="CF760" s="28"/>
      <c r="CG760" s="28"/>
      <c r="CH760" s="28"/>
      <c r="CI760" s="28"/>
      <c r="CJ760" s="28"/>
      <c r="CK760" s="28"/>
      <c r="CL760" s="28"/>
      <c r="CM760" s="28"/>
      <c r="CP760" s="28"/>
      <c r="CQ760" s="28"/>
      <c r="CR760" s="28"/>
      <c r="CS760" s="28"/>
      <c r="CT760" s="28"/>
      <c r="CU760" s="28"/>
      <c r="CV760" s="28"/>
      <c r="CW760" s="28"/>
      <c r="CX760" s="28"/>
      <c r="CZ760" s="28"/>
      <c r="DB760" s="41"/>
      <c r="DC760" s="41"/>
      <c r="DD760" s="41"/>
      <c r="DE760" s="41"/>
      <c r="DF760" s="41"/>
      <c r="DG760" s="41"/>
      <c r="DH760" s="41"/>
      <c r="DI760" s="41"/>
      <c r="DJ760" s="41"/>
      <c r="DK760" s="41"/>
      <c r="DL760" s="41"/>
      <c r="DM760" s="41"/>
      <c r="DN760" s="41"/>
      <c r="DO760" s="41"/>
      <c r="DP760" s="41"/>
      <c r="DQ760" s="41"/>
      <c r="DR760" s="41"/>
      <c r="DS760" s="41"/>
      <c r="DT760" s="41"/>
      <c r="DU760" s="41"/>
      <c r="DV760" s="41"/>
      <c r="DW760" s="41"/>
      <c r="DX760" s="41"/>
      <c r="DY760" s="41"/>
      <c r="DZ760" s="41"/>
      <c r="EA760" s="41"/>
      <c r="EB760" s="41"/>
      <c r="EC760" s="41"/>
      <c r="ED760" s="41"/>
      <c r="EE760" s="41"/>
      <c r="EF760" s="41"/>
      <c r="EG760" s="41"/>
      <c r="EH760" s="41"/>
      <c r="EI760" s="41"/>
      <c r="EJ760" s="41"/>
      <c r="EK760" s="41"/>
      <c r="EL760" s="41"/>
      <c r="EM760" s="41"/>
      <c r="EN760" s="41"/>
      <c r="EO760" s="41"/>
      <c r="EP760" s="41"/>
      <c r="EQ760" s="41"/>
      <c r="ER760" s="41"/>
      <c r="ES760" s="41"/>
      <c r="ET760" s="41"/>
      <c r="EU760" s="41"/>
      <c r="EV760" s="41"/>
      <c r="EW760" s="41"/>
      <c r="EX760" s="41"/>
      <c r="EY760" s="41"/>
      <c r="EZ760" s="41"/>
      <c r="FA760" s="41"/>
      <c r="FB760" s="41"/>
      <c r="FC760" s="41"/>
      <c r="FD760" s="41"/>
      <c r="FE760" s="41"/>
      <c r="FF760" s="41"/>
      <c r="FG760" s="41"/>
      <c r="FH760" s="41"/>
      <c r="FI760" s="41"/>
      <c r="FJ760" s="41"/>
      <c r="FK760" s="41"/>
      <c r="FL760" s="41"/>
      <c r="FM760" s="41"/>
      <c r="FN760" s="41"/>
      <c r="FO760" s="41"/>
      <c r="FP760" s="41"/>
      <c r="FQ760" s="41"/>
      <c r="FR760" s="41"/>
      <c r="FS760" s="41"/>
      <c r="FT760" s="41"/>
      <c r="FU760" s="41"/>
      <c r="FV760" s="41"/>
      <c r="FW760" s="41"/>
      <c r="FX760" s="41"/>
      <c r="FY760" s="41"/>
      <c r="FZ760" s="41"/>
      <c r="GA760" s="41"/>
      <c r="GB760" s="41"/>
      <c r="GC760" s="41"/>
      <c r="GD760" s="41"/>
      <c r="GE760" s="41"/>
      <c r="GF760" s="41"/>
      <c r="GG760" s="41"/>
      <c r="GH760" s="41"/>
      <c r="GI760" s="41"/>
      <c r="GJ760" s="41"/>
      <c r="GK760" s="41"/>
      <c r="GL760" s="41"/>
      <c r="GM760" s="41"/>
      <c r="GN760" s="41"/>
      <c r="GO760" s="41"/>
      <c r="GP760" s="41"/>
      <c r="GQ760" s="41"/>
      <c r="GR760" s="41"/>
      <c r="GS760" s="41"/>
      <c r="GT760" s="41"/>
      <c r="GU760" s="41"/>
      <c r="GV760" s="41"/>
      <c r="GW760" s="41"/>
      <c r="GX760" s="41"/>
      <c r="GY760" s="41"/>
      <c r="GZ760" s="41"/>
      <c r="HA760" s="41"/>
      <c r="HB760" s="41"/>
      <c r="HC760" s="41"/>
      <c r="HD760" s="41"/>
      <c r="HE760" s="41"/>
      <c r="HF760" s="41"/>
      <c r="HG760" s="41"/>
      <c r="HH760" s="41"/>
      <c r="HI760" s="41"/>
      <c r="HJ760" s="41"/>
      <c r="HK760" s="41"/>
      <c r="HL760" s="41"/>
      <c r="HM760" s="41"/>
      <c r="HN760" s="41"/>
      <c r="HO760" s="41"/>
      <c r="HP760" s="41"/>
      <c r="HQ760" s="41"/>
      <c r="HR760" s="41"/>
      <c r="HS760" s="41"/>
      <c r="HT760" s="41"/>
      <c r="HU760" s="41"/>
      <c r="HV760" s="41"/>
      <c r="HW760" s="41"/>
      <c r="HX760" s="41"/>
      <c r="HY760" s="41"/>
      <c r="HZ760" s="41"/>
      <c r="IA760" s="41"/>
      <c r="IB760" s="41"/>
      <c r="IC760" s="41"/>
      <c r="ID760" s="41"/>
      <c r="IE760" s="41"/>
      <c r="IF760" s="41"/>
      <c r="IG760" s="41"/>
      <c r="IH760" s="41"/>
      <c r="II760" s="41"/>
      <c r="IJ760" s="41"/>
      <c r="IK760" s="41"/>
      <c r="IL760" s="41"/>
      <c r="IM760" s="41"/>
      <c r="IN760" s="41"/>
      <c r="IO760" s="41"/>
      <c r="IP760" s="41"/>
      <c r="IQ760" s="41"/>
      <c r="IR760" s="41"/>
      <c r="IS760" s="41"/>
      <c r="IT760" s="41"/>
      <c r="IU760" s="41"/>
      <c r="IV760" s="41"/>
      <c r="IW760" s="41"/>
      <c r="IX760" s="41"/>
      <c r="IY760" s="41"/>
      <c r="IZ760" s="41"/>
      <c r="JA760" s="41"/>
      <c r="JB760" s="41"/>
      <c r="JC760" s="41"/>
      <c r="JD760" s="41"/>
      <c r="JE760" s="41"/>
      <c r="JF760" s="41"/>
      <c r="JG760" s="41"/>
      <c r="JH760" s="41"/>
      <c r="JI760" s="41"/>
      <c r="JJ760" s="41"/>
      <c r="JK760" s="41"/>
      <c r="JL760" s="41"/>
      <c r="JM760" s="41"/>
      <c r="JN760" s="41"/>
      <c r="JO760" s="41"/>
      <c r="JP760" s="41"/>
      <c r="JQ760" s="41"/>
      <c r="JR760" s="41"/>
      <c r="JS760" s="41"/>
      <c r="JT760" s="41"/>
      <c r="JU760" s="41"/>
      <c r="JV760" s="41"/>
      <c r="JW760" s="41"/>
      <c r="JX760" s="41"/>
      <c r="JY760" s="41"/>
      <c r="JZ760" s="41"/>
      <c r="KA760" s="41"/>
      <c r="KB760" s="41"/>
      <c r="KC760" s="41"/>
      <c r="KD760" s="41"/>
      <c r="KE760" s="41"/>
      <c r="KF760" s="41"/>
      <c r="KG760" s="41"/>
      <c r="KH760" s="41"/>
      <c r="KI760" s="41"/>
      <c r="KJ760" s="41"/>
      <c r="KK760" s="41"/>
      <c r="KL760" s="41"/>
      <c r="KM760" s="41"/>
      <c r="KN760" s="41"/>
      <c r="KO760" s="41"/>
      <c r="KP760" s="41"/>
      <c r="KQ760" s="41"/>
      <c r="KR760" s="41"/>
      <c r="KS760" s="41"/>
      <c r="KT760" s="41"/>
      <c r="KU760" s="41"/>
      <c r="KV760" s="41"/>
      <c r="KW760" s="41"/>
      <c r="KX760" s="41"/>
      <c r="KY760" s="41"/>
      <c r="KZ760" s="41"/>
      <c r="LA760" s="41"/>
      <c r="LB760" s="41"/>
      <c r="LC760" s="41"/>
      <c r="LD760" s="41"/>
      <c r="LE760" s="41"/>
      <c r="LF760" s="41"/>
      <c r="LG760" s="41"/>
      <c r="LH760" s="41"/>
      <c r="LI760" s="41"/>
      <c r="LJ760" s="41"/>
      <c r="LK760" s="41"/>
      <c r="LL760" s="41"/>
      <c r="LM760" s="41"/>
      <c r="LN760" s="41"/>
      <c r="LO760" s="41"/>
      <c r="LP760" s="41"/>
      <c r="LQ760" s="41"/>
      <c r="LR760" s="41"/>
      <c r="LS760" s="41"/>
      <c r="LT760" s="41"/>
      <c r="LU760" s="41"/>
      <c r="LV760" s="41"/>
      <c r="LW760" s="41"/>
      <c r="LX760" s="41"/>
      <c r="LY760" s="41"/>
      <c r="LZ760" s="41"/>
      <c r="MA760" s="41"/>
      <c r="MB760" s="41"/>
      <c r="MC760" s="41"/>
      <c r="MD760" s="41"/>
      <c r="ME760" s="41"/>
      <c r="MF760" s="41"/>
      <c r="MG760" s="41"/>
      <c r="MH760" s="41"/>
      <c r="MI760" s="41"/>
      <c r="MJ760" s="41"/>
      <c r="MK760" s="41"/>
      <c r="ML760" s="41"/>
      <c r="MM760" s="41"/>
      <c r="MN760" s="41"/>
      <c r="MO760" s="41"/>
      <c r="MP760" s="41"/>
      <c r="MQ760" s="41"/>
      <c r="MR760" s="41"/>
      <c r="MS760" s="41"/>
      <c r="MT760" s="41"/>
      <c r="MU760" s="41"/>
      <c r="MV760" s="41"/>
      <c r="MW760" s="41"/>
      <c r="MX760" s="41"/>
      <c r="MY760" s="41"/>
      <c r="MZ760" s="41"/>
      <c r="NA760" s="41"/>
      <c r="NB760" s="41"/>
      <c r="NC760" s="41"/>
      <c r="ND760" s="41"/>
      <c r="NE760" s="41"/>
      <c r="NF760" s="41"/>
      <c r="NG760" s="41"/>
      <c r="NH760" s="41"/>
      <c r="NI760" s="41"/>
      <c r="NJ760" s="41"/>
      <c r="NK760" s="41"/>
      <c r="NL760" s="41"/>
      <c r="NM760" s="41"/>
      <c r="NN760" s="41"/>
      <c r="NO760" s="41"/>
      <c r="NP760" s="41"/>
      <c r="NQ760" s="41"/>
      <c r="NR760" s="41"/>
      <c r="NS760" s="41"/>
      <c r="NT760" s="41"/>
      <c r="NU760" s="41"/>
      <c r="NV760" s="41"/>
      <c r="NW760" s="41"/>
      <c r="NX760" s="41"/>
      <c r="NY760" s="41"/>
      <c r="NZ760" s="41"/>
      <c r="OA760" s="41"/>
      <c r="OB760" s="41"/>
      <c r="OC760" s="41"/>
      <c r="OD760" s="41"/>
      <c r="OE760" s="41"/>
      <c r="OF760" s="41"/>
      <c r="OG760" s="41"/>
    </row>
    <row r="761" spans="10:397" ht="15.95" customHeight="1">
      <c r="J761" s="62"/>
      <c r="AB761" s="63"/>
      <c r="AC761" s="63"/>
      <c r="AF761" s="4"/>
      <c r="AG761" s="4"/>
      <c r="AH761" s="4"/>
      <c r="AI761" s="4"/>
      <c r="AL761" s="63"/>
      <c r="AM761" s="63"/>
      <c r="AP761" s="4"/>
      <c r="AQ761" s="4"/>
      <c r="BF761" s="31"/>
      <c r="BG761" s="63"/>
      <c r="BH761" s="63"/>
      <c r="BI761" s="63"/>
      <c r="BJ761" s="63"/>
      <c r="BK761" s="63"/>
      <c r="BL761" s="63"/>
      <c r="BO761" s="4"/>
      <c r="BP761" s="4"/>
      <c r="BQ761" s="4"/>
      <c r="BR761" s="28"/>
      <c r="BS761" s="28"/>
      <c r="BT761" s="28"/>
      <c r="BU761" s="28"/>
      <c r="BV761" s="28"/>
      <c r="BW761" s="28"/>
      <c r="BX761" s="4"/>
      <c r="BY761" s="4"/>
      <c r="BZ761" s="28"/>
      <c r="CA761" s="28"/>
      <c r="CB761" s="28"/>
      <c r="CC761" s="28"/>
      <c r="CE761" s="28"/>
      <c r="CF761" s="28"/>
      <c r="CG761" s="28"/>
      <c r="CH761" s="28"/>
      <c r="CI761" s="28"/>
      <c r="CJ761" s="28"/>
      <c r="CK761" s="28"/>
      <c r="CL761" s="28"/>
      <c r="CM761" s="28"/>
      <c r="CP761" s="28"/>
      <c r="CQ761" s="28"/>
      <c r="CR761" s="28"/>
      <c r="CS761" s="28"/>
      <c r="CT761" s="28"/>
      <c r="CU761" s="28"/>
      <c r="CV761" s="28"/>
      <c r="CW761" s="28"/>
      <c r="CX761" s="28"/>
      <c r="CZ761" s="28"/>
      <c r="DB761" s="41"/>
      <c r="DC761" s="41"/>
      <c r="DD761" s="41"/>
      <c r="DE761" s="41"/>
      <c r="DF761" s="41"/>
      <c r="DG761" s="41"/>
      <c r="DH761" s="41"/>
      <c r="DI761" s="41"/>
      <c r="DJ761" s="41"/>
      <c r="DK761" s="41"/>
      <c r="DL761" s="41"/>
      <c r="DM761" s="41"/>
      <c r="DN761" s="41"/>
      <c r="DO761" s="41"/>
      <c r="DP761" s="41"/>
      <c r="DQ761" s="41"/>
      <c r="DR761" s="41"/>
      <c r="DS761" s="41"/>
      <c r="DT761" s="41"/>
      <c r="DU761" s="41"/>
      <c r="DV761" s="41"/>
      <c r="DW761" s="41"/>
      <c r="DX761" s="41"/>
      <c r="DY761" s="41"/>
      <c r="DZ761" s="41"/>
      <c r="EA761" s="41"/>
      <c r="EB761" s="41"/>
      <c r="EC761" s="41"/>
      <c r="ED761" s="41"/>
      <c r="EE761" s="41"/>
      <c r="EF761" s="41"/>
      <c r="EG761" s="41"/>
      <c r="EH761" s="41"/>
      <c r="EI761" s="41"/>
      <c r="EJ761" s="41"/>
      <c r="EK761" s="41"/>
      <c r="EL761" s="41"/>
      <c r="EM761" s="41"/>
      <c r="EN761" s="41"/>
      <c r="EO761" s="41"/>
      <c r="EP761" s="41"/>
      <c r="EQ761" s="41"/>
      <c r="ER761" s="41"/>
      <c r="ES761" s="41"/>
      <c r="ET761" s="41"/>
      <c r="EU761" s="41"/>
      <c r="EV761" s="41"/>
      <c r="EW761" s="41"/>
      <c r="EX761" s="41"/>
      <c r="EY761" s="41"/>
      <c r="EZ761" s="41"/>
      <c r="FA761" s="41"/>
      <c r="FB761" s="41"/>
      <c r="FC761" s="41"/>
      <c r="FD761" s="41"/>
      <c r="FE761" s="41"/>
      <c r="FF761" s="41"/>
      <c r="FG761" s="41"/>
      <c r="FH761" s="41"/>
      <c r="FI761" s="41"/>
      <c r="FJ761" s="41"/>
      <c r="FK761" s="41"/>
      <c r="FL761" s="41"/>
      <c r="FM761" s="41"/>
      <c r="FN761" s="41"/>
      <c r="FO761" s="41"/>
      <c r="FP761" s="41"/>
      <c r="FQ761" s="41"/>
      <c r="FR761" s="41"/>
      <c r="FS761" s="41"/>
      <c r="FT761" s="41"/>
      <c r="FU761" s="41"/>
      <c r="FV761" s="41"/>
      <c r="FW761" s="41"/>
      <c r="FX761" s="41"/>
      <c r="FY761" s="41"/>
      <c r="FZ761" s="41"/>
      <c r="GA761" s="41"/>
      <c r="GB761" s="41"/>
      <c r="GC761" s="41"/>
      <c r="GD761" s="41"/>
      <c r="GE761" s="41"/>
      <c r="GF761" s="41"/>
      <c r="GG761" s="41"/>
      <c r="GH761" s="41"/>
      <c r="GI761" s="41"/>
      <c r="GJ761" s="41"/>
      <c r="GK761" s="41"/>
      <c r="GL761" s="41"/>
      <c r="GM761" s="41"/>
      <c r="GN761" s="41"/>
      <c r="GO761" s="41"/>
      <c r="GP761" s="41"/>
      <c r="GQ761" s="41"/>
      <c r="GR761" s="41"/>
      <c r="GS761" s="41"/>
      <c r="GT761" s="41"/>
      <c r="GU761" s="41"/>
      <c r="GV761" s="41"/>
      <c r="GW761" s="41"/>
      <c r="GX761" s="41"/>
      <c r="GY761" s="41"/>
      <c r="GZ761" s="41"/>
      <c r="HA761" s="41"/>
      <c r="HB761" s="41"/>
      <c r="HC761" s="41"/>
      <c r="HD761" s="41"/>
      <c r="HE761" s="41"/>
      <c r="HF761" s="41"/>
      <c r="HG761" s="41"/>
      <c r="HH761" s="41"/>
      <c r="HI761" s="41"/>
      <c r="HJ761" s="41"/>
      <c r="HK761" s="41"/>
      <c r="HL761" s="41"/>
      <c r="HM761" s="41"/>
      <c r="HN761" s="41"/>
      <c r="HO761" s="41"/>
      <c r="HP761" s="41"/>
      <c r="HQ761" s="41"/>
      <c r="HR761" s="41"/>
      <c r="HS761" s="41"/>
      <c r="HT761" s="41"/>
      <c r="HU761" s="41"/>
      <c r="HV761" s="41"/>
      <c r="HW761" s="41"/>
      <c r="HX761" s="41"/>
      <c r="HY761" s="41"/>
      <c r="HZ761" s="41"/>
      <c r="IA761" s="41"/>
      <c r="IB761" s="41"/>
      <c r="IC761" s="41"/>
      <c r="ID761" s="41"/>
      <c r="IE761" s="41"/>
      <c r="IF761" s="41"/>
      <c r="IG761" s="41"/>
      <c r="IH761" s="41"/>
      <c r="II761" s="41"/>
      <c r="IJ761" s="41"/>
      <c r="IK761" s="41"/>
      <c r="IL761" s="41"/>
      <c r="IM761" s="41"/>
      <c r="IN761" s="41"/>
      <c r="IO761" s="41"/>
      <c r="IP761" s="41"/>
      <c r="IQ761" s="41"/>
      <c r="IR761" s="41"/>
      <c r="IS761" s="41"/>
      <c r="IT761" s="41"/>
      <c r="IU761" s="41"/>
      <c r="IV761" s="41"/>
      <c r="IW761" s="41"/>
      <c r="IX761" s="41"/>
      <c r="IY761" s="41"/>
      <c r="IZ761" s="41"/>
      <c r="JA761" s="41"/>
      <c r="JB761" s="41"/>
      <c r="JC761" s="41"/>
      <c r="JD761" s="41"/>
      <c r="JE761" s="41"/>
      <c r="JF761" s="41"/>
      <c r="JG761" s="41"/>
      <c r="JH761" s="41"/>
      <c r="JI761" s="41"/>
      <c r="JJ761" s="41"/>
      <c r="JK761" s="41"/>
      <c r="JL761" s="41"/>
      <c r="JM761" s="41"/>
      <c r="JN761" s="41"/>
      <c r="JO761" s="41"/>
      <c r="JP761" s="41"/>
      <c r="JQ761" s="41"/>
      <c r="JR761" s="41"/>
      <c r="JS761" s="41"/>
      <c r="JT761" s="41"/>
      <c r="JU761" s="41"/>
      <c r="JV761" s="41"/>
      <c r="JW761" s="41"/>
      <c r="JX761" s="41"/>
      <c r="JY761" s="41"/>
      <c r="JZ761" s="41"/>
      <c r="KA761" s="41"/>
      <c r="KB761" s="41"/>
      <c r="KC761" s="41"/>
      <c r="KD761" s="41"/>
      <c r="KE761" s="41"/>
      <c r="KF761" s="41"/>
      <c r="KG761" s="41"/>
      <c r="KH761" s="41"/>
      <c r="KI761" s="41"/>
      <c r="KJ761" s="41"/>
      <c r="KK761" s="41"/>
      <c r="KL761" s="41"/>
      <c r="KM761" s="41"/>
      <c r="KN761" s="41"/>
      <c r="KO761" s="41"/>
      <c r="KP761" s="41"/>
      <c r="KQ761" s="41"/>
      <c r="KR761" s="41"/>
      <c r="KS761" s="41"/>
      <c r="KT761" s="41"/>
      <c r="KU761" s="41"/>
      <c r="KV761" s="41"/>
      <c r="KW761" s="41"/>
      <c r="KX761" s="41"/>
      <c r="KY761" s="41"/>
      <c r="KZ761" s="41"/>
      <c r="LA761" s="41"/>
      <c r="LB761" s="41"/>
      <c r="LC761" s="41"/>
      <c r="LD761" s="41"/>
      <c r="LE761" s="41"/>
      <c r="LF761" s="41"/>
      <c r="LG761" s="41"/>
      <c r="LH761" s="41"/>
      <c r="LI761" s="41"/>
      <c r="LJ761" s="41"/>
      <c r="LK761" s="41"/>
      <c r="LL761" s="41"/>
      <c r="LM761" s="41"/>
      <c r="LN761" s="41"/>
      <c r="LO761" s="41"/>
      <c r="LP761" s="41"/>
      <c r="LQ761" s="41"/>
      <c r="LR761" s="41"/>
      <c r="LS761" s="41"/>
      <c r="LT761" s="41"/>
      <c r="LU761" s="41"/>
      <c r="LV761" s="41"/>
      <c r="LW761" s="41"/>
      <c r="LX761" s="41"/>
      <c r="LY761" s="41"/>
      <c r="LZ761" s="41"/>
      <c r="MA761" s="41"/>
      <c r="MB761" s="41"/>
      <c r="MC761" s="41"/>
      <c r="MD761" s="41"/>
      <c r="ME761" s="41"/>
      <c r="MF761" s="41"/>
      <c r="MG761" s="41"/>
      <c r="MH761" s="41"/>
      <c r="MI761" s="41"/>
      <c r="MJ761" s="41"/>
      <c r="MK761" s="41"/>
      <c r="ML761" s="41"/>
      <c r="MM761" s="41"/>
      <c r="MN761" s="41"/>
      <c r="MO761" s="41"/>
      <c r="MP761" s="41"/>
      <c r="MQ761" s="41"/>
      <c r="MR761" s="41"/>
      <c r="MS761" s="41"/>
      <c r="MT761" s="41"/>
      <c r="MU761" s="41"/>
      <c r="MV761" s="41"/>
      <c r="MW761" s="41"/>
      <c r="MX761" s="41"/>
      <c r="MY761" s="41"/>
      <c r="MZ761" s="41"/>
      <c r="NA761" s="41"/>
      <c r="NB761" s="41"/>
      <c r="NC761" s="41"/>
      <c r="ND761" s="41"/>
      <c r="NE761" s="41"/>
      <c r="NF761" s="41"/>
      <c r="NG761" s="41"/>
      <c r="NH761" s="41"/>
      <c r="NI761" s="41"/>
      <c r="NJ761" s="41"/>
      <c r="NK761" s="41"/>
      <c r="NL761" s="41"/>
      <c r="NM761" s="41"/>
      <c r="NN761" s="41"/>
      <c r="NO761" s="41"/>
      <c r="NP761" s="41"/>
      <c r="NQ761" s="41"/>
      <c r="NR761" s="41"/>
      <c r="NS761" s="41"/>
      <c r="NT761" s="41"/>
      <c r="NU761" s="41"/>
      <c r="NV761" s="41"/>
      <c r="NW761" s="41"/>
      <c r="NX761" s="41"/>
      <c r="NY761" s="41"/>
      <c r="NZ761" s="41"/>
      <c r="OA761" s="41"/>
      <c r="OB761" s="41"/>
      <c r="OC761" s="41"/>
      <c r="OD761" s="41"/>
      <c r="OE761" s="41"/>
      <c r="OF761" s="41"/>
      <c r="OG761" s="41"/>
    </row>
    <row r="762" spans="10:397" ht="15.95" customHeight="1">
      <c r="J762" s="62"/>
      <c r="AB762" s="63"/>
      <c r="AC762" s="63"/>
      <c r="AF762" s="4"/>
      <c r="AG762" s="4"/>
      <c r="AH762" s="4"/>
      <c r="AI762" s="4"/>
      <c r="AL762" s="63"/>
      <c r="AM762" s="63"/>
      <c r="AP762" s="4"/>
      <c r="AQ762" s="4"/>
      <c r="BF762" s="31"/>
      <c r="BG762" s="63"/>
      <c r="BH762" s="63"/>
      <c r="BI762" s="63"/>
      <c r="BJ762" s="63"/>
      <c r="BK762" s="63"/>
      <c r="BL762" s="63"/>
      <c r="BO762" s="4"/>
      <c r="BP762" s="4"/>
      <c r="BQ762" s="4"/>
      <c r="BR762" s="28"/>
      <c r="BS762" s="28"/>
      <c r="BT762" s="28"/>
      <c r="BU762" s="28"/>
      <c r="BV762" s="28"/>
      <c r="BW762" s="28"/>
      <c r="BX762" s="4"/>
      <c r="BY762" s="4"/>
      <c r="BZ762" s="28"/>
      <c r="CA762" s="28"/>
      <c r="CB762" s="28"/>
      <c r="CC762" s="28"/>
      <c r="CE762" s="28"/>
      <c r="CF762" s="28"/>
      <c r="CG762" s="28"/>
      <c r="CH762" s="28"/>
      <c r="CI762" s="28"/>
      <c r="CJ762" s="28"/>
      <c r="CK762" s="28"/>
      <c r="CL762" s="28"/>
      <c r="CM762" s="28"/>
      <c r="CP762" s="28"/>
      <c r="CQ762" s="28"/>
      <c r="CR762" s="28"/>
      <c r="CS762" s="28"/>
      <c r="CT762" s="28"/>
      <c r="CU762" s="28"/>
      <c r="CV762" s="28"/>
      <c r="CW762" s="28"/>
      <c r="CX762" s="28"/>
      <c r="CZ762" s="28"/>
      <c r="DB762" s="41"/>
      <c r="DC762" s="41"/>
      <c r="DD762" s="41"/>
      <c r="DE762" s="41"/>
      <c r="DF762" s="41"/>
      <c r="DG762" s="41"/>
      <c r="DH762" s="41"/>
      <c r="DI762" s="41"/>
      <c r="DJ762" s="41"/>
      <c r="DK762" s="41"/>
      <c r="DL762" s="41"/>
      <c r="DM762" s="41"/>
      <c r="DN762" s="41"/>
      <c r="DO762" s="41"/>
      <c r="DP762" s="41"/>
      <c r="DQ762" s="41"/>
      <c r="DR762" s="41"/>
      <c r="DS762" s="41"/>
      <c r="DT762" s="41"/>
      <c r="DU762" s="41"/>
      <c r="DV762" s="41"/>
      <c r="DW762" s="41"/>
      <c r="DX762" s="41"/>
      <c r="DY762" s="41"/>
      <c r="DZ762" s="41"/>
      <c r="EA762" s="41"/>
      <c r="EB762" s="41"/>
      <c r="EC762" s="41"/>
      <c r="ED762" s="41"/>
      <c r="EE762" s="41"/>
      <c r="EF762" s="41"/>
      <c r="EG762" s="41"/>
      <c r="EH762" s="41"/>
      <c r="EI762" s="41"/>
      <c r="EJ762" s="41"/>
      <c r="EK762" s="41"/>
      <c r="EL762" s="41"/>
      <c r="EM762" s="41"/>
      <c r="EN762" s="41"/>
      <c r="EO762" s="41"/>
      <c r="EP762" s="41"/>
      <c r="EQ762" s="41"/>
      <c r="ER762" s="41"/>
      <c r="ES762" s="41"/>
      <c r="ET762" s="41"/>
      <c r="EU762" s="41"/>
      <c r="EV762" s="41"/>
      <c r="EW762" s="41"/>
      <c r="EX762" s="41"/>
      <c r="EY762" s="41"/>
      <c r="EZ762" s="41"/>
      <c r="FA762" s="41"/>
      <c r="FB762" s="41"/>
      <c r="FC762" s="41"/>
      <c r="FD762" s="41"/>
      <c r="FE762" s="41"/>
      <c r="FF762" s="41"/>
      <c r="FG762" s="41"/>
      <c r="FH762" s="41"/>
      <c r="FI762" s="41"/>
      <c r="FJ762" s="41"/>
      <c r="FK762" s="41"/>
      <c r="FL762" s="41"/>
      <c r="FM762" s="41"/>
      <c r="FN762" s="41"/>
      <c r="FO762" s="41"/>
      <c r="FP762" s="41"/>
      <c r="FQ762" s="41"/>
      <c r="FR762" s="41"/>
      <c r="FS762" s="41"/>
      <c r="FT762" s="41"/>
      <c r="FU762" s="41"/>
      <c r="FV762" s="41"/>
      <c r="FW762" s="41"/>
      <c r="FX762" s="41"/>
      <c r="FY762" s="41"/>
      <c r="FZ762" s="41"/>
      <c r="GA762" s="41"/>
      <c r="GB762" s="41"/>
      <c r="GC762" s="41"/>
      <c r="GD762" s="41"/>
      <c r="GE762" s="41"/>
      <c r="GF762" s="41"/>
      <c r="GG762" s="41"/>
      <c r="GH762" s="41"/>
      <c r="GI762" s="41"/>
      <c r="GJ762" s="41"/>
      <c r="GK762" s="41"/>
      <c r="GL762" s="41"/>
      <c r="GM762" s="41"/>
      <c r="GN762" s="41"/>
      <c r="GO762" s="41"/>
      <c r="GP762" s="41"/>
      <c r="GQ762" s="41"/>
      <c r="GR762" s="41"/>
      <c r="GS762" s="41"/>
      <c r="GT762" s="41"/>
      <c r="GU762" s="41"/>
      <c r="GV762" s="41"/>
      <c r="GW762" s="41"/>
      <c r="GX762" s="41"/>
      <c r="GY762" s="41"/>
      <c r="GZ762" s="41"/>
      <c r="HA762" s="41"/>
      <c r="HB762" s="41"/>
      <c r="HC762" s="41"/>
      <c r="HD762" s="41"/>
      <c r="HE762" s="41"/>
      <c r="HF762" s="41"/>
      <c r="HG762" s="41"/>
      <c r="HH762" s="41"/>
      <c r="HI762" s="41"/>
      <c r="HJ762" s="41"/>
      <c r="HK762" s="41"/>
      <c r="HL762" s="41"/>
      <c r="HM762" s="41"/>
      <c r="HN762" s="41"/>
      <c r="HO762" s="41"/>
      <c r="HP762" s="41"/>
      <c r="HQ762" s="41"/>
      <c r="HR762" s="41"/>
      <c r="HS762" s="41"/>
      <c r="HT762" s="41"/>
      <c r="HU762" s="41"/>
      <c r="HV762" s="41"/>
      <c r="HW762" s="41"/>
      <c r="HX762" s="41"/>
      <c r="HY762" s="41"/>
      <c r="HZ762" s="41"/>
      <c r="IA762" s="41"/>
      <c r="IB762" s="41"/>
      <c r="IC762" s="41"/>
      <c r="ID762" s="41"/>
      <c r="IE762" s="41"/>
      <c r="IF762" s="41"/>
      <c r="IG762" s="41"/>
      <c r="IH762" s="41"/>
      <c r="II762" s="41"/>
      <c r="IJ762" s="41"/>
      <c r="IK762" s="41"/>
      <c r="IL762" s="41"/>
      <c r="IM762" s="41"/>
      <c r="IN762" s="41"/>
      <c r="IO762" s="41"/>
      <c r="IP762" s="41"/>
      <c r="IQ762" s="41"/>
      <c r="IR762" s="41"/>
      <c r="IS762" s="41"/>
      <c r="IT762" s="41"/>
      <c r="IU762" s="41"/>
      <c r="IV762" s="41"/>
      <c r="IW762" s="41"/>
      <c r="IX762" s="41"/>
      <c r="IY762" s="41"/>
      <c r="IZ762" s="41"/>
      <c r="JA762" s="41"/>
      <c r="JB762" s="41"/>
      <c r="JC762" s="41"/>
      <c r="JD762" s="41"/>
      <c r="JE762" s="41"/>
      <c r="JF762" s="41"/>
      <c r="JG762" s="41"/>
      <c r="JH762" s="41"/>
      <c r="JI762" s="41"/>
      <c r="JJ762" s="41"/>
      <c r="JK762" s="41"/>
      <c r="JL762" s="41"/>
      <c r="JM762" s="41"/>
      <c r="JN762" s="41"/>
      <c r="JO762" s="41"/>
      <c r="JP762" s="41"/>
      <c r="JQ762" s="41"/>
      <c r="JR762" s="41"/>
      <c r="JS762" s="41"/>
      <c r="JT762" s="41"/>
      <c r="JU762" s="41"/>
      <c r="JV762" s="41"/>
      <c r="JW762" s="41"/>
      <c r="JX762" s="41"/>
      <c r="JY762" s="41"/>
      <c r="JZ762" s="41"/>
      <c r="KA762" s="41"/>
      <c r="KB762" s="41"/>
      <c r="KC762" s="41"/>
      <c r="KD762" s="41"/>
      <c r="KE762" s="41"/>
      <c r="KF762" s="41"/>
      <c r="KG762" s="41"/>
      <c r="KH762" s="41"/>
      <c r="KI762" s="41"/>
      <c r="KJ762" s="41"/>
      <c r="KK762" s="41"/>
      <c r="KL762" s="41"/>
      <c r="KM762" s="41"/>
      <c r="KN762" s="41"/>
      <c r="KO762" s="41"/>
      <c r="KP762" s="41"/>
      <c r="KQ762" s="41"/>
      <c r="KR762" s="41"/>
      <c r="KS762" s="41"/>
      <c r="KT762" s="41"/>
      <c r="KU762" s="41"/>
      <c r="KV762" s="41"/>
      <c r="KW762" s="41"/>
      <c r="KX762" s="41"/>
      <c r="KY762" s="41"/>
      <c r="KZ762" s="41"/>
      <c r="LA762" s="41"/>
      <c r="LB762" s="41"/>
      <c r="LC762" s="41"/>
      <c r="LD762" s="41"/>
      <c r="LE762" s="41"/>
      <c r="LF762" s="41"/>
      <c r="LG762" s="41"/>
      <c r="LH762" s="41"/>
      <c r="LI762" s="41"/>
      <c r="LJ762" s="41"/>
      <c r="LK762" s="41"/>
      <c r="LL762" s="41"/>
      <c r="LM762" s="41"/>
      <c r="LN762" s="41"/>
      <c r="LO762" s="41"/>
      <c r="LP762" s="41"/>
      <c r="LQ762" s="41"/>
      <c r="LR762" s="41"/>
      <c r="LS762" s="41"/>
      <c r="LT762" s="41"/>
      <c r="LU762" s="41"/>
      <c r="LV762" s="41"/>
      <c r="LW762" s="41"/>
      <c r="LX762" s="41"/>
      <c r="LY762" s="41"/>
      <c r="LZ762" s="41"/>
      <c r="MA762" s="41"/>
      <c r="MB762" s="41"/>
      <c r="MC762" s="41"/>
      <c r="MD762" s="41"/>
      <c r="ME762" s="41"/>
      <c r="MF762" s="41"/>
      <c r="MG762" s="41"/>
      <c r="MH762" s="41"/>
      <c r="MI762" s="41"/>
      <c r="MJ762" s="41"/>
      <c r="MK762" s="41"/>
      <c r="ML762" s="41"/>
      <c r="MM762" s="41"/>
      <c r="MN762" s="41"/>
      <c r="MO762" s="41"/>
      <c r="MP762" s="41"/>
      <c r="MQ762" s="41"/>
      <c r="MR762" s="41"/>
      <c r="MS762" s="41"/>
      <c r="MT762" s="41"/>
      <c r="MU762" s="41"/>
      <c r="MV762" s="41"/>
      <c r="MW762" s="41"/>
      <c r="MX762" s="41"/>
      <c r="MY762" s="41"/>
      <c r="MZ762" s="41"/>
      <c r="NA762" s="41"/>
      <c r="NB762" s="41"/>
      <c r="NC762" s="41"/>
      <c r="ND762" s="41"/>
      <c r="NE762" s="41"/>
      <c r="NF762" s="41"/>
      <c r="NG762" s="41"/>
      <c r="NH762" s="41"/>
      <c r="NI762" s="41"/>
      <c r="NJ762" s="41"/>
      <c r="NK762" s="41"/>
      <c r="NL762" s="41"/>
      <c r="NM762" s="41"/>
      <c r="NN762" s="41"/>
      <c r="NO762" s="41"/>
      <c r="NP762" s="41"/>
      <c r="NQ762" s="41"/>
      <c r="NR762" s="41"/>
      <c r="NS762" s="41"/>
      <c r="NT762" s="41"/>
      <c r="NU762" s="41"/>
      <c r="NV762" s="41"/>
      <c r="NW762" s="41"/>
      <c r="NX762" s="41"/>
      <c r="NY762" s="41"/>
      <c r="NZ762" s="41"/>
      <c r="OA762" s="41"/>
      <c r="OB762" s="41"/>
      <c r="OC762" s="41"/>
      <c r="OD762" s="41"/>
      <c r="OE762" s="41"/>
      <c r="OF762" s="41"/>
      <c r="OG762" s="41"/>
    </row>
    <row r="763" spans="10:397" ht="15.95" customHeight="1">
      <c r="J763" s="62"/>
      <c r="AB763" s="63"/>
      <c r="AC763" s="63"/>
      <c r="AF763" s="4"/>
      <c r="AG763" s="4"/>
      <c r="AH763" s="4"/>
      <c r="AI763" s="4"/>
      <c r="AL763" s="63"/>
      <c r="AM763" s="63"/>
      <c r="AP763" s="4"/>
      <c r="AQ763" s="4"/>
      <c r="BF763" s="31"/>
      <c r="BG763" s="63"/>
      <c r="BH763" s="63"/>
      <c r="BI763" s="63"/>
      <c r="BJ763" s="63"/>
      <c r="BK763" s="63"/>
      <c r="BL763" s="63"/>
      <c r="BO763" s="4"/>
      <c r="BP763" s="4"/>
      <c r="BQ763" s="4"/>
      <c r="BR763" s="28"/>
      <c r="BS763" s="28"/>
      <c r="BT763" s="28"/>
      <c r="BU763" s="28"/>
      <c r="BV763" s="28"/>
      <c r="BW763" s="28"/>
      <c r="BX763" s="4"/>
      <c r="BY763" s="4"/>
      <c r="BZ763" s="28"/>
      <c r="CA763" s="28"/>
      <c r="CB763" s="28"/>
      <c r="CC763" s="28"/>
      <c r="CE763" s="28"/>
      <c r="CF763" s="28"/>
      <c r="CG763" s="28"/>
      <c r="CH763" s="28"/>
      <c r="CI763" s="28"/>
      <c r="CJ763" s="28"/>
      <c r="CK763" s="28"/>
      <c r="CL763" s="28"/>
      <c r="CM763" s="28"/>
      <c r="CP763" s="28"/>
      <c r="CQ763" s="28"/>
      <c r="CR763" s="28"/>
      <c r="CS763" s="28"/>
      <c r="CT763" s="28"/>
      <c r="CU763" s="28"/>
      <c r="CV763" s="28"/>
      <c r="CW763" s="28"/>
      <c r="CX763" s="28"/>
      <c r="CZ763" s="28"/>
      <c r="DB763" s="41"/>
      <c r="DC763" s="41"/>
      <c r="DD763" s="41"/>
      <c r="DE763" s="41"/>
      <c r="DF763" s="41"/>
      <c r="DG763" s="41"/>
      <c r="DH763" s="41"/>
      <c r="DI763" s="41"/>
      <c r="DJ763" s="41"/>
      <c r="DK763" s="41"/>
      <c r="DL763" s="41"/>
      <c r="DM763" s="41"/>
      <c r="DN763" s="41"/>
      <c r="DO763" s="41"/>
      <c r="DP763" s="41"/>
      <c r="DQ763" s="41"/>
      <c r="DR763" s="41"/>
      <c r="DS763" s="41"/>
      <c r="DT763" s="41"/>
      <c r="DU763" s="41"/>
      <c r="DV763" s="41"/>
      <c r="DW763" s="41"/>
      <c r="DX763" s="41"/>
      <c r="DY763" s="41"/>
      <c r="DZ763" s="41"/>
      <c r="EA763" s="41"/>
      <c r="EB763" s="41"/>
      <c r="EC763" s="41"/>
      <c r="ED763" s="41"/>
      <c r="EE763" s="41"/>
      <c r="EF763" s="41"/>
      <c r="EG763" s="41"/>
      <c r="EH763" s="41"/>
      <c r="EI763" s="41"/>
      <c r="EJ763" s="41"/>
      <c r="EK763" s="41"/>
      <c r="EL763" s="41"/>
      <c r="EM763" s="41"/>
      <c r="EN763" s="41"/>
      <c r="EO763" s="41"/>
      <c r="EP763" s="41"/>
      <c r="EQ763" s="41"/>
      <c r="ER763" s="41"/>
      <c r="ES763" s="41"/>
      <c r="ET763" s="41"/>
      <c r="EU763" s="41"/>
      <c r="EV763" s="41"/>
      <c r="EW763" s="41"/>
      <c r="EX763" s="41"/>
      <c r="EY763" s="41"/>
      <c r="EZ763" s="41"/>
      <c r="FA763" s="41"/>
      <c r="FB763" s="41"/>
      <c r="FC763" s="41"/>
      <c r="FD763" s="41"/>
      <c r="FE763" s="41"/>
      <c r="FF763" s="41"/>
      <c r="FG763" s="41"/>
      <c r="FH763" s="41"/>
      <c r="FI763" s="41"/>
      <c r="FJ763" s="41"/>
      <c r="FK763" s="41"/>
      <c r="FL763" s="41"/>
      <c r="FM763" s="41"/>
      <c r="FN763" s="41"/>
      <c r="FO763" s="41"/>
      <c r="FP763" s="41"/>
      <c r="FQ763" s="41"/>
      <c r="FR763" s="41"/>
      <c r="FS763" s="41"/>
      <c r="FT763" s="41"/>
      <c r="FU763" s="41"/>
      <c r="FV763" s="41"/>
      <c r="FW763" s="41"/>
      <c r="FX763" s="41"/>
      <c r="FY763" s="41"/>
      <c r="FZ763" s="41"/>
      <c r="GA763" s="41"/>
      <c r="GB763" s="41"/>
      <c r="GC763" s="41"/>
      <c r="GD763" s="41"/>
      <c r="GE763" s="41"/>
      <c r="GF763" s="41"/>
      <c r="GG763" s="41"/>
      <c r="GH763" s="41"/>
      <c r="GI763" s="41"/>
      <c r="GJ763" s="41"/>
      <c r="GK763" s="41"/>
      <c r="GL763" s="41"/>
      <c r="GM763" s="41"/>
      <c r="GN763" s="41"/>
      <c r="GO763" s="41"/>
      <c r="GP763" s="41"/>
      <c r="GQ763" s="41"/>
      <c r="GR763" s="41"/>
      <c r="GS763" s="41"/>
      <c r="GT763" s="41"/>
      <c r="GU763" s="41"/>
      <c r="GV763" s="41"/>
      <c r="GW763" s="41"/>
      <c r="GX763" s="41"/>
      <c r="GY763" s="41"/>
      <c r="GZ763" s="41"/>
      <c r="HA763" s="41"/>
      <c r="HB763" s="41"/>
      <c r="HC763" s="41"/>
      <c r="HD763" s="41"/>
      <c r="HE763" s="41"/>
      <c r="HF763" s="41"/>
      <c r="HG763" s="41"/>
      <c r="HH763" s="41"/>
      <c r="HI763" s="41"/>
      <c r="HJ763" s="41"/>
      <c r="HK763" s="41"/>
      <c r="HL763" s="41"/>
      <c r="HM763" s="41"/>
      <c r="HN763" s="41"/>
      <c r="HO763" s="41"/>
      <c r="HP763" s="41"/>
      <c r="HQ763" s="41"/>
      <c r="HR763" s="41"/>
      <c r="HS763" s="41"/>
      <c r="HT763" s="41"/>
      <c r="HU763" s="41"/>
      <c r="HV763" s="41"/>
      <c r="HW763" s="41"/>
      <c r="HX763" s="41"/>
      <c r="HY763" s="41"/>
      <c r="HZ763" s="41"/>
      <c r="IA763" s="41"/>
      <c r="IB763" s="41"/>
      <c r="IC763" s="41"/>
      <c r="ID763" s="41"/>
      <c r="IE763" s="41"/>
      <c r="IF763" s="41"/>
      <c r="IG763" s="41"/>
      <c r="IH763" s="41"/>
      <c r="II763" s="41"/>
      <c r="IJ763" s="41"/>
      <c r="IK763" s="41"/>
      <c r="IL763" s="41"/>
      <c r="IM763" s="41"/>
      <c r="IN763" s="41"/>
      <c r="IO763" s="41"/>
      <c r="IP763" s="41"/>
      <c r="IQ763" s="41"/>
      <c r="IR763" s="41"/>
      <c r="IS763" s="41"/>
      <c r="IT763" s="41"/>
      <c r="IU763" s="41"/>
      <c r="IV763" s="41"/>
      <c r="IW763" s="41"/>
      <c r="IX763" s="41"/>
      <c r="IY763" s="41"/>
      <c r="IZ763" s="41"/>
      <c r="JA763" s="41"/>
      <c r="JB763" s="41"/>
      <c r="JC763" s="41"/>
      <c r="JD763" s="41"/>
      <c r="JE763" s="41"/>
      <c r="JF763" s="41"/>
      <c r="JG763" s="41"/>
      <c r="JH763" s="41"/>
      <c r="JI763" s="41"/>
      <c r="JJ763" s="41"/>
      <c r="JK763" s="41"/>
      <c r="JL763" s="41"/>
      <c r="JM763" s="41"/>
      <c r="JN763" s="41"/>
      <c r="JO763" s="41"/>
      <c r="JP763" s="41"/>
      <c r="JQ763" s="41"/>
      <c r="JR763" s="41"/>
      <c r="JS763" s="41"/>
      <c r="JT763" s="41"/>
      <c r="JU763" s="41"/>
      <c r="JV763" s="41"/>
      <c r="JW763" s="41"/>
      <c r="JX763" s="41"/>
      <c r="JY763" s="41"/>
      <c r="JZ763" s="41"/>
      <c r="KA763" s="41"/>
      <c r="KB763" s="41"/>
      <c r="KC763" s="41"/>
      <c r="KD763" s="41"/>
      <c r="KE763" s="41"/>
      <c r="KF763" s="41"/>
      <c r="KG763" s="41"/>
      <c r="KH763" s="41"/>
      <c r="KI763" s="41"/>
      <c r="KJ763" s="41"/>
      <c r="KK763" s="41"/>
      <c r="KL763" s="41"/>
      <c r="KM763" s="41"/>
      <c r="KN763" s="41"/>
      <c r="KO763" s="41"/>
      <c r="KP763" s="41"/>
      <c r="KQ763" s="41"/>
      <c r="KR763" s="41"/>
      <c r="KS763" s="41"/>
      <c r="KT763" s="41"/>
      <c r="KU763" s="41"/>
      <c r="KV763" s="41"/>
      <c r="KW763" s="41"/>
      <c r="KX763" s="41"/>
      <c r="KY763" s="41"/>
      <c r="KZ763" s="41"/>
      <c r="LA763" s="41"/>
      <c r="LB763" s="41"/>
      <c r="LC763" s="41"/>
      <c r="LD763" s="41"/>
      <c r="LE763" s="41"/>
      <c r="LF763" s="41"/>
      <c r="LG763" s="41"/>
      <c r="LH763" s="41"/>
      <c r="LI763" s="41"/>
      <c r="LJ763" s="41"/>
      <c r="LK763" s="41"/>
      <c r="LL763" s="41"/>
      <c r="LM763" s="41"/>
      <c r="LN763" s="41"/>
      <c r="LO763" s="41"/>
      <c r="LP763" s="41"/>
      <c r="LQ763" s="41"/>
      <c r="LR763" s="41"/>
      <c r="LS763" s="41"/>
      <c r="LT763" s="41"/>
      <c r="LU763" s="41"/>
      <c r="LV763" s="41"/>
      <c r="LW763" s="41"/>
      <c r="LX763" s="41"/>
      <c r="LY763" s="41"/>
      <c r="LZ763" s="41"/>
      <c r="MA763" s="41"/>
      <c r="MB763" s="41"/>
      <c r="MC763" s="41"/>
      <c r="MD763" s="41"/>
      <c r="ME763" s="41"/>
      <c r="MF763" s="41"/>
      <c r="MG763" s="41"/>
      <c r="MH763" s="41"/>
      <c r="MI763" s="41"/>
      <c r="MJ763" s="41"/>
      <c r="MK763" s="41"/>
      <c r="ML763" s="41"/>
      <c r="MM763" s="41"/>
      <c r="MN763" s="41"/>
      <c r="MO763" s="41"/>
      <c r="MP763" s="41"/>
      <c r="MQ763" s="41"/>
      <c r="MR763" s="41"/>
      <c r="MS763" s="41"/>
      <c r="MT763" s="41"/>
      <c r="MU763" s="41"/>
      <c r="MV763" s="41"/>
      <c r="MW763" s="41"/>
      <c r="MX763" s="41"/>
      <c r="MY763" s="41"/>
      <c r="MZ763" s="41"/>
      <c r="NA763" s="41"/>
      <c r="NB763" s="41"/>
      <c r="NC763" s="41"/>
      <c r="ND763" s="41"/>
      <c r="NE763" s="41"/>
      <c r="NF763" s="41"/>
      <c r="NG763" s="41"/>
      <c r="NH763" s="41"/>
      <c r="NI763" s="41"/>
      <c r="NJ763" s="41"/>
      <c r="NK763" s="41"/>
      <c r="NL763" s="41"/>
      <c r="NM763" s="41"/>
      <c r="NN763" s="41"/>
      <c r="NO763" s="41"/>
      <c r="NP763" s="41"/>
      <c r="NQ763" s="41"/>
      <c r="NR763" s="41"/>
      <c r="NS763" s="41"/>
      <c r="NT763" s="41"/>
      <c r="NU763" s="41"/>
      <c r="NV763" s="41"/>
      <c r="NW763" s="41"/>
      <c r="NX763" s="41"/>
      <c r="NY763" s="41"/>
      <c r="NZ763" s="41"/>
      <c r="OA763" s="41"/>
      <c r="OB763" s="41"/>
      <c r="OC763" s="41"/>
      <c r="OD763" s="41"/>
      <c r="OE763" s="41"/>
      <c r="OF763" s="41"/>
      <c r="OG763" s="41"/>
    </row>
    <row r="764" spans="10:397" ht="15.95" customHeight="1">
      <c r="J764" s="62"/>
      <c r="AB764" s="63"/>
      <c r="AC764" s="63"/>
      <c r="AF764" s="4"/>
      <c r="AG764" s="4"/>
      <c r="AH764" s="4"/>
      <c r="AI764" s="4"/>
      <c r="AL764" s="63"/>
      <c r="AM764" s="63"/>
      <c r="AP764" s="4"/>
      <c r="AQ764" s="4"/>
      <c r="BF764" s="31"/>
      <c r="BG764" s="63"/>
      <c r="BH764" s="63"/>
      <c r="BI764" s="63"/>
      <c r="BJ764" s="63"/>
      <c r="BK764" s="63"/>
      <c r="BL764" s="63"/>
      <c r="BO764" s="4"/>
      <c r="BP764" s="4"/>
      <c r="BQ764" s="4"/>
      <c r="BR764" s="28"/>
      <c r="BS764" s="28"/>
      <c r="BT764" s="28"/>
      <c r="BU764" s="28"/>
      <c r="BV764" s="28"/>
      <c r="BW764" s="28"/>
      <c r="BX764" s="4"/>
      <c r="BY764" s="4"/>
      <c r="BZ764" s="28"/>
      <c r="CA764" s="28"/>
      <c r="CB764" s="28"/>
      <c r="CC764" s="28"/>
      <c r="CE764" s="28"/>
      <c r="CF764" s="28"/>
      <c r="CG764" s="28"/>
      <c r="CH764" s="28"/>
      <c r="CI764" s="28"/>
      <c r="CJ764" s="28"/>
      <c r="CK764" s="28"/>
      <c r="CL764" s="28"/>
      <c r="CM764" s="28"/>
      <c r="CP764" s="28"/>
      <c r="CQ764" s="28"/>
      <c r="CR764" s="28"/>
      <c r="CS764" s="28"/>
      <c r="CT764" s="28"/>
      <c r="CU764" s="28"/>
      <c r="CV764" s="28"/>
      <c r="CW764" s="28"/>
      <c r="CX764" s="28"/>
      <c r="CZ764" s="28"/>
      <c r="DB764" s="41"/>
      <c r="DC764" s="41"/>
      <c r="DD764" s="41"/>
      <c r="DE764" s="41"/>
      <c r="DF764" s="41"/>
      <c r="DG764" s="41"/>
      <c r="DH764" s="41"/>
      <c r="DI764" s="41"/>
      <c r="DJ764" s="41"/>
      <c r="DK764" s="41"/>
      <c r="DL764" s="41"/>
      <c r="DM764" s="41"/>
      <c r="DN764" s="41"/>
      <c r="DO764" s="41"/>
      <c r="DP764" s="41"/>
      <c r="DQ764" s="41"/>
      <c r="DR764" s="41"/>
      <c r="DS764" s="41"/>
      <c r="DT764" s="41"/>
      <c r="DU764" s="41"/>
      <c r="DV764" s="41"/>
      <c r="DW764" s="41"/>
      <c r="DX764" s="41"/>
      <c r="DY764" s="41"/>
      <c r="DZ764" s="41"/>
      <c r="EA764" s="41"/>
      <c r="EB764" s="41"/>
      <c r="EC764" s="41"/>
      <c r="ED764" s="41"/>
      <c r="EE764" s="41"/>
      <c r="EF764" s="41"/>
      <c r="EG764" s="41"/>
      <c r="EH764" s="41"/>
      <c r="EI764" s="41"/>
      <c r="EJ764" s="41"/>
      <c r="EK764" s="41"/>
      <c r="EL764" s="41"/>
      <c r="EM764" s="41"/>
      <c r="EN764" s="41"/>
      <c r="EO764" s="41"/>
      <c r="EP764" s="41"/>
      <c r="EQ764" s="41"/>
      <c r="ER764" s="41"/>
      <c r="ES764" s="41"/>
      <c r="ET764" s="41"/>
      <c r="EU764" s="41"/>
      <c r="EV764" s="41"/>
      <c r="EW764" s="41"/>
      <c r="EX764" s="41"/>
      <c r="EY764" s="41"/>
      <c r="EZ764" s="41"/>
      <c r="FA764" s="41"/>
      <c r="FB764" s="41"/>
      <c r="FC764" s="41"/>
      <c r="FD764" s="41"/>
      <c r="FE764" s="41"/>
      <c r="FF764" s="41"/>
      <c r="FG764" s="41"/>
      <c r="FH764" s="41"/>
      <c r="FI764" s="41"/>
      <c r="FJ764" s="41"/>
      <c r="FK764" s="41"/>
      <c r="FL764" s="41"/>
      <c r="FM764" s="41"/>
      <c r="FN764" s="41"/>
      <c r="FO764" s="41"/>
      <c r="FP764" s="41"/>
      <c r="FQ764" s="41"/>
      <c r="FR764" s="41"/>
      <c r="FS764" s="41"/>
      <c r="FT764" s="41"/>
      <c r="FU764" s="41"/>
      <c r="FV764" s="41"/>
      <c r="FW764" s="41"/>
      <c r="FX764" s="41"/>
      <c r="FY764" s="41"/>
      <c r="FZ764" s="41"/>
      <c r="GA764" s="41"/>
      <c r="GB764" s="41"/>
      <c r="GC764" s="41"/>
      <c r="GD764" s="41"/>
      <c r="GE764" s="41"/>
      <c r="GF764" s="41"/>
      <c r="GG764" s="41"/>
      <c r="GH764" s="41"/>
      <c r="GI764" s="41"/>
      <c r="GJ764" s="41"/>
      <c r="GK764" s="41"/>
      <c r="GL764" s="41"/>
      <c r="GM764" s="41"/>
      <c r="GN764" s="41"/>
      <c r="GO764" s="41"/>
      <c r="GP764" s="41"/>
      <c r="GQ764" s="41"/>
      <c r="GR764" s="41"/>
      <c r="GS764" s="41"/>
      <c r="GT764" s="41"/>
      <c r="GU764" s="41"/>
      <c r="GV764" s="41"/>
      <c r="GW764" s="41"/>
      <c r="GX764" s="41"/>
      <c r="GY764" s="41"/>
      <c r="GZ764" s="41"/>
      <c r="HA764" s="41"/>
      <c r="HB764" s="41"/>
      <c r="HC764" s="41"/>
      <c r="HD764" s="41"/>
      <c r="HE764" s="41"/>
      <c r="HF764" s="41"/>
      <c r="HG764" s="41"/>
      <c r="HH764" s="41"/>
      <c r="HI764" s="41"/>
      <c r="HJ764" s="41"/>
      <c r="HK764" s="41"/>
      <c r="HL764" s="41"/>
      <c r="HM764" s="41"/>
      <c r="HN764" s="41"/>
      <c r="HO764" s="41"/>
      <c r="HP764" s="41"/>
      <c r="HQ764" s="41"/>
      <c r="HR764" s="41"/>
      <c r="HS764" s="41"/>
      <c r="HT764" s="41"/>
      <c r="HU764" s="41"/>
      <c r="HV764" s="41"/>
      <c r="HW764" s="41"/>
      <c r="HX764" s="41"/>
      <c r="HY764" s="41"/>
      <c r="HZ764" s="41"/>
      <c r="IA764" s="41"/>
      <c r="IB764" s="41"/>
      <c r="IC764" s="41"/>
      <c r="ID764" s="41"/>
      <c r="IE764" s="41"/>
      <c r="IF764" s="41"/>
      <c r="IG764" s="41"/>
      <c r="IH764" s="41"/>
      <c r="II764" s="41"/>
      <c r="IJ764" s="41"/>
      <c r="IK764" s="41"/>
      <c r="IL764" s="41"/>
      <c r="IM764" s="41"/>
      <c r="IN764" s="41"/>
      <c r="IO764" s="41"/>
      <c r="IP764" s="41"/>
      <c r="IQ764" s="41"/>
      <c r="IR764" s="41"/>
      <c r="IS764" s="41"/>
      <c r="IT764" s="41"/>
      <c r="IU764" s="41"/>
      <c r="IV764" s="41"/>
      <c r="IW764" s="41"/>
      <c r="IX764" s="41"/>
      <c r="IY764" s="41"/>
      <c r="IZ764" s="41"/>
      <c r="JA764" s="41"/>
      <c r="JB764" s="41"/>
      <c r="JC764" s="41"/>
      <c r="JD764" s="41"/>
      <c r="JE764" s="41"/>
      <c r="JF764" s="41"/>
      <c r="JG764" s="41"/>
      <c r="JH764" s="41"/>
      <c r="JI764" s="41"/>
      <c r="JJ764" s="41"/>
      <c r="JK764" s="41"/>
      <c r="JL764" s="41"/>
      <c r="JM764" s="41"/>
      <c r="JN764" s="41"/>
      <c r="JO764" s="41"/>
      <c r="JP764" s="41"/>
      <c r="JQ764" s="41"/>
      <c r="JR764" s="41"/>
      <c r="JS764" s="41"/>
      <c r="JT764" s="41"/>
      <c r="JU764" s="41"/>
      <c r="JV764" s="41"/>
      <c r="JW764" s="41"/>
      <c r="JX764" s="41"/>
      <c r="JY764" s="41"/>
      <c r="JZ764" s="41"/>
      <c r="KA764" s="41"/>
      <c r="KB764" s="41"/>
      <c r="KC764" s="41"/>
      <c r="KD764" s="41"/>
      <c r="KE764" s="41"/>
      <c r="KF764" s="41"/>
      <c r="KG764" s="41"/>
      <c r="KH764" s="41"/>
      <c r="KI764" s="41"/>
      <c r="KJ764" s="41"/>
      <c r="KK764" s="41"/>
      <c r="KL764" s="41"/>
      <c r="KM764" s="41"/>
      <c r="KN764" s="41"/>
      <c r="KO764" s="41"/>
      <c r="KP764" s="41"/>
      <c r="KQ764" s="41"/>
      <c r="KR764" s="41"/>
      <c r="KS764" s="41"/>
      <c r="KT764" s="41"/>
      <c r="KU764" s="41"/>
      <c r="KV764" s="41"/>
      <c r="KW764" s="41"/>
      <c r="KX764" s="41"/>
      <c r="KY764" s="41"/>
      <c r="KZ764" s="41"/>
      <c r="LA764" s="41"/>
      <c r="LB764" s="41"/>
      <c r="LC764" s="41"/>
      <c r="LD764" s="41"/>
      <c r="LE764" s="41"/>
      <c r="LF764" s="41"/>
      <c r="LG764" s="41"/>
      <c r="LH764" s="41"/>
      <c r="LI764" s="41"/>
      <c r="LJ764" s="41"/>
      <c r="LK764" s="41"/>
      <c r="LL764" s="41"/>
      <c r="LM764" s="41"/>
      <c r="LN764" s="41"/>
      <c r="LO764" s="41"/>
      <c r="LP764" s="41"/>
      <c r="LQ764" s="41"/>
      <c r="LR764" s="41"/>
      <c r="LS764" s="41"/>
      <c r="LT764" s="41"/>
      <c r="LU764" s="41"/>
      <c r="LV764" s="41"/>
      <c r="LW764" s="41"/>
      <c r="LX764" s="41"/>
      <c r="LY764" s="41"/>
      <c r="LZ764" s="41"/>
      <c r="MA764" s="41"/>
      <c r="MB764" s="41"/>
      <c r="MC764" s="41"/>
      <c r="MD764" s="41"/>
      <c r="ME764" s="41"/>
      <c r="MF764" s="41"/>
      <c r="MG764" s="41"/>
      <c r="MH764" s="41"/>
      <c r="MI764" s="41"/>
      <c r="MJ764" s="41"/>
      <c r="MK764" s="41"/>
      <c r="ML764" s="41"/>
      <c r="MM764" s="41"/>
      <c r="MN764" s="41"/>
      <c r="MO764" s="41"/>
      <c r="MP764" s="41"/>
      <c r="MQ764" s="41"/>
      <c r="MR764" s="41"/>
      <c r="MS764" s="41"/>
      <c r="MT764" s="41"/>
      <c r="MU764" s="41"/>
      <c r="MV764" s="41"/>
      <c r="MW764" s="41"/>
      <c r="MX764" s="41"/>
      <c r="MY764" s="41"/>
      <c r="MZ764" s="41"/>
      <c r="NA764" s="41"/>
      <c r="NB764" s="41"/>
      <c r="NC764" s="41"/>
      <c r="ND764" s="41"/>
      <c r="NE764" s="41"/>
      <c r="NF764" s="41"/>
      <c r="NG764" s="41"/>
      <c r="NH764" s="41"/>
      <c r="NI764" s="41"/>
      <c r="NJ764" s="41"/>
      <c r="NK764" s="41"/>
      <c r="NL764" s="41"/>
      <c r="NM764" s="41"/>
      <c r="NN764" s="41"/>
      <c r="NO764" s="41"/>
      <c r="NP764" s="41"/>
      <c r="NQ764" s="41"/>
      <c r="NR764" s="41"/>
      <c r="NS764" s="41"/>
      <c r="NT764" s="41"/>
      <c r="NU764" s="41"/>
      <c r="NV764" s="41"/>
      <c r="NW764" s="41"/>
      <c r="NX764" s="41"/>
      <c r="NY764" s="41"/>
      <c r="NZ764" s="41"/>
      <c r="OA764" s="41"/>
      <c r="OB764" s="41"/>
      <c r="OC764" s="41"/>
      <c r="OD764" s="41"/>
      <c r="OE764" s="41"/>
      <c r="OF764" s="41"/>
      <c r="OG764" s="41"/>
    </row>
    <row r="765" spans="10:397" ht="15.95" customHeight="1">
      <c r="J765" s="62"/>
      <c r="AB765" s="63"/>
      <c r="AC765" s="63"/>
      <c r="AF765" s="4"/>
      <c r="AG765" s="4"/>
      <c r="AH765" s="4"/>
      <c r="AI765" s="4"/>
      <c r="AL765" s="63"/>
      <c r="AM765" s="63"/>
      <c r="AP765" s="4"/>
      <c r="AQ765" s="4"/>
      <c r="BF765" s="31"/>
      <c r="BG765" s="63"/>
      <c r="BH765" s="63"/>
      <c r="BI765" s="63"/>
      <c r="BJ765" s="63"/>
      <c r="BK765" s="63"/>
      <c r="BL765" s="63"/>
      <c r="BO765" s="4"/>
      <c r="BP765" s="4"/>
      <c r="BQ765" s="4"/>
      <c r="BR765" s="28"/>
      <c r="BS765" s="28"/>
      <c r="BT765" s="28"/>
      <c r="BU765" s="28"/>
      <c r="BV765" s="28"/>
      <c r="BW765" s="28"/>
      <c r="BX765" s="4"/>
      <c r="BY765" s="4"/>
      <c r="BZ765" s="28"/>
      <c r="CA765" s="28"/>
      <c r="CB765" s="28"/>
      <c r="CC765" s="28"/>
      <c r="CE765" s="28"/>
      <c r="CF765" s="28"/>
      <c r="CG765" s="28"/>
      <c r="CH765" s="28"/>
      <c r="CI765" s="28"/>
      <c r="CJ765" s="28"/>
      <c r="CK765" s="28"/>
      <c r="CL765" s="28"/>
      <c r="CM765" s="28"/>
      <c r="CP765" s="28"/>
      <c r="CQ765" s="28"/>
      <c r="CR765" s="28"/>
      <c r="CS765" s="28"/>
      <c r="CT765" s="28"/>
      <c r="CU765" s="28"/>
      <c r="CV765" s="28"/>
      <c r="CW765" s="28"/>
      <c r="CX765" s="28"/>
      <c r="CZ765" s="28"/>
      <c r="DB765" s="41"/>
      <c r="DC765" s="41"/>
      <c r="DD765" s="41"/>
      <c r="DE765" s="41"/>
      <c r="DF765" s="41"/>
      <c r="DG765" s="41"/>
      <c r="DH765" s="41"/>
      <c r="DI765" s="41"/>
      <c r="DJ765" s="41"/>
      <c r="DK765" s="41"/>
      <c r="DL765" s="41"/>
      <c r="DM765" s="41"/>
      <c r="DN765" s="41"/>
      <c r="DO765" s="41"/>
      <c r="DP765" s="41"/>
      <c r="DQ765" s="41"/>
      <c r="DR765" s="41"/>
      <c r="DS765" s="41"/>
      <c r="DT765" s="41"/>
      <c r="DU765" s="41"/>
      <c r="DV765" s="41"/>
      <c r="DW765" s="41"/>
      <c r="DX765" s="41"/>
      <c r="DY765" s="41"/>
      <c r="DZ765" s="41"/>
      <c r="EA765" s="41"/>
      <c r="EB765" s="41"/>
      <c r="EC765" s="41"/>
      <c r="ED765" s="41"/>
      <c r="EE765" s="41"/>
      <c r="EF765" s="41"/>
      <c r="EG765" s="41"/>
      <c r="EH765" s="41"/>
      <c r="EI765" s="41"/>
      <c r="EJ765" s="41"/>
      <c r="EK765" s="41"/>
      <c r="EL765" s="41"/>
      <c r="EM765" s="41"/>
      <c r="EN765" s="41"/>
      <c r="EO765" s="41"/>
      <c r="EP765" s="41"/>
      <c r="EQ765" s="41"/>
      <c r="ER765" s="41"/>
      <c r="ES765" s="41"/>
      <c r="ET765" s="41"/>
      <c r="EU765" s="41"/>
      <c r="EV765" s="41"/>
      <c r="EW765" s="41"/>
      <c r="EX765" s="41"/>
      <c r="EY765" s="41"/>
      <c r="EZ765" s="41"/>
      <c r="FA765" s="41"/>
      <c r="FB765" s="41"/>
      <c r="FC765" s="41"/>
      <c r="FD765" s="41"/>
      <c r="FE765" s="41"/>
      <c r="FF765" s="41"/>
      <c r="FG765" s="41"/>
      <c r="FH765" s="41"/>
      <c r="FI765" s="41"/>
      <c r="FJ765" s="41"/>
      <c r="FK765" s="41"/>
      <c r="FL765" s="41"/>
      <c r="FM765" s="41"/>
      <c r="FN765" s="41"/>
      <c r="FO765" s="41"/>
      <c r="FP765" s="41"/>
      <c r="FQ765" s="41"/>
      <c r="FR765" s="41"/>
      <c r="FS765" s="41"/>
      <c r="FT765" s="41"/>
      <c r="FU765" s="41"/>
      <c r="FV765" s="41"/>
      <c r="FW765" s="41"/>
      <c r="FX765" s="41"/>
      <c r="FY765" s="41"/>
      <c r="FZ765" s="41"/>
      <c r="GA765" s="41"/>
      <c r="GB765" s="41"/>
      <c r="GC765" s="41"/>
      <c r="GD765" s="41"/>
      <c r="GE765" s="41"/>
      <c r="GF765" s="41"/>
      <c r="GG765" s="41"/>
      <c r="GH765" s="41"/>
      <c r="GI765" s="41"/>
      <c r="GJ765" s="41"/>
      <c r="GK765" s="41"/>
      <c r="GL765" s="41"/>
      <c r="GM765" s="41"/>
      <c r="GN765" s="41"/>
      <c r="GO765" s="41"/>
      <c r="GP765" s="41"/>
      <c r="GQ765" s="41"/>
      <c r="GR765" s="41"/>
      <c r="GS765" s="41"/>
      <c r="GT765" s="41"/>
      <c r="GU765" s="41"/>
      <c r="GV765" s="41"/>
      <c r="GW765" s="41"/>
      <c r="GX765" s="41"/>
      <c r="GY765" s="41"/>
      <c r="GZ765" s="41"/>
      <c r="HA765" s="41"/>
      <c r="HB765" s="41"/>
      <c r="HC765" s="41"/>
      <c r="HD765" s="41"/>
      <c r="HE765" s="41"/>
      <c r="HF765" s="41"/>
      <c r="HG765" s="41"/>
      <c r="HH765" s="41"/>
      <c r="HI765" s="41"/>
      <c r="HJ765" s="41"/>
      <c r="HK765" s="41"/>
      <c r="HL765" s="41"/>
      <c r="HM765" s="41"/>
      <c r="HN765" s="41"/>
      <c r="HO765" s="41"/>
      <c r="HP765" s="41"/>
      <c r="HQ765" s="41"/>
      <c r="HR765" s="41"/>
      <c r="HS765" s="41"/>
      <c r="HT765" s="41"/>
      <c r="HU765" s="41"/>
      <c r="HV765" s="41"/>
      <c r="HW765" s="41"/>
      <c r="HX765" s="41"/>
      <c r="HY765" s="41"/>
      <c r="HZ765" s="41"/>
      <c r="IA765" s="41"/>
      <c r="IB765" s="41"/>
      <c r="IC765" s="41"/>
      <c r="ID765" s="41"/>
      <c r="IE765" s="41"/>
      <c r="IF765" s="41"/>
      <c r="IG765" s="41"/>
      <c r="IH765" s="41"/>
      <c r="II765" s="41"/>
      <c r="IJ765" s="41"/>
      <c r="IK765" s="41"/>
      <c r="IL765" s="41"/>
      <c r="IM765" s="41"/>
      <c r="IN765" s="41"/>
      <c r="IO765" s="41"/>
      <c r="IP765" s="41"/>
      <c r="IQ765" s="41"/>
      <c r="IR765" s="41"/>
      <c r="IS765" s="41"/>
      <c r="IT765" s="41"/>
      <c r="IU765" s="41"/>
      <c r="IV765" s="41"/>
      <c r="IW765" s="41"/>
      <c r="IX765" s="41"/>
      <c r="IY765" s="41"/>
      <c r="IZ765" s="41"/>
      <c r="JA765" s="41"/>
      <c r="JB765" s="41"/>
      <c r="JC765" s="41"/>
      <c r="JD765" s="41"/>
      <c r="JE765" s="41"/>
      <c r="JF765" s="41"/>
      <c r="JG765" s="41"/>
      <c r="JH765" s="41"/>
      <c r="JI765" s="41"/>
      <c r="JJ765" s="41"/>
      <c r="JK765" s="41"/>
      <c r="JL765" s="41"/>
      <c r="JM765" s="41"/>
      <c r="JN765" s="41"/>
      <c r="JO765" s="41"/>
      <c r="JP765" s="41"/>
      <c r="JQ765" s="41"/>
      <c r="JR765" s="41"/>
      <c r="JS765" s="41"/>
      <c r="JT765" s="41"/>
      <c r="JU765" s="41"/>
      <c r="JV765" s="41"/>
      <c r="JW765" s="41"/>
      <c r="JX765" s="41"/>
      <c r="JY765" s="41"/>
      <c r="JZ765" s="41"/>
      <c r="KA765" s="41"/>
      <c r="KB765" s="41"/>
      <c r="KC765" s="41"/>
      <c r="KD765" s="41"/>
      <c r="KE765" s="41"/>
      <c r="KF765" s="41"/>
      <c r="KG765" s="41"/>
      <c r="KH765" s="41"/>
      <c r="KI765" s="41"/>
      <c r="KJ765" s="41"/>
      <c r="KK765" s="41"/>
      <c r="KL765" s="41"/>
      <c r="KM765" s="41"/>
      <c r="KN765" s="41"/>
      <c r="KO765" s="41"/>
      <c r="KP765" s="41"/>
      <c r="KQ765" s="41"/>
      <c r="KR765" s="41"/>
      <c r="KS765" s="41"/>
      <c r="KT765" s="41"/>
      <c r="KU765" s="41"/>
      <c r="KV765" s="41"/>
      <c r="KW765" s="41"/>
      <c r="KX765" s="41"/>
      <c r="KY765" s="41"/>
      <c r="KZ765" s="41"/>
      <c r="LA765" s="41"/>
      <c r="LB765" s="41"/>
      <c r="LC765" s="41"/>
      <c r="LD765" s="41"/>
      <c r="LE765" s="41"/>
      <c r="LF765" s="41"/>
      <c r="LG765" s="41"/>
      <c r="LH765" s="41"/>
      <c r="LI765" s="41"/>
      <c r="LJ765" s="41"/>
      <c r="LK765" s="41"/>
      <c r="LL765" s="41"/>
      <c r="LM765" s="41"/>
      <c r="LN765" s="41"/>
      <c r="LO765" s="41"/>
      <c r="LP765" s="41"/>
      <c r="LQ765" s="41"/>
      <c r="LR765" s="41"/>
      <c r="LS765" s="41"/>
      <c r="LT765" s="41"/>
      <c r="LU765" s="41"/>
      <c r="LV765" s="41"/>
      <c r="LW765" s="41"/>
      <c r="LX765" s="41"/>
      <c r="LY765" s="41"/>
      <c r="LZ765" s="41"/>
      <c r="MA765" s="41"/>
      <c r="MB765" s="41"/>
      <c r="MC765" s="41"/>
      <c r="MD765" s="41"/>
      <c r="ME765" s="41"/>
      <c r="MF765" s="41"/>
      <c r="MG765" s="41"/>
      <c r="MH765" s="41"/>
      <c r="MI765" s="41"/>
      <c r="MJ765" s="41"/>
      <c r="MK765" s="41"/>
      <c r="ML765" s="41"/>
      <c r="MM765" s="41"/>
      <c r="MN765" s="41"/>
      <c r="MO765" s="41"/>
      <c r="MP765" s="41"/>
      <c r="MQ765" s="41"/>
      <c r="MR765" s="41"/>
      <c r="MS765" s="41"/>
      <c r="MT765" s="41"/>
      <c r="MU765" s="41"/>
      <c r="MV765" s="41"/>
      <c r="MW765" s="41"/>
      <c r="MX765" s="41"/>
      <c r="MY765" s="41"/>
      <c r="MZ765" s="41"/>
      <c r="NA765" s="41"/>
      <c r="NB765" s="41"/>
      <c r="NC765" s="41"/>
      <c r="ND765" s="41"/>
      <c r="NE765" s="41"/>
      <c r="NF765" s="41"/>
      <c r="NG765" s="41"/>
      <c r="NH765" s="41"/>
      <c r="NI765" s="41"/>
      <c r="NJ765" s="41"/>
      <c r="NK765" s="41"/>
      <c r="NL765" s="41"/>
      <c r="NM765" s="41"/>
      <c r="NN765" s="41"/>
      <c r="NO765" s="41"/>
      <c r="NP765" s="41"/>
      <c r="NQ765" s="41"/>
      <c r="NR765" s="41"/>
      <c r="NS765" s="41"/>
      <c r="NT765" s="41"/>
      <c r="NU765" s="41"/>
      <c r="NV765" s="41"/>
      <c r="NW765" s="41"/>
      <c r="NX765" s="41"/>
      <c r="NY765" s="41"/>
      <c r="NZ765" s="41"/>
      <c r="OA765" s="41"/>
      <c r="OB765" s="41"/>
      <c r="OC765" s="41"/>
      <c r="OD765" s="41"/>
      <c r="OE765" s="41"/>
      <c r="OF765" s="41"/>
      <c r="OG765" s="41"/>
    </row>
    <row r="766" spans="10:397" ht="15.95" customHeight="1">
      <c r="J766" s="62"/>
      <c r="AB766" s="63"/>
      <c r="AC766" s="63"/>
      <c r="AF766" s="4"/>
      <c r="AG766" s="4"/>
      <c r="AH766" s="4"/>
      <c r="AI766" s="4"/>
      <c r="AL766" s="63"/>
      <c r="AM766" s="63"/>
      <c r="AP766" s="4"/>
      <c r="AQ766" s="4"/>
      <c r="BF766" s="31"/>
      <c r="BG766" s="63"/>
      <c r="BH766" s="63"/>
      <c r="BI766" s="63"/>
      <c r="BJ766" s="63"/>
      <c r="BK766" s="63"/>
      <c r="BL766" s="63"/>
      <c r="BO766" s="4"/>
      <c r="BP766" s="4"/>
      <c r="BQ766" s="4"/>
      <c r="BR766" s="28"/>
      <c r="BS766" s="28"/>
      <c r="BT766" s="28"/>
      <c r="BU766" s="28"/>
      <c r="BV766" s="28"/>
      <c r="BW766" s="28"/>
      <c r="BX766" s="4"/>
      <c r="BY766" s="4"/>
      <c r="BZ766" s="28"/>
      <c r="CA766" s="28"/>
      <c r="CB766" s="28"/>
      <c r="CC766" s="28"/>
      <c r="CE766" s="28"/>
      <c r="CF766" s="28"/>
      <c r="CG766" s="28"/>
      <c r="CH766" s="28"/>
      <c r="CI766" s="28"/>
      <c r="CJ766" s="28"/>
      <c r="CK766" s="28"/>
      <c r="CL766" s="28"/>
      <c r="CM766" s="28"/>
      <c r="CP766" s="28"/>
      <c r="CQ766" s="28"/>
      <c r="CR766" s="28"/>
      <c r="CS766" s="28"/>
      <c r="CT766" s="28"/>
      <c r="CU766" s="28"/>
      <c r="CV766" s="28"/>
      <c r="CW766" s="28"/>
      <c r="CX766" s="28"/>
      <c r="CZ766" s="28"/>
      <c r="DB766" s="41"/>
      <c r="DC766" s="41"/>
      <c r="DD766" s="41"/>
      <c r="DE766" s="41"/>
      <c r="DF766" s="41"/>
      <c r="DG766" s="41"/>
      <c r="DH766" s="41"/>
      <c r="DI766" s="41"/>
      <c r="DJ766" s="41"/>
      <c r="DK766" s="41"/>
      <c r="DL766" s="41"/>
      <c r="DM766" s="41"/>
      <c r="DN766" s="41"/>
      <c r="DO766" s="41"/>
      <c r="DP766" s="41"/>
      <c r="DQ766" s="41"/>
      <c r="DR766" s="41"/>
      <c r="DS766" s="41"/>
      <c r="DT766" s="41"/>
      <c r="DU766" s="41"/>
      <c r="DV766" s="41"/>
      <c r="DW766" s="41"/>
      <c r="DX766" s="41"/>
      <c r="DY766" s="41"/>
      <c r="DZ766" s="41"/>
      <c r="EA766" s="41"/>
      <c r="EB766" s="41"/>
      <c r="EC766" s="41"/>
      <c r="ED766" s="41"/>
      <c r="EE766" s="41"/>
      <c r="EF766" s="41"/>
      <c r="EG766" s="41"/>
      <c r="EH766" s="41"/>
      <c r="EI766" s="41"/>
      <c r="EJ766" s="41"/>
      <c r="EK766" s="41"/>
      <c r="EL766" s="41"/>
      <c r="EM766" s="41"/>
      <c r="EN766" s="41"/>
      <c r="EO766" s="41"/>
      <c r="EP766" s="41"/>
      <c r="EQ766" s="41"/>
      <c r="ER766" s="41"/>
      <c r="ES766" s="41"/>
      <c r="ET766" s="41"/>
      <c r="EU766" s="41"/>
      <c r="EV766" s="41"/>
      <c r="EW766" s="41"/>
      <c r="EX766" s="41"/>
      <c r="EY766" s="41"/>
      <c r="EZ766" s="41"/>
      <c r="FA766" s="41"/>
      <c r="FB766" s="41"/>
      <c r="FC766" s="41"/>
      <c r="FD766" s="41"/>
      <c r="FE766" s="41"/>
      <c r="FF766" s="41"/>
      <c r="FG766" s="41"/>
      <c r="FH766" s="41"/>
      <c r="FI766" s="41"/>
      <c r="FJ766" s="41"/>
      <c r="FK766" s="41"/>
      <c r="FL766" s="41"/>
      <c r="FM766" s="41"/>
      <c r="FN766" s="41"/>
      <c r="FO766" s="41"/>
      <c r="FP766" s="41"/>
      <c r="FQ766" s="41"/>
      <c r="FR766" s="41"/>
      <c r="FS766" s="41"/>
      <c r="FT766" s="41"/>
      <c r="FU766" s="41"/>
      <c r="FV766" s="41"/>
      <c r="FW766" s="41"/>
      <c r="FX766" s="41"/>
      <c r="FY766" s="41"/>
      <c r="FZ766" s="41"/>
      <c r="GA766" s="41"/>
      <c r="GB766" s="41"/>
      <c r="GC766" s="41"/>
      <c r="GD766" s="41"/>
      <c r="GE766" s="41"/>
      <c r="GF766" s="41"/>
      <c r="GG766" s="41"/>
      <c r="GH766" s="41"/>
      <c r="GI766" s="41"/>
      <c r="GJ766" s="41"/>
      <c r="GK766" s="41"/>
      <c r="GL766" s="41"/>
      <c r="GM766" s="41"/>
      <c r="GN766" s="41"/>
      <c r="GO766" s="41"/>
      <c r="GP766" s="41"/>
      <c r="GQ766" s="41"/>
      <c r="GR766" s="41"/>
      <c r="GS766" s="41"/>
      <c r="GT766" s="41"/>
      <c r="GU766" s="41"/>
      <c r="GV766" s="41"/>
      <c r="GW766" s="41"/>
      <c r="GX766" s="41"/>
      <c r="GY766" s="41"/>
      <c r="GZ766" s="41"/>
      <c r="HA766" s="41"/>
      <c r="HB766" s="41"/>
      <c r="HC766" s="41"/>
      <c r="HD766" s="41"/>
      <c r="HE766" s="41"/>
      <c r="HF766" s="41"/>
      <c r="HG766" s="41"/>
      <c r="HH766" s="41"/>
      <c r="HI766" s="41"/>
      <c r="HJ766" s="41"/>
      <c r="HK766" s="41"/>
      <c r="HL766" s="41"/>
      <c r="HM766" s="41"/>
      <c r="HN766" s="41"/>
      <c r="HO766" s="41"/>
      <c r="HP766" s="41"/>
      <c r="HQ766" s="41"/>
      <c r="HR766" s="41"/>
      <c r="HS766" s="41"/>
      <c r="HT766" s="41"/>
      <c r="HU766" s="41"/>
      <c r="HV766" s="41"/>
      <c r="HW766" s="41"/>
      <c r="HX766" s="41"/>
      <c r="HY766" s="41"/>
      <c r="HZ766" s="41"/>
      <c r="IA766" s="41"/>
      <c r="IB766" s="41"/>
      <c r="IC766" s="41"/>
      <c r="ID766" s="41"/>
      <c r="IE766" s="41"/>
      <c r="IF766" s="41"/>
      <c r="IG766" s="41"/>
      <c r="IH766" s="41"/>
      <c r="II766" s="41"/>
      <c r="IJ766" s="41"/>
      <c r="IK766" s="41"/>
      <c r="IL766" s="41"/>
      <c r="IM766" s="41"/>
      <c r="IN766" s="41"/>
      <c r="IO766" s="41"/>
      <c r="IP766" s="41"/>
      <c r="IQ766" s="41"/>
      <c r="IR766" s="41"/>
      <c r="IS766" s="41"/>
      <c r="IT766" s="41"/>
      <c r="IU766" s="41"/>
      <c r="IV766" s="41"/>
      <c r="IW766" s="41"/>
      <c r="IX766" s="41"/>
      <c r="IY766" s="41"/>
      <c r="IZ766" s="41"/>
      <c r="JA766" s="41"/>
      <c r="JB766" s="41"/>
      <c r="JC766" s="41"/>
      <c r="JD766" s="41"/>
      <c r="JE766" s="41"/>
      <c r="JF766" s="41"/>
      <c r="JG766" s="41"/>
      <c r="JH766" s="41"/>
      <c r="JI766" s="41"/>
      <c r="JJ766" s="41"/>
      <c r="JK766" s="41"/>
      <c r="JL766" s="41"/>
      <c r="JM766" s="41"/>
      <c r="JN766" s="41"/>
      <c r="JO766" s="41"/>
      <c r="JP766" s="41"/>
      <c r="JQ766" s="41"/>
      <c r="JR766" s="41"/>
      <c r="JS766" s="41"/>
      <c r="JT766" s="41"/>
      <c r="JU766" s="41"/>
      <c r="JV766" s="41"/>
      <c r="JW766" s="41"/>
      <c r="JX766" s="41"/>
      <c r="JY766" s="41"/>
      <c r="JZ766" s="41"/>
      <c r="KA766" s="41"/>
      <c r="KB766" s="41"/>
      <c r="KC766" s="41"/>
      <c r="KD766" s="41"/>
      <c r="KE766" s="41"/>
      <c r="KF766" s="41"/>
      <c r="KG766" s="41"/>
      <c r="KH766" s="41"/>
      <c r="KI766" s="41"/>
      <c r="KJ766" s="41"/>
      <c r="KK766" s="41"/>
      <c r="KL766" s="41"/>
      <c r="KM766" s="41"/>
      <c r="KN766" s="41"/>
      <c r="KO766" s="41"/>
      <c r="KP766" s="41"/>
      <c r="KQ766" s="41"/>
      <c r="KR766" s="41"/>
      <c r="KS766" s="41"/>
      <c r="KT766" s="41"/>
      <c r="KU766" s="41"/>
      <c r="KV766" s="41"/>
      <c r="KW766" s="41"/>
      <c r="KX766" s="41"/>
      <c r="KY766" s="41"/>
      <c r="KZ766" s="41"/>
      <c r="LA766" s="41"/>
      <c r="LB766" s="41"/>
      <c r="LC766" s="41"/>
      <c r="LD766" s="41"/>
      <c r="LE766" s="41"/>
      <c r="LF766" s="41"/>
      <c r="LG766" s="41"/>
      <c r="LH766" s="41"/>
      <c r="LI766" s="41"/>
      <c r="LJ766" s="41"/>
      <c r="LK766" s="41"/>
      <c r="LL766" s="41"/>
      <c r="LM766" s="41"/>
      <c r="LN766" s="41"/>
      <c r="LO766" s="41"/>
      <c r="LP766" s="41"/>
      <c r="LQ766" s="41"/>
      <c r="LR766" s="41"/>
      <c r="LS766" s="41"/>
      <c r="LT766" s="41"/>
      <c r="LU766" s="41"/>
      <c r="LV766" s="41"/>
      <c r="LW766" s="41"/>
      <c r="LX766" s="41"/>
      <c r="LY766" s="41"/>
      <c r="LZ766" s="41"/>
      <c r="MA766" s="41"/>
      <c r="MB766" s="41"/>
      <c r="MC766" s="41"/>
      <c r="MD766" s="41"/>
      <c r="ME766" s="41"/>
      <c r="MF766" s="41"/>
      <c r="MG766" s="41"/>
      <c r="MH766" s="41"/>
      <c r="MI766" s="41"/>
      <c r="MJ766" s="41"/>
      <c r="MK766" s="41"/>
      <c r="ML766" s="41"/>
      <c r="MM766" s="41"/>
      <c r="MN766" s="41"/>
      <c r="MO766" s="41"/>
      <c r="MP766" s="41"/>
      <c r="MQ766" s="41"/>
      <c r="MR766" s="41"/>
      <c r="MS766" s="41"/>
      <c r="MT766" s="41"/>
      <c r="MU766" s="41"/>
      <c r="MV766" s="41"/>
      <c r="MW766" s="41"/>
      <c r="MX766" s="41"/>
      <c r="MY766" s="41"/>
      <c r="MZ766" s="41"/>
      <c r="NA766" s="41"/>
      <c r="NB766" s="41"/>
      <c r="NC766" s="41"/>
      <c r="ND766" s="41"/>
      <c r="NE766" s="41"/>
      <c r="NF766" s="41"/>
      <c r="NG766" s="41"/>
      <c r="NH766" s="41"/>
      <c r="NI766" s="41"/>
      <c r="NJ766" s="41"/>
      <c r="NK766" s="41"/>
      <c r="NL766" s="41"/>
      <c r="NM766" s="41"/>
      <c r="NN766" s="41"/>
      <c r="NO766" s="41"/>
      <c r="NP766" s="41"/>
      <c r="NQ766" s="41"/>
      <c r="NR766" s="41"/>
      <c r="NS766" s="41"/>
      <c r="NT766" s="41"/>
      <c r="NU766" s="41"/>
      <c r="NV766" s="41"/>
      <c r="NW766" s="41"/>
      <c r="NX766" s="41"/>
      <c r="NY766" s="41"/>
      <c r="NZ766" s="41"/>
      <c r="OA766" s="41"/>
      <c r="OB766" s="41"/>
      <c r="OC766" s="41"/>
      <c r="OD766" s="41"/>
      <c r="OE766" s="41"/>
      <c r="OF766" s="41"/>
      <c r="OG766" s="41"/>
    </row>
    <row r="767" spans="10:397" ht="15.95" customHeight="1">
      <c r="J767" s="62"/>
      <c r="AB767" s="63"/>
      <c r="AC767" s="63"/>
      <c r="AF767" s="4"/>
      <c r="AG767" s="4"/>
      <c r="AH767" s="4"/>
      <c r="AI767" s="4"/>
      <c r="AL767" s="63"/>
      <c r="AM767" s="63"/>
      <c r="AP767" s="4"/>
      <c r="AQ767" s="4"/>
      <c r="BF767" s="31"/>
      <c r="BG767" s="63"/>
      <c r="BH767" s="63"/>
      <c r="BI767" s="63"/>
      <c r="BJ767" s="63"/>
      <c r="BK767" s="63"/>
      <c r="BL767" s="63"/>
      <c r="BO767" s="4"/>
      <c r="BP767" s="4"/>
      <c r="BQ767" s="4"/>
      <c r="BR767" s="28"/>
      <c r="BS767" s="28"/>
      <c r="BT767" s="28"/>
      <c r="BU767" s="28"/>
      <c r="BV767" s="28"/>
      <c r="BW767" s="28"/>
      <c r="BX767" s="4"/>
      <c r="BY767" s="4"/>
      <c r="BZ767" s="28"/>
      <c r="CA767" s="28"/>
      <c r="CB767" s="28"/>
      <c r="CC767" s="28"/>
      <c r="CE767" s="28"/>
      <c r="CF767" s="28"/>
      <c r="CG767" s="28"/>
      <c r="CH767" s="28"/>
      <c r="CI767" s="28"/>
      <c r="CJ767" s="28"/>
      <c r="CK767" s="28"/>
      <c r="CL767" s="28"/>
      <c r="CM767" s="28"/>
      <c r="CP767" s="28"/>
      <c r="CQ767" s="28"/>
      <c r="CR767" s="28"/>
      <c r="CS767" s="28"/>
      <c r="CT767" s="28"/>
      <c r="CU767" s="28"/>
      <c r="CV767" s="28"/>
      <c r="CW767" s="28"/>
      <c r="CX767" s="28"/>
      <c r="CZ767" s="28"/>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1"/>
      <c r="EC767" s="41"/>
      <c r="ED767" s="41"/>
      <c r="EE767" s="41"/>
      <c r="EF767" s="41"/>
      <c r="EG767" s="41"/>
      <c r="EH767" s="41"/>
      <c r="EI767" s="41"/>
      <c r="EJ767" s="41"/>
      <c r="EK767" s="41"/>
      <c r="EL767" s="41"/>
      <c r="EM767" s="41"/>
      <c r="EN767" s="41"/>
      <c r="EO767" s="41"/>
      <c r="EP767" s="41"/>
      <c r="EQ767" s="41"/>
      <c r="ER767" s="41"/>
      <c r="ES767" s="41"/>
      <c r="ET767" s="41"/>
      <c r="EU767" s="41"/>
      <c r="EV767" s="41"/>
      <c r="EW767" s="41"/>
      <c r="EX767" s="41"/>
      <c r="EY767" s="41"/>
      <c r="EZ767" s="41"/>
      <c r="FA767" s="41"/>
      <c r="FB767" s="41"/>
      <c r="FC767" s="41"/>
      <c r="FD767" s="41"/>
      <c r="FE767" s="41"/>
      <c r="FF767" s="41"/>
      <c r="FG767" s="41"/>
      <c r="FH767" s="41"/>
      <c r="FI767" s="41"/>
      <c r="FJ767" s="41"/>
      <c r="FK767" s="41"/>
      <c r="FL767" s="41"/>
      <c r="FM767" s="41"/>
      <c r="FN767" s="41"/>
      <c r="FO767" s="41"/>
      <c r="FP767" s="41"/>
      <c r="FQ767" s="41"/>
      <c r="FR767" s="41"/>
      <c r="FS767" s="41"/>
      <c r="FT767" s="41"/>
      <c r="FU767" s="41"/>
      <c r="FV767" s="41"/>
      <c r="FW767" s="41"/>
      <c r="FX767" s="41"/>
      <c r="FY767" s="41"/>
      <c r="FZ767" s="41"/>
      <c r="GA767" s="41"/>
      <c r="GB767" s="41"/>
      <c r="GC767" s="41"/>
      <c r="GD767" s="41"/>
      <c r="GE767" s="41"/>
      <c r="GF767" s="41"/>
      <c r="GG767" s="41"/>
      <c r="GH767" s="41"/>
      <c r="GI767" s="41"/>
      <c r="GJ767" s="41"/>
      <c r="GK767" s="41"/>
      <c r="GL767" s="41"/>
      <c r="GM767" s="41"/>
      <c r="GN767" s="41"/>
      <c r="GO767" s="41"/>
      <c r="GP767" s="41"/>
      <c r="GQ767" s="41"/>
      <c r="GR767" s="41"/>
      <c r="GS767" s="41"/>
      <c r="GT767" s="41"/>
      <c r="GU767" s="41"/>
      <c r="GV767" s="41"/>
      <c r="GW767" s="41"/>
      <c r="GX767" s="41"/>
      <c r="GY767" s="41"/>
      <c r="GZ767" s="41"/>
      <c r="HA767" s="41"/>
      <c r="HB767" s="41"/>
      <c r="HC767" s="41"/>
      <c r="HD767" s="41"/>
      <c r="HE767" s="41"/>
      <c r="HF767" s="41"/>
      <c r="HG767" s="41"/>
      <c r="HH767" s="41"/>
      <c r="HI767" s="41"/>
      <c r="HJ767" s="41"/>
      <c r="HK767" s="41"/>
      <c r="HL767" s="41"/>
      <c r="HM767" s="41"/>
      <c r="HN767" s="41"/>
      <c r="HO767" s="41"/>
      <c r="HP767" s="41"/>
      <c r="HQ767" s="41"/>
      <c r="HR767" s="41"/>
      <c r="HS767" s="41"/>
      <c r="HT767" s="41"/>
      <c r="HU767" s="41"/>
      <c r="HV767" s="41"/>
      <c r="HW767" s="41"/>
      <c r="HX767" s="41"/>
      <c r="HY767" s="41"/>
      <c r="HZ767" s="41"/>
      <c r="IA767" s="41"/>
      <c r="IB767" s="41"/>
      <c r="IC767" s="41"/>
      <c r="ID767" s="41"/>
      <c r="IE767" s="41"/>
      <c r="IF767" s="41"/>
      <c r="IG767" s="41"/>
      <c r="IH767" s="41"/>
      <c r="II767" s="41"/>
      <c r="IJ767" s="41"/>
      <c r="IK767" s="41"/>
      <c r="IL767" s="41"/>
      <c r="IM767" s="41"/>
      <c r="IN767" s="41"/>
      <c r="IO767" s="41"/>
      <c r="IP767" s="41"/>
      <c r="IQ767" s="41"/>
      <c r="IR767" s="41"/>
      <c r="IS767" s="41"/>
      <c r="IT767" s="41"/>
      <c r="IU767" s="41"/>
      <c r="IV767" s="41"/>
      <c r="IW767" s="41"/>
      <c r="IX767" s="41"/>
      <c r="IY767" s="41"/>
      <c r="IZ767" s="41"/>
      <c r="JA767" s="41"/>
      <c r="JB767" s="41"/>
      <c r="JC767" s="41"/>
      <c r="JD767" s="41"/>
      <c r="JE767" s="41"/>
      <c r="JF767" s="41"/>
      <c r="JG767" s="41"/>
      <c r="JH767" s="41"/>
      <c r="JI767" s="41"/>
      <c r="JJ767" s="41"/>
      <c r="JK767" s="41"/>
      <c r="JL767" s="41"/>
      <c r="JM767" s="41"/>
      <c r="JN767" s="41"/>
      <c r="JO767" s="41"/>
      <c r="JP767" s="41"/>
      <c r="JQ767" s="41"/>
      <c r="JR767" s="41"/>
      <c r="JS767" s="41"/>
      <c r="JT767" s="41"/>
      <c r="JU767" s="41"/>
      <c r="JV767" s="41"/>
      <c r="JW767" s="41"/>
      <c r="JX767" s="41"/>
      <c r="JY767" s="41"/>
      <c r="JZ767" s="41"/>
      <c r="KA767" s="41"/>
      <c r="KB767" s="41"/>
      <c r="KC767" s="41"/>
      <c r="KD767" s="41"/>
      <c r="KE767" s="41"/>
      <c r="KF767" s="41"/>
      <c r="KG767" s="41"/>
      <c r="KH767" s="41"/>
      <c r="KI767" s="41"/>
      <c r="KJ767" s="41"/>
      <c r="KK767" s="41"/>
      <c r="KL767" s="41"/>
      <c r="KM767" s="41"/>
      <c r="KN767" s="41"/>
      <c r="KO767" s="41"/>
      <c r="KP767" s="41"/>
      <c r="KQ767" s="41"/>
      <c r="KR767" s="41"/>
      <c r="KS767" s="41"/>
      <c r="KT767" s="41"/>
      <c r="KU767" s="41"/>
      <c r="KV767" s="41"/>
      <c r="KW767" s="41"/>
      <c r="KX767" s="41"/>
      <c r="KY767" s="41"/>
      <c r="KZ767" s="41"/>
      <c r="LA767" s="41"/>
      <c r="LB767" s="41"/>
      <c r="LC767" s="41"/>
      <c r="LD767" s="41"/>
      <c r="LE767" s="41"/>
      <c r="LF767" s="41"/>
      <c r="LG767" s="41"/>
      <c r="LH767" s="41"/>
      <c r="LI767" s="41"/>
      <c r="LJ767" s="41"/>
      <c r="LK767" s="41"/>
      <c r="LL767" s="41"/>
      <c r="LM767" s="41"/>
      <c r="LN767" s="41"/>
      <c r="LO767" s="41"/>
      <c r="LP767" s="41"/>
      <c r="LQ767" s="41"/>
      <c r="LR767" s="41"/>
      <c r="LS767" s="41"/>
      <c r="LT767" s="41"/>
      <c r="LU767" s="41"/>
      <c r="LV767" s="41"/>
      <c r="LW767" s="41"/>
      <c r="LX767" s="41"/>
      <c r="LY767" s="41"/>
      <c r="LZ767" s="41"/>
      <c r="MA767" s="41"/>
      <c r="MB767" s="41"/>
      <c r="MC767" s="41"/>
      <c r="MD767" s="41"/>
      <c r="ME767" s="41"/>
      <c r="MF767" s="41"/>
      <c r="MG767" s="41"/>
      <c r="MH767" s="41"/>
      <c r="MI767" s="41"/>
      <c r="MJ767" s="41"/>
      <c r="MK767" s="41"/>
      <c r="ML767" s="41"/>
      <c r="MM767" s="41"/>
      <c r="MN767" s="41"/>
      <c r="MO767" s="41"/>
      <c r="MP767" s="41"/>
      <c r="MQ767" s="41"/>
      <c r="MR767" s="41"/>
      <c r="MS767" s="41"/>
      <c r="MT767" s="41"/>
      <c r="MU767" s="41"/>
      <c r="MV767" s="41"/>
      <c r="MW767" s="41"/>
      <c r="MX767" s="41"/>
      <c r="MY767" s="41"/>
      <c r="MZ767" s="41"/>
      <c r="NA767" s="41"/>
      <c r="NB767" s="41"/>
      <c r="NC767" s="41"/>
      <c r="ND767" s="41"/>
      <c r="NE767" s="41"/>
      <c r="NF767" s="41"/>
      <c r="NG767" s="41"/>
      <c r="NH767" s="41"/>
      <c r="NI767" s="41"/>
      <c r="NJ767" s="41"/>
      <c r="NK767" s="41"/>
      <c r="NL767" s="41"/>
      <c r="NM767" s="41"/>
      <c r="NN767" s="41"/>
      <c r="NO767" s="41"/>
      <c r="NP767" s="41"/>
      <c r="NQ767" s="41"/>
      <c r="NR767" s="41"/>
      <c r="NS767" s="41"/>
      <c r="NT767" s="41"/>
      <c r="NU767" s="41"/>
      <c r="NV767" s="41"/>
      <c r="NW767" s="41"/>
      <c r="NX767" s="41"/>
      <c r="NY767" s="41"/>
      <c r="NZ767" s="41"/>
      <c r="OA767" s="41"/>
      <c r="OB767" s="41"/>
      <c r="OC767" s="41"/>
      <c r="OD767" s="41"/>
      <c r="OE767" s="41"/>
      <c r="OF767" s="41"/>
      <c r="OG767" s="41"/>
    </row>
    <row r="768" spans="10:397" ht="15.95" customHeight="1">
      <c r="J768" s="62"/>
      <c r="AB768" s="63"/>
      <c r="AC768" s="63"/>
      <c r="AF768" s="4"/>
      <c r="AG768" s="4"/>
      <c r="AH768" s="4"/>
      <c r="AI768" s="4"/>
      <c r="AL768" s="63"/>
      <c r="AM768" s="63"/>
      <c r="AP768" s="4"/>
      <c r="AQ768" s="4"/>
      <c r="BF768" s="31"/>
      <c r="BG768" s="63"/>
      <c r="BH768" s="63"/>
      <c r="BI768" s="63"/>
      <c r="BJ768" s="63"/>
      <c r="BK768" s="63"/>
      <c r="BL768" s="63"/>
      <c r="BO768" s="4"/>
      <c r="BP768" s="4"/>
      <c r="BQ768" s="4"/>
      <c r="BR768" s="28"/>
      <c r="BS768" s="28"/>
      <c r="BT768" s="28"/>
      <c r="BU768" s="28"/>
      <c r="BV768" s="28"/>
      <c r="BW768" s="28"/>
      <c r="BX768" s="4"/>
      <c r="BY768" s="4"/>
      <c r="BZ768" s="28"/>
      <c r="CA768" s="28"/>
      <c r="CB768" s="28"/>
      <c r="CC768" s="28"/>
      <c r="CE768" s="28"/>
      <c r="CF768" s="28"/>
      <c r="CG768" s="28"/>
      <c r="CH768" s="28"/>
      <c r="CI768" s="28"/>
      <c r="CJ768" s="28"/>
      <c r="CK768" s="28"/>
      <c r="CL768" s="28"/>
      <c r="CM768" s="28"/>
      <c r="CP768" s="28"/>
      <c r="CQ768" s="28"/>
      <c r="CR768" s="28"/>
      <c r="CS768" s="28"/>
      <c r="CT768" s="28"/>
      <c r="CU768" s="28"/>
      <c r="CV768" s="28"/>
      <c r="CW768" s="28"/>
      <c r="CX768" s="28"/>
      <c r="CZ768" s="28"/>
      <c r="DB768" s="41"/>
      <c r="DC768" s="41"/>
      <c r="DD768" s="41"/>
      <c r="DE768" s="41"/>
      <c r="DF768" s="41"/>
      <c r="DG768" s="41"/>
      <c r="DH768" s="41"/>
      <c r="DI768" s="41"/>
      <c r="DJ768" s="41"/>
      <c r="DK768" s="41"/>
      <c r="DL768" s="41"/>
      <c r="DM768" s="41"/>
      <c r="DN768" s="41"/>
      <c r="DO768" s="41"/>
      <c r="DP768" s="41"/>
      <c r="DQ768" s="41"/>
      <c r="DR768" s="41"/>
      <c r="DS768" s="41"/>
      <c r="DT768" s="41"/>
      <c r="DU768" s="41"/>
      <c r="DV768" s="41"/>
      <c r="DW768" s="41"/>
      <c r="DX768" s="41"/>
      <c r="DY768" s="41"/>
      <c r="DZ768" s="41"/>
      <c r="EA768" s="41"/>
      <c r="EB768" s="41"/>
      <c r="EC768" s="41"/>
      <c r="ED768" s="41"/>
      <c r="EE768" s="41"/>
      <c r="EF768" s="41"/>
      <c r="EG768" s="41"/>
      <c r="EH768" s="41"/>
      <c r="EI768" s="41"/>
      <c r="EJ768" s="41"/>
      <c r="EK768" s="41"/>
      <c r="EL768" s="41"/>
      <c r="EM768" s="41"/>
      <c r="EN768" s="41"/>
      <c r="EO768" s="41"/>
      <c r="EP768" s="41"/>
      <c r="EQ768" s="41"/>
      <c r="ER768" s="41"/>
      <c r="ES768" s="41"/>
      <c r="ET768" s="41"/>
      <c r="EU768" s="41"/>
      <c r="EV768" s="41"/>
      <c r="EW768" s="41"/>
      <c r="EX768" s="41"/>
      <c r="EY768" s="41"/>
      <c r="EZ768" s="41"/>
      <c r="FA768" s="41"/>
      <c r="FB768" s="41"/>
      <c r="FC768" s="41"/>
      <c r="FD768" s="41"/>
      <c r="FE768" s="41"/>
      <c r="FF768" s="41"/>
      <c r="FG768" s="41"/>
      <c r="FH768" s="41"/>
      <c r="FI768" s="41"/>
      <c r="FJ768" s="41"/>
      <c r="FK768" s="41"/>
      <c r="FL768" s="41"/>
      <c r="FM768" s="41"/>
      <c r="FN768" s="41"/>
      <c r="FO768" s="41"/>
      <c r="FP768" s="41"/>
      <c r="FQ768" s="41"/>
      <c r="FR768" s="41"/>
      <c r="FS768" s="41"/>
      <c r="FT768" s="41"/>
      <c r="FU768" s="41"/>
      <c r="FV768" s="41"/>
      <c r="FW768" s="41"/>
      <c r="FX768" s="41"/>
      <c r="FY768" s="41"/>
      <c r="FZ768" s="41"/>
      <c r="GA768" s="41"/>
      <c r="GB768" s="41"/>
      <c r="GC768" s="41"/>
      <c r="GD768" s="41"/>
      <c r="GE768" s="41"/>
      <c r="GF768" s="41"/>
      <c r="GG768" s="41"/>
      <c r="GH768" s="41"/>
      <c r="GI768" s="41"/>
      <c r="GJ768" s="41"/>
      <c r="GK768" s="41"/>
      <c r="GL768" s="41"/>
      <c r="GM768" s="41"/>
      <c r="GN768" s="41"/>
      <c r="GO768" s="41"/>
      <c r="GP768" s="41"/>
      <c r="GQ768" s="41"/>
      <c r="GR768" s="41"/>
      <c r="GS768" s="41"/>
      <c r="GT768" s="41"/>
      <c r="GU768" s="41"/>
      <c r="GV768" s="41"/>
      <c r="GW768" s="41"/>
      <c r="GX768" s="41"/>
      <c r="GY768" s="41"/>
      <c r="GZ768" s="41"/>
      <c r="HA768" s="41"/>
      <c r="HB768" s="41"/>
      <c r="HC768" s="41"/>
      <c r="HD768" s="41"/>
      <c r="HE768" s="41"/>
      <c r="HF768" s="41"/>
      <c r="HG768" s="41"/>
      <c r="HH768" s="41"/>
      <c r="HI768" s="41"/>
      <c r="HJ768" s="41"/>
      <c r="HK768" s="41"/>
      <c r="HL768" s="41"/>
      <c r="HM768" s="41"/>
      <c r="HN768" s="41"/>
      <c r="HO768" s="41"/>
      <c r="HP768" s="41"/>
      <c r="HQ768" s="41"/>
      <c r="HR768" s="41"/>
      <c r="HS768" s="41"/>
      <c r="HT768" s="41"/>
      <c r="HU768" s="41"/>
      <c r="HV768" s="41"/>
      <c r="HW768" s="41"/>
      <c r="HX768" s="41"/>
      <c r="HY768" s="41"/>
      <c r="HZ768" s="41"/>
      <c r="IA768" s="41"/>
      <c r="IB768" s="41"/>
      <c r="IC768" s="41"/>
      <c r="ID768" s="41"/>
      <c r="IE768" s="41"/>
      <c r="IF768" s="41"/>
      <c r="IG768" s="41"/>
      <c r="IH768" s="41"/>
      <c r="II768" s="41"/>
      <c r="IJ768" s="41"/>
      <c r="IK768" s="41"/>
      <c r="IL768" s="41"/>
      <c r="IM768" s="41"/>
      <c r="IN768" s="41"/>
      <c r="IO768" s="41"/>
      <c r="IP768" s="41"/>
      <c r="IQ768" s="41"/>
      <c r="IR768" s="41"/>
      <c r="IS768" s="41"/>
      <c r="IT768" s="41"/>
      <c r="IU768" s="41"/>
      <c r="IV768" s="41"/>
      <c r="IW768" s="41"/>
      <c r="IX768" s="41"/>
      <c r="IY768" s="41"/>
      <c r="IZ768" s="41"/>
      <c r="JA768" s="41"/>
      <c r="JB768" s="41"/>
      <c r="JC768" s="41"/>
      <c r="JD768" s="41"/>
      <c r="JE768" s="41"/>
      <c r="JF768" s="41"/>
      <c r="JG768" s="41"/>
      <c r="JH768" s="41"/>
      <c r="JI768" s="41"/>
      <c r="JJ768" s="41"/>
      <c r="JK768" s="41"/>
      <c r="JL768" s="41"/>
      <c r="JM768" s="41"/>
      <c r="JN768" s="41"/>
      <c r="JO768" s="41"/>
      <c r="JP768" s="41"/>
      <c r="JQ768" s="41"/>
      <c r="JR768" s="41"/>
      <c r="JS768" s="41"/>
      <c r="JT768" s="41"/>
      <c r="JU768" s="41"/>
      <c r="JV768" s="41"/>
      <c r="JW768" s="41"/>
      <c r="JX768" s="41"/>
      <c r="JY768" s="41"/>
      <c r="JZ768" s="41"/>
      <c r="KA768" s="41"/>
      <c r="KB768" s="41"/>
      <c r="KC768" s="41"/>
      <c r="KD768" s="41"/>
      <c r="KE768" s="41"/>
      <c r="KF768" s="41"/>
      <c r="KG768" s="41"/>
      <c r="KH768" s="41"/>
      <c r="KI768" s="41"/>
      <c r="KJ768" s="41"/>
      <c r="KK768" s="41"/>
      <c r="KL768" s="41"/>
      <c r="KM768" s="41"/>
      <c r="KN768" s="41"/>
      <c r="KO768" s="41"/>
      <c r="KP768" s="41"/>
      <c r="KQ768" s="41"/>
      <c r="KR768" s="41"/>
      <c r="KS768" s="41"/>
      <c r="KT768" s="41"/>
      <c r="KU768" s="41"/>
      <c r="KV768" s="41"/>
      <c r="KW768" s="41"/>
      <c r="KX768" s="41"/>
      <c r="KY768" s="41"/>
      <c r="KZ768" s="41"/>
      <c r="LA768" s="41"/>
      <c r="LB768" s="41"/>
      <c r="LC768" s="41"/>
      <c r="LD768" s="41"/>
      <c r="LE768" s="41"/>
      <c r="LF768" s="41"/>
      <c r="LG768" s="41"/>
      <c r="LH768" s="41"/>
      <c r="LI768" s="41"/>
      <c r="LJ768" s="41"/>
      <c r="LK768" s="41"/>
      <c r="LL768" s="41"/>
      <c r="LM768" s="41"/>
      <c r="LN768" s="41"/>
      <c r="LO768" s="41"/>
      <c r="LP768" s="41"/>
      <c r="LQ768" s="41"/>
      <c r="LR768" s="41"/>
      <c r="LS768" s="41"/>
      <c r="LT768" s="41"/>
      <c r="LU768" s="41"/>
      <c r="LV768" s="41"/>
      <c r="LW768" s="41"/>
      <c r="LX768" s="41"/>
      <c r="LY768" s="41"/>
      <c r="LZ768" s="41"/>
      <c r="MA768" s="41"/>
      <c r="MB768" s="41"/>
      <c r="MC768" s="41"/>
      <c r="MD768" s="41"/>
      <c r="ME768" s="41"/>
      <c r="MF768" s="41"/>
      <c r="MG768" s="41"/>
      <c r="MH768" s="41"/>
      <c r="MI768" s="41"/>
      <c r="MJ768" s="41"/>
      <c r="MK768" s="41"/>
      <c r="ML768" s="41"/>
      <c r="MM768" s="41"/>
      <c r="MN768" s="41"/>
      <c r="MO768" s="41"/>
      <c r="MP768" s="41"/>
      <c r="MQ768" s="41"/>
      <c r="MR768" s="41"/>
      <c r="MS768" s="41"/>
      <c r="MT768" s="41"/>
      <c r="MU768" s="41"/>
      <c r="MV768" s="41"/>
      <c r="MW768" s="41"/>
      <c r="MX768" s="41"/>
      <c r="MY768" s="41"/>
      <c r="MZ768" s="41"/>
      <c r="NA768" s="41"/>
      <c r="NB768" s="41"/>
      <c r="NC768" s="41"/>
      <c r="ND768" s="41"/>
      <c r="NE768" s="41"/>
      <c r="NF768" s="41"/>
      <c r="NG768" s="41"/>
      <c r="NH768" s="41"/>
      <c r="NI768" s="41"/>
      <c r="NJ768" s="41"/>
      <c r="NK768" s="41"/>
      <c r="NL768" s="41"/>
      <c r="NM768" s="41"/>
      <c r="NN768" s="41"/>
      <c r="NO768" s="41"/>
      <c r="NP768" s="41"/>
      <c r="NQ768" s="41"/>
      <c r="NR768" s="41"/>
      <c r="NS768" s="41"/>
      <c r="NT768" s="41"/>
      <c r="NU768" s="41"/>
      <c r="NV768" s="41"/>
      <c r="NW768" s="41"/>
      <c r="NX768" s="41"/>
      <c r="NY768" s="41"/>
      <c r="NZ768" s="41"/>
      <c r="OA768" s="41"/>
      <c r="OB768" s="41"/>
      <c r="OC768" s="41"/>
      <c r="OD768" s="41"/>
      <c r="OE768" s="41"/>
      <c r="OF768" s="41"/>
      <c r="OG768" s="41"/>
    </row>
    <row r="769" spans="10:397" ht="15.95" customHeight="1">
      <c r="J769" s="62"/>
      <c r="AB769" s="63"/>
      <c r="AC769" s="63"/>
      <c r="AF769" s="4"/>
      <c r="AG769" s="4"/>
      <c r="AH769" s="4"/>
      <c r="AI769" s="4"/>
      <c r="AL769" s="63"/>
      <c r="AM769" s="63"/>
      <c r="AP769" s="4"/>
      <c r="AQ769" s="4"/>
      <c r="BF769" s="31"/>
      <c r="BG769" s="63"/>
      <c r="BH769" s="63"/>
      <c r="BI769" s="63"/>
      <c r="BJ769" s="63"/>
      <c r="BK769" s="63"/>
      <c r="BL769" s="63"/>
      <c r="BO769" s="4"/>
      <c r="BP769" s="4"/>
      <c r="BQ769" s="4"/>
      <c r="BR769" s="28"/>
      <c r="BS769" s="28"/>
      <c r="BT769" s="28"/>
      <c r="BU769" s="28"/>
      <c r="BV769" s="28"/>
      <c r="BW769" s="28"/>
      <c r="BX769" s="4"/>
      <c r="BY769" s="4"/>
      <c r="BZ769" s="28"/>
      <c r="CA769" s="28"/>
      <c r="CB769" s="28"/>
      <c r="CC769" s="28"/>
      <c r="CE769" s="28"/>
      <c r="CF769" s="28"/>
      <c r="CG769" s="28"/>
      <c r="CH769" s="28"/>
      <c r="CI769" s="28"/>
      <c r="CJ769" s="28"/>
      <c r="CK769" s="28"/>
      <c r="CL769" s="28"/>
      <c r="CM769" s="28"/>
      <c r="CP769" s="28"/>
      <c r="CQ769" s="28"/>
      <c r="CR769" s="28"/>
      <c r="CS769" s="28"/>
      <c r="CT769" s="28"/>
      <c r="CU769" s="28"/>
      <c r="CV769" s="28"/>
      <c r="CW769" s="28"/>
      <c r="CX769" s="28"/>
      <c r="CZ769" s="28"/>
      <c r="DB769" s="41"/>
      <c r="DC769" s="41"/>
      <c r="DD769" s="41"/>
      <c r="DE769" s="41"/>
      <c r="DF769" s="41"/>
      <c r="DG769" s="41"/>
      <c r="DH769" s="41"/>
      <c r="DI769" s="41"/>
      <c r="DJ769" s="41"/>
      <c r="DK769" s="41"/>
      <c r="DL769" s="41"/>
      <c r="DM769" s="41"/>
      <c r="DN769" s="41"/>
      <c r="DO769" s="41"/>
      <c r="DP769" s="41"/>
      <c r="DQ769" s="41"/>
      <c r="DR769" s="41"/>
      <c r="DS769" s="41"/>
      <c r="DT769" s="41"/>
      <c r="DU769" s="41"/>
      <c r="DV769" s="41"/>
      <c r="DW769" s="41"/>
      <c r="DX769" s="41"/>
      <c r="DY769" s="41"/>
      <c r="DZ769" s="41"/>
      <c r="EA769" s="41"/>
      <c r="EB769" s="41"/>
      <c r="EC769" s="41"/>
      <c r="ED769" s="41"/>
      <c r="EE769" s="41"/>
      <c r="EF769" s="41"/>
      <c r="EG769" s="41"/>
      <c r="EH769" s="41"/>
      <c r="EI769" s="41"/>
      <c r="EJ769" s="41"/>
      <c r="EK769" s="41"/>
      <c r="EL769" s="41"/>
      <c r="EM769" s="41"/>
      <c r="EN769" s="41"/>
      <c r="EO769" s="41"/>
      <c r="EP769" s="41"/>
      <c r="EQ769" s="41"/>
      <c r="ER769" s="41"/>
      <c r="ES769" s="41"/>
      <c r="ET769" s="41"/>
      <c r="EU769" s="41"/>
      <c r="EV769" s="41"/>
      <c r="EW769" s="41"/>
      <c r="EX769" s="41"/>
      <c r="EY769" s="41"/>
      <c r="EZ769" s="41"/>
      <c r="FA769" s="41"/>
      <c r="FB769" s="41"/>
      <c r="FC769" s="41"/>
      <c r="FD769" s="41"/>
      <c r="FE769" s="41"/>
      <c r="FF769" s="41"/>
      <c r="FG769" s="41"/>
      <c r="FH769" s="41"/>
      <c r="FI769" s="41"/>
      <c r="FJ769" s="41"/>
      <c r="FK769" s="41"/>
      <c r="FL769" s="41"/>
      <c r="FM769" s="41"/>
      <c r="FN769" s="41"/>
      <c r="FO769" s="41"/>
      <c r="FP769" s="41"/>
      <c r="FQ769" s="41"/>
      <c r="FR769" s="41"/>
      <c r="FS769" s="41"/>
      <c r="FT769" s="41"/>
      <c r="FU769" s="41"/>
      <c r="FV769" s="41"/>
      <c r="FW769" s="41"/>
      <c r="FX769" s="41"/>
      <c r="FY769" s="41"/>
      <c r="FZ769" s="41"/>
      <c r="GA769" s="41"/>
      <c r="GB769" s="41"/>
      <c r="GC769" s="41"/>
      <c r="GD769" s="41"/>
      <c r="GE769" s="41"/>
      <c r="GF769" s="41"/>
      <c r="GG769" s="41"/>
      <c r="GH769" s="41"/>
      <c r="GI769" s="41"/>
      <c r="GJ769" s="41"/>
      <c r="GK769" s="41"/>
      <c r="GL769" s="41"/>
      <c r="GM769" s="41"/>
      <c r="GN769" s="41"/>
      <c r="GO769" s="41"/>
      <c r="GP769" s="41"/>
      <c r="GQ769" s="41"/>
      <c r="GR769" s="41"/>
      <c r="GS769" s="41"/>
      <c r="GT769" s="41"/>
      <c r="GU769" s="41"/>
      <c r="GV769" s="41"/>
      <c r="GW769" s="41"/>
      <c r="GX769" s="41"/>
      <c r="GY769" s="41"/>
      <c r="GZ769" s="41"/>
      <c r="HA769" s="41"/>
      <c r="HB769" s="41"/>
      <c r="HC769" s="41"/>
      <c r="HD769" s="41"/>
      <c r="HE769" s="41"/>
      <c r="HF769" s="41"/>
      <c r="HG769" s="41"/>
      <c r="HH769" s="41"/>
      <c r="HI769" s="41"/>
      <c r="HJ769" s="41"/>
      <c r="HK769" s="41"/>
      <c r="HL769" s="41"/>
      <c r="HM769" s="41"/>
      <c r="HN769" s="41"/>
      <c r="HO769" s="41"/>
      <c r="HP769" s="41"/>
      <c r="HQ769" s="41"/>
      <c r="HR769" s="41"/>
      <c r="HS769" s="41"/>
      <c r="HT769" s="41"/>
      <c r="HU769" s="41"/>
      <c r="HV769" s="41"/>
      <c r="HW769" s="41"/>
      <c r="HX769" s="41"/>
      <c r="HY769" s="41"/>
      <c r="HZ769" s="41"/>
      <c r="IA769" s="41"/>
      <c r="IB769" s="41"/>
      <c r="IC769" s="41"/>
      <c r="ID769" s="41"/>
      <c r="IE769" s="41"/>
      <c r="IF769" s="41"/>
      <c r="IG769" s="41"/>
      <c r="IH769" s="41"/>
      <c r="II769" s="41"/>
      <c r="IJ769" s="41"/>
      <c r="IK769" s="41"/>
      <c r="IL769" s="41"/>
      <c r="IM769" s="41"/>
      <c r="IN769" s="41"/>
      <c r="IO769" s="41"/>
      <c r="IP769" s="41"/>
      <c r="IQ769" s="41"/>
      <c r="IR769" s="41"/>
      <c r="IS769" s="41"/>
      <c r="IT769" s="41"/>
      <c r="IU769" s="41"/>
      <c r="IV769" s="41"/>
      <c r="IW769" s="41"/>
      <c r="IX769" s="41"/>
      <c r="IY769" s="41"/>
      <c r="IZ769" s="41"/>
      <c r="JA769" s="41"/>
      <c r="JB769" s="41"/>
      <c r="JC769" s="41"/>
      <c r="JD769" s="41"/>
      <c r="JE769" s="41"/>
      <c r="JF769" s="41"/>
      <c r="JG769" s="41"/>
      <c r="JH769" s="41"/>
      <c r="JI769" s="41"/>
      <c r="JJ769" s="41"/>
      <c r="JK769" s="41"/>
      <c r="JL769" s="41"/>
      <c r="JM769" s="41"/>
      <c r="JN769" s="41"/>
      <c r="JO769" s="41"/>
      <c r="JP769" s="41"/>
      <c r="JQ769" s="41"/>
      <c r="JR769" s="41"/>
      <c r="JS769" s="41"/>
      <c r="JT769" s="41"/>
      <c r="JU769" s="41"/>
      <c r="JV769" s="41"/>
      <c r="JW769" s="41"/>
      <c r="JX769" s="41"/>
      <c r="JY769" s="41"/>
      <c r="JZ769" s="41"/>
      <c r="KA769" s="41"/>
      <c r="KB769" s="41"/>
      <c r="KC769" s="41"/>
      <c r="KD769" s="41"/>
      <c r="KE769" s="41"/>
      <c r="KF769" s="41"/>
      <c r="KG769" s="41"/>
      <c r="KH769" s="41"/>
      <c r="KI769" s="41"/>
      <c r="KJ769" s="41"/>
      <c r="KK769" s="41"/>
      <c r="KL769" s="41"/>
      <c r="KM769" s="41"/>
      <c r="KN769" s="41"/>
      <c r="KO769" s="41"/>
      <c r="KP769" s="41"/>
      <c r="KQ769" s="41"/>
      <c r="KR769" s="41"/>
      <c r="KS769" s="41"/>
      <c r="KT769" s="41"/>
      <c r="KU769" s="41"/>
      <c r="KV769" s="41"/>
      <c r="KW769" s="41"/>
      <c r="KX769" s="41"/>
      <c r="KY769" s="41"/>
      <c r="KZ769" s="41"/>
      <c r="LA769" s="41"/>
      <c r="LB769" s="41"/>
      <c r="LC769" s="41"/>
      <c r="LD769" s="41"/>
      <c r="LE769" s="41"/>
      <c r="LF769" s="41"/>
      <c r="LG769" s="41"/>
      <c r="LH769" s="41"/>
      <c r="LI769" s="41"/>
      <c r="LJ769" s="41"/>
      <c r="LK769" s="41"/>
      <c r="LL769" s="41"/>
      <c r="LM769" s="41"/>
      <c r="LN769" s="41"/>
      <c r="LO769" s="41"/>
      <c r="LP769" s="41"/>
      <c r="LQ769" s="41"/>
      <c r="LR769" s="41"/>
      <c r="LS769" s="41"/>
      <c r="LT769" s="41"/>
      <c r="LU769" s="41"/>
      <c r="LV769" s="41"/>
      <c r="LW769" s="41"/>
      <c r="LX769" s="41"/>
      <c r="LY769" s="41"/>
      <c r="LZ769" s="41"/>
      <c r="MA769" s="41"/>
      <c r="MB769" s="41"/>
      <c r="MC769" s="41"/>
      <c r="MD769" s="41"/>
      <c r="ME769" s="41"/>
      <c r="MF769" s="41"/>
      <c r="MG769" s="41"/>
      <c r="MH769" s="41"/>
      <c r="MI769" s="41"/>
      <c r="MJ769" s="41"/>
      <c r="MK769" s="41"/>
      <c r="ML769" s="41"/>
      <c r="MM769" s="41"/>
      <c r="MN769" s="41"/>
      <c r="MO769" s="41"/>
      <c r="MP769" s="41"/>
      <c r="MQ769" s="41"/>
      <c r="MR769" s="41"/>
      <c r="MS769" s="41"/>
      <c r="MT769" s="41"/>
      <c r="MU769" s="41"/>
      <c r="MV769" s="41"/>
      <c r="MW769" s="41"/>
      <c r="MX769" s="41"/>
      <c r="MY769" s="41"/>
      <c r="MZ769" s="41"/>
      <c r="NA769" s="41"/>
      <c r="NB769" s="41"/>
      <c r="NC769" s="41"/>
      <c r="ND769" s="41"/>
      <c r="NE769" s="41"/>
      <c r="NF769" s="41"/>
      <c r="NG769" s="41"/>
      <c r="NH769" s="41"/>
      <c r="NI769" s="41"/>
      <c r="NJ769" s="41"/>
      <c r="NK769" s="41"/>
      <c r="NL769" s="41"/>
      <c r="NM769" s="41"/>
      <c r="NN769" s="41"/>
      <c r="NO769" s="41"/>
      <c r="NP769" s="41"/>
      <c r="NQ769" s="41"/>
      <c r="NR769" s="41"/>
      <c r="NS769" s="41"/>
      <c r="NT769" s="41"/>
      <c r="NU769" s="41"/>
      <c r="NV769" s="41"/>
      <c r="NW769" s="41"/>
      <c r="NX769" s="41"/>
      <c r="NY769" s="41"/>
      <c r="NZ769" s="41"/>
      <c r="OA769" s="41"/>
      <c r="OB769" s="41"/>
      <c r="OC769" s="41"/>
      <c r="OD769" s="41"/>
      <c r="OE769" s="41"/>
      <c r="OF769" s="41"/>
      <c r="OG769" s="41"/>
    </row>
    <row r="770" spans="10:397" ht="15.95" customHeight="1">
      <c r="J770" s="62"/>
      <c r="AB770" s="63"/>
      <c r="AC770" s="63"/>
      <c r="AF770" s="4"/>
      <c r="AG770" s="4"/>
      <c r="AH770" s="4"/>
      <c r="AI770" s="4"/>
      <c r="AL770" s="63"/>
      <c r="AM770" s="63"/>
      <c r="AP770" s="4"/>
      <c r="AQ770" s="4"/>
      <c r="BF770" s="31"/>
      <c r="BG770" s="63"/>
      <c r="BH770" s="63"/>
      <c r="BI770" s="63"/>
      <c r="BJ770" s="63"/>
      <c r="BK770" s="63"/>
      <c r="BL770" s="63"/>
      <c r="BO770" s="4"/>
      <c r="BP770" s="4"/>
      <c r="BQ770" s="4"/>
      <c r="BR770" s="28"/>
      <c r="BS770" s="28"/>
      <c r="BT770" s="28"/>
      <c r="BU770" s="28"/>
      <c r="BV770" s="28"/>
      <c r="BW770" s="28"/>
      <c r="BX770" s="4"/>
      <c r="BY770" s="4"/>
      <c r="BZ770" s="28"/>
      <c r="CA770" s="28"/>
      <c r="CB770" s="28"/>
      <c r="CC770" s="28"/>
      <c r="CE770" s="28"/>
      <c r="CF770" s="28"/>
      <c r="CG770" s="28"/>
      <c r="CH770" s="28"/>
      <c r="CI770" s="28"/>
      <c r="CJ770" s="28"/>
      <c r="CK770" s="28"/>
      <c r="CL770" s="28"/>
      <c r="CM770" s="28"/>
      <c r="CP770" s="28"/>
      <c r="CQ770" s="28"/>
      <c r="CR770" s="28"/>
      <c r="CS770" s="28"/>
      <c r="CT770" s="28"/>
      <c r="CU770" s="28"/>
      <c r="CV770" s="28"/>
      <c r="CW770" s="28"/>
      <c r="CX770" s="28"/>
      <c r="CZ770" s="28"/>
      <c r="DB770" s="41"/>
      <c r="DC770" s="41"/>
      <c r="DD770" s="41"/>
      <c r="DE770" s="41"/>
      <c r="DF770" s="41"/>
      <c r="DG770" s="41"/>
      <c r="DH770" s="41"/>
      <c r="DI770" s="41"/>
      <c r="DJ770" s="41"/>
      <c r="DK770" s="41"/>
      <c r="DL770" s="41"/>
      <c r="DM770" s="41"/>
      <c r="DN770" s="41"/>
      <c r="DO770" s="41"/>
      <c r="DP770" s="41"/>
      <c r="DQ770" s="41"/>
      <c r="DR770" s="41"/>
      <c r="DS770" s="41"/>
      <c r="DT770" s="41"/>
      <c r="DU770" s="41"/>
      <c r="DV770" s="41"/>
      <c r="DW770" s="41"/>
      <c r="DX770" s="41"/>
      <c r="DY770" s="41"/>
      <c r="DZ770" s="41"/>
      <c r="EA770" s="41"/>
      <c r="EB770" s="41"/>
      <c r="EC770" s="41"/>
      <c r="ED770" s="41"/>
      <c r="EE770" s="41"/>
      <c r="EF770" s="41"/>
      <c r="EG770" s="41"/>
      <c r="EH770" s="41"/>
      <c r="EI770" s="41"/>
      <c r="EJ770" s="41"/>
      <c r="EK770" s="41"/>
      <c r="EL770" s="41"/>
      <c r="EM770" s="41"/>
      <c r="EN770" s="41"/>
      <c r="EO770" s="41"/>
      <c r="EP770" s="41"/>
      <c r="EQ770" s="41"/>
      <c r="ER770" s="41"/>
      <c r="ES770" s="41"/>
      <c r="ET770" s="41"/>
      <c r="EU770" s="41"/>
      <c r="EV770" s="41"/>
      <c r="EW770" s="41"/>
      <c r="EX770" s="41"/>
      <c r="EY770" s="41"/>
      <c r="EZ770" s="41"/>
      <c r="FA770" s="41"/>
      <c r="FB770" s="41"/>
      <c r="FC770" s="41"/>
      <c r="FD770" s="41"/>
      <c r="FE770" s="41"/>
      <c r="FF770" s="41"/>
      <c r="FG770" s="41"/>
      <c r="FH770" s="41"/>
      <c r="FI770" s="41"/>
      <c r="FJ770" s="41"/>
      <c r="FK770" s="41"/>
      <c r="FL770" s="41"/>
      <c r="FM770" s="41"/>
      <c r="FN770" s="41"/>
      <c r="FO770" s="41"/>
      <c r="FP770" s="41"/>
      <c r="FQ770" s="41"/>
      <c r="FR770" s="41"/>
      <c r="FS770" s="41"/>
      <c r="FT770" s="41"/>
      <c r="FU770" s="41"/>
      <c r="FV770" s="41"/>
      <c r="FW770" s="41"/>
      <c r="FX770" s="41"/>
      <c r="FY770" s="41"/>
      <c r="FZ770" s="41"/>
      <c r="GA770" s="41"/>
      <c r="GB770" s="41"/>
      <c r="GC770" s="41"/>
      <c r="GD770" s="41"/>
      <c r="GE770" s="41"/>
      <c r="GF770" s="41"/>
      <c r="GG770" s="41"/>
      <c r="GH770" s="41"/>
      <c r="GI770" s="41"/>
      <c r="GJ770" s="41"/>
      <c r="GK770" s="41"/>
      <c r="GL770" s="41"/>
      <c r="GM770" s="41"/>
      <c r="GN770" s="41"/>
      <c r="GO770" s="41"/>
      <c r="GP770" s="41"/>
      <c r="GQ770" s="41"/>
      <c r="GR770" s="41"/>
      <c r="GS770" s="41"/>
      <c r="GT770" s="41"/>
      <c r="GU770" s="41"/>
      <c r="GV770" s="41"/>
      <c r="GW770" s="41"/>
      <c r="GX770" s="41"/>
      <c r="GY770" s="41"/>
      <c r="GZ770" s="41"/>
      <c r="HA770" s="41"/>
      <c r="HB770" s="41"/>
      <c r="HC770" s="41"/>
      <c r="HD770" s="41"/>
      <c r="HE770" s="41"/>
      <c r="HF770" s="41"/>
      <c r="HG770" s="41"/>
      <c r="HH770" s="41"/>
      <c r="HI770" s="41"/>
      <c r="HJ770" s="41"/>
      <c r="HK770" s="41"/>
      <c r="HL770" s="41"/>
      <c r="HM770" s="41"/>
      <c r="HN770" s="41"/>
      <c r="HO770" s="41"/>
      <c r="HP770" s="41"/>
      <c r="HQ770" s="41"/>
      <c r="HR770" s="41"/>
      <c r="HS770" s="41"/>
      <c r="HT770" s="41"/>
      <c r="HU770" s="41"/>
      <c r="HV770" s="41"/>
      <c r="HW770" s="41"/>
      <c r="HX770" s="41"/>
      <c r="HY770" s="41"/>
      <c r="HZ770" s="41"/>
      <c r="IA770" s="41"/>
      <c r="IB770" s="41"/>
      <c r="IC770" s="41"/>
      <c r="ID770" s="41"/>
      <c r="IE770" s="41"/>
      <c r="IF770" s="41"/>
      <c r="IG770" s="41"/>
      <c r="IH770" s="41"/>
      <c r="II770" s="41"/>
      <c r="IJ770" s="41"/>
      <c r="IK770" s="41"/>
      <c r="IL770" s="41"/>
      <c r="IM770" s="41"/>
      <c r="IN770" s="41"/>
      <c r="IO770" s="41"/>
      <c r="IP770" s="41"/>
      <c r="IQ770" s="41"/>
      <c r="IR770" s="41"/>
      <c r="IS770" s="41"/>
      <c r="IT770" s="41"/>
      <c r="IU770" s="41"/>
      <c r="IV770" s="41"/>
      <c r="IW770" s="41"/>
      <c r="IX770" s="41"/>
      <c r="IY770" s="41"/>
      <c r="IZ770" s="41"/>
      <c r="JA770" s="41"/>
      <c r="JB770" s="41"/>
      <c r="JC770" s="41"/>
      <c r="JD770" s="41"/>
      <c r="JE770" s="41"/>
      <c r="JF770" s="41"/>
      <c r="JG770" s="41"/>
      <c r="JH770" s="41"/>
      <c r="JI770" s="41"/>
      <c r="JJ770" s="41"/>
      <c r="JK770" s="41"/>
      <c r="JL770" s="41"/>
      <c r="JM770" s="41"/>
      <c r="JN770" s="41"/>
      <c r="JO770" s="41"/>
      <c r="JP770" s="41"/>
      <c r="JQ770" s="41"/>
      <c r="JR770" s="41"/>
      <c r="JS770" s="41"/>
      <c r="JT770" s="41"/>
      <c r="JU770" s="41"/>
      <c r="JV770" s="41"/>
      <c r="JW770" s="41"/>
      <c r="JX770" s="41"/>
      <c r="JY770" s="41"/>
      <c r="JZ770" s="41"/>
      <c r="KA770" s="41"/>
      <c r="KB770" s="41"/>
      <c r="KC770" s="41"/>
      <c r="KD770" s="41"/>
      <c r="KE770" s="41"/>
      <c r="KF770" s="41"/>
      <c r="KG770" s="41"/>
      <c r="KH770" s="41"/>
      <c r="KI770" s="41"/>
      <c r="KJ770" s="41"/>
      <c r="KK770" s="41"/>
      <c r="KL770" s="41"/>
      <c r="KM770" s="41"/>
      <c r="KN770" s="41"/>
      <c r="KO770" s="41"/>
      <c r="KP770" s="41"/>
      <c r="KQ770" s="41"/>
      <c r="KR770" s="41"/>
      <c r="KS770" s="41"/>
      <c r="KT770" s="41"/>
      <c r="KU770" s="41"/>
      <c r="KV770" s="41"/>
      <c r="KW770" s="41"/>
      <c r="KX770" s="41"/>
      <c r="KY770" s="41"/>
      <c r="KZ770" s="41"/>
      <c r="LA770" s="41"/>
      <c r="LB770" s="41"/>
      <c r="LC770" s="41"/>
      <c r="LD770" s="41"/>
      <c r="LE770" s="41"/>
      <c r="LF770" s="41"/>
      <c r="LG770" s="41"/>
      <c r="LH770" s="41"/>
      <c r="LI770" s="41"/>
      <c r="LJ770" s="41"/>
      <c r="LK770" s="41"/>
      <c r="LL770" s="41"/>
      <c r="LM770" s="41"/>
      <c r="LN770" s="41"/>
      <c r="LO770" s="41"/>
      <c r="LP770" s="41"/>
      <c r="LQ770" s="41"/>
      <c r="LR770" s="41"/>
      <c r="LS770" s="41"/>
      <c r="LT770" s="41"/>
      <c r="LU770" s="41"/>
      <c r="LV770" s="41"/>
      <c r="LW770" s="41"/>
      <c r="LX770" s="41"/>
      <c r="LY770" s="41"/>
      <c r="LZ770" s="41"/>
      <c r="MA770" s="41"/>
      <c r="MB770" s="41"/>
      <c r="MC770" s="41"/>
      <c r="MD770" s="41"/>
      <c r="ME770" s="41"/>
      <c r="MF770" s="41"/>
      <c r="MG770" s="41"/>
      <c r="MH770" s="41"/>
      <c r="MI770" s="41"/>
      <c r="MJ770" s="41"/>
      <c r="MK770" s="41"/>
      <c r="ML770" s="41"/>
      <c r="MM770" s="41"/>
      <c r="MN770" s="41"/>
      <c r="MO770" s="41"/>
      <c r="MP770" s="41"/>
      <c r="MQ770" s="41"/>
      <c r="MR770" s="41"/>
      <c r="MS770" s="41"/>
      <c r="MT770" s="41"/>
      <c r="MU770" s="41"/>
      <c r="MV770" s="41"/>
      <c r="MW770" s="41"/>
      <c r="MX770" s="41"/>
      <c r="MY770" s="41"/>
      <c r="MZ770" s="41"/>
      <c r="NA770" s="41"/>
      <c r="NB770" s="41"/>
      <c r="NC770" s="41"/>
      <c r="ND770" s="41"/>
      <c r="NE770" s="41"/>
      <c r="NF770" s="41"/>
      <c r="NG770" s="41"/>
      <c r="NH770" s="41"/>
      <c r="NI770" s="41"/>
      <c r="NJ770" s="41"/>
      <c r="NK770" s="41"/>
      <c r="NL770" s="41"/>
      <c r="NM770" s="41"/>
      <c r="NN770" s="41"/>
      <c r="NO770" s="41"/>
      <c r="NP770" s="41"/>
      <c r="NQ770" s="41"/>
      <c r="NR770" s="41"/>
      <c r="NS770" s="41"/>
      <c r="NT770" s="41"/>
      <c r="NU770" s="41"/>
      <c r="NV770" s="41"/>
      <c r="NW770" s="41"/>
      <c r="NX770" s="41"/>
      <c r="NY770" s="41"/>
      <c r="NZ770" s="41"/>
      <c r="OA770" s="41"/>
      <c r="OB770" s="41"/>
      <c r="OC770" s="41"/>
      <c r="OD770" s="41"/>
      <c r="OE770" s="41"/>
      <c r="OF770" s="41"/>
      <c r="OG770" s="41"/>
    </row>
    <row r="771" spans="10:397" ht="15.95" customHeight="1">
      <c r="J771" s="62"/>
      <c r="AB771" s="63"/>
      <c r="AC771" s="63"/>
      <c r="AF771" s="4"/>
      <c r="AG771" s="4"/>
      <c r="AH771" s="4"/>
      <c r="AI771" s="4"/>
      <c r="AL771" s="63"/>
      <c r="AM771" s="63"/>
      <c r="AP771" s="4"/>
      <c r="AQ771" s="4"/>
      <c r="BF771" s="31"/>
      <c r="BG771" s="63"/>
      <c r="BH771" s="63"/>
      <c r="BI771" s="63"/>
      <c r="BJ771" s="63"/>
      <c r="BK771" s="63"/>
      <c r="BL771" s="63"/>
      <c r="BO771" s="4"/>
      <c r="BP771" s="4"/>
      <c r="BQ771" s="4"/>
      <c r="BR771" s="28"/>
      <c r="BS771" s="28"/>
      <c r="BT771" s="28"/>
      <c r="BU771" s="28"/>
      <c r="BV771" s="28"/>
      <c r="BW771" s="28"/>
      <c r="BX771" s="4"/>
      <c r="BY771" s="4"/>
      <c r="BZ771" s="28"/>
      <c r="CA771" s="28"/>
      <c r="CB771" s="28"/>
      <c r="CC771" s="28"/>
      <c r="CE771" s="28"/>
      <c r="CF771" s="28"/>
      <c r="CG771" s="28"/>
      <c r="CH771" s="28"/>
      <c r="CI771" s="28"/>
      <c r="CJ771" s="28"/>
      <c r="CK771" s="28"/>
      <c r="CL771" s="28"/>
      <c r="CM771" s="28"/>
      <c r="CP771" s="28"/>
      <c r="CQ771" s="28"/>
      <c r="CR771" s="28"/>
      <c r="CS771" s="28"/>
      <c r="CT771" s="28"/>
      <c r="CU771" s="28"/>
      <c r="CV771" s="28"/>
      <c r="CW771" s="28"/>
      <c r="CX771" s="28"/>
      <c r="CZ771" s="28"/>
      <c r="DB771" s="41"/>
      <c r="DC771" s="41"/>
      <c r="DD771" s="41"/>
      <c r="DE771" s="41"/>
      <c r="DF771" s="41"/>
      <c r="DG771" s="41"/>
      <c r="DH771" s="41"/>
      <c r="DI771" s="41"/>
      <c r="DJ771" s="41"/>
      <c r="DK771" s="41"/>
      <c r="DL771" s="41"/>
      <c r="DM771" s="41"/>
      <c r="DN771" s="41"/>
      <c r="DO771" s="41"/>
      <c r="DP771" s="41"/>
      <c r="DQ771" s="41"/>
      <c r="DR771" s="41"/>
      <c r="DS771" s="41"/>
      <c r="DT771" s="41"/>
      <c r="DU771" s="41"/>
      <c r="DV771" s="41"/>
      <c r="DW771" s="41"/>
      <c r="DX771" s="41"/>
      <c r="DY771" s="41"/>
      <c r="DZ771" s="41"/>
      <c r="EA771" s="41"/>
      <c r="EB771" s="41"/>
      <c r="EC771" s="41"/>
      <c r="ED771" s="41"/>
      <c r="EE771" s="41"/>
      <c r="EF771" s="41"/>
      <c r="EG771" s="41"/>
      <c r="EH771" s="41"/>
      <c r="EI771" s="41"/>
      <c r="EJ771" s="41"/>
      <c r="EK771" s="41"/>
      <c r="EL771" s="41"/>
      <c r="EM771" s="41"/>
      <c r="EN771" s="41"/>
      <c r="EO771" s="41"/>
      <c r="EP771" s="41"/>
      <c r="EQ771" s="41"/>
      <c r="ER771" s="41"/>
      <c r="ES771" s="41"/>
      <c r="ET771" s="41"/>
      <c r="EU771" s="41"/>
      <c r="EV771" s="41"/>
      <c r="EW771" s="41"/>
      <c r="EX771" s="41"/>
      <c r="EY771" s="41"/>
      <c r="EZ771" s="41"/>
      <c r="FA771" s="41"/>
      <c r="FB771" s="41"/>
      <c r="FC771" s="41"/>
      <c r="FD771" s="41"/>
      <c r="FE771" s="41"/>
      <c r="FF771" s="41"/>
      <c r="FG771" s="41"/>
      <c r="FH771" s="41"/>
      <c r="FI771" s="41"/>
      <c r="FJ771" s="41"/>
      <c r="FK771" s="41"/>
      <c r="FL771" s="41"/>
      <c r="FM771" s="41"/>
      <c r="FN771" s="41"/>
      <c r="FO771" s="41"/>
      <c r="FP771" s="41"/>
      <c r="FQ771" s="41"/>
      <c r="FR771" s="41"/>
      <c r="FS771" s="41"/>
      <c r="FT771" s="41"/>
      <c r="FU771" s="41"/>
      <c r="FV771" s="41"/>
      <c r="FW771" s="41"/>
      <c r="FX771" s="41"/>
      <c r="FY771" s="41"/>
      <c r="FZ771" s="41"/>
      <c r="GA771" s="41"/>
      <c r="GB771" s="41"/>
      <c r="GC771" s="41"/>
      <c r="GD771" s="41"/>
      <c r="GE771" s="41"/>
      <c r="GF771" s="41"/>
      <c r="GG771" s="41"/>
      <c r="GH771" s="41"/>
      <c r="GI771" s="41"/>
      <c r="GJ771" s="41"/>
      <c r="GK771" s="41"/>
      <c r="GL771" s="41"/>
      <c r="GM771" s="41"/>
      <c r="GN771" s="41"/>
      <c r="GO771" s="41"/>
      <c r="GP771" s="41"/>
      <c r="GQ771" s="41"/>
      <c r="GR771" s="41"/>
      <c r="GS771" s="41"/>
      <c r="GT771" s="41"/>
      <c r="GU771" s="41"/>
      <c r="GV771" s="41"/>
      <c r="GW771" s="41"/>
      <c r="GX771" s="41"/>
      <c r="GY771" s="41"/>
      <c r="GZ771" s="41"/>
      <c r="HA771" s="41"/>
      <c r="HB771" s="41"/>
      <c r="HC771" s="41"/>
      <c r="HD771" s="41"/>
      <c r="HE771" s="41"/>
      <c r="HF771" s="41"/>
      <c r="HG771" s="41"/>
      <c r="HH771" s="41"/>
      <c r="HI771" s="41"/>
      <c r="HJ771" s="41"/>
      <c r="HK771" s="41"/>
      <c r="HL771" s="41"/>
      <c r="HM771" s="41"/>
      <c r="HN771" s="41"/>
      <c r="HO771" s="41"/>
      <c r="HP771" s="41"/>
      <c r="HQ771" s="41"/>
      <c r="HR771" s="41"/>
      <c r="HS771" s="41"/>
      <c r="HT771" s="41"/>
      <c r="HU771" s="41"/>
      <c r="HV771" s="41"/>
      <c r="HW771" s="41"/>
      <c r="HX771" s="41"/>
      <c r="HY771" s="41"/>
      <c r="HZ771" s="41"/>
      <c r="IA771" s="41"/>
      <c r="IB771" s="41"/>
      <c r="IC771" s="41"/>
      <c r="ID771" s="41"/>
      <c r="IE771" s="41"/>
      <c r="IF771" s="41"/>
      <c r="IG771" s="41"/>
      <c r="IH771" s="41"/>
      <c r="II771" s="41"/>
      <c r="IJ771" s="41"/>
      <c r="IK771" s="41"/>
      <c r="IL771" s="41"/>
      <c r="IM771" s="41"/>
      <c r="IN771" s="41"/>
      <c r="IO771" s="41"/>
      <c r="IP771" s="41"/>
      <c r="IQ771" s="41"/>
      <c r="IR771" s="41"/>
      <c r="IS771" s="41"/>
      <c r="IT771" s="41"/>
      <c r="IU771" s="41"/>
      <c r="IV771" s="41"/>
      <c r="IW771" s="41"/>
      <c r="IX771" s="41"/>
      <c r="IY771" s="41"/>
      <c r="IZ771" s="41"/>
      <c r="JA771" s="41"/>
      <c r="JB771" s="41"/>
      <c r="JC771" s="41"/>
      <c r="JD771" s="41"/>
      <c r="JE771" s="41"/>
      <c r="JF771" s="41"/>
      <c r="JG771" s="41"/>
      <c r="JH771" s="41"/>
      <c r="JI771" s="41"/>
      <c r="JJ771" s="41"/>
      <c r="JK771" s="41"/>
      <c r="JL771" s="41"/>
      <c r="JM771" s="41"/>
      <c r="JN771" s="41"/>
      <c r="JO771" s="41"/>
      <c r="JP771" s="41"/>
      <c r="JQ771" s="41"/>
      <c r="JR771" s="41"/>
      <c r="JS771" s="41"/>
      <c r="JT771" s="41"/>
      <c r="JU771" s="41"/>
      <c r="JV771" s="41"/>
      <c r="JW771" s="41"/>
      <c r="JX771" s="41"/>
      <c r="JY771" s="41"/>
      <c r="JZ771" s="41"/>
      <c r="KA771" s="41"/>
      <c r="KB771" s="41"/>
      <c r="KC771" s="41"/>
      <c r="KD771" s="41"/>
      <c r="KE771" s="41"/>
      <c r="KF771" s="41"/>
      <c r="KG771" s="41"/>
      <c r="KH771" s="41"/>
      <c r="KI771" s="41"/>
      <c r="KJ771" s="41"/>
      <c r="KK771" s="41"/>
      <c r="KL771" s="41"/>
      <c r="KM771" s="41"/>
      <c r="KN771" s="41"/>
      <c r="KO771" s="41"/>
      <c r="KP771" s="41"/>
      <c r="KQ771" s="41"/>
      <c r="KR771" s="41"/>
      <c r="KS771" s="41"/>
      <c r="KT771" s="41"/>
      <c r="KU771" s="41"/>
      <c r="KV771" s="41"/>
      <c r="KW771" s="41"/>
      <c r="KX771" s="41"/>
      <c r="KY771" s="41"/>
      <c r="KZ771" s="41"/>
      <c r="LA771" s="41"/>
      <c r="LB771" s="41"/>
      <c r="LC771" s="41"/>
      <c r="LD771" s="41"/>
      <c r="LE771" s="41"/>
      <c r="LF771" s="41"/>
      <c r="LG771" s="41"/>
      <c r="LH771" s="41"/>
      <c r="LI771" s="41"/>
      <c r="LJ771" s="41"/>
      <c r="LK771" s="41"/>
      <c r="LL771" s="41"/>
      <c r="LM771" s="41"/>
      <c r="LN771" s="41"/>
      <c r="LO771" s="41"/>
      <c r="LP771" s="41"/>
      <c r="LQ771" s="41"/>
      <c r="LR771" s="41"/>
      <c r="LS771" s="41"/>
      <c r="LT771" s="41"/>
      <c r="LU771" s="41"/>
      <c r="LV771" s="41"/>
      <c r="LW771" s="41"/>
      <c r="LX771" s="41"/>
      <c r="LY771" s="41"/>
      <c r="LZ771" s="41"/>
      <c r="MA771" s="41"/>
      <c r="MB771" s="41"/>
      <c r="MC771" s="41"/>
      <c r="MD771" s="41"/>
      <c r="ME771" s="41"/>
      <c r="MF771" s="41"/>
      <c r="MG771" s="41"/>
      <c r="MH771" s="41"/>
      <c r="MI771" s="41"/>
      <c r="MJ771" s="41"/>
      <c r="MK771" s="41"/>
      <c r="ML771" s="41"/>
      <c r="MM771" s="41"/>
      <c r="MN771" s="41"/>
      <c r="MO771" s="41"/>
      <c r="MP771" s="41"/>
      <c r="MQ771" s="41"/>
      <c r="MR771" s="41"/>
      <c r="MS771" s="41"/>
      <c r="MT771" s="41"/>
      <c r="MU771" s="41"/>
      <c r="MV771" s="41"/>
      <c r="MW771" s="41"/>
      <c r="MX771" s="41"/>
      <c r="MY771" s="41"/>
      <c r="MZ771" s="41"/>
      <c r="NA771" s="41"/>
      <c r="NB771" s="41"/>
      <c r="NC771" s="41"/>
      <c r="ND771" s="41"/>
      <c r="NE771" s="41"/>
      <c r="NF771" s="41"/>
      <c r="NG771" s="41"/>
      <c r="NH771" s="41"/>
      <c r="NI771" s="41"/>
      <c r="NJ771" s="41"/>
      <c r="NK771" s="41"/>
      <c r="NL771" s="41"/>
      <c r="NM771" s="41"/>
      <c r="NN771" s="41"/>
      <c r="NO771" s="41"/>
      <c r="NP771" s="41"/>
      <c r="NQ771" s="41"/>
      <c r="NR771" s="41"/>
      <c r="NS771" s="41"/>
      <c r="NT771" s="41"/>
      <c r="NU771" s="41"/>
      <c r="NV771" s="41"/>
      <c r="NW771" s="41"/>
      <c r="NX771" s="41"/>
      <c r="NY771" s="41"/>
      <c r="NZ771" s="41"/>
      <c r="OA771" s="41"/>
      <c r="OB771" s="41"/>
      <c r="OC771" s="41"/>
      <c r="OD771" s="41"/>
      <c r="OE771" s="41"/>
      <c r="OF771" s="41"/>
      <c r="OG771" s="41"/>
    </row>
    <row r="772" spans="10:397" ht="15.95" customHeight="1">
      <c r="J772" s="62"/>
      <c r="AB772" s="63"/>
      <c r="AC772" s="63"/>
      <c r="AF772" s="4"/>
      <c r="AG772" s="4"/>
      <c r="AH772" s="4"/>
      <c r="AI772" s="4"/>
      <c r="AL772" s="63"/>
      <c r="AM772" s="63"/>
      <c r="AP772" s="4"/>
      <c r="AQ772" s="4"/>
      <c r="BF772" s="31"/>
      <c r="BG772" s="63"/>
      <c r="BH772" s="63"/>
      <c r="BI772" s="63"/>
      <c r="BJ772" s="63"/>
      <c r="BK772" s="63"/>
      <c r="BL772" s="63"/>
      <c r="BO772" s="4"/>
      <c r="BP772" s="4"/>
      <c r="BQ772" s="4"/>
      <c r="BR772" s="28"/>
      <c r="BS772" s="28"/>
      <c r="BT772" s="28"/>
      <c r="BU772" s="28"/>
      <c r="BV772" s="28"/>
      <c r="BW772" s="28"/>
      <c r="BX772" s="4"/>
      <c r="BY772" s="4"/>
      <c r="BZ772" s="28"/>
      <c r="CA772" s="28"/>
      <c r="CB772" s="28"/>
      <c r="CC772" s="28"/>
      <c r="CE772" s="28"/>
      <c r="CF772" s="28"/>
      <c r="CG772" s="28"/>
      <c r="CH772" s="28"/>
      <c r="CI772" s="28"/>
      <c r="CJ772" s="28"/>
      <c r="CK772" s="28"/>
      <c r="CL772" s="28"/>
      <c r="CM772" s="28"/>
      <c r="CP772" s="28"/>
      <c r="CQ772" s="28"/>
      <c r="CR772" s="28"/>
      <c r="CS772" s="28"/>
      <c r="CT772" s="28"/>
      <c r="CU772" s="28"/>
      <c r="CV772" s="28"/>
      <c r="CW772" s="28"/>
      <c r="CX772" s="28"/>
      <c r="CZ772" s="28"/>
      <c r="DB772" s="41"/>
      <c r="DC772" s="41"/>
      <c r="DD772" s="41"/>
      <c r="DE772" s="41"/>
      <c r="DF772" s="41"/>
      <c r="DG772" s="41"/>
      <c r="DH772" s="41"/>
      <c r="DI772" s="41"/>
      <c r="DJ772" s="41"/>
      <c r="DK772" s="41"/>
      <c r="DL772" s="41"/>
      <c r="DM772" s="41"/>
      <c r="DN772" s="41"/>
      <c r="DO772" s="41"/>
      <c r="DP772" s="41"/>
      <c r="DQ772" s="41"/>
      <c r="DR772" s="41"/>
      <c r="DS772" s="41"/>
      <c r="DT772" s="41"/>
      <c r="DU772" s="41"/>
      <c r="DV772" s="41"/>
      <c r="DW772" s="41"/>
      <c r="DX772" s="41"/>
      <c r="DY772" s="41"/>
      <c r="DZ772" s="41"/>
      <c r="EA772" s="41"/>
      <c r="EB772" s="41"/>
      <c r="EC772" s="41"/>
      <c r="ED772" s="41"/>
      <c r="EE772" s="41"/>
      <c r="EF772" s="41"/>
      <c r="EG772" s="41"/>
      <c r="EH772" s="41"/>
      <c r="EI772" s="41"/>
      <c r="EJ772" s="41"/>
      <c r="EK772" s="41"/>
      <c r="EL772" s="41"/>
      <c r="EM772" s="41"/>
      <c r="EN772" s="41"/>
      <c r="EO772" s="41"/>
      <c r="EP772" s="41"/>
      <c r="EQ772" s="41"/>
      <c r="ER772" s="41"/>
      <c r="ES772" s="41"/>
      <c r="ET772" s="41"/>
      <c r="EU772" s="41"/>
      <c r="EV772" s="41"/>
      <c r="EW772" s="41"/>
      <c r="EX772" s="41"/>
      <c r="EY772" s="41"/>
      <c r="EZ772" s="41"/>
      <c r="FA772" s="41"/>
      <c r="FB772" s="41"/>
      <c r="FC772" s="41"/>
      <c r="FD772" s="41"/>
      <c r="FE772" s="41"/>
      <c r="FF772" s="41"/>
      <c r="FG772" s="41"/>
      <c r="FH772" s="41"/>
      <c r="FI772" s="41"/>
      <c r="FJ772" s="41"/>
      <c r="FK772" s="41"/>
      <c r="FL772" s="41"/>
      <c r="FM772" s="41"/>
      <c r="FN772" s="41"/>
      <c r="FO772" s="41"/>
      <c r="FP772" s="41"/>
      <c r="FQ772" s="41"/>
      <c r="FR772" s="41"/>
      <c r="FS772" s="41"/>
      <c r="FT772" s="41"/>
      <c r="FU772" s="41"/>
      <c r="FV772" s="41"/>
      <c r="FW772" s="41"/>
      <c r="FX772" s="41"/>
      <c r="FY772" s="41"/>
      <c r="FZ772" s="41"/>
      <c r="GA772" s="41"/>
      <c r="GB772" s="41"/>
      <c r="GC772" s="41"/>
      <c r="GD772" s="41"/>
      <c r="GE772" s="41"/>
      <c r="GF772" s="41"/>
      <c r="GG772" s="41"/>
      <c r="GH772" s="41"/>
      <c r="GI772" s="41"/>
      <c r="GJ772" s="41"/>
      <c r="GK772" s="41"/>
      <c r="GL772" s="41"/>
      <c r="GM772" s="41"/>
      <c r="GN772" s="41"/>
      <c r="GO772" s="41"/>
      <c r="GP772" s="41"/>
      <c r="GQ772" s="41"/>
      <c r="GR772" s="41"/>
      <c r="GS772" s="41"/>
      <c r="GT772" s="41"/>
      <c r="GU772" s="41"/>
      <c r="GV772" s="41"/>
      <c r="GW772" s="41"/>
      <c r="GX772" s="41"/>
      <c r="GY772" s="41"/>
      <c r="GZ772" s="41"/>
      <c r="HA772" s="41"/>
      <c r="HB772" s="41"/>
      <c r="HC772" s="41"/>
      <c r="HD772" s="41"/>
      <c r="HE772" s="41"/>
      <c r="HF772" s="41"/>
      <c r="HG772" s="41"/>
      <c r="HH772" s="41"/>
      <c r="HI772" s="41"/>
      <c r="HJ772" s="41"/>
      <c r="HK772" s="41"/>
      <c r="HL772" s="41"/>
      <c r="HM772" s="41"/>
      <c r="HN772" s="41"/>
      <c r="HO772" s="41"/>
      <c r="HP772" s="41"/>
      <c r="HQ772" s="41"/>
      <c r="HR772" s="41"/>
      <c r="HS772" s="41"/>
      <c r="HT772" s="41"/>
      <c r="HU772" s="41"/>
      <c r="HV772" s="41"/>
      <c r="HW772" s="41"/>
      <c r="HX772" s="41"/>
      <c r="HY772" s="41"/>
      <c r="HZ772" s="41"/>
      <c r="IA772" s="41"/>
      <c r="IB772" s="41"/>
      <c r="IC772" s="41"/>
      <c r="ID772" s="41"/>
      <c r="IE772" s="41"/>
      <c r="IF772" s="41"/>
      <c r="IG772" s="41"/>
      <c r="IH772" s="41"/>
      <c r="II772" s="41"/>
      <c r="IJ772" s="41"/>
      <c r="IK772" s="41"/>
      <c r="IL772" s="41"/>
      <c r="IM772" s="41"/>
      <c r="IN772" s="41"/>
      <c r="IO772" s="41"/>
      <c r="IP772" s="41"/>
      <c r="IQ772" s="41"/>
      <c r="IR772" s="41"/>
      <c r="IS772" s="41"/>
      <c r="IT772" s="41"/>
      <c r="IU772" s="41"/>
      <c r="IV772" s="41"/>
      <c r="IW772" s="41"/>
      <c r="IX772" s="41"/>
      <c r="IY772" s="41"/>
      <c r="IZ772" s="41"/>
      <c r="JA772" s="41"/>
      <c r="JB772" s="41"/>
      <c r="JC772" s="41"/>
      <c r="JD772" s="41"/>
      <c r="JE772" s="41"/>
      <c r="JF772" s="41"/>
      <c r="JG772" s="41"/>
      <c r="JH772" s="41"/>
      <c r="JI772" s="41"/>
      <c r="JJ772" s="41"/>
      <c r="JK772" s="41"/>
      <c r="JL772" s="41"/>
      <c r="JM772" s="41"/>
      <c r="JN772" s="41"/>
      <c r="JO772" s="41"/>
      <c r="JP772" s="41"/>
      <c r="JQ772" s="41"/>
      <c r="JR772" s="41"/>
      <c r="JS772" s="41"/>
      <c r="JT772" s="41"/>
      <c r="JU772" s="41"/>
      <c r="JV772" s="41"/>
      <c r="JW772" s="41"/>
      <c r="JX772" s="41"/>
      <c r="JY772" s="41"/>
      <c r="JZ772" s="41"/>
      <c r="KA772" s="41"/>
      <c r="KB772" s="41"/>
      <c r="KC772" s="41"/>
      <c r="KD772" s="41"/>
      <c r="KE772" s="41"/>
      <c r="KF772" s="41"/>
      <c r="KG772" s="41"/>
      <c r="KH772" s="41"/>
      <c r="KI772" s="41"/>
      <c r="KJ772" s="41"/>
      <c r="KK772" s="41"/>
      <c r="KL772" s="41"/>
      <c r="KM772" s="41"/>
      <c r="KN772" s="41"/>
      <c r="KO772" s="41"/>
      <c r="KP772" s="41"/>
      <c r="KQ772" s="41"/>
      <c r="KR772" s="41"/>
      <c r="KS772" s="41"/>
      <c r="KT772" s="41"/>
      <c r="KU772" s="41"/>
      <c r="KV772" s="41"/>
      <c r="KW772" s="41"/>
      <c r="KX772" s="41"/>
      <c r="KY772" s="41"/>
      <c r="KZ772" s="41"/>
      <c r="LA772" s="41"/>
      <c r="LB772" s="41"/>
      <c r="LC772" s="41"/>
      <c r="LD772" s="41"/>
      <c r="LE772" s="41"/>
      <c r="LF772" s="41"/>
      <c r="LG772" s="41"/>
      <c r="LH772" s="41"/>
      <c r="LI772" s="41"/>
      <c r="LJ772" s="41"/>
      <c r="LK772" s="41"/>
      <c r="LL772" s="41"/>
      <c r="LM772" s="41"/>
      <c r="LN772" s="41"/>
      <c r="LO772" s="41"/>
      <c r="LP772" s="41"/>
      <c r="LQ772" s="41"/>
      <c r="LR772" s="41"/>
      <c r="LS772" s="41"/>
      <c r="LT772" s="41"/>
      <c r="LU772" s="41"/>
      <c r="LV772" s="41"/>
      <c r="LW772" s="41"/>
      <c r="LX772" s="41"/>
      <c r="LY772" s="41"/>
      <c r="LZ772" s="41"/>
      <c r="MA772" s="41"/>
      <c r="MB772" s="41"/>
      <c r="MC772" s="41"/>
      <c r="MD772" s="41"/>
      <c r="ME772" s="41"/>
      <c r="MF772" s="41"/>
      <c r="MG772" s="41"/>
      <c r="MH772" s="41"/>
      <c r="MI772" s="41"/>
      <c r="MJ772" s="41"/>
      <c r="MK772" s="41"/>
      <c r="ML772" s="41"/>
      <c r="MM772" s="41"/>
      <c r="MN772" s="41"/>
      <c r="MO772" s="41"/>
      <c r="MP772" s="41"/>
      <c r="MQ772" s="41"/>
      <c r="MR772" s="41"/>
      <c r="MS772" s="41"/>
      <c r="MT772" s="41"/>
      <c r="MU772" s="41"/>
      <c r="MV772" s="41"/>
      <c r="MW772" s="41"/>
      <c r="MX772" s="41"/>
      <c r="MY772" s="41"/>
      <c r="MZ772" s="41"/>
      <c r="NA772" s="41"/>
      <c r="NB772" s="41"/>
      <c r="NC772" s="41"/>
      <c r="ND772" s="41"/>
      <c r="NE772" s="41"/>
      <c r="NF772" s="41"/>
      <c r="NG772" s="41"/>
      <c r="NH772" s="41"/>
      <c r="NI772" s="41"/>
      <c r="NJ772" s="41"/>
      <c r="NK772" s="41"/>
      <c r="NL772" s="41"/>
      <c r="NM772" s="41"/>
      <c r="NN772" s="41"/>
      <c r="NO772" s="41"/>
      <c r="NP772" s="41"/>
      <c r="NQ772" s="41"/>
      <c r="NR772" s="41"/>
      <c r="NS772" s="41"/>
      <c r="NT772" s="41"/>
      <c r="NU772" s="41"/>
      <c r="NV772" s="41"/>
      <c r="NW772" s="41"/>
      <c r="NX772" s="41"/>
      <c r="NY772" s="41"/>
      <c r="NZ772" s="41"/>
      <c r="OA772" s="41"/>
      <c r="OB772" s="41"/>
      <c r="OC772" s="41"/>
      <c r="OD772" s="41"/>
      <c r="OE772" s="41"/>
      <c r="OF772" s="41"/>
      <c r="OG772" s="41"/>
    </row>
    <row r="773" spans="10:397" ht="15.95" customHeight="1">
      <c r="J773" s="62"/>
      <c r="AB773" s="63"/>
      <c r="AC773" s="63"/>
      <c r="AF773" s="4"/>
      <c r="AG773" s="4"/>
      <c r="AH773" s="4"/>
      <c r="AI773" s="4"/>
      <c r="AL773" s="63"/>
      <c r="AM773" s="63"/>
      <c r="AP773" s="4"/>
      <c r="AQ773" s="4"/>
      <c r="BF773" s="31"/>
      <c r="BG773" s="63"/>
      <c r="BH773" s="63"/>
      <c r="BI773" s="63"/>
      <c r="BJ773" s="63"/>
      <c r="BK773" s="63"/>
      <c r="BL773" s="63"/>
      <c r="BO773" s="4"/>
      <c r="BP773" s="4"/>
      <c r="BQ773" s="4"/>
      <c r="BR773" s="28"/>
      <c r="BS773" s="28"/>
      <c r="BT773" s="28"/>
      <c r="BU773" s="28"/>
      <c r="BV773" s="28"/>
      <c r="BW773" s="28"/>
      <c r="BX773" s="4"/>
      <c r="BY773" s="4"/>
      <c r="BZ773" s="28"/>
      <c r="CA773" s="28"/>
      <c r="CB773" s="28"/>
      <c r="CC773" s="28"/>
      <c r="CE773" s="28"/>
      <c r="CF773" s="28"/>
      <c r="CG773" s="28"/>
      <c r="CH773" s="28"/>
      <c r="CI773" s="28"/>
      <c r="CJ773" s="28"/>
      <c r="CK773" s="28"/>
      <c r="CL773" s="28"/>
      <c r="CM773" s="28"/>
      <c r="CP773" s="28"/>
      <c r="CQ773" s="28"/>
      <c r="CR773" s="28"/>
      <c r="CS773" s="28"/>
      <c r="CT773" s="28"/>
      <c r="CU773" s="28"/>
      <c r="CV773" s="28"/>
      <c r="CW773" s="28"/>
      <c r="CX773" s="28"/>
      <c r="CZ773" s="28"/>
      <c r="DB773" s="41"/>
      <c r="DC773" s="41"/>
      <c r="DD773" s="41"/>
      <c r="DE773" s="41"/>
      <c r="DF773" s="41"/>
      <c r="DG773" s="41"/>
      <c r="DH773" s="41"/>
      <c r="DI773" s="41"/>
      <c r="DJ773" s="41"/>
      <c r="DK773" s="41"/>
      <c r="DL773" s="41"/>
      <c r="DM773" s="41"/>
      <c r="DN773" s="41"/>
      <c r="DO773" s="41"/>
      <c r="DP773" s="41"/>
      <c r="DQ773" s="41"/>
      <c r="DR773" s="41"/>
      <c r="DS773" s="41"/>
      <c r="DT773" s="41"/>
      <c r="DU773" s="41"/>
      <c r="DV773" s="41"/>
      <c r="DW773" s="41"/>
      <c r="DX773" s="41"/>
      <c r="DY773" s="41"/>
      <c r="DZ773" s="41"/>
      <c r="EA773" s="41"/>
      <c r="EB773" s="41"/>
      <c r="EC773" s="41"/>
      <c r="ED773" s="41"/>
      <c r="EE773" s="41"/>
      <c r="EF773" s="41"/>
      <c r="EG773" s="41"/>
      <c r="EH773" s="41"/>
      <c r="EI773" s="41"/>
      <c r="EJ773" s="41"/>
      <c r="EK773" s="41"/>
      <c r="EL773" s="41"/>
      <c r="EM773" s="41"/>
      <c r="EN773" s="41"/>
      <c r="EO773" s="41"/>
      <c r="EP773" s="41"/>
      <c r="EQ773" s="41"/>
      <c r="ER773" s="41"/>
      <c r="ES773" s="41"/>
      <c r="ET773" s="41"/>
      <c r="EU773" s="41"/>
      <c r="EV773" s="41"/>
      <c r="EW773" s="41"/>
      <c r="EX773" s="41"/>
      <c r="EY773" s="41"/>
      <c r="EZ773" s="41"/>
      <c r="FA773" s="41"/>
      <c r="FB773" s="41"/>
      <c r="FC773" s="41"/>
      <c r="FD773" s="41"/>
      <c r="FE773" s="41"/>
      <c r="FF773" s="41"/>
      <c r="FG773" s="41"/>
      <c r="FH773" s="41"/>
      <c r="FI773" s="41"/>
      <c r="FJ773" s="41"/>
      <c r="FK773" s="41"/>
      <c r="FL773" s="41"/>
      <c r="FM773" s="41"/>
      <c r="FN773" s="41"/>
      <c r="FO773" s="41"/>
      <c r="FP773" s="41"/>
      <c r="FQ773" s="41"/>
      <c r="FR773" s="41"/>
      <c r="FS773" s="41"/>
      <c r="FT773" s="41"/>
      <c r="FU773" s="41"/>
      <c r="FV773" s="41"/>
      <c r="FW773" s="41"/>
      <c r="FX773" s="41"/>
      <c r="FY773" s="41"/>
      <c r="FZ773" s="41"/>
      <c r="GA773" s="41"/>
      <c r="GB773" s="41"/>
      <c r="GC773" s="41"/>
      <c r="GD773" s="41"/>
      <c r="GE773" s="41"/>
      <c r="GF773" s="41"/>
      <c r="GG773" s="41"/>
      <c r="GH773" s="41"/>
      <c r="GI773" s="41"/>
      <c r="GJ773" s="41"/>
      <c r="GK773" s="41"/>
      <c r="GL773" s="41"/>
      <c r="GM773" s="41"/>
      <c r="GN773" s="41"/>
      <c r="GO773" s="41"/>
      <c r="GP773" s="41"/>
      <c r="GQ773" s="41"/>
      <c r="GR773" s="41"/>
      <c r="GS773" s="41"/>
      <c r="GT773" s="41"/>
      <c r="GU773" s="41"/>
      <c r="GV773" s="41"/>
      <c r="GW773" s="41"/>
      <c r="GX773" s="41"/>
      <c r="GY773" s="41"/>
      <c r="GZ773" s="41"/>
      <c r="HA773" s="41"/>
      <c r="HB773" s="41"/>
      <c r="HC773" s="41"/>
      <c r="HD773" s="41"/>
      <c r="HE773" s="41"/>
      <c r="HF773" s="41"/>
      <c r="HG773" s="41"/>
      <c r="HH773" s="41"/>
      <c r="HI773" s="41"/>
      <c r="HJ773" s="41"/>
      <c r="HK773" s="41"/>
      <c r="HL773" s="41"/>
      <c r="HM773" s="41"/>
      <c r="HN773" s="41"/>
      <c r="HO773" s="41"/>
      <c r="HP773" s="41"/>
      <c r="HQ773" s="41"/>
      <c r="HR773" s="41"/>
      <c r="HS773" s="41"/>
      <c r="HT773" s="41"/>
      <c r="HU773" s="41"/>
      <c r="HV773" s="41"/>
      <c r="HW773" s="41"/>
      <c r="HX773" s="41"/>
      <c r="HY773" s="41"/>
      <c r="HZ773" s="41"/>
      <c r="IA773" s="41"/>
      <c r="IB773" s="41"/>
      <c r="IC773" s="41"/>
      <c r="ID773" s="41"/>
      <c r="IE773" s="41"/>
      <c r="IF773" s="41"/>
      <c r="IG773" s="41"/>
      <c r="IH773" s="41"/>
      <c r="II773" s="41"/>
      <c r="IJ773" s="41"/>
      <c r="IK773" s="41"/>
      <c r="IL773" s="41"/>
      <c r="IM773" s="41"/>
      <c r="IN773" s="41"/>
      <c r="IO773" s="41"/>
      <c r="IP773" s="41"/>
      <c r="IQ773" s="41"/>
      <c r="IR773" s="41"/>
      <c r="IS773" s="41"/>
      <c r="IT773" s="41"/>
      <c r="IU773" s="41"/>
      <c r="IV773" s="41"/>
      <c r="IW773" s="41"/>
      <c r="IX773" s="41"/>
      <c r="IY773" s="41"/>
      <c r="IZ773" s="41"/>
      <c r="JA773" s="41"/>
      <c r="JB773" s="41"/>
      <c r="JC773" s="41"/>
      <c r="JD773" s="41"/>
      <c r="JE773" s="41"/>
      <c r="JF773" s="41"/>
      <c r="JG773" s="41"/>
      <c r="JH773" s="41"/>
      <c r="JI773" s="41"/>
      <c r="JJ773" s="41"/>
      <c r="JK773" s="41"/>
      <c r="JL773" s="41"/>
      <c r="JM773" s="41"/>
      <c r="JN773" s="41"/>
      <c r="JO773" s="41"/>
      <c r="JP773" s="41"/>
      <c r="JQ773" s="41"/>
      <c r="JR773" s="41"/>
      <c r="JS773" s="41"/>
      <c r="JT773" s="41"/>
      <c r="JU773" s="41"/>
      <c r="JV773" s="41"/>
      <c r="JW773" s="41"/>
      <c r="JX773" s="41"/>
      <c r="JY773" s="41"/>
      <c r="JZ773" s="41"/>
      <c r="KA773" s="41"/>
      <c r="KB773" s="41"/>
      <c r="KC773" s="41"/>
      <c r="KD773" s="41"/>
      <c r="KE773" s="41"/>
      <c r="KF773" s="41"/>
      <c r="KG773" s="41"/>
      <c r="KH773" s="41"/>
      <c r="KI773" s="41"/>
      <c r="KJ773" s="41"/>
      <c r="KK773" s="41"/>
      <c r="KL773" s="41"/>
      <c r="KM773" s="41"/>
      <c r="KN773" s="41"/>
      <c r="KO773" s="41"/>
      <c r="KP773" s="41"/>
      <c r="KQ773" s="41"/>
      <c r="KR773" s="41"/>
      <c r="KS773" s="41"/>
      <c r="KT773" s="41"/>
      <c r="KU773" s="41"/>
      <c r="KV773" s="41"/>
      <c r="KW773" s="41"/>
      <c r="KX773" s="41"/>
      <c r="KY773" s="41"/>
      <c r="KZ773" s="41"/>
      <c r="LA773" s="41"/>
      <c r="LB773" s="41"/>
      <c r="LC773" s="41"/>
      <c r="LD773" s="41"/>
      <c r="LE773" s="41"/>
      <c r="LF773" s="41"/>
      <c r="LG773" s="41"/>
      <c r="LH773" s="41"/>
      <c r="LI773" s="41"/>
      <c r="LJ773" s="41"/>
      <c r="LK773" s="41"/>
      <c r="LL773" s="41"/>
      <c r="LM773" s="41"/>
      <c r="LN773" s="41"/>
      <c r="LO773" s="41"/>
      <c r="LP773" s="41"/>
      <c r="LQ773" s="41"/>
      <c r="LR773" s="41"/>
      <c r="LS773" s="41"/>
      <c r="LT773" s="41"/>
      <c r="LU773" s="41"/>
      <c r="LV773" s="41"/>
      <c r="LW773" s="41"/>
      <c r="LX773" s="41"/>
      <c r="LY773" s="41"/>
      <c r="LZ773" s="41"/>
      <c r="MA773" s="41"/>
      <c r="MB773" s="41"/>
      <c r="MC773" s="41"/>
      <c r="MD773" s="41"/>
      <c r="ME773" s="41"/>
      <c r="MF773" s="41"/>
      <c r="MG773" s="41"/>
      <c r="MH773" s="41"/>
      <c r="MI773" s="41"/>
      <c r="MJ773" s="41"/>
      <c r="MK773" s="41"/>
      <c r="ML773" s="41"/>
      <c r="MM773" s="41"/>
      <c r="MN773" s="41"/>
      <c r="MO773" s="41"/>
      <c r="MP773" s="41"/>
      <c r="MQ773" s="41"/>
      <c r="MR773" s="41"/>
      <c r="MS773" s="41"/>
      <c r="MT773" s="41"/>
      <c r="MU773" s="41"/>
      <c r="MV773" s="41"/>
      <c r="MW773" s="41"/>
      <c r="MX773" s="41"/>
      <c r="MY773" s="41"/>
      <c r="MZ773" s="41"/>
      <c r="NA773" s="41"/>
      <c r="NB773" s="41"/>
      <c r="NC773" s="41"/>
      <c r="ND773" s="41"/>
      <c r="NE773" s="41"/>
      <c r="NF773" s="41"/>
      <c r="NG773" s="41"/>
      <c r="NH773" s="41"/>
      <c r="NI773" s="41"/>
      <c r="NJ773" s="41"/>
      <c r="NK773" s="41"/>
      <c r="NL773" s="41"/>
      <c r="NM773" s="41"/>
      <c r="NN773" s="41"/>
      <c r="NO773" s="41"/>
      <c r="NP773" s="41"/>
      <c r="NQ773" s="41"/>
      <c r="NR773" s="41"/>
      <c r="NS773" s="41"/>
      <c r="NT773" s="41"/>
      <c r="NU773" s="41"/>
      <c r="NV773" s="41"/>
      <c r="NW773" s="41"/>
      <c r="NX773" s="41"/>
      <c r="NY773" s="41"/>
      <c r="NZ773" s="41"/>
      <c r="OA773" s="41"/>
      <c r="OB773" s="41"/>
      <c r="OC773" s="41"/>
      <c r="OD773" s="41"/>
      <c r="OE773" s="41"/>
      <c r="OF773" s="41"/>
      <c r="OG773" s="41"/>
    </row>
    <row r="774" spans="10:397" ht="15.95" customHeight="1">
      <c r="J774" s="62"/>
      <c r="AB774" s="63"/>
      <c r="AC774" s="63"/>
      <c r="AF774" s="4"/>
      <c r="AG774" s="4"/>
      <c r="AH774" s="4"/>
      <c r="AI774" s="4"/>
      <c r="AL774" s="63"/>
      <c r="AM774" s="63"/>
      <c r="AP774" s="4"/>
      <c r="AQ774" s="4"/>
      <c r="BF774" s="31"/>
      <c r="BG774" s="63"/>
      <c r="BH774" s="63"/>
      <c r="BI774" s="63"/>
      <c r="BJ774" s="63"/>
      <c r="BK774" s="63"/>
      <c r="BL774" s="63"/>
      <c r="BO774" s="4"/>
      <c r="BP774" s="4"/>
      <c r="BQ774" s="4"/>
      <c r="BR774" s="28"/>
      <c r="BS774" s="28"/>
      <c r="BT774" s="28"/>
      <c r="BU774" s="28"/>
      <c r="BV774" s="28"/>
      <c r="BW774" s="28"/>
      <c r="BX774" s="4"/>
      <c r="BY774" s="4"/>
      <c r="BZ774" s="28"/>
      <c r="CA774" s="28"/>
      <c r="CB774" s="28"/>
      <c r="CC774" s="28"/>
      <c r="CE774" s="28"/>
      <c r="CF774" s="28"/>
      <c r="CG774" s="28"/>
      <c r="CH774" s="28"/>
      <c r="CI774" s="28"/>
      <c r="CJ774" s="28"/>
      <c r="CK774" s="28"/>
      <c r="CL774" s="28"/>
      <c r="CM774" s="28"/>
      <c r="CP774" s="28"/>
      <c r="CQ774" s="28"/>
      <c r="CR774" s="28"/>
      <c r="CS774" s="28"/>
      <c r="CT774" s="28"/>
      <c r="CU774" s="28"/>
      <c r="CV774" s="28"/>
      <c r="CW774" s="28"/>
      <c r="CX774" s="28"/>
      <c r="CZ774" s="28"/>
      <c r="DB774" s="41"/>
      <c r="DC774" s="41"/>
      <c r="DD774" s="41"/>
      <c r="DE774" s="41"/>
      <c r="DF774" s="41"/>
      <c r="DG774" s="41"/>
      <c r="DH774" s="41"/>
      <c r="DI774" s="41"/>
      <c r="DJ774" s="41"/>
      <c r="DK774" s="41"/>
      <c r="DL774" s="41"/>
      <c r="DM774" s="41"/>
      <c r="DN774" s="41"/>
      <c r="DO774" s="41"/>
      <c r="DP774" s="41"/>
      <c r="DQ774" s="41"/>
      <c r="DR774" s="41"/>
      <c r="DS774" s="41"/>
      <c r="DT774" s="41"/>
      <c r="DU774" s="41"/>
      <c r="DV774" s="41"/>
      <c r="DW774" s="41"/>
      <c r="DX774" s="41"/>
      <c r="DY774" s="41"/>
      <c r="DZ774" s="41"/>
      <c r="EA774" s="41"/>
      <c r="EB774" s="41"/>
      <c r="EC774" s="41"/>
      <c r="ED774" s="41"/>
      <c r="EE774" s="41"/>
      <c r="EF774" s="41"/>
      <c r="EG774" s="41"/>
      <c r="EH774" s="41"/>
      <c r="EI774" s="41"/>
      <c r="EJ774" s="41"/>
      <c r="EK774" s="41"/>
      <c r="EL774" s="41"/>
      <c r="EM774" s="41"/>
      <c r="EN774" s="41"/>
      <c r="EO774" s="41"/>
      <c r="EP774" s="41"/>
      <c r="EQ774" s="41"/>
      <c r="ER774" s="41"/>
      <c r="ES774" s="41"/>
      <c r="ET774" s="41"/>
      <c r="EU774" s="41"/>
      <c r="EV774" s="41"/>
      <c r="EW774" s="41"/>
      <c r="EX774" s="41"/>
      <c r="EY774" s="41"/>
      <c r="EZ774" s="41"/>
      <c r="FA774" s="41"/>
      <c r="FB774" s="41"/>
      <c r="FC774" s="41"/>
      <c r="FD774" s="41"/>
      <c r="FE774" s="41"/>
      <c r="FF774" s="41"/>
      <c r="FG774" s="41"/>
      <c r="FH774" s="41"/>
      <c r="FI774" s="41"/>
      <c r="FJ774" s="41"/>
      <c r="FK774" s="41"/>
      <c r="FL774" s="41"/>
      <c r="FM774" s="41"/>
      <c r="FN774" s="41"/>
      <c r="FO774" s="41"/>
      <c r="FP774" s="41"/>
      <c r="FQ774" s="41"/>
      <c r="FR774" s="41"/>
      <c r="FS774" s="41"/>
      <c r="FT774" s="41"/>
      <c r="FU774" s="41"/>
      <c r="FV774" s="41"/>
      <c r="FW774" s="41"/>
      <c r="FX774" s="41"/>
      <c r="FY774" s="41"/>
      <c r="FZ774" s="41"/>
      <c r="GA774" s="41"/>
      <c r="GB774" s="41"/>
      <c r="GC774" s="41"/>
      <c r="GD774" s="41"/>
      <c r="GE774" s="41"/>
      <c r="GF774" s="41"/>
      <c r="GG774" s="41"/>
      <c r="GH774" s="41"/>
      <c r="GI774" s="41"/>
      <c r="GJ774" s="41"/>
      <c r="GK774" s="41"/>
      <c r="GL774" s="41"/>
      <c r="GM774" s="41"/>
      <c r="GN774" s="41"/>
      <c r="GO774" s="41"/>
      <c r="GP774" s="41"/>
      <c r="GQ774" s="41"/>
      <c r="GR774" s="41"/>
      <c r="GS774" s="41"/>
      <c r="GT774" s="41"/>
      <c r="GU774" s="41"/>
      <c r="GV774" s="41"/>
      <c r="GW774" s="41"/>
      <c r="GX774" s="41"/>
      <c r="GY774" s="41"/>
      <c r="GZ774" s="41"/>
      <c r="HA774" s="41"/>
      <c r="HB774" s="41"/>
      <c r="HC774" s="41"/>
      <c r="HD774" s="41"/>
      <c r="HE774" s="41"/>
      <c r="HF774" s="41"/>
      <c r="HG774" s="41"/>
      <c r="HH774" s="41"/>
      <c r="HI774" s="41"/>
      <c r="HJ774" s="41"/>
      <c r="HK774" s="41"/>
      <c r="HL774" s="41"/>
      <c r="HM774" s="41"/>
      <c r="HN774" s="41"/>
      <c r="HO774" s="41"/>
      <c r="HP774" s="41"/>
      <c r="HQ774" s="41"/>
      <c r="HR774" s="41"/>
      <c r="HS774" s="41"/>
      <c r="HT774" s="41"/>
      <c r="HU774" s="41"/>
      <c r="HV774" s="41"/>
      <c r="HW774" s="41"/>
      <c r="HX774" s="41"/>
      <c r="HY774" s="41"/>
      <c r="HZ774" s="41"/>
      <c r="IA774" s="41"/>
      <c r="IB774" s="41"/>
      <c r="IC774" s="41"/>
      <c r="ID774" s="41"/>
      <c r="IE774" s="41"/>
      <c r="IF774" s="41"/>
      <c r="IG774" s="41"/>
      <c r="IH774" s="41"/>
      <c r="II774" s="41"/>
      <c r="IJ774" s="41"/>
      <c r="IK774" s="41"/>
      <c r="IL774" s="41"/>
      <c r="IM774" s="41"/>
      <c r="IN774" s="41"/>
      <c r="IO774" s="41"/>
      <c r="IP774" s="41"/>
      <c r="IQ774" s="41"/>
      <c r="IR774" s="41"/>
      <c r="IS774" s="41"/>
      <c r="IT774" s="41"/>
      <c r="IU774" s="41"/>
      <c r="IV774" s="41"/>
      <c r="IW774" s="41"/>
      <c r="IX774" s="41"/>
      <c r="IY774" s="41"/>
      <c r="IZ774" s="41"/>
      <c r="JA774" s="41"/>
      <c r="JB774" s="41"/>
      <c r="JC774" s="41"/>
      <c r="JD774" s="41"/>
      <c r="JE774" s="41"/>
      <c r="JF774" s="41"/>
      <c r="JG774" s="41"/>
      <c r="JH774" s="41"/>
      <c r="JI774" s="41"/>
      <c r="JJ774" s="41"/>
      <c r="JK774" s="41"/>
      <c r="JL774" s="41"/>
      <c r="JM774" s="41"/>
      <c r="JN774" s="41"/>
      <c r="JO774" s="41"/>
      <c r="JP774" s="41"/>
      <c r="JQ774" s="41"/>
      <c r="JR774" s="41"/>
      <c r="JS774" s="41"/>
      <c r="JT774" s="41"/>
      <c r="JU774" s="41"/>
      <c r="JV774" s="41"/>
      <c r="JW774" s="41"/>
      <c r="JX774" s="41"/>
      <c r="JY774" s="41"/>
      <c r="JZ774" s="41"/>
      <c r="KA774" s="41"/>
      <c r="KB774" s="41"/>
      <c r="KC774" s="41"/>
      <c r="KD774" s="41"/>
      <c r="KE774" s="41"/>
      <c r="KF774" s="41"/>
      <c r="KG774" s="41"/>
      <c r="KH774" s="41"/>
      <c r="KI774" s="41"/>
      <c r="KJ774" s="41"/>
      <c r="KK774" s="41"/>
      <c r="KL774" s="41"/>
      <c r="KM774" s="41"/>
      <c r="KN774" s="41"/>
      <c r="KO774" s="41"/>
      <c r="KP774" s="41"/>
      <c r="KQ774" s="41"/>
      <c r="KR774" s="41"/>
      <c r="KS774" s="41"/>
      <c r="KT774" s="41"/>
      <c r="KU774" s="41"/>
      <c r="KV774" s="41"/>
      <c r="KW774" s="41"/>
      <c r="KX774" s="41"/>
      <c r="KY774" s="41"/>
      <c r="KZ774" s="41"/>
      <c r="LA774" s="41"/>
      <c r="LB774" s="41"/>
      <c r="LC774" s="41"/>
      <c r="LD774" s="41"/>
      <c r="LE774" s="41"/>
      <c r="LF774" s="41"/>
      <c r="LG774" s="41"/>
      <c r="LH774" s="41"/>
      <c r="LI774" s="41"/>
      <c r="LJ774" s="41"/>
      <c r="LK774" s="41"/>
      <c r="LL774" s="41"/>
      <c r="LM774" s="41"/>
      <c r="LN774" s="41"/>
      <c r="LO774" s="41"/>
      <c r="LP774" s="41"/>
      <c r="LQ774" s="41"/>
      <c r="LR774" s="41"/>
      <c r="LS774" s="41"/>
      <c r="LT774" s="41"/>
      <c r="LU774" s="41"/>
      <c r="LV774" s="41"/>
      <c r="LW774" s="41"/>
      <c r="LX774" s="41"/>
      <c r="LY774" s="41"/>
      <c r="LZ774" s="41"/>
      <c r="MA774" s="41"/>
      <c r="MB774" s="41"/>
      <c r="MC774" s="41"/>
      <c r="MD774" s="41"/>
      <c r="ME774" s="41"/>
      <c r="MF774" s="41"/>
      <c r="MG774" s="41"/>
      <c r="MH774" s="41"/>
      <c r="MI774" s="41"/>
      <c r="MJ774" s="41"/>
      <c r="MK774" s="41"/>
      <c r="ML774" s="41"/>
      <c r="MM774" s="41"/>
      <c r="MN774" s="41"/>
      <c r="MO774" s="41"/>
      <c r="MP774" s="41"/>
      <c r="MQ774" s="41"/>
      <c r="MR774" s="41"/>
      <c r="MS774" s="41"/>
      <c r="MT774" s="41"/>
      <c r="MU774" s="41"/>
      <c r="MV774" s="41"/>
      <c r="MW774" s="41"/>
      <c r="MX774" s="41"/>
      <c r="MY774" s="41"/>
      <c r="MZ774" s="41"/>
      <c r="NA774" s="41"/>
      <c r="NB774" s="41"/>
      <c r="NC774" s="41"/>
      <c r="ND774" s="41"/>
      <c r="NE774" s="41"/>
      <c r="NF774" s="41"/>
      <c r="NG774" s="41"/>
      <c r="NH774" s="41"/>
      <c r="NI774" s="41"/>
      <c r="NJ774" s="41"/>
      <c r="NK774" s="41"/>
      <c r="NL774" s="41"/>
      <c r="NM774" s="41"/>
      <c r="NN774" s="41"/>
      <c r="NO774" s="41"/>
      <c r="NP774" s="41"/>
      <c r="NQ774" s="41"/>
      <c r="NR774" s="41"/>
      <c r="NS774" s="41"/>
      <c r="NT774" s="41"/>
      <c r="NU774" s="41"/>
      <c r="NV774" s="41"/>
      <c r="NW774" s="41"/>
      <c r="NX774" s="41"/>
      <c r="NY774" s="41"/>
      <c r="NZ774" s="41"/>
      <c r="OA774" s="41"/>
      <c r="OB774" s="41"/>
      <c r="OC774" s="41"/>
      <c r="OD774" s="41"/>
      <c r="OE774" s="41"/>
      <c r="OF774" s="41"/>
      <c r="OG774" s="41"/>
    </row>
    <row r="775" spans="10:397" ht="15.95" customHeight="1">
      <c r="J775" s="62"/>
      <c r="AB775" s="63"/>
      <c r="AC775" s="63"/>
      <c r="AF775" s="4"/>
      <c r="AG775" s="4"/>
      <c r="AH775" s="4"/>
      <c r="AI775" s="4"/>
      <c r="AL775" s="63"/>
      <c r="AM775" s="63"/>
      <c r="AP775" s="4"/>
      <c r="AQ775" s="4"/>
      <c r="BF775" s="31"/>
      <c r="BG775" s="63"/>
      <c r="BH775" s="63"/>
      <c r="BI775" s="63"/>
      <c r="BJ775" s="63"/>
      <c r="BK775" s="63"/>
      <c r="BL775" s="63"/>
      <c r="BO775" s="4"/>
      <c r="BP775" s="4"/>
      <c r="BQ775" s="4"/>
      <c r="BR775" s="28"/>
      <c r="BS775" s="28"/>
      <c r="BT775" s="28"/>
      <c r="BU775" s="28"/>
      <c r="BV775" s="28"/>
      <c r="BW775" s="28"/>
      <c r="BX775" s="4"/>
      <c r="BY775" s="4"/>
      <c r="BZ775" s="28"/>
      <c r="CA775" s="28"/>
      <c r="CB775" s="28"/>
      <c r="CC775" s="28"/>
      <c r="CE775" s="28"/>
      <c r="CF775" s="28"/>
      <c r="CG775" s="28"/>
      <c r="CH775" s="28"/>
      <c r="CI775" s="28"/>
      <c r="CJ775" s="28"/>
      <c r="CK775" s="28"/>
      <c r="CL775" s="28"/>
      <c r="CM775" s="28"/>
      <c r="CP775" s="28"/>
      <c r="CQ775" s="28"/>
      <c r="CR775" s="28"/>
      <c r="CS775" s="28"/>
      <c r="CT775" s="28"/>
      <c r="CU775" s="28"/>
      <c r="CV775" s="28"/>
      <c r="CW775" s="28"/>
      <c r="CX775" s="28"/>
      <c r="CZ775" s="28"/>
      <c r="DB775" s="41"/>
      <c r="DC775" s="41"/>
      <c r="DD775" s="41"/>
      <c r="DE775" s="41"/>
      <c r="DF775" s="41"/>
      <c r="DG775" s="41"/>
      <c r="DH775" s="41"/>
      <c r="DI775" s="41"/>
      <c r="DJ775" s="41"/>
      <c r="DK775" s="41"/>
      <c r="DL775" s="41"/>
      <c r="DM775" s="41"/>
      <c r="DN775" s="41"/>
      <c r="DO775" s="41"/>
      <c r="DP775" s="41"/>
      <c r="DQ775" s="41"/>
      <c r="DR775" s="41"/>
      <c r="DS775" s="41"/>
      <c r="DT775" s="41"/>
      <c r="DU775" s="41"/>
      <c r="DV775" s="41"/>
      <c r="DW775" s="41"/>
      <c r="DX775" s="41"/>
      <c r="DY775" s="41"/>
      <c r="DZ775" s="41"/>
      <c r="EA775" s="41"/>
      <c r="EB775" s="41"/>
      <c r="EC775" s="41"/>
      <c r="ED775" s="41"/>
      <c r="EE775" s="41"/>
      <c r="EF775" s="41"/>
      <c r="EG775" s="41"/>
      <c r="EH775" s="41"/>
      <c r="EI775" s="41"/>
      <c r="EJ775" s="41"/>
      <c r="EK775" s="41"/>
      <c r="EL775" s="41"/>
      <c r="EM775" s="41"/>
      <c r="EN775" s="41"/>
      <c r="EO775" s="41"/>
      <c r="EP775" s="41"/>
      <c r="EQ775" s="41"/>
      <c r="ER775" s="41"/>
      <c r="ES775" s="41"/>
      <c r="ET775" s="41"/>
      <c r="EU775" s="41"/>
      <c r="EV775" s="41"/>
      <c r="EW775" s="41"/>
      <c r="EX775" s="41"/>
      <c r="EY775" s="41"/>
      <c r="EZ775" s="41"/>
      <c r="FA775" s="41"/>
      <c r="FB775" s="41"/>
      <c r="FC775" s="41"/>
      <c r="FD775" s="41"/>
      <c r="FE775" s="41"/>
      <c r="FF775" s="41"/>
      <c r="FG775" s="41"/>
      <c r="FH775" s="41"/>
      <c r="FI775" s="41"/>
      <c r="FJ775" s="41"/>
      <c r="FK775" s="41"/>
      <c r="FL775" s="41"/>
      <c r="FM775" s="41"/>
      <c r="FN775" s="41"/>
      <c r="FO775" s="41"/>
      <c r="FP775" s="41"/>
      <c r="FQ775" s="41"/>
      <c r="FR775" s="41"/>
      <c r="FS775" s="41"/>
      <c r="FT775" s="41"/>
      <c r="FU775" s="41"/>
      <c r="FV775" s="41"/>
      <c r="FW775" s="41"/>
      <c r="FX775" s="41"/>
      <c r="FY775" s="41"/>
      <c r="FZ775" s="41"/>
      <c r="GA775" s="41"/>
      <c r="GB775" s="41"/>
      <c r="GC775" s="41"/>
      <c r="GD775" s="41"/>
      <c r="GE775" s="41"/>
      <c r="GF775" s="41"/>
      <c r="GG775" s="41"/>
      <c r="GH775" s="41"/>
      <c r="GI775" s="41"/>
      <c r="GJ775" s="41"/>
      <c r="GK775" s="41"/>
      <c r="GL775" s="41"/>
      <c r="GM775" s="41"/>
      <c r="GN775" s="41"/>
      <c r="GO775" s="41"/>
      <c r="GP775" s="41"/>
      <c r="GQ775" s="41"/>
      <c r="GR775" s="41"/>
      <c r="GS775" s="41"/>
      <c r="GT775" s="41"/>
      <c r="GU775" s="41"/>
      <c r="GV775" s="41"/>
      <c r="GW775" s="41"/>
      <c r="GX775" s="41"/>
      <c r="GY775" s="41"/>
      <c r="GZ775" s="41"/>
      <c r="HA775" s="41"/>
      <c r="HB775" s="41"/>
      <c r="HC775" s="41"/>
      <c r="HD775" s="41"/>
      <c r="HE775" s="41"/>
      <c r="HF775" s="41"/>
      <c r="HG775" s="41"/>
      <c r="HH775" s="41"/>
      <c r="HI775" s="41"/>
      <c r="HJ775" s="41"/>
      <c r="HK775" s="41"/>
      <c r="HL775" s="41"/>
      <c r="HM775" s="41"/>
      <c r="HN775" s="41"/>
      <c r="HO775" s="41"/>
      <c r="HP775" s="41"/>
      <c r="HQ775" s="41"/>
      <c r="HR775" s="41"/>
      <c r="HS775" s="41"/>
      <c r="HT775" s="41"/>
      <c r="HU775" s="41"/>
      <c r="HV775" s="41"/>
      <c r="HW775" s="41"/>
      <c r="HX775" s="41"/>
      <c r="HY775" s="41"/>
      <c r="HZ775" s="41"/>
      <c r="IA775" s="41"/>
      <c r="IB775" s="41"/>
      <c r="IC775" s="41"/>
      <c r="ID775" s="41"/>
      <c r="IE775" s="41"/>
      <c r="IF775" s="41"/>
      <c r="IG775" s="41"/>
      <c r="IH775" s="41"/>
      <c r="II775" s="41"/>
      <c r="IJ775" s="41"/>
      <c r="IK775" s="41"/>
      <c r="IL775" s="41"/>
      <c r="IM775" s="41"/>
      <c r="IN775" s="41"/>
      <c r="IO775" s="41"/>
      <c r="IP775" s="41"/>
      <c r="IQ775" s="41"/>
      <c r="IR775" s="41"/>
      <c r="IS775" s="41"/>
      <c r="IT775" s="41"/>
      <c r="IU775" s="41"/>
      <c r="IV775" s="41"/>
      <c r="IW775" s="41"/>
      <c r="IX775" s="41"/>
      <c r="IY775" s="41"/>
      <c r="IZ775" s="41"/>
      <c r="JA775" s="41"/>
      <c r="JB775" s="41"/>
      <c r="JC775" s="41"/>
      <c r="JD775" s="41"/>
      <c r="JE775" s="41"/>
      <c r="JF775" s="41"/>
      <c r="JG775" s="41"/>
      <c r="JH775" s="41"/>
      <c r="JI775" s="41"/>
      <c r="JJ775" s="41"/>
      <c r="JK775" s="41"/>
      <c r="JL775" s="41"/>
      <c r="JM775" s="41"/>
      <c r="JN775" s="41"/>
      <c r="JO775" s="41"/>
      <c r="JP775" s="41"/>
      <c r="JQ775" s="41"/>
      <c r="JR775" s="41"/>
      <c r="JS775" s="41"/>
      <c r="JT775" s="41"/>
      <c r="JU775" s="41"/>
      <c r="JV775" s="41"/>
      <c r="JW775" s="41"/>
      <c r="JX775" s="41"/>
      <c r="JY775" s="41"/>
      <c r="JZ775" s="41"/>
      <c r="KA775" s="41"/>
      <c r="KB775" s="41"/>
      <c r="KC775" s="41"/>
      <c r="KD775" s="41"/>
      <c r="KE775" s="41"/>
      <c r="KF775" s="41"/>
      <c r="KG775" s="41"/>
      <c r="KH775" s="41"/>
      <c r="KI775" s="41"/>
      <c r="KJ775" s="41"/>
      <c r="KK775" s="41"/>
      <c r="KL775" s="41"/>
      <c r="KM775" s="41"/>
      <c r="KN775" s="41"/>
      <c r="KO775" s="41"/>
      <c r="KP775" s="41"/>
      <c r="KQ775" s="41"/>
      <c r="KR775" s="41"/>
      <c r="KS775" s="41"/>
      <c r="KT775" s="41"/>
      <c r="KU775" s="41"/>
      <c r="KV775" s="41"/>
      <c r="KW775" s="41"/>
      <c r="KX775" s="41"/>
      <c r="KY775" s="41"/>
      <c r="KZ775" s="41"/>
      <c r="LA775" s="41"/>
      <c r="LB775" s="41"/>
      <c r="LC775" s="41"/>
      <c r="LD775" s="41"/>
      <c r="LE775" s="41"/>
      <c r="LF775" s="41"/>
      <c r="LG775" s="41"/>
      <c r="LH775" s="41"/>
      <c r="LI775" s="41"/>
      <c r="LJ775" s="41"/>
      <c r="LK775" s="41"/>
      <c r="LL775" s="41"/>
      <c r="LM775" s="41"/>
      <c r="LN775" s="41"/>
      <c r="LO775" s="41"/>
      <c r="LP775" s="41"/>
      <c r="LQ775" s="41"/>
      <c r="LR775" s="41"/>
      <c r="LS775" s="41"/>
      <c r="LT775" s="41"/>
      <c r="LU775" s="41"/>
      <c r="LV775" s="41"/>
      <c r="LW775" s="41"/>
      <c r="LX775" s="41"/>
      <c r="LY775" s="41"/>
      <c r="LZ775" s="41"/>
      <c r="MA775" s="41"/>
      <c r="MB775" s="41"/>
      <c r="MC775" s="41"/>
      <c r="MD775" s="41"/>
      <c r="ME775" s="41"/>
      <c r="MF775" s="41"/>
      <c r="MG775" s="41"/>
      <c r="MH775" s="41"/>
      <c r="MI775" s="41"/>
      <c r="MJ775" s="41"/>
      <c r="MK775" s="41"/>
      <c r="ML775" s="41"/>
      <c r="MM775" s="41"/>
      <c r="MN775" s="41"/>
      <c r="MO775" s="41"/>
      <c r="MP775" s="41"/>
      <c r="MQ775" s="41"/>
      <c r="MR775" s="41"/>
      <c r="MS775" s="41"/>
      <c r="MT775" s="41"/>
      <c r="MU775" s="41"/>
      <c r="MV775" s="41"/>
      <c r="MW775" s="41"/>
      <c r="MX775" s="41"/>
      <c r="MY775" s="41"/>
      <c r="MZ775" s="41"/>
      <c r="NA775" s="41"/>
      <c r="NB775" s="41"/>
      <c r="NC775" s="41"/>
      <c r="ND775" s="41"/>
      <c r="NE775" s="41"/>
      <c r="NF775" s="41"/>
      <c r="NG775" s="41"/>
      <c r="NH775" s="41"/>
      <c r="NI775" s="41"/>
      <c r="NJ775" s="41"/>
      <c r="NK775" s="41"/>
      <c r="NL775" s="41"/>
      <c r="NM775" s="41"/>
      <c r="NN775" s="41"/>
      <c r="NO775" s="41"/>
      <c r="NP775" s="41"/>
      <c r="NQ775" s="41"/>
      <c r="NR775" s="41"/>
      <c r="NS775" s="41"/>
      <c r="NT775" s="41"/>
      <c r="NU775" s="41"/>
      <c r="NV775" s="41"/>
      <c r="NW775" s="41"/>
      <c r="NX775" s="41"/>
      <c r="NY775" s="41"/>
      <c r="NZ775" s="41"/>
      <c r="OA775" s="41"/>
      <c r="OB775" s="41"/>
      <c r="OC775" s="41"/>
      <c r="OD775" s="41"/>
      <c r="OE775" s="41"/>
      <c r="OF775" s="41"/>
      <c r="OG775" s="41"/>
    </row>
    <row r="776" spans="10:397" ht="15.95" customHeight="1">
      <c r="J776" s="62"/>
      <c r="AB776" s="63"/>
      <c r="AC776" s="63"/>
      <c r="AF776" s="4"/>
      <c r="AG776" s="4"/>
      <c r="AH776" s="4"/>
      <c r="AI776" s="4"/>
      <c r="AL776" s="63"/>
      <c r="AM776" s="63"/>
      <c r="AP776" s="4"/>
      <c r="AQ776" s="4"/>
      <c r="BF776" s="31"/>
      <c r="BG776" s="63"/>
      <c r="BH776" s="63"/>
      <c r="BI776" s="63"/>
      <c r="BJ776" s="63"/>
      <c r="BK776" s="63"/>
      <c r="BL776" s="63"/>
      <c r="BO776" s="4"/>
      <c r="BP776" s="4"/>
      <c r="BQ776" s="4"/>
      <c r="BR776" s="28"/>
      <c r="BS776" s="28"/>
      <c r="BT776" s="28"/>
      <c r="BU776" s="28"/>
      <c r="BV776" s="28"/>
      <c r="BW776" s="28"/>
      <c r="BX776" s="4"/>
      <c r="BY776" s="4"/>
      <c r="BZ776" s="28"/>
      <c r="CA776" s="28"/>
      <c r="CB776" s="28"/>
      <c r="CC776" s="28"/>
      <c r="CE776" s="28"/>
      <c r="CF776" s="28"/>
      <c r="CG776" s="28"/>
      <c r="CH776" s="28"/>
      <c r="CI776" s="28"/>
      <c r="CJ776" s="28"/>
      <c r="CK776" s="28"/>
      <c r="CL776" s="28"/>
      <c r="CM776" s="28"/>
      <c r="CP776" s="28"/>
      <c r="CQ776" s="28"/>
      <c r="CR776" s="28"/>
      <c r="CS776" s="28"/>
      <c r="CT776" s="28"/>
      <c r="CU776" s="28"/>
      <c r="CV776" s="28"/>
      <c r="CW776" s="28"/>
      <c r="CX776" s="28"/>
      <c r="CZ776" s="28"/>
      <c r="DB776" s="41"/>
      <c r="DC776" s="41"/>
      <c r="DD776" s="41"/>
      <c r="DE776" s="41"/>
      <c r="DF776" s="41"/>
      <c r="DG776" s="41"/>
      <c r="DH776" s="41"/>
      <c r="DI776" s="41"/>
      <c r="DJ776" s="41"/>
      <c r="DK776" s="41"/>
      <c r="DL776" s="41"/>
      <c r="DM776" s="41"/>
      <c r="DN776" s="41"/>
      <c r="DO776" s="41"/>
      <c r="DP776" s="41"/>
      <c r="DQ776" s="41"/>
      <c r="DR776" s="41"/>
      <c r="DS776" s="41"/>
      <c r="DT776" s="41"/>
      <c r="DU776" s="41"/>
      <c r="DV776" s="41"/>
      <c r="DW776" s="41"/>
      <c r="DX776" s="41"/>
      <c r="DY776" s="41"/>
      <c r="DZ776" s="41"/>
      <c r="EA776" s="41"/>
      <c r="EB776" s="41"/>
      <c r="EC776" s="41"/>
      <c r="ED776" s="41"/>
      <c r="EE776" s="41"/>
      <c r="EF776" s="41"/>
      <c r="EG776" s="41"/>
      <c r="EH776" s="41"/>
      <c r="EI776" s="41"/>
      <c r="EJ776" s="41"/>
      <c r="EK776" s="41"/>
      <c r="EL776" s="41"/>
      <c r="EM776" s="41"/>
      <c r="EN776" s="41"/>
      <c r="EO776" s="41"/>
      <c r="EP776" s="41"/>
      <c r="EQ776" s="41"/>
      <c r="ER776" s="41"/>
      <c r="ES776" s="41"/>
      <c r="ET776" s="41"/>
      <c r="EU776" s="41"/>
      <c r="EV776" s="41"/>
      <c r="EW776" s="41"/>
      <c r="EX776" s="41"/>
      <c r="EY776" s="41"/>
      <c r="EZ776" s="41"/>
      <c r="FA776" s="41"/>
      <c r="FB776" s="41"/>
      <c r="FC776" s="41"/>
      <c r="FD776" s="41"/>
      <c r="FE776" s="41"/>
      <c r="FF776" s="41"/>
      <c r="FG776" s="41"/>
      <c r="FH776" s="41"/>
      <c r="FI776" s="41"/>
      <c r="FJ776" s="41"/>
      <c r="FK776" s="41"/>
      <c r="FL776" s="41"/>
      <c r="FM776" s="41"/>
      <c r="FN776" s="41"/>
      <c r="FO776" s="41"/>
      <c r="FP776" s="41"/>
      <c r="FQ776" s="41"/>
      <c r="FR776" s="41"/>
      <c r="FS776" s="41"/>
      <c r="FT776" s="41"/>
      <c r="FU776" s="41"/>
      <c r="FV776" s="41"/>
      <c r="FW776" s="41"/>
      <c r="FX776" s="41"/>
      <c r="FY776" s="41"/>
      <c r="FZ776" s="41"/>
      <c r="GA776" s="41"/>
      <c r="GB776" s="41"/>
      <c r="GC776" s="41"/>
      <c r="GD776" s="41"/>
      <c r="GE776" s="41"/>
      <c r="GF776" s="41"/>
      <c r="GG776" s="41"/>
      <c r="GH776" s="41"/>
      <c r="GI776" s="41"/>
      <c r="GJ776" s="41"/>
      <c r="GK776" s="41"/>
      <c r="GL776" s="41"/>
      <c r="GM776" s="41"/>
      <c r="GN776" s="41"/>
      <c r="GO776" s="41"/>
      <c r="GP776" s="41"/>
      <c r="GQ776" s="41"/>
      <c r="GR776" s="41"/>
      <c r="GS776" s="41"/>
      <c r="GT776" s="41"/>
      <c r="GU776" s="41"/>
      <c r="GV776" s="41"/>
      <c r="GW776" s="41"/>
      <c r="GX776" s="41"/>
      <c r="GY776" s="41"/>
      <c r="GZ776" s="41"/>
      <c r="HA776" s="41"/>
      <c r="HB776" s="41"/>
      <c r="HC776" s="41"/>
      <c r="HD776" s="41"/>
      <c r="HE776" s="41"/>
      <c r="HF776" s="41"/>
      <c r="HG776" s="41"/>
      <c r="HH776" s="41"/>
      <c r="HI776" s="41"/>
      <c r="HJ776" s="41"/>
      <c r="HK776" s="41"/>
      <c r="HL776" s="41"/>
      <c r="HM776" s="41"/>
      <c r="HN776" s="41"/>
      <c r="HO776" s="41"/>
      <c r="HP776" s="41"/>
      <c r="HQ776" s="41"/>
      <c r="HR776" s="41"/>
      <c r="HS776" s="41"/>
      <c r="HT776" s="41"/>
      <c r="HU776" s="41"/>
      <c r="HV776" s="41"/>
      <c r="HW776" s="41"/>
      <c r="HX776" s="41"/>
      <c r="HY776" s="41"/>
      <c r="HZ776" s="41"/>
      <c r="IA776" s="41"/>
      <c r="IB776" s="41"/>
      <c r="IC776" s="41"/>
      <c r="ID776" s="41"/>
      <c r="IE776" s="41"/>
      <c r="IF776" s="41"/>
      <c r="IG776" s="41"/>
      <c r="IH776" s="41"/>
      <c r="II776" s="41"/>
      <c r="IJ776" s="41"/>
      <c r="IK776" s="41"/>
      <c r="IL776" s="41"/>
      <c r="IM776" s="41"/>
      <c r="IN776" s="41"/>
      <c r="IO776" s="41"/>
      <c r="IP776" s="41"/>
      <c r="IQ776" s="41"/>
      <c r="IR776" s="41"/>
      <c r="IS776" s="41"/>
      <c r="IT776" s="41"/>
      <c r="IU776" s="41"/>
      <c r="IV776" s="41"/>
      <c r="IW776" s="41"/>
      <c r="IX776" s="41"/>
      <c r="IY776" s="41"/>
      <c r="IZ776" s="41"/>
      <c r="JA776" s="41"/>
      <c r="JB776" s="41"/>
      <c r="JC776" s="41"/>
      <c r="JD776" s="41"/>
      <c r="JE776" s="41"/>
      <c r="JF776" s="41"/>
      <c r="JG776" s="41"/>
      <c r="JH776" s="41"/>
      <c r="JI776" s="41"/>
      <c r="JJ776" s="41"/>
      <c r="JK776" s="41"/>
      <c r="JL776" s="41"/>
      <c r="JM776" s="41"/>
      <c r="JN776" s="41"/>
      <c r="JO776" s="41"/>
      <c r="JP776" s="41"/>
      <c r="JQ776" s="41"/>
      <c r="JR776" s="41"/>
      <c r="JS776" s="41"/>
      <c r="JT776" s="41"/>
      <c r="JU776" s="41"/>
      <c r="JV776" s="41"/>
      <c r="JW776" s="41"/>
      <c r="JX776" s="41"/>
      <c r="JY776" s="41"/>
      <c r="JZ776" s="41"/>
      <c r="KA776" s="41"/>
      <c r="KB776" s="41"/>
      <c r="KC776" s="41"/>
      <c r="KD776" s="41"/>
      <c r="KE776" s="41"/>
      <c r="KF776" s="41"/>
      <c r="KG776" s="41"/>
      <c r="KH776" s="41"/>
      <c r="KI776" s="41"/>
      <c r="KJ776" s="41"/>
      <c r="KK776" s="41"/>
      <c r="KL776" s="41"/>
      <c r="KM776" s="41"/>
      <c r="KN776" s="41"/>
      <c r="KO776" s="41"/>
      <c r="KP776" s="41"/>
      <c r="KQ776" s="41"/>
      <c r="KR776" s="41"/>
      <c r="KS776" s="41"/>
      <c r="KT776" s="41"/>
      <c r="KU776" s="41"/>
      <c r="KV776" s="41"/>
      <c r="KW776" s="41"/>
      <c r="KX776" s="41"/>
      <c r="KY776" s="41"/>
      <c r="KZ776" s="41"/>
      <c r="LA776" s="41"/>
      <c r="LB776" s="41"/>
      <c r="LC776" s="41"/>
      <c r="LD776" s="41"/>
      <c r="LE776" s="41"/>
      <c r="LF776" s="41"/>
      <c r="LG776" s="41"/>
      <c r="LH776" s="41"/>
      <c r="LI776" s="41"/>
      <c r="LJ776" s="41"/>
      <c r="LK776" s="41"/>
      <c r="LL776" s="41"/>
      <c r="LM776" s="41"/>
      <c r="LN776" s="41"/>
      <c r="LO776" s="41"/>
      <c r="LP776" s="41"/>
      <c r="LQ776" s="41"/>
      <c r="LR776" s="41"/>
      <c r="LS776" s="41"/>
      <c r="LT776" s="41"/>
      <c r="LU776" s="41"/>
      <c r="LV776" s="41"/>
      <c r="LW776" s="41"/>
      <c r="LX776" s="41"/>
      <c r="LY776" s="41"/>
      <c r="LZ776" s="41"/>
      <c r="MA776" s="41"/>
      <c r="MB776" s="41"/>
      <c r="MC776" s="41"/>
      <c r="MD776" s="41"/>
      <c r="ME776" s="41"/>
      <c r="MF776" s="41"/>
      <c r="MG776" s="41"/>
      <c r="MH776" s="41"/>
      <c r="MI776" s="41"/>
      <c r="MJ776" s="41"/>
      <c r="MK776" s="41"/>
      <c r="ML776" s="41"/>
      <c r="MM776" s="41"/>
      <c r="MN776" s="41"/>
      <c r="MO776" s="41"/>
      <c r="MP776" s="41"/>
      <c r="MQ776" s="41"/>
      <c r="MR776" s="41"/>
      <c r="MS776" s="41"/>
      <c r="MT776" s="41"/>
      <c r="MU776" s="41"/>
      <c r="MV776" s="41"/>
      <c r="MW776" s="41"/>
      <c r="MX776" s="41"/>
      <c r="MY776" s="41"/>
      <c r="MZ776" s="41"/>
      <c r="NA776" s="41"/>
      <c r="NB776" s="41"/>
      <c r="NC776" s="41"/>
      <c r="ND776" s="41"/>
      <c r="NE776" s="41"/>
      <c r="NF776" s="41"/>
      <c r="NG776" s="41"/>
      <c r="NH776" s="41"/>
      <c r="NI776" s="41"/>
      <c r="NJ776" s="41"/>
      <c r="NK776" s="41"/>
      <c r="NL776" s="41"/>
      <c r="NM776" s="41"/>
      <c r="NN776" s="41"/>
      <c r="NO776" s="41"/>
      <c r="NP776" s="41"/>
      <c r="NQ776" s="41"/>
      <c r="NR776" s="41"/>
      <c r="NS776" s="41"/>
      <c r="NT776" s="41"/>
      <c r="NU776" s="41"/>
      <c r="NV776" s="41"/>
      <c r="NW776" s="41"/>
      <c r="NX776" s="41"/>
      <c r="NY776" s="41"/>
      <c r="NZ776" s="41"/>
      <c r="OA776" s="41"/>
      <c r="OB776" s="41"/>
      <c r="OC776" s="41"/>
      <c r="OD776" s="41"/>
      <c r="OE776" s="41"/>
      <c r="OF776" s="41"/>
      <c r="OG776" s="41"/>
    </row>
    <row r="777" spans="10:397" ht="15.95" customHeight="1">
      <c r="J777" s="62"/>
      <c r="AB777" s="63"/>
      <c r="AC777" s="63"/>
      <c r="AF777" s="4"/>
      <c r="AG777" s="4"/>
      <c r="AH777" s="4"/>
      <c r="AI777" s="4"/>
      <c r="AL777" s="63"/>
      <c r="AM777" s="63"/>
      <c r="AP777" s="4"/>
      <c r="AQ777" s="4"/>
      <c r="BF777" s="31"/>
      <c r="BG777" s="63"/>
      <c r="BH777" s="63"/>
      <c r="BI777" s="63"/>
      <c r="BJ777" s="63"/>
      <c r="BK777" s="63"/>
      <c r="BL777" s="63"/>
      <c r="BO777" s="4"/>
      <c r="BP777" s="4"/>
      <c r="BQ777" s="4"/>
      <c r="BR777" s="28"/>
      <c r="BS777" s="28"/>
      <c r="BT777" s="28"/>
      <c r="BU777" s="28"/>
      <c r="BV777" s="28"/>
      <c r="BW777" s="28"/>
      <c r="BX777" s="4"/>
      <c r="BY777" s="4"/>
      <c r="BZ777" s="28"/>
      <c r="CA777" s="28"/>
      <c r="CB777" s="28"/>
      <c r="CC777" s="28"/>
      <c r="CE777" s="28"/>
      <c r="CF777" s="28"/>
      <c r="CG777" s="28"/>
      <c r="CH777" s="28"/>
      <c r="CI777" s="28"/>
      <c r="CJ777" s="28"/>
      <c r="CK777" s="28"/>
      <c r="CL777" s="28"/>
      <c r="CM777" s="28"/>
      <c r="CP777" s="28"/>
      <c r="CQ777" s="28"/>
      <c r="CR777" s="28"/>
      <c r="CS777" s="28"/>
      <c r="CT777" s="28"/>
      <c r="CU777" s="28"/>
      <c r="CV777" s="28"/>
      <c r="CW777" s="28"/>
      <c r="CX777" s="28"/>
      <c r="CZ777" s="28"/>
      <c r="DB777" s="41"/>
      <c r="DC777" s="41"/>
      <c r="DD777" s="41"/>
      <c r="DE777" s="41"/>
      <c r="DF777" s="41"/>
      <c r="DG777" s="41"/>
      <c r="DH777" s="41"/>
      <c r="DI777" s="41"/>
      <c r="DJ777" s="41"/>
      <c r="DK777" s="41"/>
      <c r="DL777" s="41"/>
      <c r="DM777" s="41"/>
      <c r="DN777" s="41"/>
      <c r="DO777" s="41"/>
      <c r="DP777" s="41"/>
      <c r="DQ777" s="41"/>
      <c r="DR777" s="41"/>
      <c r="DS777" s="41"/>
      <c r="DT777" s="41"/>
      <c r="DU777" s="41"/>
      <c r="DV777" s="41"/>
      <c r="DW777" s="41"/>
      <c r="DX777" s="41"/>
      <c r="DY777" s="41"/>
      <c r="DZ777" s="41"/>
      <c r="EA777" s="41"/>
      <c r="EB777" s="41"/>
      <c r="EC777" s="41"/>
      <c r="ED777" s="41"/>
      <c r="EE777" s="41"/>
      <c r="EF777" s="41"/>
      <c r="EG777" s="41"/>
      <c r="EH777" s="41"/>
      <c r="EI777" s="41"/>
      <c r="EJ777" s="41"/>
      <c r="EK777" s="41"/>
      <c r="EL777" s="41"/>
      <c r="EM777" s="41"/>
      <c r="EN777" s="41"/>
      <c r="EO777" s="41"/>
      <c r="EP777" s="41"/>
      <c r="EQ777" s="41"/>
      <c r="ER777" s="41"/>
      <c r="ES777" s="41"/>
      <c r="ET777" s="41"/>
      <c r="EU777" s="41"/>
      <c r="EV777" s="41"/>
      <c r="EW777" s="41"/>
      <c r="EX777" s="41"/>
      <c r="EY777" s="41"/>
      <c r="EZ777" s="41"/>
      <c r="FA777" s="41"/>
      <c r="FB777" s="41"/>
      <c r="FC777" s="41"/>
      <c r="FD777" s="41"/>
      <c r="FE777" s="41"/>
      <c r="FF777" s="41"/>
      <c r="FG777" s="41"/>
      <c r="FH777" s="41"/>
      <c r="FI777" s="41"/>
      <c r="FJ777" s="41"/>
      <c r="FK777" s="41"/>
      <c r="FL777" s="41"/>
      <c r="FM777" s="41"/>
      <c r="FN777" s="41"/>
      <c r="FO777" s="41"/>
      <c r="FP777" s="41"/>
      <c r="FQ777" s="41"/>
      <c r="FR777" s="41"/>
      <c r="FS777" s="41"/>
      <c r="FT777" s="41"/>
      <c r="FU777" s="41"/>
      <c r="FV777" s="41"/>
      <c r="FW777" s="41"/>
      <c r="FX777" s="41"/>
      <c r="FY777" s="41"/>
      <c r="FZ777" s="41"/>
      <c r="GA777" s="41"/>
      <c r="GB777" s="41"/>
      <c r="GC777" s="41"/>
      <c r="GD777" s="41"/>
      <c r="GE777" s="41"/>
      <c r="GF777" s="41"/>
      <c r="GG777" s="41"/>
      <c r="GH777" s="41"/>
      <c r="GI777" s="41"/>
      <c r="GJ777" s="41"/>
      <c r="GK777" s="41"/>
      <c r="GL777" s="41"/>
      <c r="GM777" s="41"/>
      <c r="GN777" s="41"/>
      <c r="GO777" s="41"/>
      <c r="GP777" s="41"/>
      <c r="GQ777" s="41"/>
      <c r="GR777" s="41"/>
      <c r="GS777" s="41"/>
      <c r="GT777" s="41"/>
      <c r="GU777" s="41"/>
      <c r="GV777" s="41"/>
      <c r="GW777" s="41"/>
      <c r="GX777" s="41"/>
      <c r="GY777" s="41"/>
      <c r="GZ777" s="41"/>
      <c r="HA777" s="41"/>
      <c r="HB777" s="41"/>
      <c r="HC777" s="41"/>
      <c r="HD777" s="41"/>
      <c r="HE777" s="41"/>
      <c r="HF777" s="41"/>
      <c r="HG777" s="41"/>
      <c r="HH777" s="41"/>
      <c r="HI777" s="41"/>
      <c r="HJ777" s="41"/>
      <c r="HK777" s="41"/>
      <c r="HL777" s="41"/>
      <c r="HM777" s="41"/>
      <c r="HN777" s="41"/>
      <c r="HO777" s="41"/>
      <c r="HP777" s="41"/>
      <c r="HQ777" s="41"/>
      <c r="HR777" s="41"/>
      <c r="HS777" s="41"/>
      <c r="HT777" s="41"/>
      <c r="HU777" s="41"/>
      <c r="HV777" s="41"/>
      <c r="HW777" s="41"/>
      <c r="HX777" s="41"/>
      <c r="HY777" s="41"/>
      <c r="HZ777" s="41"/>
      <c r="IA777" s="41"/>
      <c r="IB777" s="41"/>
      <c r="IC777" s="41"/>
      <c r="ID777" s="41"/>
      <c r="IE777" s="41"/>
      <c r="IF777" s="41"/>
      <c r="IG777" s="41"/>
      <c r="IH777" s="41"/>
      <c r="II777" s="41"/>
      <c r="IJ777" s="41"/>
      <c r="IK777" s="41"/>
      <c r="IL777" s="41"/>
      <c r="IM777" s="41"/>
      <c r="IN777" s="41"/>
      <c r="IO777" s="41"/>
      <c r="IP777" s="41"/>
      <c r="IQ777" s="41"/>
      <c r="IR777" s="41"/>
      <c r="IS777" s="41"/>
      <c r="IT777" s="41"/>
      <c r="IU777" s="41"/>
      <c r="IV777" s="41"/>
      <c r="IW777" s="41"/>
      <c r="IX777" s="41"/>
      <c r="IY777" s="41"/>
      <c r="IZ777" s="41"/>
      <c r="JA777" s="41"/>
      <c r="JB777" s="41"/>
      <c r="JC777" s="41"/>
      <c r="JD777" s="41"/>
      <c r="JE777" s="41"/>
      <c r="JF777" s="41"/>
      <c r="JG777" s="41"/>
      <c r="JH777" s="41"/>
      <c r="JI777" s="41"/>
      <c r="JJ777" s="41"/>
      <c r="JK777" s="41"/>
      <c r="JL777" s="41"/>
      <c r="JM777" s="41"/>
      <c r="JN777" s="41"/>
      <c r="JO777" s="41"/>
      <c r="JP777" s="41"/>
      <c r="JQ777" s="41"/>
      <c r="JR777" s="41"/>
      <c r="JS777" s="41"/>
      <c r="JT777" s="41"/>
      <c r="JU777" s="41"/>
      <c r="JV777" s="41"/>
      <c r="JW777" s="41"/>
      <c r="JX777" s="41"/>
      <c r="JY777" s="41"/>
      <c r="JZ777" s="41"/>
      <c r="KA777" s="41"/>
      <c r="KB777" s="41"/>
      <c r="KC777" s="41"/>
      <c r="KD777" s="41"/>
      <c r="KE777" s="41"/>
      <c r="KF777" s="41"/>
      <c r="KG777" s="41"/>
      <c r="KH777" s="41"/>
      <c r="KI777" s="41"/>
      <c r="KJ777" s="41"/>
      <c r="KK777" s="41"/>
      <c r="KL777" s="41"/>
      <c r="KM777" s="41"/>
      <c r="KN777" s="41"/>
      <c r="KO777" s="41"/>
      <c r="KP777" s="41"/>
      <c r="KQ777" s="41"/>
      <c r="KR777" s="41"/>
      <c r="KS777" s="41"/>
      <c r="KT777" s="41"/>
      <c r="KU777" s="41"/>
      <c r="KV777" s="41"/>
      <c r="KW777" s="41"/>
      <c r="KX777" s="41"/>
      <c r="KY777" s="41"/>
      <c r="KZ777" s="41"/>
      <c r="LA777" s="41"/>
      <c r="LB777" s="41"/>
      <c r="LC777" s="41"/>
      <c r="LD777" s="41"/>
      <c r="LE777" s="41"/>
      <c r="LF777" s="41"/>
      <c r="LG777" s="41"/>
      <c r="LH777" s="41"/>
      <c r="LI777" s="41"/>
      <c r="LJ777" s="41"/>
      <c r="LK777" s="41"/>
      <c r="LL777" s="41"/>
      <c r="LM777" s="41"/>
      <c r="LN777" s="41"/>
      <c r="LO777" s="41"/>
      <c r="LP777" s="41"/>
      <c r="LQ777" s="41"/>
      <c r="LR777" s="41"/>
      <c r="LS777" s="41"/>
      <c r="LT777" s="41"/>
      <c r="LU777" s="41"/>
      <c r="LV777" s="41"/>
      <c r="LW777" s="41"/>
      <c r="LX777" s="41"/>
      <c r="LY777" s="41"/>
      <c r="LZ777" s="41"/>
      <c r="MA777" s="41"/>
      <c r="MB777" s="41"/>
      <c r="MC777" s="41"/>
      <c r="MD777" s="41"/>
      <c r="ME777" s="41"/>
      <c r="MF777" s="41"/>
      <c r="MG777" s="41"/>
      <c r="MH777" s="41"/>
      <c r="MI777" s="41"/>
      <c r="MJ777" s="41"/>
      <c r="MK777" s="41"/>
      <c r="ML777" s="41"/>
      <c r="MM777" s="41"/>
      <c r="MN777" s="41"/>
      <c r="MO777" s="41"/>
      <c r="MP777" s="41"/>
      <c r="MQ777" s="41"/>
      <c r="MR777" s="41"/>
      <c r="MS777" s="41"/>
      <c r="MT777" s="41"/>
      <c r="MU777" s="41"/>
      <c r="MV777" s="41"/>
      <c r="MW777" s="41"/>
      <c r="MX777" s="41"/>
      <c r="MY777" s="41"/>
      <c r="MZ777" s="41"/>
      <c r="NA777" s="41"/>
      <c r="NB777" s="41"/>
      <c r="NC777" s="41"/>
      <c r="ND777" s="41"/>
      <c r="NE777" s="41"/>
      <c r="NF777" s="41"/>
      <c r="NG777" s="41"/>
      <c r="NH777" s="41"/>
      <c r="NI777" s="41"/>
      <c r="NJ777" s="41"/>
      <c r="NK777" s="41"/>
      <c r="NL777" s="41"/>
      <c r="NM777" s="41"/>
      <c r="NN777" s="41"/>
      <c r="NO777" s="41"/>
      <c r="NP777" s="41"/>
      <c r="NQ777" s="41"/>
      <c r="NR777" s="41"/>
      <c r="NS777" s="41"/>
      <c r="NT777" s="41"/>
      <c r="NU777" s="41"/>
      <c r="NV777" s="41"/>
      <c r="NW777" s="41"/>
      <c r="NX777" s="41"/>
      <c r="NY777" s="41"/>
      <c r="NZ777" s="41"/>
      <c r="OA777" s="41"/>
      <c r="OB777" s="41"/>
      <c r="OC777" s="41"/>
      <c r="OD777" s="41"/>
      <c r="OE777" s="41"/>
      <c r="OF777" s="41"/>
      <c r="OG777" s="41"/>
    </row>
    <row r="778" spans="10:397" ht="15.95" customHeight="1">
      <c r="J778" s="62"/>
      <c r="AB778" s="63"/>
      <c r="AC778" s="63"/>
      <c r="AF778" s="4"/>
      <c r="AG778" s="4"/>
      <c r="AH778" s="4"/>
      <c r="AI778" s="4"/>
      <c r="AL778" s="63"/>
      <c r="AM778" s="63"/>
      <c r="AP778" s="4"/>
      <c r="AQ778" s="4"/>
      <c r="BF778" s="31"/>
      <c r="BG778" s="63"/>
      <c r="BH778" s="63"/>
      <c r="BI778" s="63"/>
      <c r="BJ778" s="63"/>
      <c r="BK778" s="63"/>
      <c r="BL778" s="63"/>
      <c r="BO778" s="4"/>
      <c r="BP778" s="4"/>
      <c r="BQ778" s="4"/>
      <c r="BR778" s="28"/>
      <c r="BS778" s="28"/>
      <c r="BT778" s="28"/>
      <c r="BU778" s="28"/>
      <c r="BV778" s="28"/>
      <c r="BW778" s="28"/>
      <c r="BX778" s="4"/>
      <c r="BY778" s="4"/>
      <c r="BZ778" s="28"/>
      <c r="CA778" s="28"/>
      <c r="CB778" s="28"/>
      <c r="CC778" s="28"/>
      <c r="CE778" s="28"/>
      <c r="CF778" s="28"/>
      <c r="CG778" s="28"/>
      <c r="CH778" s="28"/>
      <c r="CI778" s="28"/>
      <c r="CJ778" s="28"/>
      <c r="CK778" s="28"/>
      <c r="CL778" s="28"/>
      <c r="CM778" s="28"/>
      <c r="CP778" s="28"/>
      <c r="CQ778" s="28"/>
      <c r="CR778" s="28"/>
      <c r="CS778" s="28"/>
      <c r="CT778" s="28"/>
      <c r="CU778" s="28"/>
      <c r="CV778" s="28"/>
      <c r="CW778" s="28"/>
      <c r="CX778" s="28"/>
      <c r="CZ778" s="28"/>
      <c r="DB778" s="41"/>
      <c r="DC778" s="41"/>
      <c r="DD778" s="41"/>
      <c r="DE778" s="41"/>
      <c r="DF778" s="41"/>
      <c r="DG778" s="41"/>
      <c r="DH778" s="41"/>
      <c r="DI778" s="41"/>
      <c r="DJ778" s="41"/>
      <c r="DK778" s="41"/>
      <c r="DL778" s="41"/>
      <c r="DM778" s="41"/>
      <c r="DN778" s="41"/>
      <c r="DO778" s="41"/>
      <c r="DP778" s="41"/>
      <c r="DQ778" s="41"/>
      <c r="DR778" s="41"/>
      <c r="DS778" s="41"/>
      <c r="DT778" s="41"/>
      <c r="DU778" s="41"/>
      <c r="DV778" s="41"/>
      <c r="DW778" s="41"/>
      <c r="DX778" s="41"/>
      <c r="DY778" s="41"/>
      <c r="DZ778" s="41"/>
      <c r="EA778" s="41"/>
      <c r="EB778" s="41"/>
      <c r="EC778" s="41"/>
      <c r="ED778" s="41"/>
      <c r="EE778" s="41"/>
      <c r="EF778" s="41"/>
      <c r="EG778" s="41"/>
      <c r="EH778" s="41"/>
      <c r="EI778" s="41"/>
      <c r="EJ778" s="41"/>
      <c r="EK778" s="41"/>
      <c r="EL778" s="41"/>
      <c r="EM778" s="41"/>
      <c r="EN778" s="41"/>
      <c r="EO778" s="41"/>
      <c r="EP778" s="41"/>
      <c r="EQ778" s="41"/>
      <c r="ER778" s="41"/>
      <c r="ES778" s="41"/>
      <c r="ET778" s="41"/>
      <c r="EU778" s="41"/>
      <c r="EV778" s="41"/>
      <c r="EW778" s="41"/>
      <c r="EX778" s="41"/>
      <c r="EY778" s="41"/>
      <c r="EZ778" s="41"/>
      <c r="FA778" s="41"/>
      <c r="FB778" s="41"/>
      <c r="FC778" s="41"/>
      <c r="FD778" s="41"/>
      <c r="FE778" s="41"/>
      <c r="FF778" s="41"/>
      <c r="FG778" s="41"/>
      <c r="FH778" s="41"/>
      <c r="FI778" s="41"/>
      <c r="FJ778" s="41"/>
      <c r="FK778" s="41"/>
      <c r="FL778" s="41"/>
      <c r="FM778" s="41"/>
      <c r="FN778" s="41"/>
      <c r="FO778" s="41"/>
      <c r="FP778" s="41"/>
      <c r="FQ778" s="41"/>
      <c r="FR778" s="41"/>
      <c r="FS778" s="41"/>
      <c r="FT778" s="41"/>
      <c r="FU778" s="41"/>
      <c r="FV778" s="41"/>
      <c r="FW778" s="41"/>
      <c r="FX778" s="41"/>
      <c r="FY778" s="41"/>
      <c r="FZ778" s="41"/>
      <c r="GA778" s="41"/>
      <c r="GB778" s="41"/>
      <c r="GC778" s="41"/>
      <c r="GD778" s="41"/>
      <c r="GE778" s="41"/>
      <c r="GF778" s="41"/>
      <c r="GG778" s="41"/>
      <c r="GH778" s="41"/>
      <c r="GI778" s="41"/>
      <c r="GJ778" s="41"/>
      <c r="GK778" s="41"/>
      <c r="GL778" s="41"/>
      <c r="GM778" s="41"/>
      <c r="GN778" s="41"/>
      <c r="GO778" s="41"/>
      <c r="GP778" s="41"/>
      <c r="GQ778" s="41"/>
      <c r="GR778" s="41"/>
      <c r="GS778" s="41"/>
      <c r="GT778" s="41"/>
      <c r="GU778" s="41"/>
      <c r="GV778" s="41"/>
      <c r="GW778" s="41"/>
      <c r="GX778" s="41"/>
      <c r="GY778" s="41"/>
      <c r="GZ778" s="41"/>
      <c r="HA778" s="41"/>
      <c r="HB778" s="41"/>
      <c r="HC778" s="41"/>
      <c r="HD778" s="41"/>
      <c r="HE778" s="41"/>
      <c r="HF778" s="41"/>
      <c r="HG778" s="41"/>
      <c r="HH778" s="41"/>
      <c r="HI778" s="41"/>
      <c r="HJ778" s="41"/>
      <c r="HK778" s="41"/>
      <c r="HL778" s="41"/>
      <c r="HM778" s="41"/>
      <c r="HN778" s="41"/>
      <c r="HO778" s="41"/>
      <c r="HP778" s="41"/>
      <c r="HQ778" s="41"/>
      <c r="HR778" s="41"/>
      <c r="HS778" s="41"/>
      <c r="HT778" s="41"/>
      <c r="HU778" s="41"/>
      <c r="HV778" s="41"/>
      <c r="HW778" s="41"/>
      <c r="HX778" s="41"/>
      <c r="HY778" s="41"/>
      <c r="HZ778" s="41"/>
      <c r="IA778" s="41"/>
      <c r="IB778" s="41"/>
      <c r="IC778" s="41"/>
      <c r="ID778" s="41"/>
      <c r="IE778" s="41"/>
      <c r="IF778" s="41"/>
      <c r="IG778" s="41"/>
      <c r="IH778" s="41"/>
      <c r="II778" s="41"/>
      <c r="IJ778" s="41"/>
      <c r="IK778" s="41"/>
      <c r="IL778" s="41"/>
      <c r="IM778" s="41"/>
      <c r="IN778" s="41"/>
      <c r="IO778" s="41"/>
      <c r="IP778" s="41"/>
      <c r="IQ778" s="41"/>
      <c r="IR778" s="41"/>
      <c r="IS778" s="41"/>
      <c r="IT778" s="41"/>
      <c r="IU778" s="41"/>
      <c r="IV778" s="41"/>
      <c r="IW778" s="41"/>
      <c r="IX778" s="41"/>
      <c r="IY778" s="41"/>
      <c r="IZ778" s="41"/>
      <c r="JA778" s="41"/>
      <c r="JB778" s="41"/>
      <c r="JC778" s="41"/>
      <c r="JD778" s="41"/>
      <c r="JE778" s="41"/>
      <c r="JF778" s="41"/>
      <c r="JG778" s="41"/>
      <c r="JH778" s="41"/>
      <c r="JI778" s="41"/>
      <c r="JJ778" s="41"/>
      <c r="JK778" s="41"/>
      <c r="JL778" s="41"/>
      <c r="JM778" s="41"/>
      <c r="JN778" s="41"/>
      <c r="JO778" s="41"/>
      <c r="JP778" s="41"/>
      <c r="JQ778" s="41"/>
      <c r="JR778" s="41"/>
      <c r="JS778" s="41"/>
      <c r="JT778" s="41"/>
      <c r="JU778" s="41"/>
      <c r="JV778" s="41"/>
      <c r="JW778" s="41"/>
      <c r="JX778" s="41"/>
      <c r="JY778" s="41"/>
      <c r="JZ778" s="41"/>
      <c r="KA778" s="41"/>
      <c r="KB778" s="41"/>
      <c r="KC778" s="41"/>
      <c r="KD778" s="41"/>
      <c r="KE778" s="41"/>
      <c r="KF778" s="41"/>
      <c r="KG778" s="41"/>
      <c r="KH778" s="41"/>
      <c r="KI778" s="41"/>
      <c r="KJ778" s="41"/>
      <c r="KK778" s="41"/>
      <c r="KL778" s="41"/>
      <c r="KM778" s="41"/>
      <c r="KN778" s="41"/>
      <c r="KO778" s="41"/>
      <c r="KP778" s="41"/>
      <c r="KQ778" s="41"/>
      <c r="KR778" s="41"/>
      <c r="KS778" s="41"/>
      <c r="KT778" s="41"/>
      <c r="KU778" s="41"/>
      <c r="KV778" s="41"/>
      <c r="KW778" s="41"/>
      <c r="KX778" s="41"/>
      <c r="KY778" s="41"/>
      <c r="KZ778" s="41"/>
      <c r="LA778" s="41"/>
      <c r="LB778" s="41"/>
      <c r="LC778" s="41"/>
      <c r="LD778" s="41"/>
      <c r="LE778" s="41"/>
      <c r="LF778" s="41"/>
      <c r="LG778" s="41"/>
      <c r="LH778" s="41"/>
      <c r="LI778" s="41"/>
      <c r="LJ778" s="41"/>
      <c r="LK778" s="41"/>
      <c r="LL778" s="41"/>
      <c r="LM778" s="41"/>
      <c r="LN778" s="41"/>
      <c r="LO778" s="41"/>
      <c r="LP778" s="41"/>
      <c r="LQ778" s="41"/>
      <c r="LR778" s="41"/>
      <c r="LS778" s="41"/>
      <c r="LT778" s="41"/>
      <c r="LU778" s="41"/>
      <c r="LV778" s="41"/>
      <c r="LW778" s="41"/>
      <c r="LX778" s="41"/>
      <c r="LY778" s="41"/>
      <c r="LZ778" s="41"/>
      <c r="MA778" s="41"/>
      <c r="MB778" s="41"/>
      <c r="MC778" s="41"/>
      <c r="MD778" s="41"/>
      <c r="ME778" s="41"/>
      <c r="MF778" s="41"/>
      <c r="MG778" s="41"/>
      <c r="MH778" s="41"/>
      <c r="MI778" s="41"/>
      <c r="MJ778" s="41"/>
      <c r="MK778" s="41"/>
      <c r="ML778" s="41"/>
      <c r="MM778" s="41"/>
      <c r="MN778" s="41"/>
      <c r="MO778" s="41"/>
      <c r="MP778" s="41"/>
      <c r="MQ778" s="41"/>
      <c r="MR778" s="41"/>
      <c r="MS778" s="41"/>
      <c r="MT778" s="41"/>
      <c r="MU778" s="41"/>
      <c r="MV778" s="41"/>
      <c r="MW778" s="41"/>
      <c r="MX778" s="41"/>
      <c r="MY778" s="41"/>
      <c r="MZ778" s="41"/>
      <c r="NA778" s="41"/>
      <c r="NB778" s="41"/>
      <c r="NC778" s="41"/>
      <c r="ND778" s="41"/>
      <c r="NE778" s="41"/>
      <c r="NF778" s="41"/>
      <c r="NG778" s="41"/>
      <c r="NH778" s="41"/>
      <c r="NI778" s="41"/>
      <c r="NJ778" s="41"/>
      <c r="NK778" s="41"/>
      <c r="NL778" s="41"/>
      <c r="NM778" s="41"/>
      <c r="NN778" s="41"/>
      <c r="NO778" s="41"/>
      <c r="NP778" s="41"/>
      <c r="NQ778" s="41"/>
      <c r="NR778" s="41"/>
      <c r="NS778" s="41"/>
      <c r="NT778" s="41"/>
      <c r="NU778" s="41"/>
      <c r="NV778" s="41"/>
      <c r="NW778" s="41"/>
      <c r="NX778" s="41"/>
      <c r="NY778" s="41"/>
      <c r="NZ778" s="41"/>
      <c r="OA778" s="41"/>
      <c r="OB778" s="41"/>
      <c r="OC778" s="41"/>
      <c r="OD778" s="41"/>
      <c r="OE778" s="41"/>
      <c r="OF778" s="41"/>
      <c r="OG778" s="41"/>
    </row>
    <row r="779" spans="10:397" ht="15.95" customHeight="1">
      <c r="J779" s="62"/>
      <c r="AB779" s="63"/>
      <c r="AC779" s="63"/>
      <c r="AF779" s="4"/>
      <c r="AG779" s="4"/>
      <c r="AH779" s="4"/>
      <c r="AI779" s="4"/>
      <c r="AL779" s="63"/>
      <c r="AM779" s="63"/>
      <c r="AP779" s="4"/>
      <c r="AQ779" s="4"/>
      <c r="BF779" s="31"/>
      <c r="BG779" s="63"/>
      <c r="BH779" s="63"/>
      <c r="BI779" s="63"/>
      <c r="BJ779" s="63"/>
      <c r="BK779" s="63"/>
      <c r="BL779" s="63"/>
      <c r="BO779" s="4"/>
      <c r="BP779" s="4"/>
      <c r="BQ779" s="4"/>
      <c r="BR779" s="28"/>
      <c r="BS779" s="28"/>
      <c r="BT779" s="28"/>
      <c r="BU779" s="28"/>
      <c r="BV779" s="28"/>
      <c r="BW779" s="28"/>
      <c r="BX779" s="4"/>
      <c r="BY779" s="4"/>
      <c r="BZ779" s="28"/>
      <c r="CA779" s="28"/>
      <c r="CB779" s="28"/>
      <c r="CC779" s="28"/>
      <c r="CE779" s="28"/>
      <c r="CF779" s="28"/>
      <c r="CG779" s="28"/>
      <c r="CH779" s="28"/>
      <c r="CI779" s="28"/>
      <c r="CJ779" s="28"/>
      <c r="CK779" s="28"/>
      <c r="CL779" s="28"/>
      <c r="CM779" s="28"/>
      <c r="CP779" s="28"/>
      <c r="CQ779" s="28"/>
      <c r="CR779" s="28"/>
      <c r="CS779" s="28"/>
      <c r="CT779" s="28"/>
      <c r="CU779" s="28"/>
      <c r="CV779" s="28"/>
      <c r="CW779" s="28"/>
      <c r="CX779" s="28"/>
      <c r="CZ779" s="28"/>
      <c r="DB779" s="41"/>
      <c r="DC779" s="41"/>
      <c r="DD779" s="41"/>
      <c r="DE779" s="41"/>
      <c r="DF779" s="41"/>
      <c r="DG779" s="41"/>
      <c r="DH779" s="41"/>
      <c r="DI779" s="41"/>
      <c r="DJ779" s="41"/>
      <c r="DK779" s="41"/>
      <c r="DL779" s="41"/>
      <c r="DM779" s="41"/>
      <c r="DN779" s="41"/>
      <c r="DO779" s="41"/>
      <c r="DP779" s="41"/>
      <c r="DQ779" s="41"/>
      <c r="DR779" s="41"/>
      <c r="DS779" s="41"/>
      <c r="DT779" s="41"/>
      <c r="DU779" s="41"/>
      <c r="DV779" s="41"/>
      <c r="DW779" s="41"/>
      <c r="DX779" s="41"/>
      <c r="DY779" s="41"/>
      <c r="DZ779" s="41"/>
      <c r="EA779" s="41"/>
      <c r="EB779" s="41"/>
      <c r="EC779" s="41"/>
      <c r="ED779" s="41"/>
      <c r="EE779" s="41"/>
      <c r="EF779" s="41"/>
      <c r="EG779" s="41"/>
      <c r="EH779" s="41"/>
      <c r="EI779" s="41"/>
      <c r="EJ779" s="41"/>
      <c r="EK779" s="41"/>
      <c r="EL779" s="41"/>
      <c r="EM779" s="41"/>
      <c r="EN779" s="41"/>
      <c r="EO779" s="41"/>
      <c r="EP779" s="41"/>
      <c r="EQ779" s="41"/>
      <c r="ER779" s="41"/>
      <c r="ES779" s="41"/>
      <c r="ET779" s="41"/>
      <c r="EU779" s="41"/>
      <c r="EV779" s="41"/>
      <c r="EW779" s="41"/>
      <c r="EX779" s="41"/>
      <c r="EY779" s="41"/>
      <c r="EZ779" s="41"/>
      <c r="FA779" s="41"/>
      <c r="FB779" s="41"/>
      <c r="FC779" s="41"/>
      <c r="FD779" s="41"/>
      <c r="FE779" s="41"/>
      <c r="FF779" s="41"/>
      <c r="FG779" s="41"/>
      <c r="FH779" s="41"/>
      <c r="FI779" s="41"/>
      <c r="FJ779" s="41"/>
      <c r="FK779" s="41"/>
      <c r="FL779" s="41"/>
      <c r="FM779" s="41"/>
      <c r="FN779" s="41"/>
      <c r="FO779" s="41"/>
      <c r="FP779" s="41"/>
      <c r="FQ779" s="41"/>
      <c r="FR779" s="41"/>
      <c r="FS779" s="41"/>
      <c r="FT779" s="41"/>
      <c r="FU779" s="41"/>
      <c r="FV779" s="41"/>
      <c r="FW779" s="41"/>
      <c r="FX779" s="41"/>
      <c r="FY779" s="41"/>
      <c r="FZ779" s="41"/>
      <c r="GA779" s="41"/>
      <c r="GB779" s="41"/>
      <c r="GC779" s="41"/>
      <c r="GD779" s="41"/>
      <c r="GE779" s="41"/>
      <c r="GF779" s="41"/>
      <c r="GG779" s="41"/>
      <c r="GH779" s="41"/>
      <c r="GI779" s="41"/>
      <c r="GJ779" s="41"/>
      <c r="GK779" s="41"/>
      <c r="GL779" s="41"/>
      <c r="GM779" s="41"/>
      <c r="GN779" s="41"/>
      <c r="GO779" s="41"/>
      <c r="GP779" s="41"/>
      <c r="GQ779" s="41"/>
      <c r="GR779" s="41"/>
      <c r="GS779" s="41"/>
      <c r="GT779" s="41"/>
      <c r="GU779" s="41"/>
      <c r="GV779" s="41"/>
      <c r="GW779" s="41"/>
      <c r="GX779" s="41"/>
      <c r="GY779" s="41"/>
      <c r="GZ779" s="41"/>
      <c r="HA779" s="41"/>
      <c r="HB779" s="41"/>
      <c r="HC779" s="41"/>
      <c r="HD779" s="41"/>
      <c r="HE779" s="41"/>
      <c r="HF779" s="41"/>
      <c r="HG779" s="41"/>
      <c r="HH779" s="41"/>
      <c r="HI779" s="41"/>
      <c r="HJ779" s="41"/>
      <c r="HK779" s="41"/>
      <c r="HL779" s="41"/>
      <c r="HM779" s="41"/>
      <c r="HN779" s="41"/>
      <c r="HO779" s="41"/>
      <c r="HP779" s="41"/>
      <c r="HQ779" s="41"/>
      <c r="HR779" s="41"/>
      <c r="HS779" s="41"/>
      <c r="HT779" s="41"/>
      <c r="HU779" s="41"/>
      <c r="HV779" s="41"/>
      <c r="HW779" s="41"/>
      <c r="HX779" s="41"/>
      <c r="HY779" s="41"/>
      <c r="HZ779" s="41"/>
      <c r="IA779" s="41"/>
      <c r="IB779" s="41"/>
      <c r="IC779" s="41"/>
      <c r="ID779" s="41"/>
      <c r="IE779" s="41"/>
      <c r="IF779" s="41"/>
      <c r="IG779" s="41"/>
      <c r="IH779" s="41"/>
      <c r="II779" s="41"/>
      <c r="IJ779" s="41"/>
      <c r="IK779" s="41"/>
      <c r="IL779" s="41"/>
      <c r="IM779" s="41"/>
      <c r="IN779" s="41"/>
      <c r="IO779" s="41"/>
      <c r="IP779" s="41"/>
      <c r="IQ779" s="41"/>
      <c r="IR779" s="41"/>
      <c r="IS779" s="41"/>
      <c r="IT779" s="41"/>
      <c r="IU779" s="41"/>
      <c r="IV779" s="41"/>
      <c r="IW779" s="41"/>
      <c r="IX779" s="41"/>
      <c r="IY779" s="41"/>
      <c r="IZ779" s="41"/>
      <c r="JA779" s="41"/>
      <c r="JB779" s="41"/>
      <c r="JC779" s="41"/>
      <c r="JD779" s="41"/>
      <c r="JE779" s="41"/>
      <c r="JF779" s="41"/>
      <c r="JG779" s="41"/>
      <c r="JH779" s="41"/>
      <c r="JI779" s="41"/>
      <c r="JJ779" s="41"/>
      <c r="JK779" s="41"/>
      <c r="JL779" s="41"/>
      <c r="JM779" s="41"/>
      <c r="JN779" s="41"/>
      <c r="JO779" s="41"/>
      <c r="JP779" s="41"/>
      <c r="JQ779" s="41"/>
      <c r="JR779" s="41"/>
      <c r="JS779" s="41"/>
      <c r="JT779" s="41"/>
      <c r="JU779" s="41"/>
      <c r="JV779" s="41"/>
      <c r="JW779" s="41"/>
      <c r="JX779" s="41"/>
      <c r="JY779" s="41"/>
      <c r="JZ779" s="41"/>
      <c r="KA779" s="41"/>
      <c r="KB779" s="41"/>
      <c r="KC779" s="41"/>
      <c r="KD779" s="41"/>
      <c r="KE779" s="41"/>
      <c r="KF779" s="41"/>
      <c r="KG779" s="41"/>
      <c r="KH779" s="41"/>
      <c r="KI779" s="41"/>
      <c r="KJ779" s="41"/>
      <c r="KK779" s="41"/>
      <c r="KL779" s="41"/>
      <c r="KM779" s="41"/>
      <c r="KN779" s="41"/>
      <c r="KO779" s="41"/>
      <c r="KP779" s="41"/>
      <c r="KQ779" s="41"/>
      <c r="KR779" s="41"/>
      <c r="KS779" s="41"/>
      <c r="KT779" s="41"/>
      <c r="KU779" s="41"/>
      <c r="KV779" s="41"/>
      <c r="KW779" s="41"/>
      <c r="KX779" s="41"/>
      <c r="KY779" s="41"/>
      <c r="KZ779" s="41"/>
      <c r="LA779" s="41"/>
      <c r="LB779" s="41"/>
      <c r="LC779" s="41"/>
      <c r="LD779" s="41"/>
      <c r="LE779" s="41"/>
      <c r="LF779" s="41"/>
      <c r="LG779" s="41"/>
      <c r="LH779" s="41"/>
      <c r="LI779" s="41"/>
      <c r="LJ779" s="41"/>
      <c r="LK779" s="41"/>
      <c r="LL779" s="41"/>
      <c r="LM779" s="41"/>
      <c r="LN779" s="41"/>
      <c r="LO779" s="41"/>
      <c r="LP779" s="41"/>
      <c r="LQ779" s="41"/>
      <c r="LR779" s="41"/>
      <c r="LS779" s="41"/>
      <c r="LT779" s="41"/>
      <c r="LU779" s="41"/>
      <c r="LV779" s="41"/>
      <c r="LW779" s="41"/>
      <c r="LX779" s="41"/>
      <c r="LY779" s="41"/>
      <c r="LZ779" s="41"/>
      <c r="MA779" s="41"/>
      <c r="MB779" s="41"/>
      <c r="MC779" s="41"/>
      <c r="MD779" s="41"/>
      <c r="ME779" s="41"/>
      <c r="MF779" s="41"/>
      <c r="MG779" s="41"/>
      <c r="MH779" s="41"/>
      <c r="MI779" s="41"/>
      <c r="MJ779" s="41"/>
      <c r="MK779" s="41"/>
      <c r="ML779" s="41"/>
      <c r="MM779" s="41"/>
      <c r="MN779" s="41"/>
      <c r="MO779" s="41"/>
      <c r="MP779" s="41"/>
      <c r="MQ779" s="41"/>
      <c r="MR779" s="41"/>
      <c r="MS779" s="41"/>
      <c r="MT779" s="41"/>
      <c r="MU779" s="41"/>
      <c r="MV779" s="41"/>
      <c r="MW779" s="41"/>
      <c r="MX779" s="41"/>
      <c r="MY779" s="41"/>
      <c r="MZ779" s="41"/>
      <c r="NA779" s="41"/>
      <c r="NB779" s="41"/>
      <c r="NC779" s="41"/>
      <c r="ND779" s="41"/>
      <c r="NE779" s="41"/>
      <c r="NF779" s="41"/>
      <c r="NG779" s="41"/>
      <c r="NH779" s="41"/>
      <c r="NI779" s="41"/>
      <c r="NJ779" s="41"/>
      <c r="NK779" s="41"/>
      <c r="NL779" s="41"/>
      <c r="NM779" s="41"/>
      <c r="NN779" s="41"/>
      <c r="NO779" s="41"/>
      <c r="NP779" s="41"/>
      <c r="NQ779" s="41"/>
      <c r="NR779" s="41"/>
      <c r="NS779" s="41"/>
      <c r="NT779" s="41"/>
      <c r="NU779" s="41"/>
      <c r="NV779" s="41"/>
      <c r="NW779" s="41"/>
      <c r="NX779" s="41"/>
      <c r="NY779" s="41"/>
      <c r="NZ779" s="41"/>
      <c r="OA779" s="41"/>
      <c r="OB779" s="41"/>
      <c r="OC779" s="41"/>
      <c r="OD779" s="41"/>
      <c r="OE779" s="41"/>
      <c r="OF779" s="41"/>
      <c r="OG779" s="41"/>
    </row>
    <row r="780" spans="10:397" ht="15.95" customHeight="1">
      <c r="J780" s="62"/>
      <c r="AB780" s="63"/>
      <c r="AC780" s="63"/>
      <c r="AF780" s="4"/>
      <c r="AG780" s="4"/>
      <c r="AH780" s="4"/>
      <c r="AI780" s="4"/>
      <c r="AL780" s="63"/>
      <c r="AM780" s="63"/>
      <c r="AP780" s="4"/>
      <c r="AQ780" s="4"/>
      <c r="BF780" s="31"/>
      <c r="BG780" s="63"/>
      <c r="BH780" s="63"/>
      <c r="BI780" s="63"/>
      <c r="BJ780" s="63"/>
      <c r="BK780" s="63"/>
      <c r="BL780" s="63"/>
      <c r="BO780" s="4"/>
      <c r="BP780" s="4"/>
      <c r="BQ780" s="4"/>
      <c r="BR780" s="28"/>
      <c r="BS780" s="28"/>
      <c r="BT780" s="28"/>
      <c r="BU780" s="28"/>
      <c r="BV780" s="28"/>
      <c r="BW780" s="28"/>
      <c r="BX780" s="4"/>
      <c r="BY780" s="4"/>
      <c r="BZ780" s="28"/>
      <c r="CA780" s="28"/>
      <c r="CB780" s="28"/>
      <c r="CC780" s="28"/>
      <c r="CE780" s="28"/>
      <c r="CF780" s="28"/>
      <c r="CG780" s="28"/>
      <c r="CH780" s="28"/>
      <c r="CI780" s="28"/>
      <c r="CJ780" s="28"/>
      <c r="CK780" s="28"/>
      <c r="CL780" s="28"/>
      <c r="CM780" s="28"/>
      <c r="CP780" s="28"/>
      <c r="CQ780" s="28"/>
      <c r="CR780" s="28"/>
      <c r="CS780" s="28"/>
      <c r="CT780" s="28"/>
      <c r="CU780" s="28"/>
      <c r="CV780" s="28"/>
      <c r="CW780" s="28"/>
      <c r="CX780" s="28"/>
      <c r="CZ780" s="28"/>
      <c r="DB780" s="41"/>
      <c r="DC780" s="41"/>
      <c r="DD780" s="41"/>
      <c r="DE780" s="41"/>
      <c r="DF780" s="41"/>
      <c r="DG780" s="41"/>
      <c r="DH780" s="41"/>
      <c r="DI780" s="41"/>
      <c r="DJ780" s="41"/>
      <c r="DK780" s="41"/>
      <c r="DL780" s="41"/>
      <c r="DM780" s="41"/>
      <c r="DN780" s="41"/>
      <c r="DO780" s="41"/>
      <c r="DP780" s="41"/>
      <c r="DQ780" s="41"/>
      <c r="DR780" s="41"/>
      <c r="DS780" s="41"/>
      <c r="DT780" s="41"/>
      <c r="DU780" s="41"/>
      <c r="DV780" s="41"/>
      <c r="DW780" s="41"/>
      <c r="DX780" s="41"/>
      <c r="DY780" s="41"/>
      <c r="DZ780" s="41"/>
      <c r="EA780" s="41"/>
      <c r="EB780" s="41"/>
      <c r="EC780" s="41"/>
      <c r="ED780" s="41"/>
      <c r="EE780" s="41"/>
      <c r="EF780" s="41"/>
      <c r="EG780" s="41"/>
      <c r="EH780" s="41"/>
      <c r="EI780" s="41"/>
      <c r="EJ780" s="41"/>
      <c r="EK780" s="41"/>
      <c r="EL780" s="41"/>
      <c r="EM780" s="41"/>
      <c r="EN780" s="41"/>
      <c r="EO780" s="41"/>
      <c r="EP780" s="41"/>
      <c r="EQ780" s="41"/>
      <c r="ER780" s="41"/>
      <c r="ES780" s="41"/>
      <c r="ET780" s="41"/>
      <c r="EU780" s="41"/>
      <c r="EV780" s="41"/>
      <c r="EW780" s="41"/>
      <c r="EX780" s="41"/>
      <c r="EY780" s="41"/>
      <c r="EZ780" s="41"/>
      <c r="FA780" s="41"/>
      <c r="FB780" s="41"/>
      <c r="FC780" s="41"/>
      <c r="FD780" s="41"/>
      <c r="FE780" s="41"/>
      <c r="FF780" s="41"/>
      <c r="FG780" s="41"/>
      <c r="FH780" s="41"/>
      <c r="FI780" s="41"/>
      <c r="FJ780" s="41"/>
      <c r="FK780" s="41"/>
      <c r="FL780" s="41"/>
      <c r="FM780" s="41"/>
      <c r="FN780" s="41"/>
      <c r="FO780" s="41"/>
      <c r="FP780" s="41"/>
      <c r="FQ780" s="41"/>
      <c r="FR780" s="41"/>
      <c r="FS780" s="41"/>
      <c r="FT780" s="41"/>
      <c r="FU780" s="41"/>
      <c r="FV780" s="41"/>
      <c r="FW780" s="41"/>
      <c r="FX780" s="41"/>
      <c r="FY780" s="41"/>
      <c r="FZ780" s="41"/>
      <c r="GA780" s="41"/>
      <c r="GB780" s="41"/>
      <c r="GC780" s="41"/>
      <c r="GD780" s="41"/>
      <c r="GE780" s="41"/>
      <c r="GF780" s="41"/>
      <c r="GG780" s="41"/>
      <c r="GH780" s="41"/>
      <c r="GI780" s="41"/>
      <c r="GJ780" s="41"/>
      <c r="GK780" s="41"/>
      <c r="GL780" s="41"/>
      <c r="GM780" s="41"/>
      <c r="GN780" s="41"/>
      <c r="GO780" s="41"/>
      <c r="GP780" s="41"/>
      <c r="GQ780" s="41"/>
      <c r="GR780" s="41"/>
      <c r="GS780" s="41"/>
      <c r="GT780" s="41"/>
      <c r="GU780" s="41"/>
      <c r="GV780" s="41"/>
      <c r="GW780" s="41"/>
      <c r="GX780" s="41"/>
      <c r="GY780" s="41"/>
      <c r="GZ780" s="41"/>
      <c r="HA780" s="41"/>
      <c r="HB780" s="41"/>
      <c r="HC780" s="41"/>
      <c r="HD780" s="41"/>
      <c r="HE780" s="41"/>
      <c r="HF780" s="41"/>
      <c r="HG780" s="41"/>
      <c r="HH780" s="41"/>
      <c r="HI780" s="41"/>
      <c r="HJ780" s="41"/>
      <c r="HK780" s="41"/>
      <c r="HL780" s="41"/>
      <c r="HM780" s="41"/>
      <c r="HN780" s="41"/>
      <c r="HO780" s="41"/>
      <c r="HP780" s="41"/>
      <c r="HQ780" s="41"/>
      <c r="HR780" s="41"/>
      <c r="HS780" s="41"/>
      <c r="HT780" s="41"/>
      <c r="HU780" s="41"/>
      <c r="HV780" s="41"/>
      <c r="HW780" s="41"/>
      <c r="HX780" s="41"/>
      <c r="HY780" s="41"/>
      <c r="HZ780" s="41"/>
      <c r="IA780" s="41"/>
      <c r="IB780" s="41"/>
      <c r="IC780" s="41"/>
      <c r="ID780" s="41"/>
      <c r="IE780" s="41"/>
      <c r="IF780" s="41"/>
      <c r="IG780" s="41"/>
      <c r="IH780" s="41"/>
      <c r="II780" s="41"/>
      <c r="IJ780" s="41"/>
      <c r="IK780" s="41"/>
      <c r="IL780" s="41"/>
      <c r="IM780" s="41"/>
      <c r="IN780" s="41"/>
      <c r="IO780" s="41"/>
      <c r="IP780" s="41"/>
      <c r="IQ780" s="41"/>
      <c r="IR780" s="41"/>
      <c r="IS780" s="41"/>
      <c r="IT780" s="41"/>
      <c r="IU780" s="41"/>
      <c r="IV780" s="41"/>
      <c r="IW780" s="41"/>
      <c r="IX780" s="41"/>
      <c r="IY780" s="41"/>
      <c r="IZ780" s="41"/>
      <c r="JA780" s="41"/>
      <c r="JB780" s="41"/>
      <c r="JC780" s="41"/>
      <c r="JD780" s="41"/>
      <c r="JE780" s="41"/>
      <c r="JF780" s="41"/>
      <c r="JG780" s="41"/>
      <c r="JH780" s="41"/>
      <c r="JI780" s="41"/>
      <c r="JJ780" s="41"/>
      <c r="JK780" s="41"/>
      <c r="JL780" s="41"/>
      <c r="JM780" s="41"/>
      <c r="JN780" s="41"/>
      <c r="JO780" s="41"/>
      <c r="JP780" s="41"/>
      <c r="JQ780" s="41"/>
      <c r="JR780" s="41"/>
      <c r="JS780" s="41"/>
      <c r="JT780" s="41"/>
      <c r="JU780" s="41"/>
      <c r="JV780" s="41"/>
      <c r="JW780" s="41"/>
      <c r="JX780" s="41"/>
      <c r="JY780" s="41"/>
      <c r="JZ780" s="41"/>
      <c r="KA780" s="41"/>
      <c r="KB780" s="41"/>
      <c r="KC780" s="41"/>
      <c r="KD780" s="41"/>
      <c r="KE780" s="41"/>
      <c r="KF780" s="41"/>
      <c r="KG780" s="41"/>
      <c r="KH780" s="41"/>
      <c r="KI780" s="41"/>
      <c r="KJ780" s="41"/>
      <c r="KK780" s="41"/>
      <c r="KL780" s="41"/>
      <c r="KM780" s="41"/>
      <c r="KN780" s="41"/>
      <c r="KO780" s="41"/>
      <c r="KP780" s="41"/>
      <c r="KQ780" s="41"/>
      <c r="KR780" s="41"/>
      <c r="KS780" s="41"/>
      <c r="KT780" s="41"/>
      <c r="KU780" s="41"/>
      <c r="KV780" s="41"/>
      <c r="KW780" s="41"/>
      <c r="KX780" s="41"/>
      <c r="KY780" s="41"/>
      <c r="KZ780" s="41"/>
      <c r="LA780" s="41"/>
      <c r="LB780" s="41"/>
      <c r="LC780" s="41"/>
      <c r="LD780" s="41"/>
      <c r="LE780" s="41"/>
      <c r="LF780" s="41"/>
      <c r="LG780" s="41"/>
      <c r="LH780" s="41"/>
      <c r="LI780" s="41"/>
      <c r="LJ780" s="41"/>
      <c r="LK780" s="41"/>
      <c r="LL780" s="41"/>
      <c r="LM780" s="41"/>
      <c r="LN780" s="41"/>
      <c r="LO780" s="41"/>
      <c r="LP780" s="41"/>
      <c r="LQ780" s="41"/>
      <c r="LR780" s="41"/>
      <c r="LS780" s="41"/>
      <c r="LT780" s="41"/>
      <c r="LU780" s="41"/>
      <c r="LV780" s="41"/>
      <c r="LW780" s="41"/>
      <c r="LX780" s="41"/>
      <c r="LY780" s="41"/>
      <c r="LZ780" s="41"/>
      <c r="MA780" s="41"/>
      <c r="MB780" s="41"/>
      <c r="MC780" s="41"/>
      <c r="MD780" s="41"/>
      <c r="ME780" s="41"/>
      <c r="MF780" s="41"/>
      <c r="MG780" s="41"/>
      <c r="MH780" s="41"/>
      <c r="MI780" s="41"/>
      <c r="MJ780" s="41"/>
      <c r="MK780" s="41"/>
      <c r="ML780" s="41"/>
      <c r="MM780" s="41"/>
      <c r="MN780" s="41"/>
      <c r="MO780" s="41"/>
      <c r="MP780" s="41"/>
      <c r="MQ780" s="41"/>
      <c r="MR780" s="41"/>
      <c r="MS780" s="41"/>
      <c r="MT780" s="41"/>
      <c r="MU780" s="41"/>
      <c r="MV780" s="41"/>
      <c r="MW780" s="41"/>
      <c r="MX780" s="41"/>
      <c r="MY780" s="41"/>
      <c r="MZ780" s="41"/>
      <c r="NA780" s="41"/>
      <c r="NB780" s="41"/>
      <c r="NC780" s="41"/>
      <c r="ND780" s="41"/>
      <c r="NE780" s="41"/>
      <c r="NF780" s="41"/>
      <c r="NG780" s="41"/>
      <c r="NH780" s="41"/>
      <c r="NI780" s="41"/>
      <c r="NJ780" s="41"/>
      <c r="NK780" s="41"/>
      <c r="NL780" s="41"/>
      <c r="NM780" s="41"/>
      <c r="NN780" s="41"/>
      <c r="NO780" s="41"/>
      <c r="NP780" s="41"/>
      <c r="NQ780" s="41"/>
      <c r="NR780" s="41"/>
      <c r="NS780" s="41"/>
      <c r="NT780" s="41"/>
      <c r="NU780" s="41"/>
      <c r="NV780" s="41"/>
      <c r="NW780" s="41"/>
      <c r="NX780" s="41"/>
      <c r="NY780" s="41"/>
      <c r="NZ780" s="41"/>
      <c r="OA780" s="41"/>
      <c r="OB780" s="41"/>
      <c r="OC780" s="41"/>
      <c r="OD780" s="41"/>
      <c r="OE780" s="41"/>
      <c r="OF780" s="41"/>
      <c r="OG780" s="41"/>
    </row>
    <row r="781" spans="10:397" ht="15.95" customHeight="1">
      <c r="J781" s="62"/>
      <c r="AB781" s="63"/>
      <c r="AC781" s="63"/>
      <c r="AF781" s="4"/>
      <c r="AG781" s="4"/>
      <c r="AH781" s="4"/>
      <c r="AI781" s="4"/>
      <c r="AL781" s="63"/>
      <c r="AM781" s="63"/>
      <c r="AP781" s="4"/>
      <c r="AQ781" s="4"/>
      <c r="BF781" s="31"/>
      <c r="BG781" s="63"/>
      <c r="BH781" s="63"/>
      <c r="BI781" s="63"/>
      <c r="BJ781" s="63"/>
      <c r="BK781" s="63"/>
      <c r="BL781" s="63"/>
      <c r="BO781" s="4"/>
      <c r="BP781" s="4"/>
      <c r="BQ781" s="4"/>
      <c r="BR781" s="28"/>
      <c r="BS781" s="28"/>
      <c r="BT781" s="28"/>
      <c r="BU781" s="28"/>
      <c r="BV781" s="28"/>
      <c r="BW781" s="28"/>
      <c r="BX781" s="4"/>
      <c r="BY781" s="4"/>
      <c r="BZ781" s="28"/>
      <c r="CA781" s="28"/>
      <c r="CB781" s="28"/>
      <c r="CC781" s="28"/>
      <c r="CE781" s="28"/>
      <c r="CF781" s="28"/>
      <c r="CG781" s="28"/>
      <c r="CH781" s="28"/>
      <c r="CI781" s="28"/>
      <c r="CJ781" s="28"/>
      <c r="CK781" s="28"/>
      <c r="CL781" s="28"/>
      <c r="CM781" s="28"/>
      <c r="CP781" s="28"/>
      <c r="CQ781" s="28"/>
      <c r="CR781" s="28"/>
      <c r="CS781" s="28"/>
      <c r="CT781" s="28"/>
      <c r="CU781" s="28"/>
      <c r="CV781" s="28"/>
      <c r="CW781" s="28"/>
      <c r="CX781" s="28"/>
      <c r="CZ781" s="28"/>
      <c r="DB781" s="41"/>
      <c r="DC781" s="41"/>
      <c r="DD781" s="41"/>
      <c r="DE781" s="41"/>
      <c r="DF781" s="41"/>
      <c r="DG781" s="41"/>
      <c r="DH781" s="41"/>
      <c r="DI781" s="41"/>
      <c r="DJ781" s="41"/>
      <c r="DK781" s="41"/>
      <c r="DL781" s="41"/>
      <c r="DM781" s="41"/>
      <c r="DN781" s="41"/>
      <c r="DO781" s="41"/>
      <c r="DP781" s="41"/>
      <c r="DQ781" s="41"/>
      <c r="DR781" s="41"/>
      <c r="DS781" s="41"/>
      <c r="DT781" s="41"/>
      <c r="DU781" s="41"/>
      <c r="DV781" s="41"/>
      <c r="DW781" s="41"/>
      <c r="DX781" s="41"/>
      <c r="DY781" s="41"/>
      <c r="DZ781" s="41"/>
      <c r="EA781" s="41"/>
      <c r="EB781" s="41"/>
      <c r="EC781" s="41"/>
      <c r="ED781" s="41"/>
      <c r="EE781" s="41"/>
      <c r="EF781" s="41"/>
      <c r="EG781" s="41"/>
      <c r="EH781" s="41"/>
      <c r="EI781" s="41"/>
      <c r="EJ781" s="41"/>
      <c r="EK781" s="41"/>
      <c r="EL781" s="41"/>
      <c r="EM781" s="41"/>
      <c r="EN781" s="41"/>
      <c r="EO781" s="41"/>
      <c r="EP781" s="41"/>
      <c r="EQ781" s="41"/>
      <c r="ER781" s="41"/>
      <c r="ES781" s="41"/>
      <c r="ET781" s="41"/>
      <c r="EU781" s="41"/>
      <c r="EV781" s="41"/>
      <c r="EW781" s="41"/>
      <c r="EX781" s="41"/>
      <c r="EY781" s="41"/>
      <c r="EZ781" s="41"/>
      <c r="FA781" s="41"/>
      <c r="FB781" s="41"/>
      <c r="FC781" s="41"/>
      <c r="FD781" s="41"/>
      <c r="FE781" s="41"/>
      <c r="FF781" s="41"/>
      <c r="FG781" s="41"/>
      <c r="FH781" s="41"/>
      <c r="FI781" s="41"/>
      <c r="FJ781" s="41"/>
      <c r="FK781" s="41"/>
      <c r="FL781" s="41"/>
      <c r="FM781" s="41"/>
      <c r="FN781" s="41"/>
      <c r="FO781" s="41"/>
      <c r="FP781" s="41"/>
      <c r="FQ781" s="41"/>
      <c r="FR781" s="41"/>
      <c r="FS781" s="41"/>
      <c r="FT781" s="41"/>
      <c r="FU781" s="41"/>
      <c r="FV781" s="41"/>
      <c r="FW781" s="41"/>
      <c r="FX781" s="41"/>
      <c r="FY781" s="41"/>
      <c r="FZ781" s="41"/>
      <c r="GA781" s="41"/>
      <c r="GB781" s="41"/>
      <c r="GC781" s="41"/>
      <c r="GD781" s="41"/>
      <c r="GE781" s="41"/>
      <c r="GF781" s="41"/>
      <c r="GG781" s="41"/>
      <c r="GH781" s="41"/>
      <c r="GI781" s="41"/>
      <c r="GJ781" s="41"/>
      <c r="GK781" s="41"/>
      <c r="GL781" s="41"/>
      <c r="GM781" s="41"/>
      <c r="GN781" s="41"/>
      <c r="GO781" s="41"/>
      <c r="GP781" s="41"/>
      <c r="GQ781" s="41"/>
      <c r="GR781" s="41"/>
      <c r="GS781" s="41"/>
      <c r="GT781" s="41"/>
      <c r="GU781" s="41"/>
      <c r="GV781" s="41"/>
      <c r="GW781" s="41"/>
      <c r="GX781" s="41"/>
      <c r="GY781" s="41"/>
      <c r="GZ781" s="41"/>
      <c r="HA781" s="41"/>
      <c r="HB781" s="41"/>
      <c r="HC781" s="41"/>
      <c r="HD781" s="41"/>
      <c r="HE781" s="41"/>
      <c r="HF781" s="41"/>
      <c r="HG781" s="41"/>
      <c r="HH781" s="41"/>
      <c r="HI781" s="41"/>
      <c r="HJ781" s="41"/>
      <c r="HK781" s="41"/>
      <c r="HL781" s="41"/>
      <c r="HM781" s="41"/>
      <c r="HN781" s="41"/>
      <c r="HO781" s="41"/>
      <c r="HP781" s="41"/>
      <c r="HQ781" s="41"/>
      <c r="HR781" s="41"/>
      <c r="HS781" s="41"/>
      <c r="HT781" s="41"/>
      <c r="HU781" s="41"/>
      <c r="HV781" s="41"/>
      <c r="HW781" s="41"/>
      <c r="HX781" s="41"/>
      <c r="HY781" s="41"/>
      <c r="HZ781" s="41"/>
      <c r="IA781" s="41"/>
      <c r="IB781" s="41"/>
      <c r="IC781" s="41"/>
      <c r="ID781" s="41"/>
      <c r="IE781" s="41"/>
      <c r="IF781" s="41"/>
      <c r="IG781" s="41"/>
      <c r="IH781" s="41"/>
      <c r="II781" s="41"/>
      <c r="IJ781" s="41"/>
      <c r="IK781" s="41"/>
      <c r="IL781" s="41"/>
      <c r="IM781" s="41"/>
      <c r="IN781" s="41"/>
      <c r="IO781" s="41"/>
      <c r="IP781" s="41"/>
      <c r="IQ781" s="41"/>
      <c r="IR781" s="41"/>
      <c r="IS781" s="41"/>
      <c r="IT781" s="41"/>
      <c r="IU781" s="41"/>
      <c r="IV781" s="41"/>
      <c r="IW781" s="41"/>
      <c r="IX781" s="41"/>
      <c r="IY781" s="41"/>
      <c r="IZ781" s="41"/>
      <c r="JA781" s="41"/>
      <c r="JB781" s="41"/>
      <c r="JC781" s="41"/>
      <c r="JD781" s="41"/>
      <c r="JE781" s="41"/>
      <c r="JF781" s="41"/>
      <c r="JG781" s="41"/>
      <c r="JH781" s="41"/>
      <c r="JI781" s="41"/>
      <c r="JJ781" s="41"/>
      <c r="JK781" s="41"/>
      <c r="JL781" s="41"/>
      <c r="JM781" s="41"/>
      <c r="JN781" s="41"/>
      <c r="JO781" s="41"/>
      <c r="JP781" s="41"/>
      <c r="JQ781" s="41"/>
      <c r="JR781" s="41"/>
      <c r="JS781" s="41"/>
      <c r="JT781" s="41"/>
      <c r="JU781" s="41"/>
      <c r="JV781" s="41"/>
      <c r="JW781" s="41"/>
      <c r="JX781" s="41"/>
      <c r="JY781" s="41"/>
      <c r="JZ781" s="41"/>
      <c r="KA781" s="41"/>
      <c r="KB781" s="41"/>
      <c r="KC781" s="41"/>
      <c r="KD781" s="41"/>
      <c r="KE781" s="41"/>
      <c r="KF781" s="41"/>
      <c r="KG781" s="41"/>
      <c r="KH781" s="41"/>
      <c r="KI781" s="41"/>
      <c r="KJ781" s="41"/>
      <c r="KK781" s="41"/>
      <c r="KL781" s="41"/>
      <c r="KM781" s="41"/>
      <c r="KN781" s="41"/>
      <c r="KO781" s="41"/>
      <c r="KP781" s="41"/>
      <c r="KQ781" s="41"/>
      <c r="KR781" s="41"/>
      <c r="KS781" s="41"/>
      <c r="KT781" s="41"/>
      <c r="KU781" s="41"/>
      <c r="KV781" s="41"/>
      <c r="KW781" s="41"/>
      <c r="KX781" s="41"/>
      <c r="KY781" s="41"/>
      <c r="KZ781" s="41"/>
      <c r="LA781" s="41"/>
      <c r="LB781" s="41"/>
      <c r="LC781" s="41"/>
      <c r="LD781" s="41"/>
      <c r="LE781" s="41"/>
      <c r="LF781" s="41"/>
      <c r="LG781" s="41"/>
      <c r="LH781" s="41"/>
      <c r="LI781" s="41"/>
      <c r="LJ781" s="41"/>
      <c r="LK781" s="41"/>
      <c r="LL781" s="41"/>
      <c r="LM781" s="41"/>
      <c r="LN781" s="41"/>
      <c r="LO781" s="41"/>
      <c r="LP781" s="41"/>
      <c r="LQ781" s="41"/>
      <c r="LR781" s="41"/>
      <c r="LS781" s="41"/>
      <c r="LT781" s="41"/>
      <c r="LU781" s="41"/>
      <c r="LV781" s="41"/>
      <c r="LW781" s="41"/>
      <c r="LX781" s="41"/>
      <c r="LY781" s="41"/>
      <c r="LZ781" s="41"/>
      <c r="MA781" s="41"/>
      <c r="MB781" s="41"/>
      <c r="MC781" s="41"/>
      <c r="MD781" s="41"/>
      <c r="ME781" s="41"/>
      <c r="MF781" s="41"/>
      <c r="MG781" s="41"/>
      <c r="MH781" s="41"/>
      <c r="MI781" s="41"/>
      <c r="MJ781" s="41"/>
      <c r="MK781" s="41"/>
      <c r="ML781" s="41"/>
      <c r="MM781" s="41"/>
      <c r="MN781" s="41"/>
      <c r="MO781" s="41"/>
      <c r="MP781" s="41"/>
      <c r="MQ781" s="41"/>
      <c r="MR781" s="41"/>
      <c r="MS781" s="41"/>
      <c r="MT781" s="41"/>
      <c r="MU781" s="41"/>
      <c r="MV781" s="41"/>
      <c r="MW781" s="41"/>
      <c r="MX781" s="41"/>
      <c r="MY781" s="41"/>
      <c r="MZ781" s="41"/>
      <c r="NA781" s="41"/>
      <c r="NB781" s="41"/>
      <c r="NC781" s="41"/>
      <c r="ND781" s="41"/>
      <c r="NE781" s="41"/>
      <c r="NF781" s="41"/>
      <c r="NG781" s="41"/>
      <c r="NH781" s="41"/>
      <c r="NI781" s="41"/>
      <c r="NJ781" s="41"/>
      <c r="NK781" s="41"/>
      <c r="NL781" s="41"/>
      <c r="NM781" s="41"/>
      <c r="NN781" s="41"/>
      <c r="NO781" s="41"/>
      <c r="NP781" s="41"/>
      <c r="NQ781" s="41"/>
      <c r="NR781" s="41"/>
      <c r="NS781" s="41"/>
      <c r="NT781" s="41"/>
      <c r="NU781" s="41"/>
      <c r="NV781" s="41"/>
      <c r="NW781" s="41"/>
      <c r="NX781" s="41"/>
      <c r="NY781" s="41"/>
      <c r="NZ781" s="41"/>
      <c r="OA781" s="41"/>
      <c r="OB781" s="41"/>
      <c r="OC781" s="41"/>
      <c r="OD781" s="41"/>
      <c r="OE781" s="41"/>
      <c r="OF781" s="41"/>
      <c r="OG781" s="41"/>
    </row>
    <row r="782" spans="10:397" ht="15.95" customHeight="1">
      <c r="J782" s="62"/>
      <c r="AB782" s="63"/>
      <c r="AC782" s="63"/>
      <c r="AF782" s="4"/>
      <c r="AG782" s="4"/>
      <c r="AH782" s="4"/>
      <c r="AI782" s="4"/>
      <c r="AL782" s="63"/>
      <c r="AM782" s="63"/>
      <c r="AP782" s="4"/>
      <c r="AQ782" s="4"/>
      <c r="BF782" s="31"/>
      <c r="BG782" s="63"/>
      <c r="BH782" s="63"/>
      <c r="BI782" s="63"/>
      <c r="BJ782" s="63"/>
      <c r="BK782" s="63"/>
      <c r="BL782" s="63"/>
      <c r="BO782" s="4"/>
      <c r="BP782" s="4"/>
      <c r="BQ782" s="4"/>
      <c r="BR782" s="28"/>
      <c r="BS782" s="28"/>
      <c r="BT782" s="28"/>
      <c r="BU782" s="28"/>
      <c r="BV782" s="28"/>
      <c r="BW782" s="28"/>
      <c r="BX782" s="4"/>
      <c r="BY782" s="4"/>
      <c r="BZ782" s="28"/>
      <c r="CA782" s="28"/>
      <c r="CB782" s="28"/>
      <c r="CC782" s="28"/>
      <c r="CE782" s="28"/>
      <c r="CF782" s="28"/>
      <c r="CG782" s="28"/>
      <c r="CH782" s="28"/>
      <c r="CI782" s="28"/>
      <c r="CJ782" s="28"/>
      <c r="CK782" s="28"/>
      <c r="CL782" s="28"/>
      <c r="CM782" s="28"/>
      <c r="CP782" s="28"/>
      <c r="CQ782" s="28"/>
      <c r="CR782" s="28"/>
      <c r="CS782" s="28"/>
      <c r="CT782" s="28"/>
      <c r="CU782" s="28"/>
      <c r="CV782" s="28"/>
      <c r="CW782" s="28"/>
      <c r="CX782" s="28"/>
      <c r="CZ782" s="28"/>
      <c r="DB782" s="41"/>
      <c r="DC782" s="41"/>
      <c r="DD782" s="41"/>
      <c r="DE782" s="41"/>
      <c r="DF782" s="41"/>
      <c r="DG782" s="41"/>
      <c r="DH782" s="41"/>
      <c r="DI782" s="41"/>
      <c r="DJ782" s="41"/>
      <c r="DK782" s="41"/>
      <c r="DL782" s="41"/>
      <c r="DM782" s="41"/>
      <c r="DN782" s="41"/>
      <c r="DO782" s="41"/>
      <c r="DP782" s="41"/>
      <c r="DQ782" s="41"/>
      <c r="DR782" s="41"/>
      <c r="DS782" s="41"/>
      <c r="DT782" s="41"/>
      <c r="DU782" s="41"/>
      <c r="DV782" s="41"/>
      <c r="DW782" s="41"/>
      <c r="DX782" s="41"/>
      <c r="DY782" s="41"/>
      <c r="DZ782" s="41"/>
      <c r="EA782" s="41"/>
      <c r="EB782" s="41"/>
      <c r="EC782" s="41"/>
      <c r="ED782" s="41"/>
      <c r="EE782" s="41"/>
      <c r="EF782" s="41"/>
      <c r="EG782" s="41"/>
      <c r="EH782" s="41"/>
      <c r="EI782" s="41"/>
      <c r="EJ782" s="41"/>
      <c r="EK782" s="41"/>
      <c r="EL782" s="41"/>
      <c r="EM782" s="41"/>
      <c r="EN782" s="41"/>
      <c r="EO782" s="41"/>
      <c r="EP782" s="41"/>
      <c r="EQ782" s="41"/>
      <c r="ER782" s="41"/>
      <c r="ES782" s="41"/>
      <c r="ET782" s="41"/>
      <c r="EU782" s="41"/>
      <c r="EV782" s="41"/>
      <c r="EW782" s="41"/>
      <c r="EX782" s="41"/>
      <c r="EY782" s="41"/>
      <c r="EZ782" s="41"/>
      <c r="FA782" s="41"/>
      <c r="FB782" s="41"/>
      <c r="FC782" s="41"/>
      <c r="FD782" s="41"/>
      <c r="FE782" s="41"/>
      <c r="FF782" s="41"/>
      <c r="FG782" s="41"/>
      <c r="FH782" s="41"/>
      <c r="FI782" s="41"/>
      <c r="FJ782" s="41"/>
      <c r="FK782" s="41"/>
      <c r="FL782" s="41"/>
      <c r="FM782" s="41"/>
      <c r="FN782" s="41"/>
      <c r="FO782" s="41"/>
      <c r="FP782" s="41"/>
      <c r="FQ782" s="41"/>
      <c r="FR782" s="41"/>
      <c r="FS782" s="41"/>
      <c r="FT782" s="41"/>
      <c r="FU782" s="41"/>
      <c r="FV782" s="41"/>
      <c r="FW782" s="41"/>
      <c r="FX782" s="41"/>
      <c r="FY782" s="41"/>
      <c r="FZ782" s="41"/>
      <c r="GA782" s="41"/>
      <c r="GB782" s="41"/>
      <c r="GC782" s="41"/>
      <c r="GD782" s="41"/>
      <c r="GE782" s="41"/>
      <c r="GF782" s="41"/>
      <c r="GG782" s="41"/>
      <c r="GH782" s="41"/>
      <c r="GI782" s="41"/>
      <c r="GJ782" s="41"/>
      <c r="GK782" s="41"/>
      <c r="GL782" s="41"/>
      <c r="GM782" s="41"/>
      <c r="GN782" s="41"/>
      <c r="GO782" s="41"/>
      <c r="GP782" s="41"/>
      <c r="GQ782" s="41"/>
      <c r="GR782" s="41"/>
      <c r="GS782" s="41"/>
      <c r="GT782" s="41"/>
      <c r="GU782" s="41"/>
      <c r="GV782" s="41"/>
      <c r="GW782" s="41"/>
      <c r="GX782" s="41"/>
      <c r="GY782" s="41"/>
      <c r="GZ782" s="41"/>
      <c r="HA782" s="41"/>
      <c r="HB782" s="41"/>
      <c r="HC782" s="41"/>
      <c r="HD782" s="41"/>
      <c r="HE782" s="41"/>
      <c r="HF782" s="41"/>
      <c r="HG782" s="41"/>
      <c r="HH782" s="41"/>
      <c r="HI782" s="41"/>
      <c r="HJ782" s="41"/>
      <c r="HK782" s="41"/>
      <c r="HL782" s="41"/>
      <c r="HM782" s="41"/>
      <c r="HN782" s="41"/>
      <c r="HO782" s="41"/>
      <c r="HP782" s="41"/>
      <c r="HQ782" s="41"/>
      <c r="HR782" s="41"/>
      <c r="HS782" s="41"/>
      <c r="HT782" s="41"/>
      <c r="HU782" s="41"/>
      <c r="HV782" s="41"/>
      <c r="HW782" s="41"/>
      <c r="HX782" s="41"/>
      <c r="HY782" s="41"/>
      <c r="HZ782" s="41"/>
      <c r="IA782" s="41"/>
      <c r="IB782" s="41"/>
      <c r="IC782" s="41"/>
      <c r="ID782" s="41"/>
      <c r="IE782" s="41"/>
      <c r="IF782" s="41"/>
      <c r="IG782" s="41"/>
      <c r="IH782" s="41"/>
      <c r="II782" s="41"/>
      <c r="IJ782" s="41"/>
      <c r="IK782" s="41"/>
      <c r="IL782" s="41"/>
      <c r="IM782" s="41"/>
      <c r="IN782" s="41"/>
      <c r="IO782" s="41"/>
      <c r="IP782" s="41"/>
      <c r="IQ782" s="41"/>
      <c r="IR782" s="41"/>
      <c r="IS782" s="41"/>
      <c r="IT782" s="41"/>
      <c r="IU782" s="41"/>
      <c r="IV782" s="41"/>
      <c r="IW782" s="41"/>
      <c r="IX782" s="41"/>
      <c r="IY782" s="41"/>
      <c r="IZ782" s="41"/>
      <c r="JA782" s="41"/>
      <c r="JB782" s="41"/>
      <c r="JC782" s="41"/>
      <c r="JD782" s="41"/>
      <c r="JE782" s="41"/>
      <c r="JF782" s="41"/>
      <c r="JG782" s="41"/>
      <c r="JH782" s="41"/>
      <c r="JI782" s="41"/>
      <c r="JJ782" s="41"/>
      <c r="JK782" s="41"/>
      <c r="JL782" s="41"/>
      <c r="JM782" s="41"/>
      <c r="JN782" s="41"/>
      <c r="JO782" s="41"/>
      <c r="JP782" s="41"/>
      <c r="JQ782" s="41"/>
      <c r="JR782" s="41"/>
      <c r="JS782" s="41"/>
      <c r="JT782" s="41"/>
      <c r="JU782" s="41"/>
      <c r="JV782" s="41"/>
      <c r="JW782" s="41"/>
      <c r="JX782" s="41"/>
      <c r="JY782" s="41"/>
      <c r="JZ782" s="41"/>
      <c r="KA782" s="41"/>
      <c r="KB782" s="41"/>
      <c r="KC782" s="41"/>
      <c r="KD782" s="41"/>
      <c r="KE782" s="41"/>
      <c r="KF782" s="41"/>
      <c r="KG782" s="41"/>
      <c r="KH782" s="41"/>
      <c r="KI782" s="41"/>
      <c r="KJ782" s="41"/>
      <c r="KK782" s="41"/>
      <c r="KL782" s="41"/>
      <c r="KM782" s="41"/>
      <c r="KN782" s="41"/>
      <c r="KO782" s="41"/>
      <c r="KP782" s="41"/>
      <c r="KQ782" s="41"/>
      <c r="KR782" s="41"/>
      <c r="KS782" s="41"/>
      <c r="KT782" s="41"/>
      <c r="KU782" s="41"/>
      <c r="KV782" s="41"/>
      <c r="KW782" s="41"/>
      <c r="KX782" s="41"/>
      <c r="KY782" s="41"/>
      <c r="KZ782" s="41"/>
      <c r="LA782" s="41"/>
      <c r="LB782" s="41"/>
      <c r="LC782" s="41"/>
      <c r="LD782" s="41"/>
      <c r="LE782" s="41"/>
      <c r="LF782" s="41"/>
      <c r="LG782" s="41"/>
      <c r="LH782" s="41"/>
      <c r="LI782" s="41"/>
      <c r="LJ782" s="41"/>
      <c r="LK782" s="41"/>
      <c r="LL782" s="41"/>
      <c r="LM782" s="41"/>
      <c r="LN782" s="41"/>
      <c r="LO782" s="41"/>
      <c r="LP782" s="41"/>
      <c r="LQ782" s="41"/>
      <c r="LR782" s="41"/>
      <c r="LS782" s="41"/>
      <c r="LT782" s="41"/>
      <c r="LU782" s="41"/>
      <c r="LV782" s="41"/>
      <c r="LW782" s="41"/>
      <c r="LX782" s="41"/>
      <c r="LY782" s="41"/>
      <c r="LZ782" s="41"/>
      <c r="MA782" s="41"/>
      <c r="MB782" s="41"/>
      <c r="MC782" s="41"/>
      <c r="MD782" s="41"/>
      <c r="ME782" s="41"/>
      <c r="MF782" s="41"/>
      <c r="MG782" s="41"/>
      <c r="MH782" s="41"/>
      <c r="MI782" s="41"/>
      <c r="MJ782" s="41"/>
      <c r="MK782" s="41"/>
      <c r="ML782" s="41"/>
      <c r="MM782" s="41"/>
      <c r="MN782" s="41"/>
      <c r="MO782" s="41"/>
      <c r="MP782" s="41"/>
      <c r="MQ782" s="41"/>
      <c r="MR782" s="41"/>
      <c r="MS782" s="41"/>
      <c r="MT782" s="41"/>
      <c r="MU782" s="41"/>
      <c r="MV782" s="41"/>
      <c r="MW782" s="41"/>
      <c r="MX782" s="41"/>
      <c r="MY782" s="41"/>
      <c r="MZ782" s="41"/>
      <c r="NA782" s="41"/>
      <c r="NB782" s="41"/>
      <c r="NC782" s="41"/>
      <c r="ND782" s="41"/>
      <c r="NE782" s="41"/>
      <c r="NF782" s="41"/>
      <c r="NG782" s="41"/>
      <c r="NH782" s="41"/>
      <c r="NI782" s="41"/>
      <c r="NJ782" s="41"/>
      <c r="NK782" s="41"/>
      <c r="NL782" s="41"/>
      <c r="NM782" s="41"/>
      <c r="NN782" s="41"/>
      <c r="NO782" s="41"/>
      <c r="NP782" s="41"/>
      <c r="NQ782" s="41"/>
      <c r="NR782" s="41"/>
      <c r="NS782" s="41"/>
      <c r="NT782" s="41"/>
      <c r="NU782" s="41"/>
      <c r="NV782" s="41"/>
      <c r="NW782" s="41"/>
      <c r="NX782" s="41"/>
      <c r="NY782" s="41"/>
      <c r="NZ782" s="41"/>
      <c r="OA782" s="41"/>
      <c r="OB782" s="41"/>
      <c r="OC782" s="41"/>
      <c r="OD782" s="41"/>
      <c r="OE782" s="41"/>
      <c r="OF782" s="41"/>
      <c r="OG782" s="41"/>
    </row>
    <row r="783" spans="10:397" ht="15.95" customHeight="1">
      <c r="J783" s="62"/>
      <c r="AB783" s="63"/>
      <c r="AC783" s="63"/>
      <c r="AF783" s="4"/>
      <c r="AG783" s="4"/>
      <c r="AH783" s="4"/>
      <c r="AI783" s="4"/>
      <c r="AL783" s="63"/>
      <c r="AM783" s="63"/>
      <c r="AP783" s="4"/>
      <c r="AQ783" s="4"/>
      <c r="BF783" s="31"/>
      <c r="BG783" s="63"/>
      <c r="BH783" s="63"/>
      <c r="BI783" s="63"/>
      <c r="BJ783" s="63"/>
      <c r="BK783" s="63"/>
      <c r="BL783" s="63"/>
      <c r="BO783" s="4"/>
      <c r="BP783" s="4"/>
      <c r="BQ783" s="4"/>
      <c r="BR783" s="28"/>
      <c r="BS783" s="28"/>
      <c r="BT783" s="28"/>
      <c r="BU783" s="28"/>
      <c r="BV783" s="28"/>
      <c r="BW783" s="28"/>
      <c r="BX783" s="4"/>
      <c r="BY783" s="4"/>
      <c r="BZ783" s="28"/>
      <c r="CA783" s="28"/>
      <c r="CB783" s="28"/>
      <c r="CC783" s="28"/>
      <c r="CE783" s="28"/>
      <c r="CF783" s="28"/>
      <c r="CG783" s="28"/>
      <c r="CH783" s="28"/>
      <c r="CI783" s="28"/>
      <c r="CJ783" s="28"/>
      <c r="CK783" s="28"/>
      <c r="CL783" s="28"/>
      <c r="CM783" s="28"/>
      <c r="CP783" s="28"/>
      <c r="CQ783" s="28"/>
      <c r="CR783" s="28"/>
      <c r="CS783" s="28"/>
      <c r="CT783" s="28"/>
      <c r="CU783" s="28"/>
      <c r="CV783" s="28"/>
      <c r="CW783" s="28"/>
      <c r="CX783" s="28"/>
      <c r="CZ783" s="28"/>
      <c r="DB783" s="41"/>
      <c r="DC783" s="41"/>
      <c r="DD783" s="41"/>
      <c r="DE783" s="41"/>
      <c r="DF783" s="41"/>
      <c r="DG783" s="41"/>
      <c r="DH783" s="41"/>
      <c r="DI783" s="41"/>
      <c r="DJ783" s="41"/>
      <c r="DK783" s="41"/>
      <c r="DL783" s="41"/>
      <c r="DM783" s="41"/>
      <c r="DN783" s="41"/>
      <c r="DO783" s="41"/>
      <c r="DP783" s="41"/>
      <c r="DQ783" s="41"/>
      <c r="DR783" s="41"/>
      <c r="DS783" s="41"/>
      <c r="DT783" s="41"/>
      <c r="DU783" s="41"/>
      <c r="DV783" s="41"/>
      <c r="DW783" s="41"/>
      <c r="DX783" s="41"/>
      <c r="DY783" s="41"/>
      <c r="DZ783" s="41"/>
      <c r="EA783" s="41"/>
      <c r="EB783" s="41"/>
      <c r="EC783" s="41"/>
      <c r="ED783" s="41"/>
      <c r="EE783" s="41"/>
      <c r="EF783" s="41"/>
      <c r="EG783" s="41"/>
      <c r="EH783" s="41"/>
      <c r="EI783" s="41"/>
      <c r="EJ783" s="41"/>
      <c r="EK783" s="41"/>
      <c r="EL783" s="41"/>
      <c r="EM783" s="41"/>
      <c r="EN783" s="41"/>
      <c r="EO783" s="41"/>
      <c r="EP783" s="41"/>
      <c r="EQ783" s="41"/>
      <c r="ER783" s="41"/>
      <c r="ES783" s="41"/>
      <c r="ET783" s="41"/>
      <c r="EU783" s="41"/>
      <c r="EV783" s="41"/>
      <c r="EW783" s="41"/>
      <c r="EX783" s="41"/>
      <c r="EY783" s="41"/>
      <c r="EZ783" s="41"/>
      <c r="FA783" s="41"/>
      <c r="FB783" s="41"/>
      <c r="FC783" s="41"/>
      <c r="FD783" s="41"/>
      <c r="FE783" s="41"/>
      <c r="FF783" s="41"/>
      <c r="FG783" s="41"/>
      <c r="FH783" s="41"/>
      <c r="FI783" s="41"/>
      <c r="FJ783" s="41"/>
      <c r="FK783" s="41"/>
      <c r="FL783" s="41"/>
      <c r="FM783" s="41"/>
      <c r="FN783" s="41"/>
      <c r="FO783" s="41"/>
      <c r="FP783" s="41"/>
      <c r="FQ783" s="41"/>
      <c r="FR783" s="41"/>
      <c r="FS783" s="41"/>
      <c r="FT783" s="41"/>
      <c r="FU783" s="41"/>
      <c r="FV783" s="41"/>
      <c r="FW783" s="41"/>
      <c r="FX783" s="41"/>
      <c r="FY783" s="41"/>
      <c r="FZ783" s="41"/>
      <c r="GA783" s="41"/>
      <c r="GB783" s="41"/>
      <c r="GC783" s="41"/>
      <c r="GD783" s="41"/>
      <c r="GE783" s="41"/>
      <c r="GF783" s="41"/>
      <c r="GG783" s="41"/>
      <c r="GH783" s="41"/>
      <c r="GI783" s="41"/>
      <c r="GJ783" s="41"/>
      <c r="GK783" s="41"/>
      <c r="GL783" s="41"/>
      <c r="GM783" s="41"/>
      <c r="GN783" s="41"/>
      <c r="GO783" s="41"/>
      <c r="GP783" s="41"/>
      <c r="GQ783" s="41"/>
      <c r="GR783" s="41"/>
      <c r="GS783" s="41"/>
      <c r="GT783" s="41"/>
      <c r="GU783" s="41"/>
      <c r="GV783" s="41"/>
      <c r="GW783" s="41"/>
      <c r="GX783" s="41"/>
      <c r="GY783" s="41"/>
      <c r="GZ783" s="41"/>
      <c r="HA783" s="41"/>
      <c r="HB783" s="41"/>
      <c r="HC783" s="41"/>
      <c r="HD783" s="41"/>
      <c r="HE783" s="41"/>
      <c r="HF783" s="41"/>
      <c r="HG783" s="41"/>
      <c r="HH783" s="41"/>
      <c r="HI783" s="41"/>
      <c r="HJ783" s="41"/>
      <c r="HK783" s="41"/>
      <c r="HL783" s="41"/>
      <c r="HM783" s="41"/>
      <c r="HN783" s="41"/>
      <c r="HO783" s="41"/>
      <c r="HP783" s="41"/>
      <c r="HQ783" s="41"/>
      <c r="HR783" s="41"/>
      <c r="HS783" s="41"/>
      <c r="HT783" s="41"/>
      <c r="HU783" s="41"/>
      <c r="HV783" s="41"/>
      <c r="HW783" s="41"/>
      <c r="HX783" s="41"/>
      <c r="HY783" s="41"/>
      <c r="HZ783" s="41"/>
      <c r="IA783" s="41"/>
      <c r="IB783" s="41"/>
      <c r="IC783" s="41"/>
      <c r="ID783" s="41"/>
      <c r="IE783" s="41"/>
      <c r="IF783" s="41"/>
      <c r="IG783" s="41"/>
      <c r="IH783" s="41"/>
      <c r="II783" s="41"/>
      <c r="IJ783" s="41"/>
      <c r="IK783" s="41"/>
      <c r="IL783" s="41"/>
      <c r="IM783" s="41"/>
      <c r="IN783" s="41"/>
      <c r="IO783" s="41"/>
      <c r="IP783" s="41"/>
      <c r="IQ783" s="41"/>
      <c r="IR783" s="41"/>
      <c r="IS783" s="41"/>
      <c r="IT783" s="41"/>
      <c r="IU783" s="41"/>
      <c r="IV783" s="41"/>
      <c r="IW783" s="41"/>
      <c r="IX783" s="41"/>
      <c r="IY783" s="41"/>
      <c r="IZ783" s="41"/>
      <c r="JA783" s="41"/>
      <c r="JB783" s="41"/>
      <c r="JC783" s="41"/>
      <c r="JD783" s="41"/>
      <c r="JE783" s="41"/>
      <c r="JF783" s="41"/>
      <c r="JG783" s="41"/>
      <c r="JH783" s="41"/>
      <c r="JI783" s="41"/>
      <c r="JJ783" s="41"/>
      <c r="JK783" s="41"/>
      <c r="JL783" s="41"/>
      <c r="JM783" s="41"/>
      <c r="JN783" s="41"/>
      <c r="JO783" s="41"/>
      <c r="JP783" s="41"/>
      <c r="JQ783" s="41"/>
      <c r="JR783" s="41"/>
      <c r="JS783" s="41"/>
      <c r="JT783" s="41"/>
      <c r="JU783" s="41"/>
      <c r="JV783" s="41"/>
      <c r="JW783" s="41"/>
      <c r="JX783" s="41"/>
      <c r="JY783" s="41"/>
      <c r="JZ783" s="41"/>
      <c r="KA783" s="41"/>
      <c r="KB783" s="41"/>
      <c r="KC783" s="41"/>
      <c r="KD783" s="41"/>
      <c r="KE783" s="41"/>
      <c r="KF783" s="41"/>
      <c r="KG783" s="41"/>
      <c r="KH783" s="41"/>
      <c r="KI783" s="41"/>
      <c r="KJ783" s="41"/>
      <c r="KK783" s="41"/>
      <c r="KL783" s="41"/>
      <c r="KM783" s="41"/>
      <c r="KN783" s="41"/>
      <c r="KO783" s="41"/>
      <c r="KP783" s="41"/>
      <c r="KQ783" s="41"/>
      <c r="KR783" s="41"/>
      <c r="KS783" s="41"/>
      <c r="KT783" s="41"/>
      <c r="KU783" s="41"/>
      <c r="KV783" s="41"/>
      <c r="KW783" s="41"/>
      <c r="KX783" s="41"/>
      <c r="KY783" s="41"/>
      <c r="KZ783" s="41"/>
      <c r="LA783" s="41"/>
      <c r="LB783" s="41"/>
      <c r="LC783" s="41"/>
      <c r="LD783" s="41"/>
      <c r="LE783" s="41"/>
      <c r="LF783" s="41"/>
      <c r="LG783" s="41"/>
      <c r="LH783" s="41"/>
      <c r="LI783" s="41"/>
      <c r="LJ783" s="41"/>
      <c r="LK783" s="41"/>
      <c r="LL783" s="41"/>
      <c r="LM783" s="41"/>
      <c r="LN783" s="41"/>
      <c r="LO783" s="41"/>
      <c r="LP783" s="41"/>
      <c r="LQ783" s="41"/>
      <c r="LR783" s="41"/>
      <c r="LS783" s="41"/>
      <c r="LT783" s="41"/>
      <c r="LU783" s="41"/>
      <c r="LV783" s="41"/>
      <c r="LW783" s="41"/>
      <c r="LX783" s="41"/>
      <c r="LY783" s="41"/>
      <c r="LZ783" s="41"/>
      <c r="MA783" s="41"/>
      <c r="MB783" s="41"/>
      <c r="MC783" s="41"/>
      <c r="MD783" s="41"/>
      <c r="ME783" s="41"/>
      <c r="MF783" s="41"/>
      <c r="MG783" s="41"/>
      <c r="MH783" s="41"/>
      <c r="MI783" s="41"/>
      <c r="MJ783" s="41"/>
      <c r="MK783" s="41"/>
      <c r="ML783" s="41"/>
      <c r="MM783" s="41"/>
      <c r="MN783" s="41"/>
      <c r="MO783" s="41"/>
      <c r="MP783" s="41"/>
      <c r="MQ783" s="41"/>
      <c r="MR783" s="41"/>
      <c r="MS783" s="41"/>
      <c r="MT783" s="41"/>
      <c r="MU783" s="41"/>
      <c r="MV783" s="41"/>
      <c r="MW783" s="41"/>
      <c r="MX783" s="41"/>
      <c r="MY783" s="41"/>
      <c r="MZ783" s="41"/>
      <c r="NA783" s="41"/>
      <c r="NB783" s="41"/>
      <c r="NC783" s="41"/>
      <c r="ND783" s="41"/>
      <c r="NE783" s="41"/>
      <c r="NF783" s="41"/>
      <c r="NG783" s="41"/>
      <c r="NH783" s="41"/>
      <c r="NI783" s="41"/>
      <c r="NJ783" s="41"/>
      <c r="NK783" s="41"/>
      <c r="NL783" s="41"/>
      <c r="NM783" s="41"/>
      <c r="NN783" s="41"/>
      <c r="NO783" s="41"/>
      <c r="NP783" s="41"/>
      <c r="NQ783" s="41"/>
      <c r="NR783" s="41"/>
      <c r="NS783" s="41"/>
      <c r="NT783" s="41"/>
      <c r="NU783" s="41"/>
      <c r="NV783" s="41"/>
      <c r="NW783" s="41"/>
      <c r="NX783" s="41"/>
      <c r="NY783" s="41"/>
      <c r="NZ783" s="41"/>
      <c r="OA783" s="41"/>
      <c r="OB783" s="41"/>
      <c r="OC783" s="41"/>
      <c r="OD783" s="41"/>
      <c r="OE783" s="41"/>
      <c r="OF783" s="41"/>
      <c r="OG783" s="41"/>
    </row>
    <row r="784" spans="10:397" ht="15.95" customHeight="1">
      <c r="J784" s="62"/>
      <c r="AB784" s="63"/>
      <c r="AC784" s="63"/>
      <c r="AF784" s="4"/>
      <c r="AG784" s="4"/>
      <c r="AH784" s="4"/>
      <c r="AI784" s="4"/>
      <c r="AL784" s="63"/>
      <c r="AM784" s="63"/>
      <c r="AP784" s="4"/>
      <c r="AQ784" s="4"/>
      <c r="BF784" s="31"/>
      <c r="BG784" s="63"/>
      <c r="BH784" s="63"/>
      <c r="BI784" s="63"/>
      <c r="BJ784" s="63"/>
      <c r="BK784" s="63"/>
      <c r="BL784" s="63"/>
      <c r="BO784" s="4"/>
      <c r="BP784" s="4"/>
      <c r="BQ784" s="4"/>
      <c r="BR784" s="28"/>
      <c r="BS784" s="28"/>
      <c r="BT784" s="28"/>
      <c r="BU784" s="28"/>
      <c r="BV784" s="28"/>
      <c r="BW784" s="28"/>
      <c r="BX784" s="4"/>
      <c r="BY784" s="4"/>
      <c r="BZ784" s="28"/>
      <c r="CA784" s="28"/>
      <c r="CB784" s="28"/>
      <c r="CC784" s="28"/>
      <c r="CE784" s="28"/>
      <c r="CF784" s="28"/>
      <c r="CG784" s="28"/>
      <c r="CH784" s="28"/>
      <c r="CI784" s="28"/>
      <c r="CJ784" s="28"/>
      <c r="CK784" s="28"/>
      <c r="CL784" s="28"/>
      <c r="CM784" s="28"/>
      <c r="CP784" s="28"/>
      <c r="CQ784" s="28"/>
      <c r="CR784" s="28"/>
      <c r="CS784" s="28"/>
      <c r="CT784" s="28"/>
      <c r="CU784" s="28"/>
      <c r="CV784" s="28"/>
      <c r="CW784" s="28"/>
      <c r="CX784" s="28"/>
      <c r="CZ784" s="28"/>
      <c r="DB784" s="41"/>
      <c r="DC784" s="41"/>
      <c r="DD784" s="41"/>
      <c r="DE784" s="41"/>
      <c r="DF784" s="41"/>
      <c r="DG784" s="41"/>
      <c r="DH784" s="41"/>
      <c r="DI784" s="41"/>
      <c r="DJ784" s="41"/>
      <c r="DK784" s="41"/>
      <c r="DL784" s="41"/>
      <c r="DM784" s="41"/>
      <c r="DN784" s="41"/>
      <c r="DO784" s="41"/>
      <c r="DP784" s="41"/>
      <c r="DQ784" s="41"/>
      <c r="DR784" s="41"/>
      <c r="DS784" s="41"/>
      <c r="DT784" s="41"/>
      <c r="DU784" s="41"/>
      <c r="DV784" s="41"/>
      <c r="DW784" s="41"/>
      <c r="DX784" s="41"/>
      <c r="DY784" s="41"/>
      <c r="DZ784" s="41"/>
      <c r="EA784" s="41"/>
      <c r="EB784" s="41"/>
      <c r="EC784" s="41"/>
      <c r="ED784" s="41"/>
      <c r="EE784" s="41"/>
      <c r="EF784" s="41"/>
      <c r="EG784" s="41"/>
      <c r="EH784" s="41"/>
      <c r="EI784" s="41"/>
      <c r="EJ784" s="41"/>
      <c r="EK784" s="41"/>
      <c r="EL784" s="41"/>
      <c r="EM784" s="41"/>
      <c r="EN784" s="41"/>
      <c r="EO784" s="41"/>
      <c r="EP784" s="41"/>
      <c r="EQ784" s="41"/>
      <c r="ER784" s="41"/>
      <c r="ES784" s="41"/>
      <c r="ET784" s="41"/>
      <c r="EU784" s="41"/>
      <c r="EV784" s="41"/>
      <c r="EW784" s="41"/>
      <c r="EX784" s="41"/>
      <c r="EY784" s="41"/>
      <c r="EZ784" s="41"/>
      <c r="FA784" s="41"/>
      <c r="FB784" s="41"/>
      <c r="FC784" s="41"/>
      <c r="FD784" s="41"/>
      <c r="FE784" s="41"/>
      <c r="FF784" s="41"/>
      <c r="FG784" s="41"/>
      <c r="FH784" s="41"/>
      <c r="FI784" s="41"/>
      <c r="FJ784" s="41"/>
      <c r="FK784" s="41"/>
      <c r="FL784" s="41"/>
      <c r="FM784" s="41"/>
      <c r="FN784" s="41"/>
      <c r="FO784" s="41"/>
      <c r="FP784" s="41"/>
      <c r="FQ784" s="41"/>
      <c r="FR784" s="41"/>
      <c r="FS784" s="41"/>
      <c r="FT784" s="41"/>
      <c r="FU784" s="41"/>
      <c r="FV784" s="41"/>
      <c r="FW784" s="41"/>
      <c r="FX784" s="41"/>
      <c r="FY784" s="41"/>
      <c r="FZ784" s="41"/>
      <c r="GA784" s="41"/>
      <c r="GB784" s="41"/>
      <c r="GC784" s="41"/>
      <c r="GD784" s="41"/>
      <c r="GE784" s="41"/>
      <c r="GF784" s="41"/>
      <c r="GG784" s="41"/>
      <c r="GH784" s="41"/>
      <c r="GI784" s="41"/>
      <c r="GJ784" s="41"/>
      <c r="GK784" s="41"/>
      <c r="GL784" s="41"/>
      <c r="GM784" s="41"/>
      <c r="GN784" s="41"/>
      <c r="GO784" s="41"/>
      <c r="GP784" s="41"/>
      <c r="GQ784" s="41"/>
      <c r="GR784" s="41"/>
      <c r="GS784" s="41"/>
      <c r="GT784" s="41"/>
      <c r="GU784" s="41"/>
      <c r="GV784" s="41"/>
      <c r="GW784" s="41"/>
      <c r="GX784" s="41"/>
      <c r="GY784" s="41"/>
      <c r="GZ784" s="41"/>
      <c r="HA784" s="41"/>
      <c r="HB784" s="41"/>
      <c r="HC784" s="41"/>
      <c r="HD784" s="41"/>
      <c r="HE784" s="41"/>
      <c r="HF784" s="41"/>
      <c r="HG784" s="41"/>
      <c r="HH784" s="41"/>
      <c r="HI784" s="41"/>
      <c r="HJ784" s="41"/>
      <c r="HK784" s="41"/>
      <c r="HL784" s="41"/>
      <c r="HM784" s="41"/>
      <c r="HN784" s="41"/>
      <c r="HO784" s="41"/>
      <c r="HP784" s="41"/>
      <c r="HQ784" s="41"/>
      <c r="HR784" s="41"/>
      <c r="HS784" s="41"/>
      <c r="HT784" s="41"/>
      <c r="HU784" s="41"/>
      <c r="HV784" s="41"/>
      <c r="HW784" s="41"/>
      <c r="HX784" s="41"/>
      <c r="HY784" s="41"/>
      <c r="HZ784" s="41"/>
      <c r="IA784" s="41"/>
      <c r="IB784" s="41"/>
      <c r="IC784" s="41"/>
      <c r="ID784" s="41"/>
      <c r="IE784" s="41"/>
      <c r="IF784" s="41"/>
      <c r="IG784" s="41"/>
      <c r="IH784" s="41"/>
      <c r="II784" s="41"/>
      <c r="IJ784" s="41"/>
      <c r="IK784" s="41"/>
      <c r="IL784" s="41"/>
      <c r="IM784" s="41"/>
      <c r="IN784" s="41"/>
      <c r="IO784" s="41"/>
      <c r="IP784" s="41"/>
      <c r="IQ784" s="41"/>
      <c r="IR784" s="41"/>
      <c r="IS784" s="41"/>
      <c r="IT784" s="41"/>
      <c r="IU784" s="41"/>
      <c r="IV784" s="41"/>
      <c r="IW784" s="41"/>
      <c r="IX784" s="41"/>
      <c r="IY784" s="41"/>
      <c r="IZ784" s="41"/>
      <c r="JA784" s="41"/>
      <c r="JB784" s="41"/>
      <c r="JC784" s="41"/>
      <c r="JD784" s="41"/>
      <c r="JE784" s="41"/>
      <c r="JF784" s="41"/>
      <c r="JG784" s="41"/>
      <c r="JH784" s="41"/>
      <c r="JI784" s="41"/>
      <c r="JJ784" s="41"/>
      <c r="JK784" s="41"/>
      <c r="JL784" s="41"/>
      <c r="JM784" s="41"/>
      <c r="JN784" s="41"/>
      <c r="JO784" s="41"/>
      <c r="JP784" s="41"/>
      <c r="JQ784" s="41"/>
      <c r="JR784" s="41"/>
      <c r="JS784" s="41"/>
      <c r="JT784" s="41"/>
      <c r="JU784" s="41"/>
      <c r="JV784" s="41"/>
      <c r="JW784" s="41"/>
      <c r="JX784" s="41"/>
      <c r="JY784" s="41"/>
      <c r="JZ784" s="41"/>
      <c r="KA784" s="41"/>
      <c r="KB784" s="41"/>
      <c r="KC784" s="41"/>
      <c r="KD784" s="41"/>
      <c r="KE784" s="41"/>
      <c r="KF784" s="41"/>
      <c r="KG784" s="41"/>
      <c r="KH784" s="41"/>
      <c r="KI784" s="41"/>
      <c r="KJ784" s="41"/>
      <c r="KK784" s="41"/>
      <c r="KL784" s="41"/>
      <c r="KM784" s="41"/>
      <c r="KN784" s="41"/>
      <c r="KO784" s="41"/>
      <c r="KP784" s="41"/>
      <c r="KQ784" s="41"/>
      <c r="KR784" s="41"/>
      <c r="KS784" s="41"/>
      <c r="KT784" s="41"/>
      <c r="KU784" s="41"/>
      <c r="KV784" s="41"/>
      <c r="KW784" s="41"/>
      <c r="KX784" s="41"/>
      <c r="KY784" s="41"/>
      <c r="KZ784" s="41"/>
      <c r="LA784" s="41"/>
      <c r="LB784" s="41"/>
      <c r="LC784" s="41"/>
      <c r="LD784" s="41"/>
      <c r="LE784" s="41"/>
      <c r="LF784" s="41"/>
      <c r="LG784" s="41"/>
      <c r="LH784" s="41"/>
      <c r="LI784" s="41"/>
      <c r="LJ784" s="41"/>
      <c r="LK784" s="41"/>
      <c r="LL784" s="41"/>
      <c r="LM784" s="41"/>
      <c r="LN784" s="41"/>
      <c r="LO784" s="41"/>
      <c r="LP784" s="41"/>
      <c r="LQ784" s="41"/>
      <c r="LR784" s="41"/>
      <c r="LS784" s="41"/>
      <c r="LT784" s="41"/>
      <c r="LU784" s="41"/>
      <c r="LV784" s="41"/>
      <c r="LW784" s="41"/>
      <c r="LX784" s="41"/>
      <c r="LY784" s="41"/>
      <c r="LZ784" s="41"/>
      <c r="MA784" s="41"/>
      <c r="MB784" s="41"/>
      <c r="MC784" s="41"/>
      <c r="MD784" s="41"/>
      <c r="ME784" s="41"/>
      <c r="MF784" s="41"/>
      <c r="MG784" s="41"/>
      <c r="MH784" s="41"/>
      <c r="MI784" s="41"/>
      <c r="MJ784" s="41"/>
      <c r="MK784" s="41"/>
      <c r="ML784" s="41"/>
      <c r="MM784" s="41"/>
      <c r="MN784" s="41"/>
      <c r="MO784" s="41"/>
      <c r="MP784" s="41"/>
      <c r="MQ784" s="41"/>
      <c r="MR784" s="41"/>
      <c r="MS784" s="41"/>
      <c r="MT784" s="41"/>
      <c r="MU784" s="41"/>
      <c r="MV784" s="41"/>
      <c r="MW784" s="41"/>
      <c r="MX784" s="41"/>
      <c r="MY784" s="41"/>
      <c r="MZ784" s="41"/>
      <c r="NA784" s="41"/>
      <c r="NB784" s="41"/>
      <c r="NC784" s="41"/>
      <c r="ND784" s="41"/>
      <c r="NE784" s="41"/>
      <c r="NF784" s="41"/>
      <c r="NG784" s="41"/>
      <c r="NH784" s="41"/>
      <c r="NI784" s="41"/>
      <c r="NJ784" s="41"/>
      <c r="NK784" s="41"/>
      <c r="NL784" s="41"/>
      <c r="NM784" s="41"/>
      <c r="NN784" s="41"/>
      <c r="NO784" s="41"/>
      <c r="NP784" s="41"/>
      <c r="NQ784" s="41"/>
      <c r="NR784" s="41"/>
      <c r="NS784" s="41"/>
      <c r="NT784" s="41"/>
      <c r="NU784" s="41"/>
      <c r="NV784" s="41"/>
      <c r="NW784" s="41"/>
      <c r="NX784" s="41"/>
      <c r="NY784" s="41"/>
      <c r="NZ784" s="41"/>
      <c r="OA784" s="41"/>
      <c r="OB784" s="41"/>
      <c r="OC784" s="41"/>
      <c r="OD784" s="41"/>
      <c r="OE784" s="41"/>
      <c r="OF784" s="41"/>
      <c r="OG784" s="41"/>
    </row>
    <row r="785" spans="10:397" ht="15.95" customHeight="1">
      <c r="J785" s="62"/>
      <c r="AB785" s="63"/>
      <c r="AC785" s="63"/>
      <c r="AF785" s="4"/>
      <c r="AG785" s="4"/>
      <c r="AH785" s="4"/>
      <c r="AI785" s="4"/>
      <c r="AL785" s="63"/>
      <c r="AM785" s="63"/>
      <c r="AP785" s="4"/>
      <c r="AQ785" s="4"/>
      <c r="BF785" s="31"/>
      <c r="BG785" s="63"/>
      <c r="BH785" s="63"/>
      <c r="BI785" s="63"/>
      <c r="BJ785" s="63"/>
      <c r="BK785" s="63"/>
      <c r="BL785" s="63"/>
      <c r="BO785" s="4"/>
      <c r="BP785" s="4"/>
      <c r="BQ785" s="4"/>
      <c r="BR785" s="28"/>
      <c r="BS785" s="28"/>
      <c r="BT785" s="28"/>
      <c r="BU785" s="28"/>
      <c r="BV785" s="28"/>
      <c r="BW785" s="28"/>
      <c r="BX785" s="4"/>
      <c r="BY785" s="4"/>
      <c r="BZ785" s="28"/>
      <c r="CA785" s="28"/>
      <c r="CB785" s="28"/>
      <c r="CC785" s="28"/>
      <c r="CE785" s="28"/>
      <c r="CF785" s="28"/>
      <c r="CG785" s="28"/>
      <c r="CH785" s="28"/>
      <c r="CI785" s="28"/>
      <c r="CJ785" s="28"/>
      <c r="CK785" s="28"/>
      <c r="CL785" s="28"/>
      <c r="CM785" s="28"/>
      <c r="CP785" s="28"/>
      <c r="CQ785" s="28"/>
      <c r="CR785" s="28"/>
      <c r="CS785" s="28"/>
      <c r="CT785" s="28"/>
      <c r="CU785" s="28"/>
      <c r="CV785" s="28"/>
      <c r="CW785" s="28"/>
      <c r="CX785" s="28"/>
      <c r="CZ785" s="28"/>
      <c r="DB785" s="41"/>
      <c r="DC785" s="41"/>
      <c r="DD785" s="41"/>
      <c r="DE785" s="41"/>
      <c r="DF785" s="41"/>
      <c r="DG785" s="41"/>
      <c r="DH785" s="41"/>
      <c r="DI785" s="41"/>
      <c r="DJ785" s="41"/>
      <c r="DK785" s="41"/>
      <c r="DL785" s="41"/>
      <c r="DM785" s="41"/>
      <c r="DN785" s="41"/>
      <c r="DO785" s="41"/>
      <c r="DP785" s="41"/>
      <c r="DQ785" s="41"/>
      <c r="DR785" s="41"/>
      <c r="DS785" s="41"/>
      <c r="DT785" s="41"/>
      <c r="DU785" s="41"/>
      <c r="DV785" s="41"/>
      <c r="DW785" s="41"/>
      <c r="DX785" s="41"/>
      <c r="DY785" s="41"/>
      <c r="DZ785" s="41"/>
      <c r="EA785" s="41"/>
      <c r="EB785" s="41"/>
      <c r="EC785" s="41"/>
      <c r="ED785" s="41"/>
      <c r="EE785" s="41"/>
      <c r="EF785" s="41"/>
      <c r="EG785" s="41"/>
      <c r="EH785" s="41"/>
      <c r="EI785" s="41"/>
      <c r="EJ785" s="41"/>
      <c r="EK785" s="41"/>
      <c r="EL785" s="41"/>
      <c r="EM785" s="41"/>
      <c r="EN785" s="41"/>
      <c r="EO785" s="41"/>
      <c r="EP785" s="41"/>
      <c r="EQ785" s="41"/>
      <c r="ER785" s="41"/>
      <c r="ES785" s="41"/>
      <c r="ET785" s="41"/>
      <c r="EU785" s="41"/>
      <c r="EV785" s="41"/>
      <c r="EW785" s="41"/>
      <c r="EX785" s="41"/>
      <c r="EY785" s="41"/>
      <c r="EZ785" s="41"/>
      <c r="FA785" s="41"/>
      <c r="FB785" s="41"/>
      <c r="FC785" s="41"/>
      <c r="FD785" s="41"/>
      <c r="FE785" s="41"/>
      <c r="FF785" s="41"/>
      <c r="FG785" s="41"/>
      <c r="FH785" s="41"/>
      <c r="FI785" s="41"/>
      <c r="FJ785" s="41"/>
      <c r="FK785" s="41"/>
      <c r="FL785" s="41"/>
      <c r="FM785" s="41"/>
      <c r="FN785" s="41"/>
      <c r="FO785" s="41"/>
      <c r="FP785" s="41"/>
      <c r="FQ785" s="41"/>
      <c r="FR785" s="41"/>
      <c r="FS785" s="41"/>
      <c r="FT785" s="41"/>
      <c r="FU785" s="41"/>
      <c r="FV785" s="41"/>
      <c r="FW785" s="41"/>
      <c r="FX785" s="41"/>
      <c r="FY785" s="41"/>
      <c r="FZ785" s="41"/>
      <c r="GA785" s="41"/>
      <c r="GB785" s="41"/>
      <c r="GC785" s="41"/>
      <c r="GD785" s="41"/>
      <c r="GE785" s="41"/>
      <c r="GF785" s="41"/>
      <c r="GG785" s="41"/>
      <c r="GH785" s="41"/>
      <c r="GI785" s="41"/>
      <c r="GJ785" s="41"/>
      <c r="GK785" s="41"/>
      <c r="GL785" s="41"/>
      <c r="GM785" s="41"/>
      <c r="GN785" s="41"/>
      <c r="GO785" s="41"/>
      <c r="GP785" s="41"/>
      <c r="GQ785" s="41"/>
      <c r="GR785" s="41"/>
      <c r="GS785" s="41"/>
      <c r="GT785" s="41"/>
      <c r="GU785" s="41"/>
      <c r="GV785" s="41"/>
      <c r="GW785" s="41"/>
      <c r="GX785" s="41"/>
      <c r="GY785" s="41"/>
      <c r="GZ785" s="41"/>
      <c r="HA785" s="41"/>
      <c r="HB785" s="41"/>
      <c r="HC785" s="41"/>
      <c r="HD785" s="41"/>
      <c r="HE785" s="41"/>
      <c r="HF785" s="41"/>
      <c r="HG785" s="41"/>
      <c r="HH785" s="41"/>
      <c r="HI785" s="41"/>
      <c r="HJ785" s="41"/>
      <c r="HK785" s="41"/>
      <c r="HL785" s="41"/>
      <c r="HM785" s="41"/>
      <c r="HN785" s="41"/>
      <c r="HO785" s="41"/>
      <c r="HP785" s="41"/>
      <c r="HQ785" s="41"/>
      <c r="HR785" s="41"/>
      <c r="HS785" s="41"/>
      <c r="HT785" s="41"/>
      <c r="HU785" s="41"/>
      <c r="HV785" s="41"/>
      <c r="HW785" s="41"/>
      <c r="HX785" s="41"/>
      <c r="HY785" s="41"/>
      <c r="HZ785" s="41"/>
      <c r="IA785" s="41"/>
      <c r="IB785" s="41"/>
      <c r="IC785" s="41"/>
      <c r="ID785" s="41"/>
      <c r="IE785" s="41"/>
      <c r="IF785" s="41"/>
      <c r="IG785" s="41"/>
      <c r="IH785" s="41"/>
      <c r="II785" s="41"/>
      <c r="IJ785" s="41"/>
      <c r="IK785" s="41"/>
      <c r="IL785" s="41"/>
      <c r="IM785" s="41"/>
      <c r="IN785" s="41"/>
      <c r="IO785" s="41"/>
      <c r="IP785" s="41"/>
      <c r="IQ785" s="41"/>
      <c r="IR785" s="41"/>
      <c r="IS785" s="41"/>
      <c r="IT785" s="41"/>
      <c r="IU785" s="41"/>
      <c r="IV785" s="41"/>
      <c r="IW785" s="41"/>
      <c r="IX785" s="41"/>
      <c r="IY785" s="41"/>
      <c r="IZ785" s="41"/>
      <c r="JA785" s="41"/>
      <c r="JB785" s="41"/>
      <c r="JC785" s="41"/>
      <c r="JD785" s="41"/>
      <c r="JE785" s="41"/>
      <c r="JF785" s="41"/>
      <c r="JG785" s="41"/>
      <c r="JH785" s="41"/>
      <c r="JI785" s="41"/>
      <c r="JJ785" s="41"/>
      <c r="JK785" s="41"/>
      <c r="JL785" s="41"/>
      <c r="JM785" s="41"/>
      <c r="JN785" s="41"/>
      <c r="JO785" s="41"/>
      <c r="JP785" s="41"/>
      <c r="JQ785" s="41"/>
      <c r="JR785" s="41"/>
      <c r="JS785" s="41"/>
      <c r="JT785" s="41"/>
      <c r="JU785" s="41"/>
      <c r="JV785" s="41"/>
      <c r="JW785" s="41"/>
      <c r="JX785" s="41"/>
      <c r="JY785" s="41"/>
      <c r="JZ785" s="41"/>
      <c r="KA785" s="41"/>
      <c r="KB785" s="41"/>
      <c r="KC785" s="41"/>
      <c r="KD785" s="41"/>
      <c r="KE785" s="41"/>
      <c r="KF785" s="41"/>
      <c r="KG785" s="41"/>
      <c r="KH785" s="41"/>
      <c r="KI785" s="41"/>
      <c r="KJ785" s="41"/>
      <c r="KK785" s="41"/>
      <c r="KL785" s="41"/>
      <c r="KM785" s="41"/>
      <c r="KN785" s="41"/>
      <c r="KO785" s="41"/>
      <c r="KP785" s="41"/>
      <c r="KQ785" s="41"/>
      <c r="KR785" s="41"/>
      <c r="KS785" s="41"/>
      <c r="KT785" s="41"/>
      <c r="KU785" s="41"/>
      <c r="KV785" s="41"/>
      <c r="KW785" s="41"/>
      <c r="KX785" s="41"/>
      <c r="KY785" s="41"/>
      <c r="KZ785" s="41"/>
      <c r="LA785" s="41"/>
      <c r="LB785" s="41"/>
      <c r="LC785" s="41"/>
      <c r="LD785" s="41"/>
      <c r="LE785" s="41"/>
      <c r="LF785" s="41"/>
      <c r="LG785" s="41"/>
      <c r="LH785" s="41"/>
      <c r="LI785" s="41"/>
      <c r="LJ785" s="41"/>
      <c r="LK785" s="41"/>
      <c r="LL785" s="41"/>
      <c r="LM785" s="41"/>
      <c r="LN785" s="41"/>
      <c r="LO785" s="41"/>
      <c r="LP785" s="41"/>
      <c r="LQ785" s="41"/>
      <c r="LR785" s="41"/>
      <c r="LS785" s="41"/>
      <c r="LT785" s="41"/>
      <c r="LU785" s="41"/>
      <c r="LV785" s="41"/>
      <c r="LW785" s="41"/>
      <c r="LX785" s="41"/>
      <c r="LY785" s="41"/>
      <c r="LZ785" s="41"/>
      <c r="MA785" s="41"/>
      <c r="MB785" s="41"/>
      <c r="MC785" s="41"/>
      <c r="MD785" s="41"/>
      <c r="ME785" s="41"/>
      <c r="MF785" s="41"/>
      <c r="MG785" s="41"/>
      <c r="MH785" s="41"/>
      <c r="MI785" s="41"/>
      <c r="MJ785" s="41"/>
      <c r="MK785" s="41"/>
      <c r="ML785" s="41"/>
      <c r="MM785" s="41"/>
      <c r="MN785" s="41"/>
      <c r="MO785" s="41"/>
      <c r="MP785" s="41"/>
      <c r="MQ785" s="41"/>
      <c r="MR785" s="41"/>
      <c r="MS785" s="41"/>
      <c r="MT785" s="41"/>
      <c r="MU785" s="41"/>
      <c r="MV785" s="41"/>
      <c r="MW785" s="41"/>
      <c r="MX785" s="41"/>
      <c r="MY785" s="41"/>
      <c r="MZ785" s="41"/>
      <c r="NA785" s="41"/>
      <c r="NB785" s="41"/>
      <c r="NC785" s="41"/>
      <c r="ND785" s="41"/>
      <c r="NE785" s="41"/>
      <c r="NF785" s="41"/>
      <c r="NG785" s="41"/>
      <c r="NH785" s="41"/>
      <c r="NI785" s="41"/>
      <c r="NJ785" s="41"/>
      <c r="NK785" s="41"/>
      <c r="NL785" s="41"/>
      <c r="NM785" s="41"/>
      <c r="NN785" s="41"/>
      <c r="NO785" s="41"/>
      <c r="NP785" s="41"/>
      <c r="NQ785" s="41"/>
      <c r="NR785" s="41"/>
      <c r="NS785" s="41"/>
      <c r="NT785" s="41"/>
      <c r="NU785" s="41"/>
      <c r="NV785" s="41"/>
      <c r="NW785" s="41"/>
      <c r="NX785" s="41"/>
      <c r="NY785" s="41"/>
      <c r="NZ785" s="41"/>
      <c r="OA785" s="41"/>
      <c r="OB785" s="41"/>
      <c r="OC785" s="41"/>
      <c r="OD785" s="41"/>
      <c r="OE785" s="41"/>
      <c r="OF785" s="41"/>
      <c r="OG785" s="41"/>
    </row>
    <row r="786" spans="10:397" ht="15.95" customHeight="1">
      <c r="J786" s="62"/>
      <c r="AB786" s="63"/>
      <c r="AC786" s="63"/>
      <c r="AF786" s="4"/>
      <c r="AG786" s="4"/>
      <c r="AH786" s="4"/>
      <c r="AI786" s="4"/>
      <c r="AL786" s="63"/>
      <c r="AM786" s="63"/>
      <c r="AP786" s="4"/>
      <c r="AQ786" s="4"/>
      <c r="BF786" s="31"/>
      <c r="BG786" s="63"/>
      <c r="BH786" s="63"/>
      <c r="BI786" s="63"/>
      <c r="BJ786" s="63"/>
      <c r="BK786" s="63"/>
      <c r="BL786" s="63"/>
      <c r="BO786" s="4"/>
      <c r="BP786" s="4"/>
      <c r="BQ786" s="4"/>
      <c r="BR786" s="28"/>
      <c r="BS786" s="28"/>
      <c r="BT786" s="28"/>
      <c r="BU786" s="28"/>
      <c r="BV786" s="28"/>
      <c r="BW786" s="28"/>
      <c r="BX786" s="4"/>
      <c r="BY786" s="4"/>
      <c r="BZ786" s="28"/>
      <c r="CA786" s="28"/>
      <c r="CB786" s="28"/>
      <c r="CC786" s="28"/>
      <c r="CE786" s="28"/>
      <c r="CF786" s="28"/>
      <c r="CG786" s="28"/>
      <c r="CH786" s="28"/>
      <c r="CI786" s="28"/>
      <c r="CJ786" s="28"/>
      <c r="CK786" s="28"/>
      <c r="CL786" s="28"/>
      <c r="CM786" s="28"/>
      <c r="CP786" s="28"/>
      <c r="CQ786" s="28"/>
      <c r="CR786" s="28"/>
      <c r="CS786" s="28"/>
      <c r="CT786" s="28"/>
      <c r="CU786" s="28"/>
      <c r="CV786" s="28"/>
      <c r="CW786" s="28"/>
      <c r="CX786" s="28"/>
      <c r="CZ786" s="28"/>
      <c r="DB786" s="41"/>
      <c r="DC786" s="41"/>
      <c r="DD786" s="41"/>
      <c r="DE786" s="41"/>
      <c r="DF786" s="41"/>
      <c r="DG786" s="41"/>
      <c r="DH786" s="41"/>
      <c r="DI786" s="41"/>
      <c r="DJ786" s="41"/>
      <c r="DK786" s="41"/>
      <c r="DL786" s="41"/>
      <c r="DM786" s="41"/>
      <c r="DN786" s="41"/>
      <c r="DO786" s="41"/>
      <c r="DP786" s="41"/>
      <c r="DQ786" s="41"/>
      <c r="DR786" s="41"/>
      <c r="DS786" s="41"/>
      <c r="DT786" s="41"/>
      <c r="DU786" s="41"/>
      <c r="DV786" s="41"/>
      <c r="DW786" s="41"/>
      <c r="DX786" s="41"/>
      <c r="DY786" s="41"/>
      <c r="DZ786" s="41"/>
      <c r="EA786" s="41"/>
      <c r="EB786" s="41"/>
      <c r="EC786" s="41"/>
      <c r="ED786" s="41"/>
      <c r="EE786" s="41"/>
      <c r="EF786" s="41"/>
      <c r="EG786" s="41"/>
      <c r="EH786" s="41"/>
      <c r="EI786" s="41"/>
      <c r="EJ786" s="41"/>
      <c r="EK786" s="41"/>
      <c r="EL786" s="41"/>
      <c r="EM786" s="41"/>
      <c r="EN786" s="41"/>
      <c r="EO786" s="41"/>
      <c r="EP786" s="41"/>
      <c r="EQ786" s="41"/>
      <c r="ER786" s="41"/>
      <c r="ES786" s="41"/>
      <c r="ET786" s="41"/>
      <c r="EU786" s="41"/>
      <c r="EV786" s="41"/>
      <c r="EW786" s="41"/>
      <c r="EX786" s="41"/>
      <c r="EY786" s="41"/>
      <c r="EZ786" s="41"/>
      <c r="FA786" s="41"/>
      <c r="FB786" s="41"/>
      <c r="FC786" s="41"/>
      <c r="FD786" s="41"/>
      <c r="FE786" s="41"/>
      <c r="FF786" s="41"/>
      <c r="FG786" s="41"/>
      <c r="FH786" s="41"/>
      <c r="FI786" s="41"/>
      <c r="FJ786" s="41"/>
      <c r="FK786" s="41"/>
      <c r="FL786" s="41"/>
      <c r="FM786" s="41"/>
      <c r="FN786" s="41"/>
      <c r="FO786" s="41"/>
      <c r="FP786" s="41"/>
      <c r="FQ786" s="41"/>
      <c r="FR786" s="41"/>
      <c r="FS786" s="41"/>
      <c r="FT786" s="41"/>
      <c r="FU786" s="41"/>
      <c r="FV786" s="41"/>
      <c r="FW786" s="41"/>
      <c r="FX786" s="41"/>
      <c r="FY786" s="41"/>
      <c r="FZ786" s="41"/>
      <c r="GA786" s="41"/>
      <c r="GB786" s="41"/>
      <c r="GC786" s="41"/>
      <c r="GD786" s="41"/>
      <c r="GE786" s="41"/>
      <c r="GF786" s="41"/>
      <c r="GG786" s="41"/>
      <c r="GH786" s="41"/>
      <c r="GI786" s="41"/>
      <c r="GJ786" s="41"/>
      <c r="GK786" s="41"/>
      <c r="GL786" s="41"/>
      <c r="GM786" s="41"/>
      <c r="GN786" s="41"/>
      <c r="GO786" s="41"/>
      <c r="GP786" s="41"/>
      <c r="GQ786" s="41"/>
      <c r="GR786" s="41"/>
      <c r="GS786" s="41"/>
      <c r="GT786" s="41"/>
      <c r="GU786" s="41"/>
      <c r="GV786" s="41"/>
      <c r="GW786" s="41"/>
      <c r="GX786" s="41"/>
      <c r="GY786" s="41"/>
      <c r="GZ786" s="41"/>
      <c r="HA786" s="41"/>
      <c r="HB786" s="41"/>
      <c r="HC786" s="41"/>
      <c r="HD786" s="41"/>
      <c r="HE786" s="41"/>
      <c r="HF786" s="41"/>
      <c r="HG786" s="41"/>
      <c r="HH786" s="41"/>
      <c r="HI786" s="41"/>
      <c r="HJ786" s="41"/>
      <c r="HK786" s="41"/>
      <c r="HL786" s="41"/>
      <c r="HM786" s="41"/>
      <c r="HN786" s="41"/>
      <c r="HO786" s="41"/>
      <c r="HP786" s="41"/>
      <c r="HQ786" s="41"/>
      <c r="HR786" s="41"/>
      <c r="HS786" s="41"/>
      <c r="HT786" s="41"/>
      <c r="HU786" s="41"/>
      <c r="HV786" s="41"/>
      <c r="HW786" s="41"/>
      <c r="HX786" s="41"/>
      <c r="HY786" s="41"/>
      <c r="HZ786" s="41"/>
      <c r="IA786" s="41"/>
      <c r="IB786" s="41"/>
      <c r="IC786" s="41"/>
      <c r="ID786" s="41"/>
      <c r="IE786" s="41"/>
      <c r="IF786" s="41"/>
      <c r="IG786" s="41"/>
      <c r="IH786" s="41"/>
      <c r="II786" s="41"/>
      <c r="IJ786" s="41"/>
      <c r="IK786" s="41"/>
      <c r="IL786" s="41"/>
      <c r="IM786" s="41"/>
      <c r="IN786" s="41"/>
      <c r="IO786" s="41"/>
      <c r="IP786" s="41"/>
      <c r="IQ786" s="41"/>
      <c r="IR786" s="41"/>
      <c r="IS786" s="41"/>
      <c r="IT786" s="41"/>
      <c r="IU786" s="41"/>
      <c r="IV786" s="41"/>
      <c r="IW786" s="41"/>
      <c r="IX786" s="41"/>
      <c r="IY786" s="41"/>
      <c r="IZ786" s="41"/>
      <c r="JA786" s="41"/>
      <c r="JB786" s="41"/>
      <c r="JC786" s="41"/>
      <c r="JD786" s="41"/>
      <c r="JE786" s="41"/>
      <c r="JF786" s="41"/>
      <c r="JG786" s="41"/>
      <c r="JH786" s="41"/>
      <c r="JI786" s="41"/>
      <c r="JJ786" s="41"/>
      <c r="JK786" s="41"/>
      <c r="JL786" s="41"/>
      <c r="JM786" s="41"/>
      <c r="JN786" s="41"/>
      <c r="JO786" s="41"/>
      <c r="JP786" s="41"/>
      <c r="JQ786" s="41"/>
      <c r="JR786" s="41"/>
      <c r="JS786" s="41"/>
      <c r="JT786" s="41"/>
      <c r="JU786" s="41"/>
      <c r="JV786" s="41"/>
      <c r="JW786" s="41"/>
      <c r="JX786" s="41"/>
      <c r="JY786" s="41"/>
      <c r="JZ786" s="41"/>
      <c r="KA786" s="41"/>
      <c r="KB786" s="41"/>
      <c r="KC786" s="41"/>
      <c r="KD786" s="41"/>
      <c r="KE786" s="41"/>
      <c r="KF786" s="41"/>
      <c r="KG786" s="41"/>
      <c r="KH786" s="41"/>
      <c r="KI786" s="41"/>
      <c r="KJ786" s="41"/>
      <c r="KK786" s="41"/>
      <c r="KL786" s="41"/>
      <c r="KM786" s="41"/>
      <c r="KN786" s="41"/>
      <c r="KO786" s="41"/>
      <c r="KP786" s="41"/>
      <c r="KQ786" s="41"/>
      <c r="KR786" s="41"/>
      <c r="KS786" s="41"/>
      <c r="KT786" s="41"/>
      <c r="KU786" s="41"/>
      <c r="KV786" s="41"/>
      <c r="KW786" s="41"/>
      <c r="KX786" s="41"/>
      <c r="KY786" s="41"/>
      <c r="KZ786" s="41"/>
      <c r="LA786" s="41"/>
      <c r="LB786" s="41"/>
      <c r="LC786" s="41"/>
      <c r="LD786" s="41"/>
      <c r="LE786" s="41"/>
      <c r="LF786" s="41"/>
      <c r="LG786" s="41"/>
      <c r="LH786" s="41"/>
      <c r="LI786" s="41"/>
      <c r="LJ786" s="41"/>
      <c r="LK786" s="41"/>
      <c r="LL786" s="41"/>
      <c r="LM786" s="41"/>
      <c r="LN786" s="41"/>
      <c r="LO786" s="41"/>
      <c r="LP786" s="41"/>
      <c r="LQ786" s="41"/>
      <c r="LR786" s="41"/>
      <c r="LS786" s="41"/>
      <c r="LT786" s="41"/>
      <c r="LU786" s="41"/>
      <c r="LV786" s="41"/>
      <c r="LW786" s="41"/>
      <c r="LX786" s="41"/>
      <c r="LY786" s="41"/>
      <c r="LZ786" s="41"/>
      <c r="MA786" s="41"/>
      <c r="MB786" s="41"/>
      <c r="MC786" s="41"/>
      <c r="MD786" s="41"/>
      <c r="ME786" s="41"/>
      <c r="MF786" s="41"/>
      <c r="MG786" s="41"/>
      <c r="MH786" s="41"/>
      <c r="MI786" s="41"/>
      <c r="MJ786" s="41"/>
      <c r="MK786" s="41"/>
      <c r="ML786" s="41"/>
      <c r="MM786" s="41"/>
      <c r="MN786" s="41"/>
      <c r="MO786" s="41"/>
      <c r="MP786" s="41"/>
      <c r="MQ786" s="41"/>
      <c r="MR786" s="41"/>
      <c r="MS786" s="41"/>
      <c r="MT786" s="41"/>
      <c r="MU786" s="41"/>
      <c r="MV786" s="41"/>
      <c r="MW786" s="41"/>
      <c r="MX786" s="41"/>
      <c r="MY786" s="41"/>
      <c r="MZ786" s="41"/>
      <c r="NA786" s="41"/>
      <c r="NB786" s="41"/>
      <c r="NC786" s="41"/>
      <c r="ND786" s="41"/>
      <c r="NE786" s="41"/>
      <c r="NF786" s="41"/>
      <c r="NG786" s="41"/>
      <c r="NH786" s="41"/>
      <c r="NI786" s="41"/>
      <c r="NJ786" s="41"/>
      <c r="NK786" s="41"/>
      <c r="NL786" s="41"/>
      <c r="NM786" s="41"/>
      <c r="NN786" s="41"/>
      <c r="NO786" s="41"/>
      <c r="NP786" s="41"/>
      <c r="NQ786" s="41"/>
      <c r="NR786" s="41"/>
      <c r="NS786" s="41"/>
      <c r="NT786" s="41"/>
      <c r="NU786" s="41"/>
      <c r="NV786" s="41"/>
      <c r="NW786" s="41"/>
      <c r="NX786" s="41"/>
      <c r="NY786" s="41"/>
      <c r="NZ786" s="41"/>
      <c r="OA786" s="41"/>
      <c r="OB786" s="41"/>
      <c r="OC786" s="41"/>
      <c r="OD786" s="41"/>
      <c r="OE786" s="41"/>
      <c r="OF786" s="41"/>
      <c r="OG786" s="41"/>
    </row>
    <row r="787" spans="10:397" ht="15.95" customHeight="1">
      <c r="J787" s="62"/>
      <c r="AB787" s="63"/>
      <c r="AC787" s="63"/>
      <c r="AF787" s="4"/>
      <c r="AG787" s="4"/>
      <c r="AH787" s="4"/>
      <c r="AI787" s="4"/>
      <c r="AL787" s="63"/>
      <c r="AM787" s="63"/>
      <c r="AP787" s="4"/>
      <c r="AQ787" s="4"/>
      <c r="BF787" s="31"/>
      <c r="BG787" s="63"/>
      <c r="BH787" s="63"/>
      <c r="BI787" s="63"/>
      <c r="BJ787" s="63"/>
      <c r="BK787" s="63"/>
      <c r="BL787" s="63"/>
      <c r="BO787" s="4"/>
      <c r="BP787" s="4"/>
      <c r="BQ787" s="4"/>
      <c r="BR787" s="28"/>
      <c r="BS787" s="28"/>
      <c r="BT787" s="28"/>
      <c r="BU787" s="28"/>
      <c r="BV787" s="28"/>
      <c r="BW787" s="28"/>
      <c r="BX787" s="4"/>
      <c r="BY787" s="4"/>
      <c r="BZ787" s="28"/>
      <c r="CA787" s="28"/>
      <c r="CB787" s="28"/>
      <c r="CC787" s="28"/>
      <c r="CE787" s="28"/>
      <c r="CF787" s="28"/>
      <c r="CG787" s="28"/>
      <c r="CH787" s="28"/>
      <c r="CI787" s="28"/>
      <c r="CJ787" s="28"/>
      <c r="CK787" s="28"/>
      <c r="CL787" s="28"/>
      <c r="CM787" s="28"/>
      <c r="CP787" s="28"/>
      <c r="CQ787" s="28"/>
      <c r="CR787" s="28"/>
      <c r="CS787" s="28"/>
      <c r="CT787" s="28"/>
      <c r="CU787" s="28"/>
      <c r="CV787" s="28"/>
      <c r="CW787" s="28"/>
      <c r="CX787" s="28"/>
      <c r="CZ787" s="28"/>
      <c r="DB787" s="41"/>
      <c r="DC787" s="41"/>
      <c r="DD787" s="41"/>
      <c r="DE787" s="41"/>
      <c r="DF787" s="41"/>
      <c r="DG787" s="41"/>
      <c r="DH787" s="41"/>
      <c r="DI787" s="41"/>
      <c r="DJ787" s="41"/>
      <c r="DK787" s="41"/>
      <c r="DL787" s="41"/>
      <c r="DM787" s="41"/>
      <c r="DN787" s="41"/>
      <c r="DO787" s="41"/>
      <c r="DP787" s="41"/>
      <c r="DQ787" s="41"/>
      <c r="DR787" s="41"/>
      <c r="DS787" s="41"/>
      <c r="DT787" s="41"/>
      <c r="DU787" s="41"/>
      <c r="DV787" s="41"/>
      <c r="DW787" s="41"/>
      <c r="DX787" s="41"/>
      <c r="DY787" s="41"/>
      <c r="DZ787" s="41"/>
      <c r="EA787" s="41"/>
      <c r="EB787" s="41"/>
      <c r="EC787" s="41"/>
      <c r="ED787" s="41"/>
      <c r="EE787" s="41"/>
      <c r="EF787" s="41"/>
      <c r="EG787" s="41"/>
      <c r="EH787" s="41"/>
      <c r="EI787" s="41"/>
      <c r="EJ787" s="41"/>
      <c r="EK787" s="41"/>
      <c r="EL787" s="41"/>
      <c r="EM787" s="41"/>
      <c r="EN787" s="41"/>
      <c r="EO787" s="41"/>
      <c r="EP787" s="41"/>
      <c r="EQ787" s="41"/>
      <c r="ER787" s="41"/>
      <c r="ES787" s="41"/>
      <c r="ET787" s="41"/>
      <c r="EU787" s="41"/>
      <c r="EV787" s="41"/>
      <c r="EW787" s="41"/>
      <c r="EX787" s="41"/>
      <c r="EY787" s="41"/>
      <c r="EZ787" s="41"/>
      <c r="FA787" s="41"/>
      <c r="FB787" s="41"/>
      <c r="FC787" s="41"/>
      <c r="FD787" s="41"/>
      <c r="FE787" s="41"/>
      <c r="FF787" s="41"/>
      <c r="FG787" s="41"/>
      <c r="FH787" s="41"/>
      <c r="FI787" s="41"/>
      <c r="FJ787" s="41"/>
      <c r="FK787" s="41"/>
      <c r="FL787" s="41"/>
      <c r="FM787" s="41"/>
      <c r="FN787" s="41"/>
      <c r="FO787" s="41"/>
      <c r="FP787" s="41"/>
      <c r="FQ787" s="41"/>
      <c r="FR787" s="41"/>
      <c r="FS787" s="41"/>
      <c r="FT787" s="41"/>
      <c r="FU787" s="41"/>
      <c r="FV787" s="41"/>
      <c r="FW787" s="41"/>
      <c r="FX787" s="41"/>
      <c r="FY787" s="41"/>
      <c r="FZ787" s="41"/>
      <c r="GA787" s="41"/>
      <c r="GB787" s="41"/>
      <c r="GC787" s="41"/>
      <c r="GD787" s="41"/>
      <c r="GE787" s="41"/>
      <c r="GF787" s="41"/>
      <c r="GG787" s="41"/>
      <c r="GH787" s="41"/>
      <c r="GI787" s="41"/>
      <c r="GJ787" s="41"/>
      <c r="GK787" s="41"/>
      <c r="GL787" s="41"/>
      <c r="GM787" s="41"/>
      <c r="GN787" s="41"/>
      <c r="GO787" s="41"/>
      <c r="GP787" s="41"/>
      <c r="GQ787" s="41"/>
      <c r="GR787" s="41"/>
      <c r="GS787" s="41"/>
      <c r="GT787" s="41"/>
      <c r="GU787" s="41"/>
      <c r="GV787" s="41"/>
      <c r="GW787" s="41"/>
      <c r="GX787" s="41"/>
      <c r="GY787" s="41"/>
      <c r="GZ787" s="41"/>
      <c r="HA787" s="41"/>
      <c r="HB787" s="41"/>
      <c r="HC787" s="41"/>
      <c r="HD787" s="41"/>
      <c r="HE787" s="41"/>
      <c r="HF787" s="41"/>
      <c r="HG787" s="41"/>
      <c r="HH787" s="41"/>
      <c r="HI787" s="41"/>
      <c r="HJ787" s="41"/>
      <c r="HK787" s="41"/>
      <c r="HL787" s="41"/>
      <c r="HM787" s="41"/>
      <c r="HN787" s="41"/>
      <c r="HO787" s="41"/>
      <c r="HP787" s="41"/>
      <c r="HQ787" s="41"/>
      <c r="HR787" s="41"/>
      <c r="HS787" s="41"/>
      <c r="HT787" s="41"/>
      <c r="HU787" s="41"/>
      <c r="HV787" s="41"/>
      <c r="HW787" s="41"/>
      <c r="HX787" s="41"/>
      <c r="HY787" s="41"/>
      <c r="HZ787" s="41"/>
      <c r="IA787" s="41"/>
      <c r="IB787" s="41"/>
      <c r="IC787" s="41"/>
      <c r="ID787" s="41"/>
      <c r="IE787" s="41"/>
      <c r="IF787" s="41"/>
      <c r="IG787" s="41"/>
      <c r="IH787" s="41"/>
      <c r="II787" s="41"/>
      <c r="IJ787" s="41"/>
      <c r="IK787" s="41"/>
      <c r="IL787" s="41"/>
      <c r="IM787" s="41"/>
      <c r="IN787" s="41"/>
      <c r="IO787" s="41"/>
      <c r="IP787" s="41"/>
      <c r="IQ787" s="41"/>
      <c r="IR787" s="41"/>
      <c r="IS787" s="41"/>
      <c r="IT787" s="41"/>
      <c r="IU787" s="41"/>
      <c r="IV787" s="41"/>
      <c r="IW787" s="41"/>
      <c r="IX787" s="41"/>
      <c r="IY787" s="41"/>
      <c r="IZ787" s="41"/>
      <c r="JA787" s="41"/>
      <c r="JB787" s="41"/>
      <c r="JC787" s="41"/>
      <c r="JD787" s="41"/>
      <c r="JE787" s="41"/>
      <c r="JF787" s="41"/>
      <c r="JG787" s="41"/>
      <c r="JH787" s="41"/>
      <c r="JI787" s="41"/>
      <c r="JJ787" s="41"/>
      <c r="JK787" s="41"/>
      <c r="JL787" s="41"/>
      <c r="JM787" s="41"/>
      <c r="JN787" s="41"/>
      <c r="JO787" s="41"/>
      <c r="JP787" s="41"/>
      <c r="JQ787" s="41"/>
      <c r="JR787" s="41"/>
      <c r="JS787" s="41"/>
      <c r="JT787" s="41"/>
      <c r="JU787" s="41"/>
      <c r="JV787" s="41"/>
      <c r="JW787" s="41"/>
      <c r="JX787" s="41"/>
      <c r="JY787" s="41"/>
      <c r="JZ787" s="41"/>
      <c r="KA787" s="41"/>
      <c r="KB787" s="41"/>
      <c r="KC787" s="41"/>
      <c r="KD787" s="41"/>
      <c r="KE787" s="41"/>
      <c r="KF787" s="41"/>
      <c r="KG787" s="41"/>
      <c r="KH787" s="41"/>
      <c r="KI787" s="41"/>
      <c r="KJ787" s="41"/>
      <c r="KK787" s="41"/>
      <c r="KL787" s="41"/>
      <c r="KM787" s="41"/>
      <c r="KN787" s="41"/>
      <c r="KO787" s="41"/>
      <c r="KP787" s="41"/>
      <c r="KQ787" s="41"/>
      <c r="KR787" s="41"/>
      <c r="KS787" s="41"/>
      <c r="KT787" s="41"/>
      <c r="KU787" s="41"/>
      <c r="KV787" s="41"/>
      <c r="KW787" s="41"/>
      <c r="KX787" s="41"/>
      <c r="KY787" s="41"/>
      <c r="KZ787" s="41"/>
      <c r="LA787" s="41"/>
      <c r="LB787" s="41"/>
      <c r="LC787" s="41"/>
      <c r="LD787" s="41"/>
      <c r="LE787" s="41"/>
      <c r="LF787" s="41"/>
      <c r="LG787" s="41"/>
      <c r="LH787" s="41"/>
      <c r="LI787" s="41"/>
      <c r="LJ787" s="41"/>
      <c r="LK787" s="41"/>
      <c r="LL787" s="41"/>
      <c r="LM787" s="41"/>
      <c r="LN787" s="41"/>
      <c r="LO787" s="41"/>
      <c r="LP787" s="41"/>
      <c r="LQ787" s="41"/>
      <c r="LR787" s="41"/>
      <c r="LS787" s="41"/>
      <c r="LT787" s="41"/>
      <c r="LU787" s="41"/>
      <c r="LV787" s="41"/>
      <c r="LW787" s="41"/>
      <c r="LX787" s="41"/>
      <c r="LY787" s="41"/>
      <c r="LZ787" s="41"/>
      <c r="MA787" s="41"/>
      <c r="MB787" s="41"/>
      <c r="MC787" s="41"/>
      <c r="MD787" s="41"/>
      <c r="ME787" s="41"/>
      <c r="MF787" s="41"/>
      <c r="MG787" s="41"/>
      <c r="MH787" s="41"/>
      <c r="MI787" s="41"/>
      <c r="MJ787" s="41"/>
      <c r="MK787" s="41"/>
      <c r="ML787" s="41"/>
      <c r="MM787" s="41"/>
      <c r="MN787" s="41"/>
      <c r="MO787" s="41"/>
      <c r="MP787" s="41"/>
      <c r="MQ787" s="41"/>
      <c r="MR787" s="41"/>
      <c r="MS787" s="41"/>
      <c r="MT787" s="41"/>
      <c r="MU787" s="41"/>
      <c r="MV787" s="41"/>
      <c r="MW787" s="41"/>
      <c r="MX787" s="41"/>
      <c r="MY787" s="41"/>
      <c r="MZ787" s="41"/>
      <c r="NA787" s="41"/>
      <c r="NB787" s="41"/>
      <c r="NC787" s="41"/>
      <c r="ND787" s="41"/>
      <c r="NE787" s="41"/>
      <c r="NF787" s="41"/>
      <c r="NG787" s="41"/>
      <c r="NH787" s="41"/>
      <c r="NI787" s="41"/>
      <c r="NJ787" s="41"/>
      <c r="NK787" s="41"/>
      <c r="NL787" s="41"/>
      <c r="NM787" s="41"/>
      <c r="NN787" s="41"/>
      <c r="NO787" s="41"/>
      <c r="NP787" s="41"/>
      <c r="NQ787" s="41"/>
      <c r="NR787" s="41"/>
      <c r="NS787" s="41"/>
      <c r="NT787" s="41"/>
      <c r="NU787" s="41"/>
      <c r="NV787" s="41"/>
      <c r="NW787" s="41"/>
      <c r="NX787" s="41"/>
      <c r="NY787" s="41"/>
      <c r="NZ787" s="41"/>
      <c r="OA787" s="41"/>
      <c r="OB787" s="41"/>
      <c r="OC787" s="41"/>
      <c r="OD787" s="41"/>
      <c r="OE787" s="41"/>
      <c r="OF787" s="41"/>
      <c r="OG787" s="41"/>
    </row>
    <row r="788" spans="10:397" ht="15.95" customHeight="1">
      <c r="J788" s="62"/>
      <c r="AB788" s="63"/>
      <c r="AC788" s="63"/>
      <c r="AF788" s="4"/>
      <c r="AG788" s="4"/>
      <c r="AH788" s="4"/>
      <c r="AI788" s="4"/>
      <c r="AL788" s="63"/>
      <c r="AM788" s="63"/>
      <c r="AP788" s="4"/>
      <c r="AQ788" s="4"/>
      <c r="BF788" s="31"/>
      <c r="BG788" s="63"/>
      <c r="BH788" s="63"/>
      <c r="BI788" s="63"/>
      <c r="BJ788" s="63"/>
      <c r="BK788" s="63"/>
      <c r="BL788" s="63"/>
      <c r="BO788" s="4"/>
      <c r="BP788" s="4"/>
      <c r="BQ788" s="4"/>
      <c r="BR788" s="28"/>
      <c r="BS788" s="28"/>
      <c r="BT788" s="28"/>
      <c r="BU788" s="28"/>
      <c r="BV788" s="28"/>
      <c r="BW788" s="28"/>
      <c r="BX788" s="4"/>
      <c r="BY788" s="4"/>
      <c r="BZ788" s="28"/>
      <c r="CA788" s="28"/>
      <c r="CB788" s="28"/>
      <c r="CC788" s="28"/>
      <c r="CE788" s="28"/>
      <c r="CF788" s="28"/>
      <c r="CG788" s="28"/>
      <c r="CH788" s="28"/>
      <c r="CI788" s="28"/>
      <c r="CJ788" s="28"/>
      <c r="CK788" s="28"/>
      <c r="CL788" s="28"/>
      <c r="CM788" s="28"/>
      <c r="CP788" s="28"/>
      <c r="CQ788" s="28"/>
      <c r="CR788" s="28"/>
      <c r="CS788" s="28"/>
      <c r="CT788" s="28"/>
      <c r="CU788" s="28"/>
      <c r="CV788" s="28"/>
      <c r="CW788" s="28"/>
      <c r="CX788" s="28"/>
      <c r="CZ788" s="28"/>
      <c r="DB788" s="41"/>
      <c r="DC788" s="41"/>
      <c r="DD788" s="41"/>
      <c r="DE788" s="41"/>
      <c r="DF788" s="41"/>
      <c r="DG788" s="41"/>
      <c r="DH788" s="41"/>
      <c r="DI788" s="41"/>
      <c r="DJ788" s="41"/>
      <c r="DK788" s="41"/>
      <c r="DL788" s="41"/>
      <c r="DM788" s="41"/>
      <c r="DN788" s="41"/>
      <c r="DO788" s="41"/>
      <c r="DP788" s="41"/>
      <c r="DQ788" s="41"/>
      <c r="DR788" s="41"/>
      <c r="DS788" s="41"/>
      <c r="DT788" s="41"/>
      <c r="DU788" s="41"/>
      <c r="DV788" s="41"/>
      <c r="DW788" s="41"/>
      <c r="DX788" s="41"/>
      <c r="DY788" s="41"/>
      <c r="DZ788" s="41"/>
      <c r="EA788" s="41"/>
      <c r="EB788" s="41"/>
      <c r="EC788" s="41"/>
      <c r="ED788" s="41"/>
      <c r="EE788" s="41"/>
      <c r="EF788" s="41"/>
      <c r="EG788" s="41"/>
      <c r="EH788" s="41"/>
      <c r="EI788" s="41"/>
      <c r="EJ788" s="41"/>
      <c r="EK788" s="41"/>
      <c r="EL788" s="41"/>
      <c r="EM788" s="41"/>
      <c r="EN788" s="41"/>
      <c r="EO788" s="41"/>
      <c r="EP788" s="41"/>
      <c r="EQ788" s="41"/>
      <c r="ER788" s="41"/>
      <c r="ES788" s="41"/>
      <c r="ET788" s="41"/>
      <c r="EU788" s="41"/>
      <c r="EV788" s="41"/>
      <c r="EW788" s="41"/>
      <c r="EX788" s="41"/>
      <c r="EY788" s="41"/>
      <c r="EZ788" s="41"/>
      <c r="FA788" s="41"/>
      <c r="FB788" s="41"/>
      <c r="FC788" s="41"/>
      <c r="FD788" s="41"/>
      <c r="FE788" s="41"/>
      <c r="FF788" s="41"/>
      <c r="FG788" s="41"/>
      <c r="FH788" s="41"/>
      <c r="FI788" s="41"/>
      <c r="FJ788" s="41"/>
      <c r="FK788" s="41"/>
      <c r="FL788" s="41"/>
      <c r="FM788" s="41"/>
      <c r="FN788" s="41"/>
      <c r="FO788" s="41"/>
      <c r="FP788" s="41"/>
      <c r="FQ788" s="41"/>
      <c r="FR788" s="41"/>
      <c r="FS788" s="41"/>
      <c r="FT788" s="41"/>
      <c r="FU788" s="41"/>
      <c r="FV788" s="41"/>
      <c r="FW788" s="41"/>
      <c r="FX788" s="41"/>
      <c r="FY788" s="41"/>
      <c r="FZ788" s="41"/>
      <c r="GA788" s="41"/>
      <c r="GB788" s="41"/>
      <c r="GC788" s="41"/>
      <c r="GD788" s="41"/>
      <c r="GE788" s="41"/>
      <c r="GF788" s="41"/>
      <c r="GG788" s="41"/>
      <c r="GH788" s="41"/>
      <c r="GI788" s="41"/>
      <c r="GJ788" s="41"/>
      <c r="GK788" s="41"/>
      <c r="GL788" s="41"/>
      <c r="GM788" s="41"/>
      <c r="GN788" s="41"/>
      <c r="GO788" s="41"/>
      <c r="GP788" s="41"/>
      <c r="GQ788" s="41"/>
      <c r="GR788" s="41"/>
      <c r="GS788" s="41"/>
      <c r="GT788" s="41"/>
      <c r="GU788" s="41"/>
      <c r="GV788" s="41"/>
      <c r="GW788" s="41"/>
      <c r="GX788" s="41"/>
      <c r="GY788" s="41"/>
      <c r="GZ788" s="41"/>
      <c r="HA788" s="41"/>
      <c r="HB788" s="41"/>
      <c r="HC788" s="41"/>
      <c r="HD788" s="41"/>
      <c r="HE788" s="41"/>
      <c r="HF788" s="41"/>
      <c r="HG788" s="41"/>
      <c r="HH788" s="41"/>
      <c r="HI788" s="41"/>
      <c r="HJ788" s="41"/>
      <c r="HK788" s="41"/>
      <c r="HL788" s="41"/>
      <c r="HM788" s="41"/>
      <c r="HN788" s="41"/>
      <c r="HO788" s="41"/>
      <c r="HP788" s="41"/>
      <c r="HQ788" s="41"/>
      <c r="HR788" s="41"/>
      <c r="HS788" s="41"/>
      <c r="HT788" s="41"/>
      <c r="HU788" s="41"/>
      <c r="HV788" s="41"/>
      <c r="HW788" s="41"/>
      <c r="HX788" s="41"/>
      <c r="HY788" s="41"/>
      <c r="HZ788" s="41"/>
      <c r="IA788" s="41"/>
      <c r="IB788" s="41"/>
      <c r="IC788" s="41"/>
      <c r="ID788" s="41"/>
      <c r="IE788" s="41"/>
      <c r="IF788" s="41"/>
      <c r="IG788" s="41"/>
      <c r="IH788" s="41"/>
      <c r="II788" s="41"/>
      <c r="IJ788" s="41"/>
      <c r="IK788" s="41"/>
      <c r="IL788" s="41"/>
      <c r="IM788" s="41"/>
      <c r="IN788" s="41"/>
      <c r="IO788" s="41"/>
      <c r="IP788" s="41"/>
      <c r="IQ788" s="41"/>
      <c r="IR788" s="41"/>
      <c r="IS788" s="41"/>
      <c r="IT788" s="41"/>
      <c r="IU788" s="41"/>
      <c r="IV788" s="41"/>
      <c r="IW788" s="41"/>
      <c r="IX788" s="41"/>
      <c r="IY788" s="41"/>
      <c r="IZ788" s="41"/>
      <c r="JA788" s="41"/>
      <c r="JB788" s="41"/>
      <c r="JC788" s="41"/>
      <c r="JD788" s="41"/>
      <c r="JE788" s="41"/>
      <c r="JF788" s="41"/>
      <c r="JG788" s="41"/>
      <c r="JH788" s="41"/>
      <c r="JI788" s="41"/>
      <c r="JJ788" s="41"/>
      <c r="JK788" s="41"/>
      <c r="JL788" s="41"/>
      <c r="JM788" s="41"/>
      <c r="JN788" s="41"/>
      <c r="JO788" s="41"/>
      <c r="JP788" s="41"/>
      <c r="JQ788" s="41"/>
      <c r="JR788" s="41"/>
      <c r="JS788" s="41"/>
      <c r="JT788" s="41"/>
      <c r="JU788" s="41"/>
      <c r="JV788" s="41"/>
      <c r="JW788" s="41"/>
      <c r="JX788" s="41"/>
      <c r="JY788" s="41"/>
      <c r="JZ788" s="41"/>
      <c r="KA788" s="41"/>
      <c r="KB788" s="41"/>
      <c r="KC788" s="41"/>
      <c r="KD788" s="41"/>
      <c r="KE788" s="41"/>
      <c r="KF788" s="41"/>
      <c r="KG788" s="41"/>
      <c r="KH788" s="41"/>
      <c r="KI788" s="41"/>
      <c r="KJ788" s="41"/>
      <c r="KK788" s="41"/>
      <c r="KL788" s="41"/>
      <c r="KM788" s="41"/>
      <c r="KN788" s="41"/>
      <c r="KO788" s="41"/>
      <c r="KP788" s="41"/>
      <c r="KQ788" s="41"/>
      <c r="KR788" s="41"/>
      <c r="KS788" s="41"/>
      <c r="KT788" s="41"/>
      <c r="KU788" s="41"/>
      <c r="KV788" s="41"/>
      <c r="KW788" s="41"/>
      <c r="KX788" s="41"/>
      <c r="KY788" s="41"/>
      <c r="KZ788" s="41"/>
      <c r="LA788" s="41"/>
      <c r="LB788" s="41"/>
      <c r="LC788" s="41"/>
      <c r="LD788" s="41"/>
      <c r="LE788" s="41"/>
      <c r="LF788" s="41"/>
      <c r="LG788" s="41"/>
      <c r="LH788" s="41"/>
      <c r="LI788" s="41"/>
      <c r="LJ788" s="41"/>
      <c r="LK788" s="41"/>
      <c r="LL788" s="41"/>
      <c r="LM788" s="41"/>
      <c r="LN788" s="41"/>
      <c r="LO788" s="41"/>
      <c r="LP788" s="41"/>
      <c r="LQ788" s="41"/>
      <c r="LR788" s="41"/>
      <c r="LS788" s="41"/>
      <c r="LT788" s="41"/>
      <c r="LU788" s="41"/>
      <c r="LV788" s="41"/>
      <c r="LW788" s="41"/>
      <c r="LX788" s="41"/>
      <c r="LY788" s="41"/>
      <c r="LZ788" s="41"/>
      <c r="MA788" s="41"/>
      <c r="MB788" s="41"/>
      <c r="MC788" s="41"/>
      <c r="MD788" s="41"/>
      <c r="ME788" s="41"/>
      <c r="MF788" s="41"/>
      <c r="MG788" s="41"/>
      <c r="MH788" s="41"/>
      <c r="MI788" s="41"/>
      <c r="MJ788" s="41"/>
      <c r="MK788" s="41"/>
      <c r="ML788" s="41"/>
      <c r="MM788" s="41"/>
      <c r="MN788" s="41"/>
      <c r="MO788" s="41"/>
      <c r="MP788" s="41"/>
      <c r="MQ788" s="41"/>
      <c r="MR788" s="41"/>
      <c r="MS788" s="41"/>
      <c r="MT788" s="41"/>
      <c r="MU788" s="41"/>
      <c r="MV788" s="41"/>
      <c r="MW788" s="41"/>
      <c r="MX788" s="41"/>
      <c r="MY788" s="41"/>
      <c r="MZ788" s="41"/>
      <c r="NA788" s="41"/>
      <c r="NB788" s="41"/>
      <c r="NC788" s="41"/>
      <c r="ND788" s="41"/>
      <c r="NE788" s="41"/>
      <c r="NF788" s="41"/>
      <c r="NG788" s="41"/>
      <c r="NH788" s="41"/>
      <c r="NI788" s="41"/>
      <c r="NJ788" s="41"/>
      <c r="NK788" s="41"/>
      <c r="NL788" s="41"/>
      <c r="NM788" s="41"/>
      <c r="NN788" s="41"/>
      <c r="NO788" s="41"/>
      <c r="NP788" s="41"/>
      <c r="NQ788" s="41"/>
      <c r="NR788" s="41"/>
      <c r="NS788" s="41"/>
      <c r="NT788" s="41"/>
      <c r="NU788" s="41"/>
      <c r="NV788" s="41"/>
      <c r="NW788" s="41"/>
      <c r="NX788" s="41"/>
      <c r="NY788" s="41"/>
      <c r="NZ788" s="41"/>
      <c r="OA788" s="41"/>
      <c r="OB788" s="41"/>
      <c r="OC788" s="41"/>
      <c r="OD788" s="41"/>
      <c r="OE788" s="41"/>
      <c r="OF788" s="41"/>
      <c r="OG788" s="41"/>
    </row>
    <row r="789" spans="10:397" ht="15.95" customHeight="1">
      <c r="J789" s="62"/>
      <c r="AB789" s="63"/>
      <c r="AC789" s="63"/>
      <c r="AF789" s="4"/>
      <c r="AG789" s="4"/>
      <c r="AH789" s="4"/>
      <c r="AI789" s="4"/>
      <c r="AL789" s="63"/>
      <c r="AM789" s="63"/>
      <c r="AP789" s="4"/>
      <c r="AQ789" s="4"/>
      <c r="BF789" s="31"/>
      <c r="BG789" s="63"/>
      <c r="BH789" s="63"/>
      <c r="BI789" s="63"/>
      <c r="BJ789" s="63"/>
      <c r="BK789" s="63"/>
      <c r="BL789" s="63"/>
      <c r="BO789" s="4"/>
      <c r="BP789" s="4"/>
      <c r="BQ789" s="4"/>
      <c r="BR789" s="28"/>
      <c r="BS789" s="28"/>
      <c r="BT789" s="28"/>
      <c r="BU789" s="28"/>
      <c r="BV789" s="28"/>
      <c r="BW789" s="28"/>
      <c r="BX789" s="4"/>
      <c r="BY789" s="4"/>
      <c r="BZ789" s="28"/>
      <c r="CA789" s="28"/>
      <c r="CB789" s="28"/>
      <c r="CC789" s="28"/>
      <c r="CE789" s="28"/>
      <c r="CF789" s="28"/>
      <c r="CG789" s="28"/>
      <c r="CH789" s="28"/>
      <c r="CI789" s="28"/>
      <c r="CJ789" s="28"/>
      <c r="CK789" s="28"/>
      <c r="CL789" s="28"/>
      <c r="CM789" s="28"/>
      <c r="CP789" s="28"/>
      <c r="CQ789" s="28"/>
      <c r="CR789" s="28"/>
      <c r="CS789" s="28"/>
      <c r="CT789" s="28"/>
      <c r="CU789" s="28"/>
      <c r="CV789" s="28"/>
      <c r="CW789" s="28"/>
      <c r="CX789" s="28"/>
      <c r="CZ789" s="28"/>
      <c r="DB789" s="41"/>
      <c r="DC789" s="41"/>
      <c r="DD789" s="41"/>
      <c r="DE789" s="41"/>
      <c r="DF789" s="41"/>
      <c r="DG789" s="41"/>
      <c r="DH789" s="41"/>
      <c r="DI789" s="41"/>
      <c r="DJ789" s="41"/>
      <c r="DK789" s="41"/>
      <c r="DL789" s="41"/>
      <c r="DM789" s="41"/>
      <c r="DN789" s="41"/>
      <c r="DO789" s="41"/>
      <c r="DP789" s="41"/>
      <c r="DQ789" s="41"/>
      <c r="DR789" s="41"/>
      <c r="DS789" s="41"/>
      <c r="DT789" s="41"/>
      <c r="DU789" s="41"/>
      <c r="DV789" s="41"/>
      <c r="DW789" s="41"/>
      <c r="DX789" s="41"/>
      <c r="DY789" s="41"/>
      <c r="DZ789" s="41"/>
      <c r="EA789" s="41"/>
      <c r="EB789" s="41"/>
      <c r="EC789" s="41"/>
      <c r="ED789" s="41"/>
      <c r="EE789" s="41"/>
      <c r="EF789" s="41"/>
      <c r="EG789" s="41"/>
      <c r="EH789" s="41"/>
      <c r="EI789" s="41"/>
      <c r="EJ789" s="41"/>
      <c r="EK789" s="41"/>
      <c r="EL789" s="41"/>
      <c r="EM789" s="41"/>
      <c r="EN789" s="41"/>
      <c r="EO789" s="41"/>
      <c r="EP789" s="41"/>
      <c r="EQ789" s="41"/>
      <c r="ER789" s="41"/>
      <c r="ES789" s="41"/>
      <c r="ET789" s="41"/>
      <c r="EU789" s="41"/>
      <c r="EV789" s="41"/>
      <c r="EW789" s="41"/>
      <c r="EX789" s="41"/>
      <c r="EY789" s="41"/>
      <c r="EZ789" s="41"/>
      <c r="FA789" s="41"/>
      <c r="FB789" s="41"/>
      <c r="FC789" s="41"/>
      <c r="FD789" s="41"/>
      <c r="FE789" s="41"/>
      <c r="FF789" s="41"/>
      <c r="FG789" s="41"/>
      <c r="FH789" s="41"/>
      <c r="FI789" s="41"/>
      <c r="FJ789" s="41"/>
      <c r="FK789" s="41"/>
      <c r="FL789" s="41"/>
      <c r="FM789" s="41"/>
      <c r="FN789" s="41"/>
      <c r="FO789" s="41"/>
      <c r="FP789" s="41"/>
      <c r="FQ789" s="41"/>
      <c r="FR789" s="41"/>
      <c r="FS789" s="41"/>
      <c r="FT789" s="41"/>
      <c r="FU789" s="41"/>
      <c r="FV789" s="41"/>
      <c r="FW789" s="41"/>
      <c r="FX789" s="41"/>
      <c r="FY789" s="41"/>
      <c r="FZ789" s="41"/>
      <c r="GA789" s="41"/>
      <c r="GB789" s="41"/>
      <c r="GC789" s="41"/>
      <c r="GD789" s="41"/>
      <c r="GE789" s="41"/>
      <c r="GF789" s="41"/>
      <c r="GG789" s="41"/>
      <c r="GH789" s="41"/>
      <c r="GI789" s="41"/>
      <c r="GJ789" s="41"/>
      <c r="GK789" s="41"/>
      <c r="GL789" s="41"/>
      <c r="GM789" s="41"/>
      <c r="GN789" s="41"/>
      <c r="GO789" s="41"/>
      <c r="GP789" s="41"/>
      <c r="GQ789" s="41"/>
      <c r="GR789" s="41"/>
      <c r="GS789" s="41"/>
      <c r="GT789" s="41"/>
      <c r="GU789" s="41"/>
      <c r="GV789" s="41"/>
      <c r="GW789" s="41"/>
      <c r="GX789" s="41"/>
      <c r="GY789" s="41"/>
      <c r="GZ789" s="41"/>
      <c r="HA789" s="41"/>
      <c r="HB789" s="41"/>
      <c r="HC789" s="41"/>
      <c r="HD789" s="41"/>
      <c r="HE789" s="41"/>
      <c r="HF789" s="41"/>
      <c r="HG789" s="41"/>
      <c r="HH789" s="41"/>
      <c r="HI789" s="41"/>
      <c r="HJ789" s="41"/>
      <c r="HK789" s="41"/>
      <c r="HL789" s="41"/>
      <c r="HM789" s="41"/>
      <c r="HN789" s="41"/>
      <c r="HO789" s="41"/>
      <c r="HP789" s="41"/>
      <c r="HQ789" s="41"/>
      <c r="HR789" s="41"/>
      <c r="HS789" s="41"/>
      <c r="HT789" s="41"/>
      <c r="HU789" s="41"/>
      <c r="HV789" s="41"/>
      <c r="HW789" s="41"/>
      <c r="HX789" s="41"/>
      <c r="HY789" s="41"/>
      <c r="HZ789" s="41"/>
      <c r="IA789" s="41"/>
      <c r="IB789" s="41"/>
      <c r="IC789" s="41"/>
      <c r="ID789" s="41"/>
      <c r="IE789" s="41"/>
      <c r="IF789" s="41"/>
      <c r="IG789" s="41"/>
      <c r="IH789" s="41"/>
      <c r="II789" s="41"/>
      <c r="IJ789" s="41"/>
      <c r="IK789" s="41"/>
      <c r="IL789" s="41"/>
      <c r="IM789" s="41"/>
      <c r="IN789" s="41"/>
      <c r="IO789" s="41"/>
      <c r="IP789" s="41"/>
      <c r="IQ789" s="41"/>
      <c r="IR789" s="41"/>
      <c r="IS789" s="41"/>
      <c r="IT789" s="41"/>
      <c r="IU789" s="41"/>
      <c r="IV789" s="41"/>
      <c r="IW789" s="41"/>
      <c r="IX789" s="41"/>
      <c r="IY789" s="41"/>
      <c r="IZ789" s="41"/>
      <c r="JA789" s="41"/>
      <c r="JB789" s="41"/>
      <c r="JC789" s="41"/>
      <c r="JD789" s="41"/>
      <c r="JE789" s="41"/>
      <c r="JF789" s="41"/>
      <c r="JG789" s="41"/>
      <c r="JH789" s="41"/>
      <c r="JI789" s="41"/>
      <c r="JJ789" s="41"/>
      <c r="JK789" s="41"/>
      <c r="JL789" s="41"/>
      <c r="JM789" s="41"/>
      <c r="JN789" s="41"/>
      <c r="JO789" s="41"/>
      <c r="JP789" s="41"/>
      <c r="JQ789" s="41"/>
      <c r="JR789" s="41"/>
      <c r="JS789" s="41"/>
      <c r="JT789" s="41"/>
      <c r="JU789" s="41"/>
      <c r="JV789" s="41"/>
      <c r="JW789" s="41"/>
      <c r="JX789" s="41"/>
      <c r="JY789" s="41"/>
      <c r="JZ789" s="41"/>
      <c r="KA789" s="41"/>
      <c r="KB789" s="41"/>
      <c r="KC789" s="41"/>
      <c r="KD789" s="41"/>
      <c r="KE789" s="41"/>
      <c r="KF789" s="41"/>
      <c r="KG789" s="41"/>
      <c r="KH789" s="41"/>
      <c r="KI789" s="41"/>
      <c r="KJ789" s="41"/>
      <c r="KK789" s="41"/>
      <c r="KL789" s="41"/>
      <c r="KM789" s="41"/>
      <c r="KN789" s="41"/>
      <c r="KO789" s="41"/>
      <c r="KP789" s="41"/>
      <c r="KQ789" s="41"/>
      <c r="KR789" s="41"/>
      <c r="KS789" s="41"/>
      <c r="KT789" s="41"/>
      <c r="KU789" s="41"/>
      <c r="KV789" s="41"/>
      <c r="KW789" s="41"/>
      <c r="KX789" s="41"/>
      <c r="KY789" s="41"/>
      <c r="KZ789" s="41"/>
      <c r="LA789" s="41"/>
      <c r="LB789" s="41"/>
      <c r="LC789" s="41"/>
      <c r="LD789" s="41"/>
      <c r="LE789" s="41"/>
      <c r="LF789" s="41"/>
      <c r="LG789" s="41"/>
      <c r="LH789" s="41"/>
      <c r="LI789" s="41"/>
      <c r="LJ789" s="41"/>
      <c r="LK789" s="41"/>
      <c r="LL789" s="41"/>
      <c r="LM789" s="41"/>
      <c r="LN789" s="41"/>
      <c r="LO789" s="41"/>
      <c r="LP789" s="41"/>
      <c r="LQ789" s="41"/>
      <c r="LR789" s="41"/>
      <c r="LS789" s="41"/>
      <c r="LT789" s="41"/>
      <c r="LU789" s="41"/>
      <c r="LV789" s="41"/>
      <c r="LW789" s="41"/>
      <c r="LX789" s="41"/>
      <c r="LY789" s="41"/>
      <c r="LZ789" s="41"/>
      <c r="MA789" s="41"/>
      <c r="MB789" s="41"/>
      <c r="MC789" s="41"/>
      <c r="MD789" s="41"/>
      <c r="ME789" s="41"/>
      <c r="MF789" s="41"/>
      <c r="MG789" s="41"/>
      <c r="MH789" s="41"/>
      <c r="MI789" s="41"/>
      <c r="MJ789" s="41"/>
      <c r="MK789" s="41"/>
      <c r="ML789" s="41"/>
      <c r="MM789" s="41"/>
      <c r="MN789" s="41"/>
      <c r="MO789" s="41"/>
      <c r="MP789" s="41"/>
      <c r="MQ789" s="41"/>
      <c r="MR789" s="41"/>
      <c r="MS789" s="41"/>
      <c r="MT789" s="41"/>
      <c r="MU789" s="41"/>
      <c r="MV789" s="41"/>
      <c r="MW789" s="41"/>
      <c r="MX789" s="41"/>
      <c r="MY789" s="41"/>
      <c r="MZ789" s="41"/>
      <c r="NA789" s="41"/>
      <c r="NB789" s="41"/>
      <c r="NC789" s="41"/>
      <c r="ND789" s="41"/>
      <c r="NE789" s="41"/>
      <c r="NF789" s="41"/>
      <c r="NG789" s="41"/>
      <c r="NH789" s="41"/>
      <c r="NI789" s="41"/>
      <c r="NJ789" s="41"/>
      <c r="NK789" s="41"/>
      <c r="NL789" s="41"/>
      <c r="NM789" s="41"/>
      <c r="NN789" s="41"/>
      <c r="NO789" s="41"/>
      <c r="NP789" s="41"/>
      <c r="NQ789" s="41"/>
      <c r="NR789" s="41"/>
      <c r="NS789" s="41"/>
      <c r="NT789" s="41"/>
      <c r="NU789" s="41"/>
      <c r="NV789" s="41"/>
      <c r="NW789" s="41"/>
      <c r="NX789" s="41"/>
      <c r="NY789" s="41"/>
      <c r="NZ789" s="41"/>
      <c r="OA789" s="41"/>
      <c r="OB789" s="41"/>
      <c r="OC789" s="41"/>
      <c r="OD789" s="41"/>
      <c r="OE789" s="41"/>
      <c r="OF789" s="41"/>
      <c r="OG789" s="41"/>
    </row>
    <row r="790" spans="10:397" ht="15.95" customHeight="1">
      <c r="J790" s="62"/>
      <c r="AB790" s="63"/>
      <c r="AC790" s="63"/>
      <c r="AF790" s="4"/>
      <c r="AG790" s="4"/>
      <c r="AH790" s="4"/>
      <c r="AI790" s="4"/>
      <c r="AL790" s="63"/>
      <c r="AM790" s="63"/>
      <c r="AP790" s="4"/>
      <c r="AQ790" s="4"/>
      <c r="BF790" s="31"/>
      <c r="BG790" s="63"/>
      <c r="BH790" s="63"/>
      <c r="BI790" s="63"/>
      <c r="BJ790" s="63"/>
      <c r="BK790" s="63"/>
      <c r="BL790" s="63"/>
      <c r="BO790" s="4"/>
      <c r="BP790" s="4"/>
      <c r="BQ790" s="4"/>
      <c r="BR790" s="28"/>
      <c r="BS790" s="28"/>
      <c r="BT790" s="28"/>
      <c r="BU790" s="28"/>
      <c r="BV790" s="28"/>
      <c r="BW790" s="28"/>
      <c r="BX790" s="4"/>
      <c r="BY790" s="4"/>
      <c r="BZ790" s="28"/>
      <c r="CA790" s="28"/>
      <c r="CB790" s="28"/>
      <c r="CC790" s="28"/>
      <c r="CE790" s="28"/>
      <c r="CF790" s="28"/>
      <c r="CG790" s="28"/>
      <c r="CH790" s="28"/>
      <c r="CI790" s="28"/>
      <c r="CJ790" s="28"/>
      <c r="CK790" s="28"/>
      <c r="CL790" s="28"/>
      <c r="CM790" s="28"/>
      <c r="CP790" s="28"/>
      <c r="CQ790" s="28"/>
      <c r="CR790" s="28"/>
      <c r="CS790" s="28"/>
      <c r="CT790" s="28"/>
      <c r="CU790" s="28"/>
      <c r="CV790" s="28"/>
      <c r="CW790" s="28"/>
      <c r="CX790" s="28"/>
      <c r="CZ790" s="28"/>
      <c r="DB790" s="41"/>
      <c r="DC790" s="41"/>
      <c r="DD790" s="41"/>
      <c r="DE790" s="41"/>
      <c r="DF790" s="41"/>
      <c r="DG790" s="41"/>
      <c r="DH790" s="41"/>
      <c r="DI790" s="41"/>
      <c r="DJ790" s="41"/>
      <c r="DK790" s="41"/>
      <c r="DL790" s="41"/>
      <c r="DM790" s="41"/>
      <c r="DN790" s="41"/>
      <c r="DO790" s="41"/>
      <c r="DP790" s="41"/>
      <c r="DQ790" s="41"/>
      <c r="DR790" s="41"/>
      <c r="DS790" s="41"/>
      <c r="DT790" s="41"/>
      <c r="DU790" s="41"/>
      <c r="DV790" s="41"/>
      <c r="DW790" s="41"/>
      <c r="DX790" s="41"/>
      <c r="DY790" s="41"/>
      <c r="DZ790" s="41"/>
      <c r="EA790" s="41"/>
      <c r="EB790" s="41"/>
      <c r="EC790" s="41"/>
      <c r="ED790" s="41"/>
      <c r="EE790" s="41"/>
      <c r="EF790" s="41"/>
      <c r="EG790" s="41"/>
      <c r="EH790" s="41"/>
      <c r="EI790" s="41"/>
      <c r="EJ790" s="41"/>
      <c r="EK790" s="41"/>
      <c r="EL790" s="41"/>
      <c r="EM790" s="41"/>
      <c r="EN790" s="41"/>
      <c r="EO790" s="41"/>
      <c r="EP790" s="41"/>
      <c r="EQ790" s="41"/>
      <c r="ER790" s="41"/>
      <c r="ES790" s="41"/>
      <c r="ET790" s="41"/>
      <c r="EU790" s="41"/>
      <c r="EV790" s="41"/>
      <c r="EW790" s="41"/>
      <c r="EX790" s="41"/>
      <c r="EY790" s="41"/>
      <c r="EZ790" s="41"/>
      <c r="FA790" s="41"/>
      <c r="FB790" s="41"/>
      <c r="FC790" s="41"/>
      <c r="FD790" s="41"/>
      <c r="FE790" s="41"/>
      <c r="FF790" s="41"/>
      <c r="FG790" s="41"/>
      <c r="FH790" s="41"/>
      <c r="FI790" s="41"/>
      <c r="FJ790" s="41"/>
      <c r="FK790" s="41"/>
      <c r="FL790" s="41"/>
      <c r="FM790" s="41"/>
      <c r="FN790" s="41"/>
      <c r="FO790" s="41"/>
      <c r="FP790" s="41"/>
      <c r="FQ790" s="41"/>
      <c r="FR790" s="41"/>
      <c r="FS790" s="41"/>
      <c r="FT790" s="41"/>
      <c r="FU790" s="41"/>
      <c r="FV790" s="41"/>
      <c r="FW790" s="41"/>
      <c r="FX790" s="41"/>
      <c r="FY790" s="41"/>
      <c r="FZ790" s="41"/>
      <c r="GA790" s="41"/>
      <c r="GB790" s="41"/>
      <c r="GC790" s="41"/>
      <c r="GD790" s="41"/>
      <c r="GE790" s="41"/>
      <c r="GF790" s="41"/>
      <c r="GG790" s="41"/>
      <c r="GH790" s="41"/>
      <c r="GI790" s="41"/>
      <c r="GJ790" s="41"/>
      <c r="GK790" s="41"/>
      <c r="GL790" s="41"/>
      <c r="GM790" s="41"/>
      <c r="GN790" s="41"/>
      <c r="GO790" s="41"/>
      <c r="GP790" s="41"/>
      <c r="GQ790" s="41"/>
      <c r="GR790" s="41"/>
      <c r="GS790" s="41"/>
      <c r="GT790" s="41"/>
      <c r="GU790" s="41"/>
      <c r="GV790" s="41"/>
      <c r="GW790" s="41"/>
      <c r="GX790" s="41"/>
      <c r="GY790" s="41"/>
      <c r="GZ790" s="41"/>
      <c r="HA790" s="41"/>
      <c r="HB790" s="41"/>
      <c r="HC790" s="41"/>
      <c r="HD790" s="41"/>
      <c r="HE790" s="41"/>
      <c r="HF790" s="41"/>
      <c r="HG790" s="41"/>
      <c r="HH790" s="41"/>
      <c r="HI790" s="41"/>
      <c r="HJ790" s="41"/>
      <c r="HK790" s="41"/>
      <c r="HL790" s="41"/>
      <c r="HM790" s="41"/>
      <c r="HN790" s="41"/>
      <c r="HO790" s="41"/>
      <c r="HP790" s="41"/>
      <c r="HQ790" s="41"/>
      <c r="HR790" s="41"/>
      <c r="HS790" s="41"/>
      <c r="HT790" s="41"/>
      <c r="HU790" s="41"/>
      <c r="HV790" s="41"/>
      <c r="HW790" s="41"/>
      <c r="HX790" s="41"/>
      <c r="HY790" s="41"/>
      <c r="HZ790" s="41"/>
      <c r="IA790" s="41"/>
      <c r="IB790" s="41"/>
      <c r="IC790" s="41"/>
      <c r="ID790" s="41"/>
      <c r="IE790" s="41"/>
      <c r="IF790" s="41"/>
      <c r="IG790" s="41"/>
      <c r="IH790" s="41"/>
      <c r="II790" s="41"/>
      <c r="IJ790" s="41"/>
      <c r="IK790" s="41"/>
      <c r="IL790" s="41"/>
      <c r="IM790" s="41"/>
      <c r="IN790" s="41"/>
      <c r="IO790" s="41"/>
      <c r="IP790" s="41"/>
      <c r="IQ790" s="41"/>
      <c r="IR790" s="41"/>
      <c r="IS790" s="41"/>
      <c r="IT790" s="41"/>
      <c r="IU790" s="41"/>
      <c r="IV790" s="41"/>
      <c r="IW790" s="41"/>
      <c r="IX790" s="41"/>
      <c r="IY790" s="41"/>
      <c r="IZ790" s="41"/>
      <c r="JA790" s="41"/>
      <c r="JB790" s="41"/>
      <c r="JC790" s="41"/>
      <c r="JD790" s="41"/>
      <c r="JE790" s="41"/>
      <c r="JF790" s="41"/>
      <c r="JG790" s="41"/>
      <c r="JH790" s="41"/>
      <c r="JI790" s="41"/>
      <c r="JJ790" s="41"/>
      <c r="JK790" s="41"/>
      <c r="JL790" s="41"/>
      <c r="JM790" s="41"/>
      <c r="JN790" s="41"/>
      <c r="JO790" s="41"/>
      <c r="JP790" s="41"/>
      <c r="JQ790" s="41"/>
      <c r="JR790" s="41"/>
      <c r="JS790" s="41"/>
      <c r="JT790" s="41"/>
      <c r="JU790" s="41"/>
      <c r="JV790" s="41"/>
      <c r="JW790" s="41"/>
      <c r="JX790" s="41"/>
      <c r="JY790" s="41"/>
      <c r="JZ790" s="41"/>
      <c r="KA790" s="41"/>
      <c r="KB790" s="41"/>
      <c r="KC790" s="41"/>
      <c r="KD790" s="41"/>
      <c r="KE790" s="41"/>
      <c r="KF790" s="41"/>
      <c r="KG790" s="41"/>
      <c r="KH790" s="41"/>
      <c r="KI790" s="41"/>
      <c r="KJ790" s="41"/>
      <c r="KK790" s="41"/>
      <c r="KL790" s="41"/>
      <c r="KM790" s="41"/>
      <c r="KN790" s="41"/>
      <c r="KO790" s="41"/>
      <c r="KP790" s="41"/>
      <c r="KQ790" s="41"/>
      <c r="KR790" s="41"/>
      <c r="KS790" s="41"/>
      <c r="KT790" s="41"/>
      <c r="KU790" s="41"/>
      <c r="KV790" s="41"/>
      <c r="KW790" s="41"/>
      <c r="KX790" s="41"/>
      <c r="KY790" s="41"/>
      <c r="KZ790" s="41"/>
      <c r="LA790" s="41"/>
      <c r="LB790" s="41"/>
      <c r="LC790" s="41"/>
      <c r="LD790" s="41"/>
      <c r="LE790" s="41"/>
      <c r="LF790" s="41"/>
      <c r="LG790" s="41"/>
      <c r="LH790" s="41"/>
      <c r="LI790" s="41"/>
      <c r="LJ790" s="41"/>
      <c r="LK790" s="41"/>
      <c r="LL790" s="41"/>
      <c r="LM790" s="41"/>
      <c r="LN790" s="41"/>
      <c r="LO790" s="41"/>
      <c r="LP790" s="41"/>
      <c r="LQ790" s="41"/>
      <c r="LR790" s="41"/>
      <c r="LS790" s="41"/>
      <c r="LT790" s="41"/>
      <c r="LU790" s="41"/>
      <c r="LV790" s="41"/>
      <c r="LW790" s="41"/>
      <c r="LX790" s="41"/>
      <c r="LY790" s="41"/>
      <c r="LZ790" s="41"/>
      <c r="MA790" s="41"/>
      <c r="MB790" s="41"/>
      <c r="MC790" s="41"/>
      <c r="MD790" s="41"/>
      <c r="ME790" s="41"/>
      <c r="MF790" s="41"/>
      <c r="MG790" s="41"/>
      <c r="MH790" s="41"/>
      <c r="MI790" s="41"/>
      <c r="MJ790" s="41"/>
      <c r="MK790" s="41"/>
      <c r="ML790" s="41"/>
      <c r="MM790" s="41"/>
      <c r="MN790" s="41"/>
      <c r="MO790" s="41"/>
      <c r="MP790" s="41"/>
      <c r="MQ790" s="41"/>
      <c r="MR790" s="41"/>
      <c r="MS790" s="41"/>
      <c r="MT790" s="41"/>
      <c r="MU790" s="41"/>
      <c r="MV790" s="41"/>
      <c r="MW790" s="41"/>
      <c r="MX790" s="41"/>
      <c r="MY790" s="41"/>
      <c r="MZ790" s="41"/>
      <c r="NA790" s="41"/>
      <c r="NB790" s="41"/>
      <c r="NC790" s="41"/>
      <c r="ND790" s="41"/>
      <c r="NE790" s="41"/>
      <c r="NF790" s="41"/>
      <c r="NG790" s="41"/>
      <c r="NH790" s="41"/>
      <c r="NI790" s="41"/>
      <c r="NJ790" s="41"/>
      <c r="NK790" s="41"/>
      <c r="NL790" s="41"/>
      <c r="NM790" s="41"/>
      <c r="NN790" s="41"/>
      <c r="NO790" s="41"/>
      <c r="NP790" s="41"/>
      <c r="NQ790" s="41"/>
      <c r="NR790" s="41"/>
      <c r="NS790" s="41"/>
      <c r="NT790" s="41"/>
      <c r="NU790" s="41"/>
      <c r="NV790" s="41"/>
      <c r="NW790" s="41"/>
      <c r="NX790" s="41"/>
      <c r="NY790" s="41"/>
      <c r="NZ790" s="41"/>
      <c r="OA790" s="41"/>
      <c r="OB790" s="41"/>
      <c r="OC790" s="41"/>
      <c r="OD790" s="41"/>
      <c r="OE790" s="41"/>
      <c r="OF790" s="41"/>
      <c r="OG790" s="41"/>
    </row>
    <row r="791" spans="10:397" ht="15.95" customHeight="1">
      <c r="J791" s="62"/>
      <c r="AB791" s="63"/>
      <c r="AC791" s="63"/>
      <c r="AF791" s="4"/>
      <c r="AG791" s="4"/>
      <c r="AH791" s="4"/>
      <c r="AI791" s="4"/>
      <c r="AL791" s="63"/>
      <c r="AM791" s="63"/>
      <c r="AP791" s="4"/>
      <c r="AQ791" s="4"/>
      <c r="BF791" s="31"/>
      <c r="BG791" s="63"/>
      <c r="BH791" s="63"/>
      <c r="BI791" s="63"/>
      <c r="BJ791" s="63"/>
      <c r="BK791" s="63"/>
      <c r="BL791" s="63"/>
      <c r="BO791" s="4"/>
      <c r="BP791" s="4"/>
      <c r="BQ791" s="4"/>
      <c r="BR791" s="28"/>
      <c r="BS791" s="28"/>
      <c r="BT791" s="28"/>
      <c r="BU791" s="28"/>
      <c r="BV791" s="28"/>
      <c r="BW791" s="28"/>
      <c r="BX791" s="4"/>
      <c r="BY791" s="4"/>
      <c r="BZ791" s="28"/>
      <c r="CA791" s="28"/>
      <c r="CB791" s="28"/>
      <c r="CC791" s="28"/>
      <c r="CE791" s="28"/>
      <c r="CF791" s="28"/>
      <c r="CG791" s="28"/>
      <c r="CH791" s="28"/>
      <c r="CI791" s="28"/>
      <c r="CJ791" s="28"/>
      <c r="CK791" s="28"/>
      <c r="CL791" s="28"/>
      <c r="CM791" s="28"/>
      <c r="CP791" s="28"/>
      <c r="CQ791" s="28"/>
      <c r="CR791" s="28"/>
      <c r="CS791" s="28"/>
      <c r="CT791" s="28"/>
      <c r="CU791" s="28"/>
      <c r="CV791" s="28"/>
      <c r="CW791" s="28"/>
      <c r="CX791" s="28"/>
      <c r="CZ791" s="28"/>
      <c r="DB791" s="41"/>
      <c r="DC791" s="41"/>
      <c r="DD791" s="41"/>
      <c r="DE791" s="41"/>
      <c r="DF791" s="41"/>
      <c r="DG791" s="41"/>
      <c r="DH791" s="41"/>
      <c r="DI791" s="41"/>
      <c r="DJ791" s="41"/>
      <c r="DK791" s="41"/>
      <c r="DL791" s="41"/>
      <c r="DM791" s="41"/>
      <c r="DN791" s="41"/>
      <c r="DO791" s="41"/>
      <c r="DP791" s="41"/>
      <c r="DQ791" s="41"/>
      <c r="DR791" s="41"/>
      <c r="DS791" s="41"/>
      <c r="DT791" s="41"/>
      <c r="DU791" s="41"/>
      <c r="DV791" s="41"/>
      <c r="DW791" s="41"/>
      <c r="DX791" s="41"/>
      <c r="DY791" s="41"/>
      <c r="DZ791" s="41"/>
      <c r="EA791" s="41"/>
      <c r="EB791" s="41"/>
      <c r="EC791" s="41"/>
      <c r="ED791" s="41"/>
      <c r="EE791" s="41"/>
      <c r="EF791" s="41"/>
      <c r="EG791" s="41"/>
      <c r="EH791" s="41"/>
      <c r="EI791" s="41"/>
      <c r="EJ791" s="41"/>
      <c r="EK791" s="41"/>
      <c r="EL791" s="41"/>
      <c r="EM791" s="41"/>
      <c r="EN791" s="41"/>
      <c r="EO791" s="41"/>
      <c r="EP791" s="41"/>
      <c r="EQ791" s="41"/>
      <c r="ER791" s="41"/>
      <c r="ES791" s="41"/>
      <c r="ET791" s="41"/>
      <c r="EU791" s="41"/>
      <c r="EV791" s="41"/>
      <c r="EW791" s="41"/>
      <c r="EX791" s="41"/>
      <c r="EY791" s="41"/>
      <c r="EZ791" s="41"/>
      <c r="FA791" s="41"/>
      <c r="FB791" s="41"/>
      <c r="FC791" s="41"/>
      <c r="FD791" s="41"/>
      <c r="FE791" s="41"/>
      <c r="FF791" s="41"/>
      <c r="FG791" s="41"/>
      <c r="FH791" s="41"/>
      <c r="FI791" s="41"/>
      <c r="FJ791" s="41"/>
      <c r="FK791" s="41"/>
      <c r="FL791" s="41"/>
      <c r="FM791" s="41"/>
      <c r="FN791" s="41"/>
      <c r="FO791" s="41"/>
      <c r="FP791" s="41"/>
      <c r="FQ791" s="41"/>
      <c r="FR791" s="41"/>
      <c r="FS791" s="41"/>
      <c r="FT791" s="41"/>
      <c r="FU791" s="41"/>
      <c r="FV791" s="41"/>
      <c r="FW791" s="41"/>
      <c r="FX791" s="41"/>
      <c r="FY791" s="41"/>
      <c r="FZ791" s="41"/>
      <c r="GA791" s="41"/>
      <c r="GB791" s="41"/>
      <c r="GC791" s="41"/>
      <c r="GD791" s="41"/>
      <c r="GE791" s="41"/>
      <c r="GF791" s="41"/>
      <c r="GG791" s="41"/>
      <c r="GH791" s="41"/>
      <c r="GI791" s="41"/>
      <c r="GJ791" s="41"/>
      <c r="GK791" s="41"/>
      <c r="GL791" s="41"/>
      <c r="GM791" s="41"/>
      <c r="GN791" s="41"/>
      <c r="GO791" s="41"/>
      <c r="GP791" s="41"/>
      <c r="GQ791" s="41"/>
      <c r="GR791" s="41"/>
      <c r="GS791" s="41"/>
      <c r="GT791" s="41"/>
      <c r="GU791" s="41"/>
      <c r="GV791" s="41"/>
      <c r="GW791" s="41"/>
      <c r="GX791" s="41"/>
      <c r="GY791" s="41"/>
      <c r="GZ791" s="41"/>
      <c r="HA791" s="41"/>
      <c r="HB791" s="41"/>
      <c r="HC791" s="41"/>
      <c r="HD791" s="41"/>
      <c r="HE791" s="41"/>
      <c r="HF791" s="41"/>
      <c r="HG791" s="41"/>
      <c r="HH791" s="41"/>
      <c r="HI791" s="41"/>
      <c r="HJ791" s="41"/>
      <c r="HK791" s="41"/>
      <c r="HL791" s="41"/>
      <c r="HM791" s="41"/>
      <c r="HN791" s="41"/>
      <c r="HO791" s="41"/>
      <c r="HP791" s="41"/>
      <c r="HQ791" s="41"/>
      <c r="HR791" s="41"/>
      <c r="HS791" s="41"/>
      <c r="HT791" s="41"/>
      <c r="HU791" s="41"/>
      <c r="HV791" s="41"/>
      <c r="HW791" s="41"/>
      <c r="HX791" s="41"/>
      <c r="HY791" s="41"/>
      <c r="HZ791" s="41"/>
      <c r="IA791" s="41"/>
      <c r="IB791" s="41"/>
      <c r="IC791" s="41"/>
      <c r="ID791" s="41"/>
      <c r="IE791" s="41"/>
      <c r="IF791" s="41"/>
      <c r="IG791" s="41"/>
      <c r="IH791" s="41"/>
      <c r="II791" s="41"/>
      <c r="IJ791" s="41"/>
      <c r="IK791" s="41"/>
      <c r="IL791" s="41"/>
      <c r="IM791" s="41"/>
      <c r="IN791" s="41"/>
      <c r="IO791" s="41"/>
      <c r="IP791" s="41"/>
      <c r="IQ791" s="41"/>
      <c r="IR791" s="41"/>
      <c r="IS791" s="41"/>
      <c r="IT791" s="41"/>
      <c r="IU791" s="41"/>
      <c r="IV791" s="41"/>
      <c r="IW791" s="41"/>
      <c r="IX791" s="41"/>
      <c r="IY791" s="41"/>
      <c r="IZ791" s="41"/>
      <c r="JA791" s="41"/>
      <c r="JB791" s="41"/>
      <c r="JC791" s="41"/>
      <c r="JD791" s="41"/>
      <c r="JE791" s="41"/>
      <c r="JF791" s="41"/>
      <c r="JG791" s="41"/>
      <c r="JH791" s="41"/>
      <c r="JI791" s="41"/>
      <c r="JJ791" s="41"/>
      <c r="JK791" s="41"/>
      <c r="JL791" s="41"/>
      <c r="JM791" s="41"/>
      <c r="JN791" s="41"/>
      <c r="JO791" s="41"/>
      <c r="JP791" s="41"/>
      <c r="JQ791" s="41"/>
      <c r="JR791" s="41"/>
      <c r="JS791" s="41"/>
      <c r="JT791" s="41"/>
      <c r="JU791" s="41"/>
      <c r="JV791" s="41"/>
      <c r="JW791" s="41"/>
      <c r="JX791" s="41"/>
      <c r="JY791" s="41"/>
      <c r="JZ791" s="41"/>
      <c r="KA791" s="41"/>
      <c r="KB791" s="41"/>
      <c r="KC791" s="41"/>
      <c r="KD791" s="41"/>
      <c r="KE791" s="41"/>
      <c r="KF791" s="41"/>
      <c r="KG791" s="41"/>
      <c r="KH791" s="41"/>
      <c r="KI791" s="41"/>
      <c r="KJ791" s="41"/>
      <c r="KK791" s="41"/>
      <c r="KL791" s="41"/>
      <c r="KM791" s="41"/>
      <c r="KN791" s="41"/>
      <c r="KO791" s="41"/>
      <c r="KP791" s="41"/>
      <c r="KQ791" s="41"/>
      <c r="KR791" s="41"/>
      <c r="KS791" s="41"/>
      <c r="KT791" s="41"/>
      <c r="KU791" s="41"/>
      <c r="KV791" s="41"/>
      <c r="KW791" s="41"/>
      <c r="KX791" s="41"/>
      <c r="KY791" s="41"/>
      <c r="KZ791" s="41"/>
      <c r="LA791" s="41"/>
      <c r="LB791" s="41"/>
      <c r="LC791" s="41"/>
      <c r="LD791" s="41"/>
      <c r="LE791" s="41"/>
      <c r="LF791" s="41"/>
      <c r="LG791" s="41"/>
      <c r="LH791" s="41"/>
      <c r="LI791" s="41"/>
      <c r="LJ791" s="41"/>
      <c r="LK791" s="41"/>
      <c r="LL791" s="41"/>
      <c r="LM791" s="41"/>
      <c r="LN791" s="41"/>
      <c r="LO791" s="41"/>
      <c r="LP791" s="41"/>
      <c r="LQ791" s="41"/>
      <c r="LR791" s="41"/>
      <c r="LS791" s="41"/>
      <c r="LT791" s="41"/>
      <c r="LU791" s="41"/>
      <c r="LV791" s="41"/>
      <c r="LW791" s="41"/>
      <c r="LX791" s="41"/>
      <c r="LY791" s="41"/>
      <c r="LZ791" s="41"/>
      <c r="MA791" s="41"/>
      <c r="MB791" s="41"/>
      <c r="MC791" s="41"/>
      <c r="MD791" s="41"/>
      <c r="ME791" s="41"/>
      <c r="MF791" s="41"/>
      <c r="MG791" s="41"/>
      <c r="MH791" s="41"/>
      <c r="MI791" s="41"/>
      <c r="MJ791" s="41"/>
      <c r="MK791" s="41"/>
      <c r="ML791" s="41"/>
      <c r="MM791" s="41"/>
      <c r="MN791" s="41"/>
      <c r="MO791" s="41"/>
      <c r="MP791" s="41"/>
      <c r="MQ791" s="41"/>
      <c r="MR791" s="41"/>
      <c r="MS791" s="41"/>
      <c r="MT791" s="41"/>
      <c r="MU791" s="41"/>
      <c r="MV791" s="41"/>
      <c r="MW791" s="41"/>
      <c r="MX791" s="41"/>
      <c r="MY791" s="41"/>
      <c r="MZ791" s="41"/>
      <c r="NA791" s="41"/>
      <c r="NB791" s="41"/>
      <c r="NC791" s="41"/>
      <c r="ND791" s="41"/>
      <c r="NE791" s="41"/>
      <c r="NF791" s="41"/>
      <c r="NG791" s="41"/>
      <c r="NH791" s="41"/>
      <c r="NI791" s="41"/>
      <c r="NJ791" s="41"/>
      <c r="NK791" s="41"/>
      <c r="NL791" s="41"/>
      <c r="NM791" s="41"/>
      <c r="NN791" s="41"/>
      <c r="NO791" s="41"/>
      <c r="NP791" s="41"/>
      <c r="NQ791" s="41"/>
      <c r="NR791" s="41"/>
      <c r="NS791" s="41"/>
      <c r="NT791" s="41"/>
      <c r="NU791" s="41"/>
      <c r="NV791" s="41"/>
      <c r="NW791" s="41"/>
      <c r="NX791" s="41"/>
      <c r="NY791" s="41"/>
      <c r="NZ791" s="41"/>
      <c r="OA791" s="41"/>
      <c r="OB791" s="41"/>
      <c r="OC791" s="41"/>
      <c r="OD791" s="41"/>
      <c r="OE791" s="41"/>
      <c r="OF791" s="41"/>
      <c r="OG791" s="41"/>
    </row>
    <row r="792" spans="10:397" ht="15.95" customHeight="1">
      <c r="J792" s="62"/>
      <c r="AB792" s="63"/>
      <c r="AC792" s="63"/>
      <c r="AF792" s="4"/>
      <c r="AG792" s="4"/>
      <c r="AH792" s="4"/>
      <c r="AI792" s="4"/>
      <c r="AL792" s="63"/>
      <c r="AM792" s="63"/>
      <c r="AP792" s="4"/>
      <c r="AQ792" s="4"/>
      <c r="BF792" s="31"/>
      <c r="BG792" s="63"/>
      <c r="BH792" s="63"/>
      <c r="BI792" s="63"/>
      <c r="BJ792" s="63"/>
      <c r="BK792" s="63"/>
      <c r="BL792" s="63"/>
      <c r="BO792" s="4"/>
      <c r="BP792" s="4"/>
      <c r="BQ792" s="4"/>
      <c r="BR792" s="28"/>
      <c r="BS792" s="28"/>
      <c r="BT792" s="28"/>
      <c r="BU792" s="28"/>
      <c r="BV792" s="28"/>
      <c r="BW792" s="28"/>
      <c r="BX792" s="4"/>
      <c r="BY792" s="4"/>
      <c r="BZ792" s="28"/>
      <c r="CA792" s="28"/>
      <c r="CB792" s="28"/>
      <c r="CC792" s="28"/>
      <c r="CE792" s="28"/>
      <c r="CF792" s="28"/>
      <c r="CG792" s="28"/>
      <c r="CH792" s="28"/>
      <c r="CI792" s="28"/>
      <c r="CJ792" s="28"/>
      <c r="CK792" s="28"/>
      <c r="CL792" s="28"/>
      <c r="CM792" s="28"/>
      <c r="CP792" s="28"/>
      <c r="CQ792" s="28"/>
      <c r="CR792" s="28"/>
      <c r="CS792" s="28"/>
      <c r="CT792" s="28"/>
      <c r="CU792" s="28"/>
      <c r="CV792" s="28"/>
      <c r="CW792" s="28"/>
      <c r="CX792" s="28"/>
      <c r="CZ792" s="28"/>
      <c r="DB792" s="41"/>
      <c r="DC792" s="41"/>
      <c r="DD792" s="41"/>
      <c r="DE792" s="41"/>
      <c r="DF792" s="41"/>
      <c r="DG792" s="41"/>
      <c r="DH792" s="41"/>
      <c r="DI792" s="41"/>
      <c r="DJ792" s="41"/>
      <c r="DK792" s="41"/>
      <c r="DL792" s="41"/>
      <c r="DM792" s="41"/>
      <c r="DN792" s="41"/>
      <c r="DO792" s="41"/>
      <c r="DP792" s="41"/>
      <c r="DQ792" s="41"/>
      <c r="DR792" s="41"/>
      <c r="DS792" s="41"/>
      <c r="DT792" s="41"/>
      <c r="DU792" s="41"/>
      <c r="DV792" s="41"/>
      <c r="DW792" s="41"/>
      <c r="DX792" s="41"/>
      <c r="DY792" s="41"/>
      <c r="DZ792" s="41"/>
      <c r="EA792" s="41"/>
      <c r="EB792" s="41"/>
      <c r="EC792" s="41"/>
      <c r="ED792" s="41"/>
      <c r="EE792" s="41"/>
      <c r="EF792" s="41"/>
      <c r="EG792" s="41"/>
      <c r="EH792" s="41"/>
      <c r="EI792" s="41"/>
      <c r="EJ792" s="41"/>
      <c r="EK792" s="41"/>
      <c r="EL792" s="41"/>
      <c r="EM792" s="41"/>
      <c r="EN792" s="41"/>
      <c r="EO792" s="41"/>
      <c r="EP792" s="41"/>
      <c r="EQ792" s="41"/>
      <c r="ER792" s="41"/>
      <c r="ES792" s="41"/>
      <c r="ET792" s="41"/>
      <c r="EU792" s="41"/>
      <c r="EV792" s="41"/>
      <c r="EW792" s="41"/>
      <c r="EX792" s="41"/>
      <c r="EY792" s="41"/>
      <c r="EZ792" s="41"/>
      <c r="FA792" s="41"/>
      <c r="FB792" s="41"/>
      <c r="FC792" s="41"/>
      <c r="FD792" s="41"/>
      <c r="FE792" s="41"/>
      <c r="FF792" s="41"/>
      <c r="FG792" s="41"/>
      <c r="FH792" s="41"/>
      <c r="FI792" s="41"/>
      <c r="FJ792" s="41"/>
      <c r="FK792" s="41"/>
      <c r="FL792" s="41"/>
      <c r="FM792" s="41"/>
      <c r="FN792" s="41"/>
      <c r="FO792" s="41"/>
      <c r="FP792" s="41"/>
      <c r="FQ792" s="41"/>
      <c r="FR792" s="41"/>
      <c r="FS792" s="41"/>
      <c r="FT792" s="41"/>
      <c r="FU792" s="41"/>
      <c r="FV792" s="41"/>
      <c r="FW792" s="41"/>
      <c r="FX792" s="41"/>
      <c r="FY792" s="41"/>
      <c r="FZ792" s="41"/>
      <c r="GA792" s="41"/>
      <c r="GB792" s="41"/>
      <c r="GC792" s="41"/>
      <c r="GD792" s="41"/>
      <c r="GE792" s="41"/>
      <c r="GF792" s="41"/>
      <c r="GG792" s="41"/>
      <c r="GH792" s="41"/>
      <c r="GI792" s="41"/>
      <c r="GJ792" s="41"/>
      <c r="GK792" s="41"/>
      <c r="GL792" s="41"/>
      <c r="GM792" s="41"/>
      <c r="GN792" s="41"/>
      <c r="GO792" s="41"/>
      <c r="GP792" s="41"/>
      <c r="GQ792" s="41"/>
      <c r="GR792" s="41"/>
      <c r="GS792" s="41"/>
      <c r="GT792" s="41"/>
      <c r="GU792" s="41"/>
      <c r="GV792" s="41"/>
      <c r="GW792" s="41"/>
      <c r="GX792" s="41"/>
      <c r="GY792" s="41"/>
      <c r="GZ792" s="41"/>
      <c r="HA792" s="41"/>
      <c r="HB792" s="41"/>
      <c r="HC792" s="41"/>
      <c r="HD792" s="41"/>
      <c r="HE792" s="41"/>
      <c r="HF792" s="41"/>
      <c r="HG792" s="41"/>
      <c r="HH792" s="41"/>
      <c r="HI792" s="41"/>
      <c r="HJ792" s="41"/>
      <c r="HK792" s="41"/>
      <c r="HL792" s="41"/>
      <c r="HM792" s="41"/>
      <c r="HN792" s="41"/>
      <c r="HO792" s="41"/>
      <c r="HP792" s="41"/>
      <c r="HQ792" s="41"/>
      <c r="HR792" s="41"/>
      <c r="HS792" s="41"/>
      <c r="HT792" s="41"/>
      <c r="HU792" s="41"/>
      <c r="HV792" s="41"/>
      <c r="HW792" s="41"/>
      <c r="HX792" s="41"/>
      <c r="HY792" s="41"/>
      <c r="HZ792" s="41"/>
      <c r="IA792" s="41"/>
      <c r="IB792" s="41"/>
      <c r="IC792" s="41"/>
      <c r="ID792" s="41"/>
      <c r="IE792" s="41"/>
      <c r="IF792" s="41"/>
      <c r="IG792" s="41"/>
      <c r="IH792" s="41"/>
      <c r="II792" s="41"/>
      <c r="IJ792" s="41"/>
      <c r="IK792" s="41"/>
      <c r="IL792" s="41"/>
      <c r="IM792" s="41"/>
      <c r="IN792" s="41"/>
      <c r="IO792" s="41"/>
      <c r="IP792" s="41"/>
      <c r="IQ792" s="41"/>
      <c r="IR792" s="41"/>
      <c r="IS792" s="41"/>
      <c r="IT792" s="41"/>
      <c r="IU792" s="41"/>
      <c r="IV792" s="41"/>
      <c r="IW792" s="41"/>
      <c r="IX792" s="41"/>
      <c r="IY792" s="41"/>
      <c r="IZ792" s="41"/>
      <c r="JA792" s="41"/>
      <c r="JB792" s="41"/>
      <c r="JC792" s="41"/>
      <c r="JD792" s="41"/>
      <c r="JE792" s="41"/>
      <c r="JF792" s="41"/>
      <c r="JG792" s="41"/>
      <c r="JH792" s="41"/>
      <c r="JI792" s="41"/>
      <c r="JJ792" s="41"/>
      <c r="JK792" s="41"/>
      <c r="JL792" s="41"/>
      <c r="JM792" s="41"/>
      <c r="JN792" s="41"/>
      <c r="JO792" s="41"/>
      <c r="JP792" s="41"/>
      <c r="JQ792" s="41"/>
      <c r="JR792" s="41"/>
      <c r="JS792" s="41"/>
      <c r="JT792" s="41"/>
      <c r="JU792" s="41"/>
      <c r="JV792" s="41"/>
      <c r="JW792" s="41"/>
      <c r="JX792" s="41"/>
      <c r="JY792" s="41"/>
      <c r="JZ792" s="41"/>
      <c r="KA792" s="41"/>
      <c r="KB792" s="41"/>
      <c r="KC792" s="41"/>
      <c r="KD792" s="41"/>
      <c r="KE792" s="41"/>
      <c r="KF792" s="41"/>
      <c r="KG792" s="41"/>
      <c r="KH792" s="41"/>
      <c r="KI792" s="41"/>
      <c r="KJ792" s="41"/>
      <c r="KK792" s="41"/>
      <c r="KL792" s="41"/>
      <c r="KM792" s="41"/>
      <c r="KN792" s="41"/>
      <c r="KO792" s="41"/>
      <c r="KP792" s="41"/>
      <c r="KQ792" s="41"/>
      <c r="KR792" s="41"/>
      <c r="KS792" s="41"/>
      <c r="KT792" s="41"/>
      <c r="KU792" s="41"/>
      <c r="KV792" s="41"/>
      <c r="KW792" s="41"/>
      <c r="KX792" s="41"/>
      <c r="KY792" s="41"/>
      <c r="KZ792" s="41"/>
      <c r="LA792" s="41"/>
      <c r="LB792" s="41"/>
      <c r="LC792" s="41"/>
      <c r="LD792" s="41"/>
      <c r="LE792" s="41"/>
      <c r="LF792" s="41"/>
      <c r="LG792" s="41"/>
      <c r="LH792" s="41"/>
      <c r="LI792" s="41"/>
      <c r="LJ792" s="41"/>
      <c r="LK792" s="41"/>
      <c r="LL792" s="41"/>
      <c r="LM792" s="41"/>
      <c r="LN792" s="41"/>
      <c r="LO792" s="41"/>
      <c r="LP792" s="41"/>
      <c r="LQ792" s="41"/>
      <c r="LR792" s="41"/>
      <c r="LS792" s="41"/>
      <c r="LT792" s="41"/>
      <c r="LU792" s="41"/>
      <c r="LV792" s="41"/>
      <c r="LW792" s="41"/>
      <c r="LX792" s="41"/>
      <c r="LY792" s="41"/>
      <c r="LZ792" s="41"/>
      <c r="MA792" s="41"/>
      <c r="MB792" s="41"/>
      <c r="MC792" s="41"/>
      <c r="MD792" s="41"/>
      <c r="ME792" s="41"/>
      <c r="MF792" s="41"/>
      <c r="MG792" s="41"/>
      <c r="MH792" s="41"/>
      <c r="MI792" s="41"/>
      <c r="MJ792" s="41"/>
      <c r="MK792" s="41"/>
      <c r="ML792" s="41"/>
      <c r="MM792" s="41"/>
      <c r="MN792" s="41"/>
      <c r="MO792" s="41"/>
      <c r="MP792" s="41"/>
      <c r="MQ792" s="41"/>
      <c r="MR792" s="41"/>
      <c r="MS792" s="41"/>
      <c r="MT792" s="41"/>
      <c r="MU792" s="41"/>
      <c r="MV792" s="41"/>
      <c r="MW792" s="41"/>
      <c r="MX792" s="41"/>
      <c r="MY792" s="41"/>
      <c r="MZ792" s="41"/>
      <c r="NA792" s="41"/>
      <c r="NB792" s="41"/>
      <c r="NC792" s="41"/>
      <c r="ND792" s="41"/>
      <c r="NE792" s="41"/>
      <c r="NF792" s="41"/>
      <c r="NG792" s="41"/>
      <c r="NH792" s="41"/>
      <c r="NI792" s="41"/>
      <c r="NJ792" s="41"/>
      <c r="NK792" s="41"/>
      <c r="NL792" s="41"/>
      <c r="NM792" s="41"/>
      <c r="NN792" s="41"/>
      <c r="NO792" s="41"/>
      <c r="NP792" s="41"/>
      <c r="NQ792" s="41"/>
      <c r="NR792" s="41"/>
      <c r="NS792" s="41"/>
      <c r="NT792" s="41"/>
      <c r="NU792" s="41"/>
      <c r="NV792" s="41"/>
      <c r="NW792" s="41"/>
      <c r="NX792" s="41"/>
      <c r="NY792" s="41"/>
      <c r="NZ792" s="41"/>
      <c r="OA792" s="41"/>
      <c r="OB792" s="41"/>
      <c r="OC792" s="41"/>
      <c r="OD792" s="41"/>
      <c r="OE792" s="41"/>
      <c r="OF792" s="41"/>
      <c r="OG792" s="41"/>
    </row>
    <row r="793" spans="10:397" ht="15.95" customHeight="1">
      <c r="J793" s="62"/>
      <c r="AB793" s="63"/>
      <c r="AC793" s="63"/>
      <c r="AF793" s="4"/>
      <c r="AG793" s="4"/>
      <c r="AH793" s="4"/>
      <c r="AI793" s="4"/>
      <c r="AL793" s="63"/>
      <c r="AM793" s="63"/>
      <c r="AP793" s="4"/>
      <c r="AQ793" s="4"/>
      <c r="BF793" s="31"/>
      <c r="BG793" s="63"/>
      <c r="BH793" s="63"/>
      <c r="BI793" s="63"/>
      <c r="BJ793" s="63"/>
      <c r="BK793" s="63"/>
      <c r="BL793" s="63"/>
      <c r="BO793" s="4"/>
      <c r="BP793" s="4"/>
      <c r="BQ793" s="4"/>
      <c r="BR793" s="28"/>
      <c r="BS793" s="28"/>
      <c r="BT793" s="28"/>
      <c r="BU793" s="28"/>
      <c r="BV793" s="28"/>
      <c r="BW793" s="28"/>
      <c r="BX793" s="4"/>
      <c r="BY793" s="4"/>
      <c r="BZ793" s="28"/>
      <c r="CA793" s="28"/>
      <c r="CB793" s="28"/>
      <c r="CC793" s="28"/>
      <c r="CE793" s="28"/>
      <c r="CF793" s="28"/>
      <c r="CG793" s="28"/>
      <c r="CH793" s="28"/>
      <c r="CI793" s="28"/>
      <c r="CJ793" s="28"/>
      <c r="CK793" s="28"/>
      <c r="CL793" s="28"/>
      <c r="CM793" s="28"/>
      <c r="CP793" s="28"/>
      <c r="CQ793" s="28"/>
      <c r="CR793" s="28"/>
      <c r="CS793" s="28"/>
      <c r="CT793" s="28"/>
      <c r="CU793" s="28"/>
      <c r="CV793" s="28"/>
      <c r="CW793" s="28"/>
      <c r="CX793" s="28"/>
      <c r="CZ793" s="28"/>
      <c r="DB793" s="41"/>
      <c r="DC793" s="41"/>
      <c r="DD793" s="41"/>
      <c r="DE793" s="41"/>
      <c r="DF793" s="41"/>
      <c r="DG793" s="41"/>
      <c r="DH793" s="41"/>
      <c r="DI793" s="41"/>
      <c r="DJ793" s="41"/>
      <c r="DK793" s="41"/>
      <c r="DL793" s="41"/>
      <c r="DM793" s="41"/>
      <c r="DN793" s="41"/>
      <c r="DO793" s="41"/>
      <c r="DP793" s="41"/>
      <c r="DQ793" s="41"/>
      <c r="DR793" s="41"/>
      <c r="DS793" s="41"/>
      <c r="DT793" s="41"/>
      <c r="DU793" s="41"/>
      <c r="DV793" s="41"/>
      <c r="DW793" s="41"/>
      <c r="DX793" s="41"/>
      <c r="DY793" s="41"/>
      <c r="DZ793" s="41"/>
      <c r="EA793" s="41"/>
      <c r="EB793" s="41"/>
      <c r="EC793" s="41"/>
      <c r="ED793" s="41"/>
      <c r="EE793" s="41"/>
      <c r="EF793" s="41"/>
      <c r="EG793" s="41"/>
      <c r="EH793" s="41"/>
      <c r="EI793" s="41"/>
      <c r="EJ793" s="41"/>
      <c r="EK793" s="41"/>
      <c r="EL793" s="41"/>
      <c r="EM793" s="41"/>
      <c r="EN793" s="41"/>
      <c r="EO793" s="41"/>
      <c r="EP793" s="41"/>
      <c r="EQ793" s="41"/>
      <c r="ER793" s="41"/>
      <c r="ES793" s="41"/>
      <c r="ET793" s="41"/>
      <c r="EU793" s="41"/>
      <c r="EV793" s="41"/>
      <c r="EW793" s="41"/>
      <c r="EX793" s="41"/>
      <c r="EY793" s="41"/>
      <c r="EZ793" s="41"/>
      <c r="FA793" s="41"/>
      <c r="FB793" s="41"/>
      <c r="FC793" s="41"/>
      <c r="FD793" s="41"/>
      <c r="FE793" s="41"/>
      <c r="FF793" s="41"/>
      <c r="FG793" s="41"/>
      <c r="FH793" s="41"/>
      <c r="FI793" s="41"/>
      <c r="FJ793" s="41"/>
      <c r="FK793" s="41"/>
      <c r="FL793" s="41"/>
      <c r="FM793" s="41"/>
      <c r="FN793" s="41"/>
      <c r="FO793" s="41"/>
      <c r="FP793" s="41"/>
      <c r="FQ793" s="41"/>
      <c r="FR793" s="41"/>
      <c r="FS793" s="41"/>
      <c r="FT793" s="41"/>
      <c r="FU793" s="41"/>
      <c r="FV793" s="41"/>
      <c r="FW793" s="41"/>
      <c r="FX793" s="41"/>
      <c r="FY793" s="41"/>
      <c r="FZ793" s="41"/>
      <c r="GA793" s="41"/>
      <c r="GB793" s="41"/>
      <c r="GC793" s="41"/>
      <c r="GD793" s="41"/>
      <c r="GE793" s="41"/>
      <c r="GF793" s="41"/>
      <c r="GG793" s="41"/>
      <c r="GH793" s="41"/>
      <c r="GI793" s="41"/>
      <c r="GJ793" s="41"/>
      <c r="GK793" s="41"/>
      <c r="GL793" s="41"/>
      <c r="GM793" s="41"/>
      <c r="GN793" s="41"/>
      <c r="GO793" s="41"/>
      <c r="GP793" s="41"/>
      <c r="GQ793" s="41"/>
      <c r="GR793" s="41"/>
      <c r="GS793" s="41"/>
      <c r="GT793" s="41"/>
      <c r="GU793" s="41"/>
      <c r="GV793" s="41"/>
      <c r="GW793" s="41"/>
      <c r="GX793" s="41"/>
      <c r="GY793" s="41"/>
      <c r="GZ793" s="41"/>
      <c r="HA793" s="41"/>
      <c r="HB793" s="41"/>
      <c r="HC793" s="41"/>
      <c r="HD793" s="41"/>
      <c r="HE793" s="41"/>
      <c r="HF793" s="41"/>
      <c r="HG793" s="41"/>
      <c r="HH793" s="41"/>
      <c r="HI793" s="41"/>
      <c r="HJ793" s="41"/>
      <c r="HK793" s="41"/>
      <c r="HL793" s="41"/>
      <c r="HM793" s="41"/>
      <c r="HN793" s="41"/>
      <c r="HO793" s="41"/>
      <c r="HP793" s="41"/>
      <c r="HQ793" s="41"/>
      <c r="HR793" s="41"/>
      <c r="HS793" s="41"/>
      <c r="HT793" s="41"/>
      <c r="HU793" s="41"/>
      <c r="HV793" s="41"/>
      <c r="HW793" s="41"/>
      <c r="HX793" s="41"/>
      <c r="HY793" s="41"/>
      <c r="HZ793" s="41"/>
      <c r="IA793" s="41"/>
      <c r="IB793" s="41"/>
      <c r="IC793" s="41"/>
      <c r="ID793" s="41"/>
      <c r="IE793" s="41"/>
      <c r="IF793" s="41"/>
      <c r="IG793" s="41"/>
      <c r="IH793" s="41"/>
      <c r="II793" s="41"/>
      <c r="IJ793" s="41"/>
      <c r="IK793" s="41"/>
      <c r="IL793" s="41"/>
      <c r="IM793" s="41"/>
      <c r="IN793" s="41"/>
      <c r="IO793" s="41"/>
      <c r="IP793" s="41"/>
      <c r="IQ793" s="41"/>
      <c r="IR793" s="41"/>
      <c r="IS793" s="41"/>
      <c r="IT793" s="41"/>
      <c r="IU793" s="41"/>
      <c r="IV793" s="41"/>
      <c r="IW793" s="41"/>
      <c r="IX793" s="41"/>
      <c r="IY793" s="41"/>
      <c r="IZ793" s="41"/>
      <c r="JA793" s="41"/>
      <c r="JB793" s="41"/>
      <c r="JC793" s="41"/>
      <c r="JD793" s="41"/>
      <c r="JE793" s="41"/>
      <c r="JF793" s="41"/>
      <c r="JG793" s="41"/>
      <c r="JH793" s="41"/>
      <c r="JI793" s="41"/>
      <c r="JJ793" s="41"/>
      <c r="JK793" s="41"/>
      <c r="JL793" s="41"/>
      <c r="JM793" s="41"/>
      <c r="JN793" s="41"/>
      <c r="JO793" s="41"/>
      <c r="JP793" s="41"/>
      <c r="JQ793" s="41"/>
      <c r="JR793" s="41"/>
      <c r="JS793" s="41"/>
      <c r="JT793" s="41"/>
      <c r="JU793" s="41"/>
      <c r="JV793" s="41"/>
      <c r="JW793" s="41"/>
      <c r="JX793" s="41"/>
      <c r="JY793" s="41"/>
      <c r="JZ793" s="41"/>
      <c r="KA793" s="41"/>
      <c r="KB793" s="41"/>
      <c r="KC793" s="41"/>
      <c r="KD793" s="41"/>
      <c r="KE793" s="41"/>
      <c r="KF793" s="41"/>
      <c r="KG793" s="41"/>
      <c r="KH793" s="41"/>
      <c r="KI793" s="41"/>
      <c r="KJ793" s="41"/>
      <c r="KK793" s="41"/>
      <c r="KL793" s="41"/>
      <c r="KM793" s="41"/>
      <c r="KN793" s="41"/>
      <c r="KO793" s="41"/>
      <c r="KP793" s="41"/>
      <c r="KQ793" s="41"/>
      <c r="KR793" s="41"/>
      <c r="KS793" s="41"/>
      <c r="KT793" s="41"/>
      <c r="KU793" s="41"/>
      <c r="KV793" s="41"/>
      <c r="KW793" s="41"/>
      <c r="KX793" s="41"/>
      <c r="KY793" s="41"/>
      <c r="KZ793" s="41"/>
      <c r="LA793" s="41"/>
      <c r="LB793" s="41"/>
      <c r="LC793" s="41"/>
      <c r="LD793" s="41"/>
      <c r="LE793" s="41"/>
      <c r="LF793" s="41"/>
      <c r="LG793" s="41"/>
      <c r="LH793" s="41"/>
      <c r="LI793" s="41"/>
      <c r="LJ793" s="41"/>
      <c r="LK793" s="41"/>
      <c r="LL793" s="41"/>
      <c r="LM793" s="41"/>
      <c r="LN793" s="41"/>
      <c r="LO793" s="41"/>
      <c r="LP793" s="41"/>
      <c r="LQ793" s="41"/>
      <c r="LR793" s="41"/>
      <c r="LS793" s="41"/>
      <c r="LT793" s="41"/>
      <c r="LU793" s="41"/>
      <c r="LV793" s="41"/>
      <c r="LW793" s="41"/>
      <c r="LX793" s="41"/>
      <c r="LY793" s="41"/>
      <c r="LZ793" s="41"/>
      <c r="MA793" s="41"/>
      <c r="MB793" s="41"/>
      <c r="MC793" s="41"/>
      <c r="MD793" s="41"/>
      <c r="ME793" s="41"/>
      <c r="MF793" s="41"/>
      <c r="MG793" s="41"/>
      <c r="MH793" s="41"/>
      <c r="MI793" s="41"/>
      <c r="MJ793" s="41"/>
      <c r="MK793" s="41"/>
      <c r="ML793" s="41"/>
      <c r="MM793" s="41"/>
      <c r="MN793" s="41"/>
      <c r="MO793" s="41"/>
      <c r="MP793" s="41"/>
      <c r="MQ793" s="41"/>
      <c r="MR793" s="41"/>
      <c r="MS793" s="41"/>
      <c r="MT793" s="41"/>
      <c r="MU793" s="41"/>
      <c r="MV793" s="41"/>
      <c r="MW793" s="41"/>
      <c r="MX793" s="41"/>
      <c r="MY793" s="41"/>
      <c r="MZ793" s="41"/>
      <c r="NA793" s="41"/>
      <c r="NB793" s="41"/>
      <c r="NC793" s="41"/>
      <c r="ND793" s="41"/>
      <c r="NE793" s="41"/>
      <c r="NF793" s="41"/>
      <c r="NG793" s="41"/>
      <c r="NH793" s="41"/>
      <c r="NI793" s="41"/>
      <c r="NJ793" s="41"/>
      <c r="NK793" s="41"/>
      <c r="NL793" s="41"/>
      <c r="NM793" s="41"/>
      <c r="NN793" s="41"/>
      <c r="NO793" s="41"/>
      <c r="NP793" s="41"/>
      <c r="NQ793" s="41"/>
      <c r="NR793" s="41"/>
      <c r="NS793" s="41"/>
      <c r="NT793" s="41"/>
      <c r="NU793" s="41"/>
      <c r="NV793" s="41"/>
      <c r="NW793" s="41"/>
      <c r="NX793" s="41"/>
      <c r="NY793" s="41"/>
      <c r="NZ793" s="41"/>
      <c r="OA793" s="41"/>
      <c r="OB793" s="41"/>
      <c r="OC793" s="41"/>
      <c r="OD793" s="41"/>
      <c r="OE793" s="41"/>
      <c r="OF793" s="41"/>
      <c r="OG793" s="41"/>
    </row>
    <row r="794" spans="10:397" ht="15.95" customHeight="1">
      <c r="J794" s="62"/>
      <c r="AB794" s="63"/>
      <c r="AC794" s="63"/>
      <c r="AF794" s="4"/>
      <c r="AG794" s="4"/>
      <c r="AH794" s="4"/>
      <c r="AI794" s="4"/>
      <c r="AL794" s="63"/>
      <c r="AM794" s="63"/>
      <c r="AP794" s="4"/>
      <c r="AQ794" s="4"/>
      <c r="BF794" s="31"/>
      <c r="BG794" s="63"/>
      <c r="BH794" s="63"/>
      <c r="BI794" s="63"/>
      <c r="BJ794" s="63"/>
      <c r="BK794" s="63"/>
      <c r="BL794" s="63"/>
      <c r="BO794" s="4"/>
      <c r="BP794" s="4"/>
      <c r="BQ794" s="4"/>
      <c r="BR794" s="28"/>
      <c r="BS794" s="28"/>
      <c r="BT794" s="28"/>
      <c r="BU794" s="28"/>
      <c r="BV794" s="28"/>
      <c r="BW794" s="28"/>
      <c r="BX794" s="4"/>
      <c r="BY794" s="4"/>
      <c r="BZ794" s="28"/>
      <c r="CA794" s="28"/>
      <c r="CB794" s="28"/>
      <c r="CC794" s="28"/>
      <c r="CE794" s="28"/>
      <c r="CF794" s="28"/>
      <c r="CG794" s="28"/>
      <c r="CH794" s="28"/>
      <c r="CI794" s="28"/>
      <c r="CJ794" s="28"/>
      <c r="CK794" s="28"/>
      <c r="CL794" s="28"/>
      <c r="CM794" s="28"/>
      <c r="CP794" s="28"/>
      <c r="CQ794" s="28"/>
      <c r="CR794" s="28"/>
      <c r="CS794" s="28"/>
      <c r="CT794" s="28"/>
      <c r="CU794" s="28"/>
      <c r="CV794" s="28"/>
      <c r="CW794" s="28"/>
      <c r="CX794" s="28"/>
      <c r="CZ794" s="28"/>
      <c r="DB794" s="41"/>
      <c r="DC794" s="41"/>
      <c r="DD794" s="41"/>
      <c r="DE794" s="41"/>
      <c r="DF794" s="41"/>
      <c r="DG794" s="41"/>
      <c r="DH794" s="41"/>
      <c r="DI794" s="41"/>
      <c r="DJ794" s="41"/>
      <c r="DK794" s="41"/>
      <c r="DL794" s="41"/>
      <c r="DM794" s="41"/>
      <c r="DN794" s="41"/>
      <c r="DO794" s="41"/>
      <c r="DP794" s="41"/>
      <c r="DQ794" s="41"/>
      <c r="DR794" s="41"/>
      <c r="DS794" s="41"/>
      <c r="DT794" s="41"/>
      <c r="DU794" s="41"/>
      <c r="DV794" s="41"/>
      <c r="DW794" s="41"/>
      <c r="DX794" s="41"/>
      <c r="DY794" s="41"/>
      <c r="DZ794" s="41"/>
      <c r="EA794" s="41"/>
      <c r="EB794" s="41"/>
      <c r="EC794" s="41"/>
      <c r="ED794" s="41"/>
      <c r="EE794" s="41"/>
      <c r="EF794" s="41"/>
      <c r="EG794" s="41"/>
      <c r="EH794" s="41"/>
      <c r="EI794" s="41"/>
      <c r="EJ794" s="41"/>
      <c r="EK794" s="41"/>
      <c r="EL794" s="41"/>
      <c r="EM794" s="41"/>
      <c r="EN794" s="41"/>
      <c r="EO794" s="41"/>
      <c r="EP794" s="41"/>
      <c r="EQ794" s="41"/>
      <c r="ER794" s="41"/>
      <c r="ES794" s="41"/>
      <c r="ET794" s="41"/>
      <c r="EU794" s="41"/>
      <c r="EV794" s="41"/>
      <c r="EW794" s="41"/>
      <c r="EX794" s="41"/>
      <c r="EY794" s="41"/>
      <c r="EZ794" s="41"/>
      <c r="FA794" s="41"/>
      <c r="FB794" s="41"/>
      <c r="FC794" s="41"/>
      <c r="FD794" s="41"/>
      <c r="FE794" s="41"/>
      <c r="FF794" s="41"/>
      <c r="FG794" s="41"/>
      <c r="FH794" s="41"/>
      <c r="FI794" s="41"/>
      <c r="FJ794" s="41"/>
      <c r="FK794" s="41"/>
      <c r="FL794" s="41"/>
      <c r="FM794" s="41"/>
      <c r="FN794" s="41"/>
      <c r="FO794" s="41"/>
      <c r="FP794" s="41"/>
      <c r="FQ794" s="41"/>
      <c r="FR794" s="41"/>
      <c r="FS794" s="41"/>
      <c r="FT794" s="41"/>
      <c r="FU794" s="41"/>
      <c r="FV794" s="41"/>
      <c r="FW794" s="41"/>
      <c r="FX794" s="41"/>
      <c r="FY794" s="41"/>
      <c r="FZ794" s="41"/>
      <c r="GA794" s="41"/>
      <c r="GB794" s="41"/>
      <c r="GC794" s="41"/>
      <c r="GD794" s="41"/>
      <c r="GE794" s="41"/>
      <c r="GF794" s="41"/>
      <c r="GG794" s="41"/>
      <c r="GH794" s="41"/>
      <c r="GI794" s="41"/>
      <c r="GJ794" s="41"/>
      <c r="GK794" s="41"/>
      <c r="GL794" s="41"/>
      <c r="GM794" s="41"/>
      <c r="GN794" s="41"/>
      <c r="GO794" s="41"/>
      <c r="GP794" s="41"/>
      <c r="GQ794" s="41"/>
      <c r="GR794" s="41"/>
      <c r="GS794" s="41"/>
      <c r="GT794" s="41"/>
      <c r="GU794" s="41"/>
      <c r="GV794" s="41"/>
      <c r="GW794" s="41"/>
      <c r="GX794" s="41"/>
      <c r="GY794" s="41"/>
      <c r="GZ794" s="41"/>
      <c r="HA794" s="41"/>
      <c r="HB794" s="41"/>
      <c r="HC794" s="41"/>
      <c r="HD794" s="41"/>
      <c r="HE794" s="41"/>
      <c r="HF794" s="41"/>
      <c r="HG794" s="41"/>
      <c r="HH794" s="41"/>
      <c r="HI794" s="41"/>
      <c r="HJ794" s="41"/>
      <c r="HK794" s="41"/>
      <c r="HL794" s="41"/>
      <c r="HM794" s="41"/>
      <c r="HN794" s="41"/>
      <c r="HO794" s="41"/>
      <c r="HP794" s="41"/>
      <c r="HQ794" s="41"/>
      <c r="HR794" s="41"/>
      <c r="HS794" s="41"/>
      <c r="HT794" s="41"/>
      <c r="HU794" s="41"/>
      <c r="HV794" s="41"/>
      <c r="HW794" s="41"/>
      <c r="HX794" s="41"/>
      <c r="HY794" s="41"/>
      <c r="HZ794" s="41"/>
      <c r="IA794" s="41"/>
      <c r="IB794" s="41"/>
      <c r="IC794" s="41"/>
      <c r="ID794" s="41"/>
      <c r="IE794" s="41"/>
      <c r="IF794" s="41"/>
      <c r="IG794" s="41"/>
      <c r="IH794" s="41"/>
      <c r="II794" s="41"/>
      <c r="IJ794" s="41"/>
      <c r="IK794" s="41"/>
      <c r="IL794" s="41"/>
      <c r="IM794" s="41"/>
      <c r="IN794" s="41"/>
      <c r="IO794" s="41"/>
      <c r="IP794" s="41"/>
      <c r="IQ794" s="41"/>
      <c r="IR794" s="41"/>
      <c r="IS794" s="41"/>
      <c r="IT794" s="41"/>
      <c r="IU794" s="41"/>
      <c r="IV794" s="41"/>
      <c r="IW794" s="41"/>
      <c r="IX794" s="41"/>
      <c r="IY794" s="41"/>
      <c r="IZ794" s="41"/>
      <c r="JA794" s="41"/>
      <c r="JB794" s="41"/>
      <c r="JC794" s="41"/>
      <c r="JD794" s="41"/>
      <c r="JE794" s="41"/>
      <c r="JF794" s="41"/>
      <c r="JG794" s="41"/>
      <c r="JH794" s="41"/>
      <c r="JI794" s="41"/>
      <c r="JJ794" s="41"/>
      <c r="JK794" s="41"/>
      <c r="JL794" s="41"/>
      <c r="JM794" s="41"/>
      <c r="JN794" s="41"/>
      <c r="JO794" s="41"/>
      <c r="JP794" s="41"/>
      <c r="JQ794" s="41"/>
      <c r="JR794" s="41"/>
      <c r="JS794" s="41"/>
      <c r="JT794" s="41"/>
      <c r="JU794" s="41"/>
      <c r="JV794" s="41"/>
      <c r="JW794" s="41"/>
      <c r="JX794" s="41"/>
      <c r="JY794" s="41"/>
      <c r="JZ794" s="41"/>
      <c r="KA794" s="41"/>
      <c r="KB794" s="41"/>
      <c r="KC794" s="41"/>
      <c r="KD794" s="41"/>
      <c r="KE794" s="41"/>
      <c r="KF794" s="41"/>
      <c r="KG794" s="41"/>
      <c r="KH794" s="41"/>
      <c r="KI794" s="41"/>
      <c r="KJ794" s="41"/>
      <c r="KK794" s="41"/>
      <c r="KL794" s="41"/>
      <c r="KM794" s="41"/>
      <c r="KN794" s="41"/>
      <c r="KO794" s="41"/>
      <c r="KP794" s="41"/>
      <c r="KQ794" s="41"/>
      <c r="KR794" s="41"/>
      <c r="KS794" s="41"/>
      <c r="KT794" s="41"/>
      <c r="KU794" s="41"/>
      <c r="KV794" s="41"/>
      <c r="KW794" s="41"/>
      <c r="KX794" s="41"/>
      <c r="KY794" s="41"/>
      <c r="KZ794" s="41"/>
      <c r="LA794" s="41"/>
      <c r="LB794" s="41"/>
      <c r="LC794" s="41"/>
      <c r="LD794" s="41"/>
      <c r="LE794" s="41"/>
      <c r="LF794" s="41"/>
      <c r="LG794" s="41"/>
      <c r="LH794" s="41"/>
      <c r="LI794" s="41"/>
      <c r="LJ794" s="41"/>
      <c r="LK794" s="41"/>
      <c r="LL794" s="41"/>
      <c r="LM794" s="41"/>
      <c r="LN794" s="41"/>
      <c r="LO794" s="41"/>
      <c r="LP794" s="41"/>
      <c r="LQ794" s="41"/>
      <c r="LR794" s="41"/>
      <c r="LS794" s="41"/>
      <c r="LT794" s="41"/>
      <c r="LU794" s="41"/>
      <c r="LV794" s="41"/>
      <c r="LW794" s="41"/>
      <c r="LX794" s="41"/>
      <c r="LY794" s="41"/>
      <c r="LZ794" s="41"/>
      <c r="MA794" s="41"/>
      <c r="MB794" s="41"/>
      <c r="MC794" s="41"/>
      <c r="MD794" s="41"/>
      <c r="ME794" s="41"/>
      <c r="MF794" s="41"/>
      <c r="MG794" s="41"/>
      <c r="MH794" s="41"/>
      <c r="MI794" s="41"/>
      <c r="MJ794" s="41"/>
      <c r="MK794" s="41"/>
      <c r="ML794" s="41"/>
      <c r="MM794" s="41"/>
      <c r="MN794" s="41"/>
      <c r="MO794" s="41"/>
      <c r="MP794" s="41"/>
      <c r="MQ794" s="41"/>
      <c r="MR794" s="41"/>
      <c r="MS794" s="41"/>
      <c r="MT794" s="41"/>
      <c r="MU794" s="41"/>
      <c r="MV794" s="41"/>
      <c r="MW794" s="41"/>
      <c r="MX794" s="41"/>
      <c r="MY794" s="41"/>
      <c r="MZ794" s="41"/>
      <c r="NA794" s="41"/>
      <c r="NB794" s="41"/>
      <c r="NC794" s="41"/>
      <c r="ND794" s="41"/>
      <c r="NE794" s="41"/>
      <c r="NF794" s="41"/>
      <c r="NG794" s="41"/>
      <c r="NH794" s="41"/>
      <c r="NI794" s="41"/>
      <c r="NJ794" s="41"/>
      <c r="NK794" s="41"/>
      <c r="NL794" s="41"/>
      <c r="NM794" s="41"/>
      <c r="NN794" s="41"/>
      <c r="NO794" s="41"/>
      <c r="NP794" s="41"/>
      <c r="NQ794" s="41"/>
      <c r="NR794" s="41"/>
      <c r="NS794" s="41"/>
      <c r="NT794" s="41"/>
      <c r="NU794" s="41"/>
      <c r="NV794" s="41"/>
      <c r="NW794" s="41"/>
      <c r="NX794" s="41"/>
      <c r="NY794" s="41"/>
      <c r="NZ794" s="41"/>
      <c r="OA794" s="41"/>
      <c r="OB794" s="41"/>
      <c r="OC794" s="41"/>
      <c r="OD794" s="41"/>
      <c r="OE794" s="41"/>
      <c r="OF794" s="41"/>
      <c r="OG794" s="41"/>
    </row>
    <row r="795" spans="10:397" ht="15.95" customHeight="1">
      <c r="J795" s="62"/>
      <c r="AB795" s="63"/>
      <c r="AC795" s="63"/>
      <c r="AF795" s="4"/>
      <c r="AG795" s="4"/>
      <c r="AH795" s="4"/>
      <c r="AI795" s="4"/>
      <c r="AL795" s="63"/>
      <c r="AM795" s="63"/>
      <c r="AP795" s="4"/>
      <c r="AQ795" s="4"/>
      <c r="BF795" s="31"/>
      <c r="BG795" s="63"/>
      <c r="BH795" s="63"/>
      <c r="BI795" s="63"/>
      <c r="BJ795" s="63"/>
      <c r="BK795" s="63"/>
      <c r="BL795" s="63"/>
      <c r="BO795" s="4"/>
      <c r="BP795" s="4"/>
      <c r="BQ795" s="4"/>
      <c r="BR795" s="28"/>
      <c r="BS795" s="28"/>
      <c r="BT795" s="28"/>
      <c r="BU795" s="28"/>
      <c r="BV795" s="28"/>
      <c r="BW795" s="28"/>
      <c r="BX795" s="4"/>
      <c r="BY795" s="4"/>
      <c r="BZ795" s="28"/>
      <c r="CA795" s="28"/>
      <c r="CB795" s="28"/>
      <c r="CC795" s="28"/>
      <c r="CE795" s="28"/>
      <c r="CF795" s="28"/>
      <c r="CG795" s="28"/>
      <c r="CH795" s="28"/>
      <c r="CI795" s="28"/>
      <c r="CJ795" s="28"/>
      <c r="CK795" s="28"/>
      <c r="CL795" s="28"/>
      <c r="CM795" s="28"/>
      <c r="CP795" s="28"/>
      <c r="CQ795" s="28"/>
      <c r="CR795" s="28"/>
      <c r="CS795" s="28"/>
      <c r="CT795" s="28"/>
      <c r="CU795" s="28"/>
      <c r="CV795" s="28"/>
      <c r="CW795" s="28"/>
      <c r="CX795" s="28"/>
      <c r="CZ795" s="28"/>
      <c r="DB795" s="41"/>
      <c r="DC795" s="41"/>
      <c r="DD795" s="41"/>
      <c r="DE795" s="41"/>
      <c r="DF795" s="41"/>
      <c r="DG795" s="41"/>
      <c r="DH795" s="41"/>
      <c r="DI795" s="41"/>
      <c r="DJ795" s="41"/>
      <c r="DK795" s="41"/>
      <c r="DL795" s="41"/>
      <c r="DM795" s="41"/>
      <c r="DN795" s="41"/>
      <c r="DO795" s="41"/>
      <c r="DP795" s="41"/>
      <c r="DQ795" s="41"/>
      <c r="DR795" s="41"/>
      <c r="DS795" s="41"/>
      <c r="DT795" s="41"/>
      <c r="DU795" s="41"/>
      <c r="DV795" s="41"/>
      <c r="DW795" s="41"/>
      <c r="DX795" s="41"/>
      <c r="DY795" s="41"/>
      <c r="DZ795" s="41"/>
      <c r="EA795" s="41"/>
      <c r="EB795" s="41"/>
      <c r="EC795" s="41"/>
      <c r="ED795" s="41"/>
      <c r="EE795" s="41"/>
      <c r="EF795" s="41"/>
      <c r="EG795" s="41"/>
      <c r="EH795" s="41"/>
      <c r="EI795" s="41"/>
      <c r="EJ795" s="41"/>
      <c r="EK795" s="41"/>
      <c r="EL795" s="41"/>
      <c r="EM795" s="41"/>
      <c r="EN795" s="41"/>
      <c r="EO795" s="41"/>
      <c r="EP795" s="41"/>
      <c r="EQ795" s="41"/>
      <c r="ER795" s="41"/>
      <c r="ES795" s="41"/>
      <c r="ET795" s="41"/>
      <c r="EU795" s="41"/>
      <c r="EV795" s="41"/>
      <c r="EW795" s="41"/>
      <c r="EX795" s="41"/>
      <c r="EY795" s="41"/>
      <c r="EZ795" s="41"/>
      <c r="FA795" s="41"/>
      <c r="FB795" s="41"/>
      <c r="FC795" s="41"/>
      <c r="FD795" s="41"/>
      <c r="FE795" s="41"/>
      <c r="FF795" s="41"/>
      <c r="FG795" s="41"/>
      <c r="FH795" s="41"/>
      <c r="FI795" s="41"/>
      <c r="FJ795" s="41"/>
      <c r="FK795" s="41"/>
      <c r="FL795" s="41"/>
      <c r="FM795" s="41"/>
      <c r="FN795" s="41"/>
      <c r="FO795" s="41"/>
      <c r="FP795" s="41"/>
      <c r="FQ795" s="41"/>
      <c r="FR795" s="41"/>
      <c r="FS795" s="41"/>
      <c r="FT795" s="41"/>
      <c r="FU795" s="41"/>
      <c r="FV795" s="41"/>
      <c r="FW795" s="41"/>
      <c r="FX795" s="41"/>
      <c r="FY795" s="41"/>
      <c r="FZ795" s="41"/>
      <c r="GA795" s="41"/>
      <c r="GB795" s="41"/>
      <c r="GC795" s="41"/>
      <c r="GD795" s="41"/>
      <c r="GE795" s="41"/>
      <c r="GF795" s="41"/>
      <c r="GG795" s="41"/>
      <c r="GH795" s="41"/>
      <c r="GI795" s="41"/>
      <c r="GJ795" s="41"/>
      <c r="GK795" s="41"/>
      <c r="GL795" s="41"/>
      <c r="GM795" s="41"/>
      <c r="GN795" s="41"/>
      <c r="GO795" s="41"/>
      <c r="GP795" s="41"/>
      <c r="GQ795" s="41"/>
      <c r="GR795" s="41"/>
      <c r="GS795" s="41"/>
      <c r="GT795" s="41"/>
      <c r="GU795" s="41"/>
      <c r="GV795" s="41"/>
      <c r="GW795" s="41"/>
      <c r="GX795" s="41"/>
      <c r="GY795" s="41"/>
      <c r="GZ795" s="41"/>
      <c r="HA795" s="41"/>
      <c r="HB795" s="41"/>
      <c r="HC795" s="41"/>
      <c r="HD795" s="41"/>
      <c r="HE795" s="41"/>
      <c r="HF795" s="41"/>
      <c r="HG795" s="41"/>
      <c r="HH795" s="41"/>
      <c r="HI795" s="41"/>
      <c r="HJ795" s="41"/>
      <c r="HK795" s="41"/>
      <c r="HL795" s="41"/>
      <c r="HM795" s="41"/>
      <c r="HN795" s="41"/>
      <c r="HO795" s="41"/>
      <c r="HP795" s="41"/>
      <c r="HQ795" s="41"/>
      <c r="HR795" s="41"/>
      <c r="HS795" s="41"/>
      <c r="HT795" s="41"/>
      <c r="HU795" s="41"/>
      <c r="HV795" s="41"/>
      <c r="HW795" s="41"/>
      <c r="HX795" s="41"/>
      <c r="HY795" s="41"/>
      <c r="HZ795" s="41"/>
      <c r="IA795" s="41"/>
      <c r="IB795" s="41"/>
      <c r="IC795" s="41"/>
      <c r="ID795" s="41"/>
      <c r="IE795" s="41"/>
      <c r="IF795" s="41"/>
      <c r="IG795" s="41"/>
      <c r="IH795" s="41"/>
      <c r="II795" s="41"/>
      <c r="IJ795" s="41"/>
      <c r="IK795" s="41"/>
      <c r="IL795" s="41"/>
      <c r="IM795" s="41"/>
      <c r="IN795" s="41"/>
      <c r="IO795" s="41"/>
      <c r="IP795" s="41"/>
      <c r="IQ795" s="41"/>
      <c r="IR795" s="41"/>
      <c r="IS795" s="41"/>
      <c r="IT795" s="41"/>
      <c r="IU795" s="41"/>
      <c r="IV795" s="41"/>
      <c r="IW795" s="41"/>
      <c r="IX795" s="41"/>
      <c r="IY795" s="41"/>
      <c r="IZ795" s="41"/>
      <c r="JA795" s="41"/>
      <c r="JB795" s="41"/>
      <c r="JC795" s="41"/>
      <c r="JD795" s="41"/>
      <c r="JE795" s="41"/>
      <c r="JF795" s="41"/>
      <c r="JG795" s="41"/>
      <c r="JH795" s="41"/>
      <c r="JI795" s="41"/>
      <c r="JJ795" s="41"/>
      <c r="JK795" s="41"/>
      <c r="JL795" s="41"/>
      <c r="JM795" s="41"/>
      <c r="JN795" s="41"/>
      <c r="JO795" s="41"/>
      <c r="JP795" s="41"/>
      <c r="JQ795" s="41"/>
      <c r="JR795" s="41"/>
      <c r="JS795" s="41"/>
      <c r="JT795" s="41"/>
      <c r="JU795" s="41"/>
      <c r="JV795" s="41"/>
      <c r="JW795" s="41"/>
      <c r="JX795" s="41"/>
      <c r="JY795" s="41"/>
      <c r="JZ795" s="41"/>
      <c r="KA795" s="41"/>
      <c r="KB795" s="41"/>
      <c r="KC795" s="41"/>
      <c r="KD795" s="41"/>
      <c r="KE795" s="41"/>
      <c r="KF795" s="41"/>
      <c r="KG795" s="41"/>
      <c r="KH795" s="41"/>
      <c r="KI795" s="41"/>
      <c r="KJ795" s="41"/>
      <c r="KK795" s="41"/>
      <c r="KL795" s="41"/>
      <c r="KM795" s="41"/>
      <c r="KN795" s="41"/>
      <c r="KO795" s="41"/>
      <c r="KP795" s="41"/>
      <c r="KQ795" s="41"/>
      <c r="KR795" s="41"/>
      <c r="KS795" s="41"/>
      <c r="KT795" s="41"/>
      <c r="KU795" s="41"/>
      <c r="KV795" s="41"/>
      <c r="KW795" s="41"/>
      <c r="KX795" s="41"/>
      <c r="KY795" s="41"/>
      <c r="KZ795" s="41"/>
      <c r="LA795" s="41"/>
      <c r="LB795" s="41"/>
      <c r="LC795" s="41"/>
      <c r="LD795" s="41"/>
      <c r="LE795" s="41"/>
      <c r="LF795" s="41"/>
      <c r="LG795" s="41"/>
      <c r="LH795" s="41"/>
      <c r="LI795" s="41"/>
      <c r="LJ795" s="41"/>
      <c r="LK795" s="41"/>
      <c r="LL795" s="41"/>
      <c r="LM795" s="41"/>
      <c r="LN795" s="41"/>
      <c r="LO795" s="41"/>
      <c r="LP795" s="41"/>
      <c r="LQ795" s="41"/>
      <c r="LR795" s="41"/>
      <c r="LS795" s="41"/>
      <c r="LT795" s="41"/>
      <c r="LU795" s="41"/>
      <c r="LV795" s="41"/>
      <c r="LW795" s="41"/>
      <c r="LX795" s="41"/>
      <c r="LY795" s="41"/>
      <c r="LZ795" s="41"/>
      <c r="MA795" s="41"/>
      <c r="MB795" s="41"/>
      <c r="MC795" s="41"/>
      <c r="MD795" s="41"/>
      <c r="ME795" s="41"/>
      <c r="MF795" s="41"/>
      <c r="MG795" s="41"/>
      <c r="MH795" s="41"/>
      <c r="MI795" s="41"/>
      <c r="MJ795" s="41"/>
      <c r="MK795" s="41"/>
      <c r="ML795" s="41"/>
      <c r="MM795" s="41"/>
      <c r="MN795" s="41"/>
      <c r="MO795" s="41"/>
      <c r="MP795" s="41"/>
      <c r="MQ795" s="41"/>
      <c r="MR795" s="41"/>
      <c r="MS795" s="41"/>
      <c r="MT795" s="41"/>
      <c r="MU795" s="41"/>
      <c r="MV795" s="41"/>
      <c r="MW795" s="41"/>
      <c r="MX795" s="41"/>
      <c r="MY795" s="41"/>
      <c r="MZ795" s="41"/>
      <c r="NA795" s="41"/>
      <c r="NB795" s="41"/>
      <c r="NC795" s="41"/>
      <c r="ND795" s="41"/>
      <c r="NE795" s="41"/>
      <c r="NF795" s="41"/>
      <c r="NG795" s="41"/>
      <c r="NH795" s="41"/>
      <c r="NI795" s="41"/>
      <c r="NJ795" s="41"/>
      <c r="NK795" s="41"/>
      <c r="NL795" s="41"/>
      <c r="NM795" s="41"/>
      <c r="NN795" s="41"/>
      <c r="NO795" s="41"/>
      <c r="NP795" s="41"/>
      <c r="NQ795" s="41"/>
      <c r="NR795" s="41"/>
      <c r="NS795" s="41"/>
      <c r="NT795" s="41"/>
      <c r="NU795" s="41"/>
      <c r="NV795" s="41"/>
      <c r="NW795" s="41"/>
      <c r="NX795" s="41"/>
      <c r="NY795" s="41"/>
      <c r="NZ795" s="41"/>
      <c r="OA795" s="41"/>
      <c r="OB795" s="41"/>
      <c r="OC795" s="41"/>
      <c r="OD795" s="41"/>
      <c r="OE795" s="41"/>
      <c r="OF795" s="41"/>
      <c r="OG795" s="41"/>
    </row>
    <row r="796" spans="10:397" ht="15.95" customHeight="1">
      <c r="J796" s="62"/>
      <c r="AB796" s="63"/>
      <c r="AC796" s="63"/>
      <c r="AF796" s="4"/>
      <c r="AG796" s="4"/>
      <c r="AH796" s="4"/>
      <c r="AI796" s="4"/>
      <c r="AL796" s="63"/>
      <c r="AM796" s="63"/>
      <c r="AP796" s="4"/>
      <c r="AQ796" s="4"/>
      <c r="BF796" s="31"/>
      <c r="BG796" s="63"/>
      <c r="BH796" s="63"/>
      <c r="BI796" s="63"/>
      <c r="BJ796" s="63"/>
      <c r="BK796" s="63"/>
      <c r="BL796" s="63"/>
      <c r="BO796" s="4"/>
      <c r="BP796" s="4"/>
      <c r="BQ796" s="4"/>
      <c r="BR796" s="28"/>
      <c r="BS796" s="28"/>
      <c r="BT796" s="28"/>
      <c r="BU796" s="28"/>
      <c r="BV796" s="28"/>
      <c r="BW796" s="28"/>
      <c r="BX796" s="4"/>
      <c r="BY796" s="4"/>
      <c r="BZ796" s="28"/>
      <c r="CA796" s="28"/>
      <c r="CB796" s="28"/>
      <c r="CC796" s="28"/>
      <c r="CE796" s="28"/>
      <c r="CF796" s="28"/>
      <c r="CG796" s="28"/>
      <c r="CH796" s="28"/>
      <c r="CI796" s="28"/>
      <c r="CJ796" s="28"/>
      <c r="CK796" s="28"/>
      <c r="CL796" s="28"/>
      <c r="CM796" s="28"/>
      <c r="CP796" s="28"/>
      <c r="CQ796" s="28"/>
      <c r="CR796" s="28"/>
      <c r="CS796" s="28"/>
      <c r="CT796" s="28"/>
      <c r="CU796" s="28"/>
      <c r="CV796" s="28"/>
      <c r="CW796" s="28"/>
      <c r="CX796" s="28"/>
      <c r="CZ796" s="28"/>
      <c r="DB796" s="41"/>
      <c r="DC796" s="41"/>
      <c r="DD796" s="41"/>
      <c r="DE796" s="41"/>
      <c r="DF796" s="41"/>
      <c r="DG796" s="41"/>
      <c r="DH796" s="41"/>
      <c r="DI796" s="41"/>
      <c r="DJ796" s="41"/>
      <c r="DK796" s="41"/>
      <c r="DL796" s="41"/>
      <c r="DM796" s="41"/>
      <c r="DN796" s="41"/>
      <c r="DO796" s="41"/>
      <c r="DP796" s="41"/>
      <c r="DQ796" s="41"/>
      <c r="DR796" s="41"/>
      <c r="DS796" s="41"/>
      <c r="DT796" s="41"/>
      <c r="DU796" s="41"/>
      <c r="DV796" s="41"/>
      <c r="DW796" s="41"/>
      <c r="DX796" s="41"/>
      <c r="DY796" s="41"/>
      <c r="DZ796" s="41"/>
      <c r="EA796" s="41"/>
      <c r="EB796" s="41"/>
      <c r="EC796" s="41"/>
      <c r="ED796" s="41"/>
      <c r="EE796" s="41"/>
      <c r="EF796" s="41"/>
      <c r="EG796" s="41"/>
      <c r="EH796" s="41"/>
      <c r="EI796" s="41"/>
      <c r="EJ796" s="41"/>
      <c r="EK796" s="41"/>
      <c r="EL796" s="41"/>
      <c r="EM796" s="41"/>
      <c r="EN796" s="41"/>
      <c r="EO796" s="41"/>
      <c r="EP796" s="41"/>
      <c r="EQ796" s="41"/>
      <c r="ER796" s="41"/>
      <c r="ES796" s="41"/>
      <c r="ET796" s="41"/>
      <c r="EU796" s="41"/>
      <c r="EV796" s="41"/>
      <c r="EW796" s="41"/>
      <c r="EX796" s="41"/>
      <c r="EY796" s="41"/>
      <c r="EZ796" s="41"/>
      <c r="FA796" s="41"/>
      <c r="FB796" s="41"/>
      <c r="FC796" s="41"/>
      <c r="FD796" s="41"/>
      <c r="FE796" s="41"/>
      <c r="FF796" s="41"/>
      <c r="FG796" s="41"/>
      <c r="FH796" s="41"/>
      <c r="FI796" s="41"/>
      <c r="FJ796" s="41"/>
      <c r="FK796" s="41"/>
      <c r="FL796" s="41"/>
      <c r="FM796" s="41"/>
      <c r="FN796" s="41"/>
      <c r="FO796" s="41"/>
      <c r="FP796" s="41"/>
      <c r="FQ796" s="41"/>
      <c r="FR796" s="41"/>
      <c r="FS796" s="41"/>
      <c r="FT796" s="41"/>
      <c r="FU796" s="41"/>
      <c r="FV796" s="41"/>
      <c r="FW796" s="41"/>
      <c r="FX796" s="41"/>
      <c r="FY796" s="41"/>
      <c r="FZ796" s="41"/>
      <c r="GA796" s="41"/>
      <c r="GB796" s="41"/>
      <c r="GC796" s="41"/>
      <c r="GD796" s="41"/>
      <c r="GE796" s="41"/>
      <c r="GF796" s="41"/>
      <c r="GG796" s="41"/>
      <c r="GH796" s="41"/>
      <c r="GI796" s="41"/>
      <c r="GJ796" s="41"/>
      <c r="GK796" s="41"/>
      <c r="GL796" s="41"/>
      <c r="GM796" s="41"/>
      <c r="GN796" s="41"/>
      <c r="GO796" s="41"/>
      <c r="GP796" s="41"/>
      <c r="GQ796" s="41"/>
      <c r="GR796" s="41"/>
      <c r="GS796" s="41"/>
      <c r="GT796" s="41"/>
      <c r="GU796" s="41"/>
      <c r="GV796" s="41"/>
      <c r="GW796" s="41"/>
      <c r="GX796" s="41"/>
      <c r="GY796" s="41"/>
      <c r="GZ796" s="41"/>
      <c r="HA796" s="41"/>
      <c r="HB796" s="41"/>
      <c r="HC796" s="41"/>
      <c r="HD796" s="41"/>
      <c r="HE796" s="41"/>
      <c r="HF796" s="41"/>
      <c r="HG796" s="41"/>
      <c r="HH796" s="41"/>
      <c r="HI796" s="41"/>
      <c r="HJ796" s="41"/>
      <c r="HK796" s="41"/>
      <c r="HL796" s="41"/>
      <c r="HM796" s="41"/>
      <c r="HN796" s="41"/>
      <c r="HO796" s="41"/>
      <c r="HP796" s="41"/>
      <c r="HQ796" s="41"/>
      <c r="HR796" s="41"/>
      <c r="HS796" s="41"/>
      <c r="HT796" s="41"/>
      <c r="HU796" s="41"/>
      <c r="HV796" s="41"/>
      <c r="HW796" s="41"/>
      <c r="HX796" s="41"/>
      <c r="HY796" s="41"/>
      <c r="HZ796" s="41"/>
      <c r="IA796" s="41"/>
      <c r="IB796" s="41"/>
      <c r="IC796" s="41"/>
      <c r="ID796" s="41"/>
      <c r="IE796" s="41"/>
      <c r="IF796" s="41"/>
      <c r="IG796" s="41"/>
      <c r="IH796" s="41"/>
      <c r="II796" s="41"/>
      <c r="IJ796" s="41"/>
      <c r="IK796" s="41"/>
      <c r="IL796" s="41"/>
      <c r="IM796" s="41"/>
      <c r="IN796" s="41"/>
      <c r="IO796" s="41"/>
      <c r="IP796" s="41"/>
      <c r="IQ796" s="41"/>
      <c r="IR796" s="41"/>
      <c r="IS796" s="41"/>
      <c r="IT796" s="41"/>
      <c r="IU796" s="41"/>
      <c r="IV796" s="41"/>
      <c r="IW796" s="41"/>
      <c r="IX796" s="41"/>
      <c r="IY796" s="41"/>
      <c r="IZ796" s="41"/>
      <c r="JA796" s="41"/>
      <c r="JB796" s="41"/>
      <c r="JC796" s="41"/>
      <c r="JD796" s="41"/>
      <c r="JE796" s="41"/>
      <c r="JF796" s="41"/>
      <c r="JG796" s="41"/>
      <c r="JH796" s="41"/>
      <c r="JI796" s="41"/>
      <c r="JJ796" s="41"/>
      <c r="JK796" s="41"/>
      <c r="JL796" s="41"/>
      <c r="JM796" s="41"/>
      <c r="JN796" s="41"/>
      <c r="JO796" s="41"/>
      <c r="JP796" s="41"/>
      <c r="JQ796" s="41"/>
      <c r="JR796" s="41"/>
      <c r="JS796" s="41"/>
      <c r="JT796" s="41"/>
      <c r="JU796" s="41"/>
      <c r="JV796" s="41"/>
      <c r="JW796" s="41"/>
      <c r="JX796" s="41"/>
      <c r="JY796" s="41"/>
      <c r="JZ796" s="41"/>
      <c r="KA796" s="41"/>
      <c r="KB796" s="41"/>
      <c r="KC796" s="41"/>
      <c r="KD796" s="41"/>
      <c r="KE796" s="41"/>
      <c r="KF796" s="41"/>
      <c r="KG796" s="41"/>
      <c r="KH796" s="41"/>
      <c r="KI796" s="41"/>
      <c r="KJ796" s="41"/>
      <c r="KK796" s="41"/>
      <c r="KL796" s="41"/>
      <c r="KM796" s="41"/>
      <c r="KN796" s="41"/>
      <c r="KO796" s="41"/>
      <c r="KP796" s="41"/>
      <c r="KQ796" s="41"/>
      <c r="KR796" s="41"/>
      <c r="KS796" s="41"/>
      <c r="KT796" s="41"/>
      <c r="KU796" s="41"/>
      <c r="KV796" s="41"/>
      <c r="KW796" s="41"/>
      <c r="KX796" s="41"/>
      <c r="KY796" s="41"/>
      <c r="KZ796" s="41"/>
      <c r="LA796" s="41"/>
      <c r="LB796" s="41"/>
      <c r="LC796" s="41"/>
      <c r="LD796" s="41"/>
      <c r="LE796" s="41"/>
      <c r="LF796" s="41"/>
      <c r="LG796" s="41"/>
      <c r="LH796" s="41"/>
      <c r="LI796" s="41"/>
      <c r="LJ796" s="41"/>
      <c r="LK796" s="41"/>
      <c r="LL796" s="41"/>
      <c r="LM796" s="41"/>
      <c r="LN796" s="41"/>
      <c r="LO796" s="41"/>
      <c r="LP796" s="41"/>
      <c r="LQ796" s="41"/>
      <c r="LR796" s="41"/>
      <c r="LS796" s="41"/>
      <c r="LT796" s="41"/>
      <c r="LU796" s="41"/>
      <c r="LV796" s="41"/>
      <c r="LW796" s="41"/>
      <c r="LX796" s="41"/>
      <c r="LY796" s="41"/>
      <c r="LZ796" s="41"/>
      <c r="MA796" s="41"/>
      <c r="MB796" s="41"/>
      <c r="MC796" s="41"/>
      <c r="MD796" s="41"/>
      <c r="ME796" s="41"/>
      <c r="MF796" s="41"/>
      <c r="MG796" s="41"/>
      <c r="MH796" s="41"/>
      <c r="MI796" s="41"/>
      <c r="MJ796" s="41"/>
      <c r="MK796" s="41"/>
      <c r="ML796" s="41"/>
      <c r="MM796" s="41"/>
      <c r="MN796" s="41"/>
      <c r="MO796" s="41"/>
      <c r="MP796" s="41"/>
      <c r="MQ796" s="41"/>
      <c r="MR796" s="41"/>
      <c r="MS796" s="41"/>
      <c r="MT796" s="41"/>
      <c r="MU796" s="41"/>
      <c r="MV796" s="41"/>
      <c r="MW796" s="41"/>
      <c r="MX796" s="41"/>
      <c r="MY796" s="41"/>
      <c r="MZ796" s="41"/>
      <c r="NA796" s="41"/>
      <c r="NB796" s="41"/>
      <c r="NC796" s="41"/>
      <c r="ND796" s="41"/>
      <c r="NE796" s="41"/>
      <c r="NF796" s="41"/>
      <c r="NG796" s="41"/>
      <c r="NH796" s="41"/>
      <c r="NI796" s="41"/>
      <c r="NJ796" s="41"/>
      <c r="NK796" s="41"/>
      <c r="NL796" s="41"/>
      <c r="NM796" s="41"/>
      <c r="NN796" s="41"/>
      <c r="NO796" s="41"/>
      <c r="NP796" s="41"/>
      <c r="NQ796" s="41"/>
      <c r="NR796" s="41"/>
      <c r="NS796" s="41"/>
      <c r="NT796" s="41"/>
      <c r="NU796" s="41"/>
      <c r="NV796" s="41"/>
      <c r="NW796" s="41"/>
      <c r="NX796" s="41"/>
      <c r="NY796" s="41"/>
      <c r="NZ796" s="41"/>
      <c r="OA796" s="41"/>
      <c r="OB796" s="41"/>
      <c r="OC796" s="41"/>
      <c r="OD796" s="41"/>
      <c r="OE796" s="41"/>
      <c r="OF796" s="41"/>
      <c r="OG796" s="41"/>
    </row>
    <row r="797" spans="10:397" ht="15.95" customHeight="1">
      <c r="J797" s="62"/>
      <c r="AB797" s="63"/>
      <c r="AC797" s="63"/>
      <c r="AF797" s="4"/>
      <c r="AG797" s="4"/>
      <c r="AH797" s="4"/>
      <c r="AI797" s="4"/>
      <c r="AL797" s="63"/>
      <c r="AM797" s="63"/>
      <c r="AP797" s="4"/>
      <c r="AQ797" s="4"/>
      <c r="BF797" s="31"/>
      <c r="BG797" s="63"/>
      <c r="BH797" s="63"/>
      <c r="BI797" s="63"/>
      <c r="BJ797" s="63"/>
      <c r="BK797" s="63"/>
      <c r="BL797" s="63"/>
      <c r="BO797" s="4"/>
      <c r="BP797" s="4"/>
      <c r="BQ797" s="4"/>
      <c r="BR797" s="28"/>
      <c r="BS797" s="28"/>
      <c r="BT797" s="28"/>
      <c r="BU797" s="28"/>
      <c r="BV797" s="28"/>
      <c r="BW797" s="28"/>
      <c r="BX797" s="4"/>
      <c r="BY797" s="4"/>
      <c r="BZ797" s="28"/>
      <c r="CA797" s="28"/>
      <c r="CB797" s="28"/>
      <c r="CC797" s="28"/>
      <c r="CE797" s="28"/>
      <c r="CF797" s="28"/>
      <c r="CG797" s="28"/>
      <c r="CH797" s="28"/>
      <c r="CI797" s="28"/>
      <c r="CJ797" s="28"/>
      <c r="CK797" s="28"/>
      <c r="CL797" s="28"/>
      <c r="CM797" s="28"/>
      <c r="CP797" s="28"/>
      <c r="CQ797" s="28"/>
      <c r="CR797" s="28"/>
      <c r="CS797" s="28"/>
      <c r="CT797" s="28"/>
      <c r="CU797" s="28"/>
      <c r="CV797" s="28"/>
      <c r="CW797" s="28"/>
      <c r="CX797" s="28"/>
      <c r="CZ797" s="28"/>
      <c r="DB797" s="41"/>
      <c r="DC797" s="41"/>
      <c r="DD797" s="41"/>
      <c r="DE797" s="41"/>
      <c r="DF797" s="41"/>
      <c r="DG797" s="41"/>
      <c r="DH797" s="41"/>
      <c r="DI797" s="41"/>
      <c r="DJ797" s="41"/>
      <c r="DK797" s="41"/>
      <c r="DL797" s="41"/>
      <c r="DM797" s="41"/>
      <c r="DN797" s="41"/>
      <c r="DO797" s="41"/>
      <c r="DP797" s="41"/>
      <c r="DQ797" s="41"/>
      <c r="DR797" s="41"/>
      <c r="DS797" s="41"/>
      <c r="DT797" s="41"/>
      <c r="DU797" s="41"/>
      <c r="DV797" s="41"/>
      <c r="DW797" s="41"/>
      <c r="DX797" s="41"/>
      <c r="DY797" s="41"/>
      <c r="DZ797" s="41"/>
      <c r="EA797" s="41"/>
      <c r="EB797" s="41"/>
      <c r="EC797" s="41"/>
      <c r="ED797" s="41"/>
      <c r="EE797" s="41"/>
      <c r="EF797" s="41"/>
      <c r="EG797" s="41"/>
      <c r="EH797" s="41"/>
      <c r="EI797" s="41"/>
      <c r="EJ797" s="41"/>
      <c r="EK797" s="41"/>
      <c r="EL797" s="41"/>
      <c r="EM797" s="41"/>
      <c r="EN797" s="41"/>
      <c r="EO797" s="41"/>
      <c r="EP797" s="41"/>
      <c r="EQ797" s="41"/>
      <c r="ER797" s="41"/>
      <c r="ES797" s="41"/>
      <c r="ET797" s="41"/>
      <c r="EU797" s="41"/>
      <c r="EV797" s="41"/>
      <c r="EW797" s="41"/>
      <c r="EX797" s="41"/>
      <c r="EY797" s="41"/>
      <c r="EZ797" s="41"/>
      <c r="FA797" s="41"/>
      <c r="FB797" s="41"/>
      <c r="FC797" s="41"/>
      <c r="FD797" s="41"/>
      <c r="FE797" s="41"/>
      <c r="FF797" s="41"/>
      <c r="FG797" s="41"/>
      <c r="FH797" s="41"/>
      <c r="FI797" s="41"/>
      <c r="FJ797" s="41"/>
      <c r="FK797" s="41"/>
      <c r="FL797" s="41"/>
      <c r="FM797" s="41"/>
      <c r="FN797" s="41"/>
      <c r="FO797" s="41"/>
      <c r="FP797" s="41"/>
      <c r="FQ797" s="41"/>
      <c r="FR797" s="41"/>
      <c r="FS797" s="41"/>
      <c r="FT797" s="41"/>
      <c r="FU797" s="41"/>
      <c r="FV797" s="41"/>
      <c r="FW797" s="41"/>
      <c r="FX797" s="41"/>
      <c r="FY797" s="41"/>
      <c r="FZ797" s="41"/>
      <c r="GA797" s="41"/>
      <c r="GB797" s="41"/>
      <c r="GC797" s="41"/>
      <c r="GD797" s="41"/>
      <c r="GE797" s="41"/>
      <c r="GF797" s="41"/>
      <c r="GG797" s="41"/>
      <c r="GH797" s="41"/>
      <c r="GI797" s="41"/>
      <c r="GJ797" s="41"/>
      <c r="GK797" s="41"/>
      <c r="GL797" s="41"/>
      <c r="GM797" s="41"/>
      <c r="GN797" s="41"/>
      <c r="GO797" s="41"/>
      <c r="GP797" s="41"/>
      <c r="GQ797" s="41"/>
      <c r="GR797" s="41"/>
      <c r="GS797" s="41"/>
      <c r="GT797" s="41"/>
      <c r="GU797" s="41"/>
      <c r="GV797" s="41"/>
      <c r="GW797" s="41"/>
      <c r="GX797" s="41"/>
      <c r="GY797" s="41"/>
      <c r="GZ797" s="41"/>
      <c r="HA797" s="41"/>
      <c r="HB797" s="41"/>
      <c r="HC797" s="41"/>
      <c r="HD797" s="41"/>
      <c r="HE797" s="41"/>
      <c r="HF797" s="41"/>
      <c r="HG797" s="41"/>
      <c r="HH797" s="41"/>
      <c r="HI797" s="41"/>
      <c r="HJ797" s="41"/>
      <c r="HK797" s="41"/>
      <c r="HL797" s="41"/>
      <c r="HM797" s="41"/>
      <c r="HN797" s="41"/>
      <c r="HO797" s="41"/>
      <c r="HP797" s="41"/>
      <c r="HQ797" s="41"/>
      <c r="HR797" s="41"/>
      <c r="HS797" s="41"/>
      <c r="HT797" s="41"/>
      <c r="HU797" s="41"/>
      <c r="HV797" s="41"/>
      <c r="HW797" s="41"/>
      <c r="HX797" s="41"/>
      <c r="HY797" s="41"/>
      <c r="HZ797" s="41"/>
      <c r="IA797" s="41"/>
      <c r="IB797" s="41"/>
      <c r="IC797" s="41"/>
      <c r="ID797" s="41"/>
      <c r="IE797" s="41"/>
      <c r="IF797" s="41"/>
      <c r="IG797" s="41"/>
      <c r="IH797" s="41"/>
      <c r="II797" s="41"/>
      <c r="IJ797" s="41"/>
      <c r="IK797" s="41"/>
      <c r="IL797" s="41"/>
      <c r="IM797" s="41"/>
      <c r="IN797" s="41"/>
      <c r="IO797" s="41"/>
      <c r="IP797" s="41"/>
      <c r="IQ797" s="41"/>
      <c r="IR797" s="41"/>
      <c r="IS797" s="41"/>
      <c r="IT797" s="41"/>
      <c r="IU797" s="41"/>
      <c r="IV797" s="41"/>
      <c r="IW797" s="41"/>
      <c r="IX797" s="41"/>
      <c r="IY797" s="41"/>
      <c r="IZ797" s="41"/>
      <c r="JA797" s="41"/>
      <c r="JB797" s="41"/>
      <c r="JC797" s="41"/>
      <c r="JD797" s="41"/>
      <c r="JE797" s="41"/>
      <c r="JF797" s="41"/>
      <c r="JG797" s="41"/>
      <c r="JH797" s="41"/>
      <c r="JI797" s="41"/>
      <c r="JJ797" s="41"/>
      <c r="JK797" s="41"/>
      <c r="JL797" s="41"/>
      <c r="JM797" s="41"/>
      <c r="JN797" s="41"/>
      <c r="JO797" s="41"/>
      <c r="JP797" s="41"/>
      <c r="JQ797" s="41"/>
      <c r="JR797" s="41"/>
      <c r="JS797" s="41"/>
      <c r="JT797" s="41"/>
      <c r="JU797" s="41"/>
      <c r="JV797" s="41"/>
      <c r="JW797" s="41"/>
      <c r="JX797" s="41"/>
      <c r="JY797" s="41"/>
      <c r="JZ797" s="41"/>
      <c r="KA797" s="41"/>
      <c r="KB797" s="41"/>
      <c r="KC797" s="41"/>
      <c r="KD797" s="41"/>
      <c r="KE797" s="41"/>
      <c r="KF797" s="41"/>
      <c r="KG797" s="41"/>
      <c r="KH797" s="41"/>
      <c r="KI797" s="41"/>
      <c r="KJ797" s="41"/>
      <c r="KK797" s="41"/>
      <c r="KL797" s="41"/>
      <c r="KM797" s="41"/>
      <c r="KN797" s="41"/>
      <c r="KO797" s="41"/>
      <c r="KP797" s="41"/>
      <c r="KQ797" s="41"/>
      <c r="KR797" s="41"/>
      <c r="KS797" s="41"/>
      <c r="KT797" s="41"/>
      <c r="KU797" s="41"/>
      <c r="KV797" s="41"/>
      <c r="KW797" s="41"/>
      <c r="KX797" s="41"/>
      <c r="KY797" s="41"/>
      <c r="KZ797" s="41"/>
      <c r="LA797" s="41"/>
      <c r="LB797" s="41"/>
      <c r="LC797" s="41"/>
      <c r="LD797" s="41"/>
      <c r="LE797" s="41"/>
      <c r="LF797" s="41"/>
      <c r="LG797" s="41"/>
      <c r="LH797" s="41"/>
      <c r="LI797" s="41"/>
      <c r="LJ797" s="41"/>
      <c r="LK797" s="41"/>
      <c r="LL797" s="41"/>
      <c r="LM797" s="41"/>
      <c r="LN797" s="41"/>
      <c r="LO797" s="41"/>
      <c r="LP797" s="41"/>
      <c r="LQ797" s="41"/>
      <c r="LR797" s="41"/>
      <c r="LS797" s="41"/>
      <c r="LT797" s="41"/>
      <c r="LU797" s="41"/>
      <c r="LV797" s="41"/>
      <c r="LW797" s="41"/>
      <c r="LX797" s="41"/>
      <c r="LY797" s="41"/>
      <c r="LZ797" s="41"/>
      <c r="MA797" s="41"/>
      <c r="MB797" s="41"/>
      <c r="MC797" s="41"/>
      <c r="MD797" s="41"/>
      <c r="ME797" s="41"/>
      <c r="MF797" s="41"/>
      <c r="MG797" s="41"/>
      <c r="MH797" s="41"/>
      <c r="MI797" s="41"/>
      <c r="MJ797" s="41"/>
      <c r="MK797" s="41"/>
      <c r="ML797" s="41"/>
      <c r="MM797" s="41"/>
      <c r="MN797" s="41"/>
      <c r="MO797" s="41"/>
      <c r="MP797" s="41"/>
      <c r="MQ797" s="41"/>
      <c r="MR797" s="41"/>
      <c r="MS797" s="41"/>
      <c r="MT797" s="41"/>
      <c r="MU797" s="41"/>
      <c r="MV797" s="41"/>
      <c r="MW797" s="41"/>
      <c r="MX797" s="41"/>
      <c r="MY797" s="41"/>
      <c r="MZ797" s="41"/>
      <c r="NA797" s="41"/>
      <c r="NB797" s="41"/>
      <c r="NC797" s="41"/>
      <c r="ND797" s="41"/>
      <c r="NE797" s="41"/>
      <c r="NF797" s="41"/>
      <c r="NG797" s="41"/>
      <c r="NH797" s="41"/>
      <c r="NI797" s="41"/>
      <c r="NJ797" s="41"/>
      <c r="NK797" s="41"/>
      <c r="NL797" s="41"/>
      <c r="NM797" s="41"/>
      <c r="NN797" s="41"/>
      <c r="NO797" s="41"/>
      <c r="NP797" s="41"/>
      <c r="NQ797" s="41"/>
      <c r="NR797" s="41"/>
      <c r="NS797" s="41"/>
      <c r="NT797" s="41"/>
      <c r="NU797" s="41"/>
      <c r="NV797" s="41"/>
      <c r="NW797" s="41"/>
      <c r="NX797" s="41"/>
      <c r="NY797" s="41"/>
      <c r="NZ797" s="41"/>
      <c r="OA797" s="41"/>
      <c r="OB797" s="41"/>
      <c r="OC797" s="41"/>
      <c r="OD797" s="41"/>
      <c r="OE797" s="41"/>
      <c r="OF797" s="41"/>
      <c r="OG797" s="41"/>
    </row>
    <row r="798" spans="10:397" ht="15.95" customHeight="1">
      <c r="J798" s="62"/>
      <c r="AB798" s="63"/>
      <c r="AC798" s="63"/>
      <c r="AF798" s="4"/>
      <c r="AG798" s="4"/>
      <c r="AH798" s="4"/>
      <c r="AI798" s="4"/>
      <c r="AL798" s="63"/>
      <c r="AM798" s="63"/>
      <c r="AP798" s="4"/>
      <c r="AQ798" s="4"/>
      <c r="BF798" s="31"/>
      <c r="BG798" s="63"/>
      <c r="BH798" s="63"/>
      <c r="BI798" s="63"/>
      <c r="BJ798" s="63"/>
      <c r="BK798" s="63"/>
      <c r="BL798" s="63"/>
      <c r="BO798" s="4"/>
      <c r="BP798" s="4"/>
      <c r="BQ798" s="4"/>
      <c r="BR798" s="28"/>
      <c r="BS798" s="28"/>
      <c r="BT798" s="28"/>
      <c r="BU798" s="28"/>
      <c r="BV798" s="28"/>
      <c r="BW798" s="28"/>
      <c r="BX798" s="4"/>
      <c r="BY798" s="4"/>
      <c r="BZ798" s="28"/>
      <c r="CA798" s="28"/>
      <c r="CB798" s="28"/>
      <c r="CC798" s="28"/>
      <c r="CE798" s="28"/>
      <c r="CF798" s="28"/>
      <c r="CG798" s="28"/>
      <c r="CH798" s="28"/>
      <c r="CI798" s="28"/>
      <c r="CJ798" s="28"/>
      <c r="CK798" s="28"/>
      <c r="CL798" s="28"/>
      <c r="CM798" s="28"/>
      <c r="CP798" s="28"/>
      <c r="CQ798" s="28"/>
      <c r="CR798" s="28"/>
      <c r="CS798" s="28"/>
      <c r="CT798" s="28"/>
      <c r="CU798" s="28"/>
      <c r="CV798" s="28"/>
      <c r="CW798" s="28"/>
      <c r="CX798" s="28"/>
      <c r="CZ798" s="28"/>
      <c r="DB798" s="41"/>
      <c r="DC798" s="41"/>
      <c r="DD798" s="41"/>
      <c r="DE798" s="41"/>
      <c r="DF798" s="41"/>
      <c r="DG798" s="41"/>
      <c r="DH798" s="41"/>
      <c r="DI798" s="41"/>
      <c r="DJ798" s="41"/>
      <c r="DK798" s="41"/>
      <c r="DL798" s="41"/>
      <c r="DM798" s="41"/>
      <c r="DN798" s="41"/>
      <c r="DO798" s="41"/>
      <c r="DP798" s="41"/>
      <c r="DQ798" s="41"/>
      <c r="DR798" s="41"/>
      <c r="DS798" s="41"/>
      <c r="DT798" s="41"/>
      <c r="DU798" s="41"/>
      <c r="DV798" s="41"/>
      <c r="DW798" s="41"/>
      <c r="DX798" s="41"/>
      <c r="DY798" s="41"/>
      <c r="DZ798" s="41"/>
      <c r="EA798" s="41"/>
      <c r="EB798" s="41"/>
      <c r="EC798" s="41"/>
      <c r="ED798" s="41"/>
      <c r="EE798" s="41"/>
      <c r="EF798" s="41"/>
      <c r="EG798" s="41"/>
      <c r="EH798" s="41"/>
      <c r="EI798" s="41"/>
      <c r="EJ798" s="41"/>
      <c r="EK798" s="41"/>
      <c r="EL798" s="41"/>
      <c r="EM798" s="41"/>
      <c r="EN798" s="41"/>
      <c r="EO798" s="41"/>
      <c r="EP798" s="41"/>
      <c r="EQ798" s="41"/>
      <c r="ER798" s="41"/>
      <c r="ES798" s="41"/>
      <c r="ET798" s="41"/>
      <c r="EU798" s="41"/>
      <c r="EV798" s="41"/>
      <c r="EW798" s="41"/>
      <c r="EX798" s="41"/>
      <c r="EY798" s="41"/>
      <c r="EZ798" s="41"/>
      <c r="FA798" s="41"/>
      <c r="FB798" s="41"/>
      <c r="FC798" s="41"/>
      <c r="FD798" s="41"/>
      <c r="FE798" s="41"/>
      <c r="FF798" s="41"/>
      <c r="FG798" s="41"/>
      <c r="FH798" s="41"/>
      <c r="FI798" s="41"/>
      <c r="FJ798" s="41"/>
      <c r="FK798" s="41"/>
      <c r="FL798" s="41"/>
      <c r="FM798" s="41"/>
      <c r="FN798" s="41"/>
      <c r="FO798" s="41"/>
      <c r="FP798" s="41"/>
      <c r="FQ798" s="41"/>
      <c r="FR798" s="41"/>
      <c r="FS798" s="41"/>
      <c r="FT798" s="41"/>
      <c r="FU798" s="41"/>
      <c r="FV798" s="41"/>
      <c r="FW798" s="41"/>
      <c r="FX798" s="41"/>
      <c r="FY798" s="41"/>
      <c r="FZ798" s="41"/>
      <c r="GA798" s="41"/>
      <c r="GB798" s="41"/>
      <c r="GC798" s="41"/>
      <c r="GD798" s="41"/>
      <c r="GE798" s="41"/>
      <c r="GF798" s="41"/>
      <c r="GG798" s="41"/>
      <c r="GH798" s="41"/>
      <c r="GI798" s="41"/>
      <c r="GJ798" s="41"/>
      <c r="GK798" s="41"/>
      <c r="GL798" s="41"/>
      <c r="GM798" s="41"/>
      <c r="GN798" s="41"/>
      <c r="GO798" s="41"/>
      <c r="GP798" s="41"/>
      <c r="GQ798" s="41"/>
      <c r="GR798" s="41"/>
      <c r="GS798" s="41"/>
      <c r="GT798" s="41"/>
      <c r="GU798" s="41"/>
      <c r="GV798" s="41"/>
      <c r="GW798" s="41"/>
      <c r="GX798" s="41"/>
      <c r="GY798" s="41"/>
      <c r="GZ798" s="41"/>
      <c r="HA798" s="41"/>
      <c r="HB798" s="41"/>
      <c r="HC798" s="41"/>
      <c r="HD798" s="41"/>
      <c r="HE798" s="41"/>
      <c r="HF798" s="41"/>
      <c r="HG798" s="41"/>
      <c r="HH798" s="41"/>
      <c r="HI798" s="41"/>
      <c r="HJ798" s="41"/>
      <c r="HK798" s="41"/>
      <c r="HL798" s="41"/>
      <c r="HM798" s="41"/>
      <c r="HN798" s="41"/>
      <c r="HO798" s="41"/>
      <c r="HP798" s="41"/>
      <c r="HQ798" s="41"/>
      <c r="HR798" s="41"/>
      <c r="HS798" s="41"/>
      <c r="HT798" s="41"/>
      <c r="HU798" s="41"/>
      <c r="HV798" s="41"/>
      <c r="HW798" s="41"/>
      <c r="HX798" s="41"/>
      <c r="HY798" s="41"/>
      <c r="HZ798" s="41"/>
      <c r="IA798" s="41"/>
      <c r="IB798" s="41"/>
      <c r="IC798" s="41"/>
      <c r="ID798" s="41"/>
      <c r="IE798" s="41"/>
      <c r="IF798" s="41"/>
      <c r="IG798" s="41"/>
      <c r="IH798" s="41"/>
      <c r="II798" s="41"/>
      <c r="IJ798" s="41"/>
      <c r="IK798" s="41"/>
      <c r="IL798" s="41"/>
      <c r="IM798" s="41"/>
      <c r="IN798" s="41"/>
      <c r="IO798" s="41"/>
      <c r="IP798" s="41"/>
      <c r="IQ798" s="41"/>
      <c r="IR798" s="41"/>
      <c r="IS798" s="41"/>
      <c r="IT798" s="41"/>
      <c r="IU798" s="41"/>
      <c r="IV798" s="41"/>
      <c r="IW798" s="41"/>
      <c r="IX798" s="41"/>
      <c r="IY798" s="41"/>
      <c r="IZ798" s="41"/>
      <c r="JA798" s="41"/>
      <c r="JB798" s="41"/>
      <c r="JC798" s="41"/>
      <c r="JD798" s="41"/>
      <c r="JE798" s="41"/>
      <c r="JF798" s="41"/>
      <c r="JG798" s="41"/>
      <c r="JH798" s="41"/>
      <c r="JI798" s="41"/>
      <c r="JJ798" s="41"/>
      <c r="JK798" s="41"/>
      <c r="JL798" s="41"/>
      <c r="JM798" s="41"/>
      <c r="JN798" s="41"/>
      <c r="JO798" s="41"/>
      <c r="JP798" s="41"/>
      <c r="JQ798" s="41"/>
      <c r="JR798" s="41"/>
      <c r="JS798" s="41"/>
      <c r="JT798" s="41"/>
      <c r="JU798" s="41"/>
      <c r="JV798" s="41"/>
      <c r="JW798" s="41"/>
      <c r="JX798" s="41"/>
      <c r="JY798" s="41"/>
      <c r="JZ798" s="41"/>
      <c r="KA798" s="41"/>
      <c r="KB798" s="41"/>
      <c r="KC798" s="41"/>
      <c r="KD798" s="41"/>
      <c r="KE798" s="41"/>
      <c r="KF798" s="41"/>
      <c r="KG798" s="41"/>
      <c r="KH798" s="41"/>
      <c r="KI798" s="41"/>
      <c r="KJ798" s="41"/>
      <c r="KK798" s="41"/>
      <c r="KL798" s="41"/>
      <c r="KM798" s="41"/>
      <c r="KN798" s="41"/>
      <c r="KO798" s="41"/>
      <c r="KP798" s="41"/>
      <c r="KQ798" s="41"/>
      <c r="KR798" s="41"/>
      <c r="KS798" s="41"/>
      <c r="KT798" s="41"/>
      <c r="KU798" s="41"/>
      <c r="KV798" s="41"/>
      <c r="KW798" s="41"/>
      <c r="KX798" s="41"/>
      <c r="KY798" s="41"/>
      <c r="KZ798" s="41"/>
      <c r="LA798" s="41"/>
      <c r="LB798" s="41"/>
      <c r="LC798" s="41"/>
      <c r="LD798" s="41"/>
      <c r="LE798" s="41"/>
      <c r="LF798" s="41"/>
      <c r="LG798" s="41"/>
      <c r="LH798" s="41"/>
      <c r="LI798" s="41"/>
      <c r="LJ798" s="41"/>
      <c r="LK798" s="41"/>
      <c r="LL798" s="41"/>
      <c r="LM798" s="41"/>
      <c r="LN798" s="41"/>
      <c r="LO798" s="41"/>
      <c r="LP798" s="41"/>
      <c r="LQ798" s="41"/>
      <c r="LR798" s="41"/>
      <c r="LS798" s="41"/>
      <c r="LT798" s="41"/>
      <c r="LU798" s="41"/>
      <c r="LV798" s="41"/>
      <c r="LW798" s="41"/>
      <c r="LX798" s="41"/>
      <c r="LY798" s="41"/>
      <c r="LZ798" s="41"/>
      <c r="MA798" s="41"/>
      <c r="MB798" s="41"/>
      <c r="MC798" s="41"/>
      <c r="MD798" s="41"/>
      <c r="ME798" s="41"/>
      <c r="MF798" s="41"/>
      <c r="MG798" s="41"/>
      <c r="MH798" s="41"/>
      <c r="MI798" s="41"/>
      <c r="MJ798" s="41"/>
      <c r="MK798" s="41"/>
      <c r="ML798" s="41"/>
      <c r="MM798" s="41"/>
      <c r="MN798" s="41"/>
      <c r="MO798" s="41"/>
      <c r="MP798" s="41"/>
      <c r="MQ798" s="41"/>
      <c r="MR798" s="41"/>
      <c r="MS798" s="41"/>
      <c r="MT798" s="41"/>
      <c r="MU798" s="41"/>
      <c r="MV798" s="41"/>
      <c r="MW798" s="41"/>
      <c r="MX798" s="41"/>
      <c r="MY798" s="41"/>
      <c r="MZ798" s="41"/>
      <c r="NA798" s="41"/>
      <c r="NB798" s="41"/>
      <c r="NC798" s="41"/>
      <c r="ND798" s="41"/>
      <c r="NE798" s="41"/>
      <c r="NF798" s="41"/>
      <c r="NG798" s="41"/>
      <c r="NH798" s="41"/>
      <c r="NI798" s="41"/>
      <c r="NJ798" s="41"/>
      <c r="NK798" s="41"/>
      <c r="NL798" s="41"/>
      <c r="NM798" s="41"/>
      <c r="NN798" s="41"/>
      <c r="NO798" s="41"/>
      <c r="NP798" s="41"/>
      <c r="NQ798" s="41"/>
      <c r="NR798" s="41"/>
      <c r="NS798" s="41"/>
      <c r="NT798" s="41"/>
      <c r="NU798" s="41"/>
      <c r="NV798" s="41"/>
      <c r="NW798" s="41"/>
      <c r="NX798" s="41"/>
      <c r="NY798" s="41"/>
      <c r="NZ798" s="41"/>
      <c r="OA798" s="41"/>
      <c r="OB798" s="41"/>
      <c r="OC798" s="41"/>
      <c r="OD798" s="41"/>
      <c r="OE798" s="41"/>
      <c r="OF798" s="41"/>
      <c r="OG798" s="41"/>
    </row>
    <row r="799" spans="10:397" ht="15.95" customHeight="1">
      <c r="J799" s="62"/>
      <c r="AB799" s="63"/>
      <c r="AC799" s="63"/>
      <c r="AF799" s="4"/>
      <c r="AG799" s="4"/>
      <c r="AH799" s="4"/>
      <c r="AI799" s="4"/>
      <c r="AL799" s="63"/>
      <c r="AM799" s="63"/>
      <c r="AP799" s="4"/>
      <c r="AQ799" s="4"/>
      <c r="BF799" s="31"/>
      <c r="BG799" s="63"/>
      <c r="BH799" s="63"/>
      <c r="BI799" s="63"/>
      <c r="BJ799" s="63"/>
      <c r="BK799" s="63"/>
      <c r="BL799" s="63"/>
      <c r="BO799" s="4"/>
      <c r="BP799" s="4"/>
      <c r="BQ799" s="4"/>
      <c r="BR799" s="28"/>
      <c r="BS799" s="28"/>
      <c r="BT799" s="28"/>
      <c r="BU799" s="28"/>
      <c r="BV799" s="28"/>
      <c r="BW799" s="28"/>
      <c r="BX799" s="4"/>
      <c r="BY799" s="4"/>
      <c r="BZ799" s="28"/>
      <c r="CA799" s="28"/>
      <c r="CB799" s="28"/>
      <c r="CC799" s="28"/>
      <c r="CE799" s="28"/>
      <c r="CF799" s="28"/>
      <c r="CG799" s="28"/>
      <c r="CH799" s="28"/>
      <c r="CI799" s="28"/>
      <c r="CJ799" s="28"/>
      <c r="CK799" s="28"/>
      <c r="CL799" s="28"/>
      <c r="CM799" s="28"/>
      <c r="CP799" s="28"/>
      <c r="CQ799" s="28"/>
      <c r="CR799" s="28"/>
      <c r="CS799" s="28"/>
      <c r="CT799" s="28"/>
      <c r="CU799" s="28"/>
      <c r="CV799" s="28"/>
      <c r="CW799" s="28"/>
      <c r="CX799" s="28"/>
      <c r="CZ799" s="28"/>
      <c r="DB799" s="41"/>
      <c r="DC799" s="41"/>
      <c r="DD799" s="41"/>
      <c r="DE799" s="41"/>
      <c r="DF799" s="41"/>
      <c r="DG799" s="41"/>
      <c r="DH799" s="41"/>
      <c r="DI799" s="41"/>
      <c r="DJ799" s="41"/>
      <c r="DK799" s="41"/>
      <c r="DL799" s="41"/>
      <c r="DM799" s="41"/>
      <c r="DN799" s="41"/>
      <c r="DO799" s="41"/>
      <c r="DP799" s="41"/>
      <c r="DQ799" s="41"/>
      <c r="DR799" s="41"/>
      <c r="DS799" s="41"/>
      <c r="DT799" s="41"/>
      <c r="DU799" s="41"/>
      <c r="DV799" s="41"/>
      <c r="DW799" s="41"/>
      <c r="DX799" s="41"/>
      <c r="DY799" s="41"/>
      <c r="DZ799" s="41"/>
      <c r="EA799" s="41"/>
      <c r="EB799" s="41"/>
      <c r="EC799" s="41"/>
      <c r="ED799" s="41"/>
      <c r="EE799" s="41"/>
      <c r="EF799" s="41"/>
      <c r="EG799" s="41"/>
      <c r="EH799" s="41"/>
      <c r="EI799" s="41"/>
      <c r="EJ799" s="41"/>
      <c r="EK799" s="41"/>
      <c r="EL799" s="41"/>
      <c r="EM799" s="41"/>
      <c r="EN799" s="41"/>
      <c r="EO799" s="41"/>
      <c r="EP799" s="41"/>
      <c r="EQ799" s="41"/>
      <c r="ER799" s="41"/>
      <c r="ES799" s="41"/>
      <c r="ET799" s="41"/>
      <c r="EU799" s="41"/>
      <c r="EV799" s="41"/>
      <c r="EW799" s="41"/>
      <c r="EX799" s="41"/>
      <c r="EY799" s="41"/>
      <c r="EZ799" s="41"/>
      <c r="FA799" s="41"/>
      <c r="FB799" s="41"/>
      <c r="FC799" s="41"/>
      <c r="FD799" s="41"/>
      <c r="FE799" s="41"/>
      <c r="FF799" s="41"/>
      <c r="FG799" s="41"/>
      <c r="FH799" s="41"/>
      <c r="FI799" s="41"/>
      <c r="FJ799" s="41"/>
      <c r="FK799" s="41"/>
      <c r="FL799" s="41"/>
      <c r="FM799" s="41"/>
      <c r="FN799" s="41"/>
      <c r="FO799" s="41"/>
      <c r="FP799" s="41"/>
      <c r="FQ799" s="41"/>
      <c r="FR799" s="41"/>
      <c r="FS799" s="41"/>
      <c r="FT799" s="41"/>
      <c r="FU799" s="41"/>
      <c r="FV799" s="41"/>
      <c r="FW799" s="41"/>
      <c r="FX799" s="41"/>
      <c r="FY799" s="41"/>
      <c r="FZ799" s="41"/>
      <c r="GA799" s="41"/>
      <c r="GB799" s="41"/>
      <c r="GC799" s="41"/>
      <c r="GD799" s="41"/>
      <c r="GE799" s="41"/>
      <c r="GF799" s="41"/>
      <c r="GG799" s="41"/>
      <c r="GH799" s="41"/>
      <c r="GI799" s="41"/>
      <c r="GJ799" s="41"/>
      <c r="GK799" s="41"/>
      <c r="GL799" s="41"/>
      <c r="GM799" s="41"/>
      <c r="GN799" s="41"/>
      <c r="GO799" s="41"/>
      <c r="GP799" s="41"/>
      <c r="GQ799" s="41"/>
      <c r="GR799" s="41"/>
      <c r="GS799" s="41"/>
      <c r="GT799" s="41"/>
      <c r="GU799" s="41"/>
      <c r="GV799" s="41"/>
      <c r="GW799" s="41"/>
      <c r="GX799" s="41"/>
      <c r="GY799" s="41"/>
      <c r="GZ799" s="41"/>
      <c r="HA799" s="41"/>
      <c r="HB799" s="41"/>
      <c r="HC799" s="41"/>
      <c r="HD799" s="41"/>
      <c r="HE799" s="41"/>
      <c r="HF799" s="41"/>
      <c r="HG799" s="41"/>
      <c r="HH799" s="41"/>
      <c r="HI799" s="41"/>
      <c r="HJ799" s="41"/>
      <c r="HK799" s="41"/>
      <c r="HL799" s="41"/>
      <c r="HM799" s="41"/>
      <c r="HN799" s="41"/>
      <c r="HO799" s="41"/>
      <c r="HP799" s="41"/>
      <c r="HQ799" s="41"/>
      <c r="HR799" s="41"/>
      <c r="HS799" s="41"/>
      <c r="HT799" s="41"/>
      <c r="HU799" s="41"/>
      <c r="HV799" s="41"/>
      <c r="HW799" s="41"/>
      <c r="HX799" s="41"/>
      <c r="HY799" s="41"/>
      <c r="HZ799" s="41"/>
      <c r="IA799" s="41"/>
      <c r="IB799" s="41"/>
      <c r="IC799" s="41"/>
      <c r="ID799" s="41"/>
      <c r="IE799" s="41"/>
      <c r="IF799" s="41"/>
      <c r="IG799" s="41"/>
      <c r="IH799" s="41"/>
      <c r="II799" s="41"/>
      <c r="IJ799" s="41"/>
      <c r="IK799" s="41"/>
      <c r="IL799" s="41"/>
      <c r="IM799" s="41"/>
      <c r="IN799" s="41"/>
      <c r="IO799" s="41"/>
      <c r="IP799" s="41"/>
      <c r="IQ799" s="41"/>
      <c r="IR799" s="41"/>
      <c r="IS799" s="41"/>
      <c r="IT799" s="41"/>
      <c r="IU799" s="41"/>
      <c r="IV799" s="41"/>
      <c r="IW799" s="41"/>
      <c r="IX799" s="41"/>
      <c r="IY799" s="41"/>
      <c r="IZ799" s="41"/>
      <c r="JA799" s="41"/>
      <c r="JB799" s="41"/>
      <c r="JC799" s="41"/>
      <c r="JD799" s="41"/>
      <c r="JE799" s="41"/>
      <c r="JF799" s="41"/>
      <c r="JG799" s="41"/>
      <c r="JH799" s="41"/>
      <c r="JI799" s="41"/>
      <c r="JJ799" s="41"/>
      <c r="JK799" s="41"/>
      <c r="JL799" s="41"/>
      <c r="JM799" s="41"/>
      <c r="JN799" s="41"/>
      <c r="JO799" s="41"/>
      <c r="JP799" s="41"/>
      <c r="JQ799" s="41"/>
      <c r="JR799" s="41"/>
      <c r="JS799" s="41"/>
      <c r="JT799" s="41"/>
      <c r="JU799" s="41"/>
      <c r="JV799" s="41"/>
      <c r="JW799" s="41"/>
      <c r="JX799" s="41"/>
      <c r="JY799" s="41"/>
      <c r="JZ799" s="41"/>
      <c r="KA799" s="41"/>
      <c r="KB799" s="41"/>
      <c r="KC799" s="41"/>
      <c r="KD799" s="41"/>
      <c r="KE799" s="41"/>
      <c r="KF799" s="41"/>
      <c r="KG799" s="41"/>
      <c r="KH799" s="41"/>
      <c r="KI799" s="41"/>
      <c r="KJ799" s="41"/>
      <c r="KK799" s="41"/>
      <c r="KL799" s="41"/>
      <c r="KM799" s="41"/>
      <c r="KN799" s="41"/>
      <c r="KO799" s="41"/>
      <c r="KP799" s="41"/>
      <c r="KQ799" s="41"/>
      <c r="KR799" s="41"/>
      <c r="KS799" s="41"/>
      <c r="KT799" s="41"/>
      <c r="KU799" s="41"/>
      <c r="KV799" s="41"/>
      <c r="KW799" s="41"/>
      <c r="KX799" s="41"/>
      <c r="KY799" s="41"/>
      <c r="KZ799" s="41"/>
      <c r="LA799" s="41"/>
      <c r="LB799" s="41"/>
      <c r="LC799" s="41"/>
      <c r="LD799" s="41"/>
      <c r="LE799" s="41"/>
      <c r="LF799" s="41"/>
      <c r="LG799" s="41"/>
      <c r="LH799" s="41"/>
      <c r="LI799" s="41"/>
      <c r="LJ799" s="41"/>
      <c r="LK799" s="41"/>
      <c r="LL799" s="41"/>
      <c r="LM799" s="41"/>
      <c r="LN799" s="41"/>
      <c r="LO799" s="41"/>
      <c r="LP799" s="41"/>
      <c r="LQ799" s="41"/>
      <c r="LR799" s="41"/>
      <c r="LS799" s="41"/>
      <c r="LT799" s="41"/>
      <c r="LU799" s="41"/>
      <c r="LV799" s="41"/>
      <c r="LW799" s="41"/>
      <c r="LX799" s="41"/>
      <c r="LY799" s="41"/>
      <c r="LZ799" s="41"/>
      <c r="MA799" s="41"/>
      <c r="MB799" s="41"/>
      <c r="MC799" s="41"/>
      <c r="MD799" s="41"/>
      <c r="ME799" s="41"/>
      <c r="MF799" s="41"/>
      <c r="MG799" s="41"/>
      <c r="MH799" s="41"/>
      <c r="MI799" s="41"/>
      <c r="MJ799" s="41"/>
      <c r="MK799" s="41"/>
      <c r="ML799" s="41"/>
      <c r="MM799" s="41"/>
      <c r="MN799" s="41"/>
      <c r="MO799" s="41"/>
      <c r="MP799" s="41"/>
      <c r="MQ799" s="41"/>
      <c r="MR799" s="41"/>
      <c r="MS799" s="41"/>
      <c r="MT799" s="41"/>
      <c r="MU799" s="41"/>
      <c r="MV799" s="41"/>
      <c r="MW799" s="41"/>
      <c r="MX799" s="41"/>
      <c r="MY799" s="41"/>
      <c r="MZ799" s="41"/>
      <c r="NA799" s="41"/>
      <c r="NB799" s="41"/>
      <c r="NC799" s="41"/>
      <c r="ND799" s="41"/>
      <c r="NE799" s="41"/>
      <c r="NF799" s="41"/>
      <c r="NG799" s="41"/>
      <c r="NH799" s="41"/>
      <c r="NI799" s="41"/>
      <c r="NJ799" s="41"/>
      <c r="NK799" s="41"/>
      <c r="NL799" s="41"/>
      <c r="NM799" s="41"/>
      <c r="NN799" s="41"/>
      <c r="NO799" s="41"/>
      <c r="NP799" s="41"/>
      <c r="NQ799" s="41"/>
      <c r="NR799" s="41"/>
      <c r="NS799" s="41"/>
      <c r="NT799" s="41"/>
      <c r="NU799" s="41"/>
      <c r="NV799" s="41"/>
      <c r="NW799" s="41"/>
      <c r="NX799" s="41"/>
      <c r="NY799" s="41"/>
      <c r="NZ799" s="41"/>
      <c r="OA799" s="41"/>
      <c r="OB799" s="41"/>
      <c r="OC799" s="41"/>
      <c r="OD799" s="41"/>
      <c r="OE799" s="41"/>
      <c r="OF799" s="41"/>
      <c r="OG799" s="41"/>
    </row>
    <row r="800" spans="10:397" ht="15.95" customHeight="1">
      <c r="J800" s="62"/>
      <c r="AB800" s="63"/>
      <c r="AC800" s="63"/>
      <c r="AF800" s="4"/>
      <c r="AG800" s="4"/>
      <c r="AH800" s="4"/>
      <c r="AI800" s="4"/>
      <c r="AL800" s="63"/>
      <c r="AM800" s="63"/>
      <c r="AP800" s="4"/>
      <c r="AQ800" s="4"/>
      <c r="BF800" s="31"/>
      <c r="BG800" s="63"/>
      <c r="BH800" s="63"/>
      <c r="BI800" s="63"/>
      <c r="BJ800" s="63"/>
      <c r="BK800" s="63"/>
      <c r="BL800" s="63"/>
      <c r="BO800" s="4"/>
      <c r="BP800" s="4"/>
      <c r="BQ800" s="4"/>
      <c r="BR800" s="28"/>
      <c r="BS800" s="28"/>
      <c r="BT800" s="28"/>
      <c r="BU800" s="28"/>
      <c r="BV800" s="28"/>
      <c r="BW800" s="28"/>
      <c r="BX800" s="4"/>
      <c r="BY800" s="4"/>
      <c r="BZ800" s="28"/>
      <c r="CA800" s="28"/>
      <c r="CB800" s="28"/>
      <c r="CC800" s="28"/>
      <c r="CE800" s="28"/>
      <c r="CF800" s="28"/>
      <c r="CG800" s="28"/>
      <c r="CH800" s="28"/>
      <c r="CI800" s="28"/>
      <c r="CJ800" s="28"/>
      <c r="CK800" s="28"/>
      <c r="CL800" s="28"/>
      <c r="CM800" s="28"/>
      <c r="CP800" s="28"/>
      <c r="CQ800" s="28"/>
      <c r="CR800" s="28"/>
      <c r="CS800" s="28"/>
      <c r="CT800" s="28"/>
      <c r="CU800" s="28"/>
      <c r="CV800" s="28"/>
      <c r="CW800" s="28"/>
      <c r="CX800" s="28"/>
      <c r="CZ800" s="28"/>
      <c r="DB800" s="41"/>
      <c r="DC800" s="41"/>
      <c r="DD800" s="41"/>
      <c r="DE800" s="41"/>
      <c r="DF800" s="41"/>
      <c r="DG800" s="41"/>
      <c r="DH800" s="41"/>
      <c r="DI800" s="41"/>
      <c r="DJ800" s="41"/>
      <c r="DK800" s="41"/>
      <c r="DL800" s="41"/>
      <c r="DM800" s="41"/>
      <c r="DN800" s="41"/>
      <c r="DO800" s="41"/>
      <c r="DP800" s="41"/>
      <c r="DQ800" s="41"/>
      <c r="DR800" s="41"/>
      <c r="DS800" s="41"/>
      <c r="DT800" s="41"/>
      <c r="DU800" s="41"/>
      <c r="DV800" s="41"/>
      <c r="DW800" s="41"/>
      <c r="DX800" s="41"/>
      <c r="DY800" s="41"/>
      <c r="DZ800" s="41"/>
      <c r="EA800" s="41"/>
      <c r="EB800" s="41"/>
      <c r="EC800" s="41"/>
      <c r="ED800" s="41"/>
      <c r="EE800" s="41"/>
      <c r="EF800" s="41"/>
      <c r="EG800" s="41"/>
      <c r="EH800" s="41"/>
      <c r="EI800" s="41"/>
      <c r="EJ800" s="41"/>
      <c r="EK800" s="41"/>
      <c r="EL800" s="41"/>
      <c r="EM800" s="41"/>
      <c r="EN800" s="41"/>
      <c r="EO800" s="41"/>
      <c r="EP800" s="41"/>
      <c r="EQ800" s="41"/>
      <c r="ER800" s="41"/>
      <c r="ES800" s="41"/>
      <c r="ET800" s="41"/>
      <c r="EU800" s="41"/>
      <c r="EV800" s="41"/>
      <c r="EW800" s="41"/>
      <c r="EX800" s="41"/>
      <c r="EY800" s="41"/>
      <c r="EZ800" s="41"/>
      <c r="FA800" s="41"/>
      <c r="FB800" s="41"/>
      <c r="FC800" s="41"/>
      <c r="FD800" s="41"/>
      <c r="FE800" s="41"/>
      <c r="FF800" s="41"/>
      <c r="FG800" s="41"/>
      <c r="FH800" s="41"/>
      <c r="FI800" s="41"/>
      <c r="FJ800" s="41"/>
      <c r="FK800" s="41"/>
      <c r="FL800" s="41"/>
      <c r="FM800" s="41"/>
      <c r="FN800" s="41"/>
      <c r="FO800" s="41"/>
      <c r="FP800" s="41"/>
      <c r="FQ800" s="41"/>
      <c r="FR800" s="41"/>
      <c r="FS800" s="41"/>
      <c r="FT800" s="41"/>
      <c r="FU800" s="41"/>
      <c r="FV800" s="41"/>
      <c r="FW800" s="41"/>
      <c r="FX800" s="41"/>
      <c r="FY800" s="41"/>
      <c r="FZ800" s="41"/>
      <c r="GA800" s="41"/>
      <c r="GB800" s="41"/>
      <c r="GC800" s="41"/>
      <c r="GD800" s="41"/>
      <c r="GE800" s="41"/>
      <c r="GF800" s="41"/>
      <c r="GG800" s="41"/>
      <c r="GH800" s="41"/>
      <c r="GI800" s="41"/>
      <c r="GJ800" s="41"/>
      <c r="GK800" s="41"/>
      <c r="GL800" s="41"/>
      <c r="GM800" s="41"/>
      <c r="GN800" s="41"/>
      <c r="GO800" s="41"/>
      <c r="GP800" s="41"/>
      <c r="GQ800" s="41"/>
      <c r="GR800" s="41"/>
      <c r="GS800" s="41"/>
      <c r="GT800" s="41"/>
      <c r="GU800" s="41"/>
      <c r="GV800" s="41"/>
      <c r="GW800" s="41"/>
      <c r="GX800" s="41"/>
      <c r="GY800" s="41"/>
      <c r="GZ800" s="41"/>
      <c r="HA800" s="41"/>
      <c r="HB800" s="41"/>
      <c r="HC800" s="41"/>
      <c r="HD800" s="41"/>
      <c r="HE800" s="41"/>
      <c r="HF800" s="41"/>
      <c r="HG800" s="41"/>
      <c r="HH800" s="41"/>
      <c r="HI800" s="41"/>
      <c r="HJ800" s="41"/>
      <c r="HK800" s="41"/>
      <c r="HL800" s="41"/>
      <c r="HM800" s="41"/>
      <c r="HN800" s="41"/>
      <c r="HO800" s="41"/>
      <c r="HP800" s="41"/>
      <c r="HQ800" s="41"/>
      <c r="HR800" s="41"/>
      <c r="HS800" s="41"/>
      <c r="HT800" s="41"/>
      <c r="HU800" s="41"/>
      <c r="HV800" s="41"/>
      <c r="HW800" s="41"/>
      <c r="HX800" s="41"/>
      <c r="HY800" s="41"/>
      <c r="HZ800" s="41"/>
      <c r="IA800" s="41"/>
      <c r="IB800" s="41"/>
      <c r="IC800" s="41"/>
      <c r="ID800" s="41"/>
      <c r="IE800" s="41"/>
      <c r="IF800" s="41"/>
      <c r="IG800" s="41"/>
      <c r="IH800" s="41"/>
      <c r="II800" s="41"/>
      <c r="IJ800" s="41"/>
      <c r="IK800" s="41"/>
      <c r="IL800" s="41"/>
      <c r="IM800" s="41"/>
      <c r="IN800" s="41"/>
      <c r="IO800" s="41"/>
      <c r="IP800" s="41"/>
      <c r="IQ800" s="41"/>
      <c r="IR800" s="41"/>
      <c r="IS800" s="41"/>
      <c r="IT800" s="41"/>
      <c r="IU800" s="41"/>
      <c r="IV800" s="41"/>
      <c r="IW800" s="41"/>
      <c r="IX800" s="41"/>
      <c r="IY800" s="41"/>
      <c r="IZ800" s="41"/>
      <c r="JA800" s="41"/>
      <c r="JB800" s="41"/>
      <c r="JC800" s="41"/>
      <c r="JD800" s="41"/>
      <c r="JE800" s="41"/>
      <c r="JF800" s="41"/>
      <c r="JG800" s="41"/>
      <c r="JH800" s="41"/>
      <c r="JI800" s="41"/>
      <c r="JJ800" s="41"/>
      <c r="JK800" s="41"/>
      <c r="JL800" s="41"/>
      <c r="JM800" s="41"/>
      <c r="JN800" s="41"/>
      <c r="JO800" s="41"/>
      <c r="JP800" s="41"/>
      <c r="JQ800" s="41"/>
      <c r="JR800" s="41"/>
      <c r="JS800" s="41"/>
      <c r="JT800" s="41"/>
      <c r="JU800" s="41"/>
      <c r="JV800" s="41"/>
      <c r="JW800" s="41"/>
      <c r="JX800" s="41"/>
      <c r="JY800" s="41"/>
      <c r="JZ800" s="41"/>
      <c r="KA800" s="41"/>
      <c r="KB800" s="41"/>
      <c r="KC800" s="41"/>
      <c r="KD800" s="41"/>
      <c r="KE800" s="41"/>
      <c r="KF800" s="41"/>
      <c r="KG800" s="41"/>
      <c r="KH800" s="41"/>
      <c r="KI800" s="41"/>
      <c r="KJ800" s="41"/>
      <c r="KK800" s="41"/>
      <c r="KL800" s="41"/>
      <c r="KM800" s="41"/>
      <c r="KN800" s="41"/>
      <c r="KO800" s="41"/>
      <c r="KP800" s="41"/>
      <c r="KQ800" s="41"/>
      <c r="KR800" s="41"/>
      <c r="KS800" s="41"/>
      <c r="KT800" s="41"/>
      <c r="KU800" s="41"/>
      <c r="KV800" s="41"/>
      <c r="KW800" s="41"/>
      <c r="KX800" s="41"/>
      <c r="KY800" s="41"/>
      <c r="KZ800" s="41"/>
      <c r="LA800" s="41"/>
      <c r="LB800" s="41"/>
      <c r="LC800" s="41"/>
      <c r="LD800" s="41"/>
      <c r="LE800" s="41"/>
      <c r="LF800" s="41"/>
      <c r="LG800" s="41"/>
      <c r="LH800" s="41"/>
      <c r="LI800" s="41"/>
      <c r="LJ800" s="41"/>
      <c r="LK800" s="41"/>
      <c r="LL800" s="41"/>
      <c r="LM800" s="41"/>
      <c r="LN800" s="41"/>
      <c r="LO800" s="41"/>
      <c r="LP800" s="41"/>
      <c r="LQ800" s="41"/>
      <c r="LR800" s="41"/>
      <c r="LS800" s="41"/>
      <c r="LT800" s="41"/>
      <c r="LU800" s="41"/>
      <c r="LV800" s="41"/>
      <c r="LW800" s="41"/>
      <c r="LX800" s="41"/>
      <c r="LY800" s="41"/>
      <c r="LZ800" s="41"/>
      <c r="MA800" s="41"/>
      <c r="MB800" s="41"/>
      <c r="MC800" s="41"/>
      <c r="MD800" s="41"/>
      <c r="ME800" s="41"/>
      <c r="MF800" s="41"/>
      <c r="MG800" s="41"/>
      <c r="MH800" s="41"/>
      <c r="MI800" s="41"/>
      <c r="MJ800" s="41"/>
      <c r="MK800" s="41"/>
      <c r="ML800" s="41"/>
      <c r="MM800" s="41"/>
      <c r="MN800" s="41"/>
      <c r="MO800" s="41"/>
      <c r="MP800" s="41"/>
      <c r="MQ800" s="41"/>
      <c r="MR800" s="41"/>
      <c r="MS800" s="41"/>
      <c r="MT800" s="41"/>
      <c r="MU800" s="41"/>
      <c r="MV800" s="41"/>
      <c r="MW800" s="41"/>
      <c r="MX800" s="41"/>
      <c r="MY800" s="41"/>
      <c r="MZ800" s="41"/>
      <c r="NA800" s="41"/>
      <c r="NB800" s="41"/>
      <c r="NC800" s="41"/>
      <c r="ND800" s="41"/>
      <c r="NE800" s="41"/>
      <c r="NF800" s="41"/>
      <c r="NG800" s="41"/>
      <c r="NH800" s="41"/>
      <c r="NI800" s="41"/>
      <c r="NJ800" s="41"/>
      <c r="NK800" s="41"/>
      <c r="NL800" s="41"/>
      <c r="NM800" s="41"/>
      <c r="NN800" s="41"/>
      <c r="NO800" s="41"/>
      <c r="NP800" s="41"/>
      <c r="NQ800" s="41"/>
      <c r="NR800" s="41"/>
      <c r="NS800" s="41"/>
      <c r="NT800" s="41"/>
      <c r="NU800" s="41"/>
      <c r="NV800" s="41"/>
      <c r="NW800" s="41"/>
      <c r="NX800" s="41"/>
      <c r="NY800" s="41"/>
      <c r="NZ800" s="41"/>
      <c r="OA800" s="41"/>
      <c r="OB800" s="41"/>
      <c r="OC800" s="41"/>
      <c r="OD800" s="41"/>
      <c r="OE800" s="41"/>
      <c r="OF800" s="41"/>
      <c r="OG800" s="41"/>
    </row>
    <row r="801" spans="10:397" ht="15.95" customHeight="1">
      <c r="J801" s="62"/>
      <c r="AB801" s="63"/>
      <c r="AC801" s="63"/>
      <c r="AF801" s="4"/>
      <c r="AG801" s="4"/>
      <c r="AH801" s="4"/>
      <c r="AI801" s="4"/>
      <c r="AL801" s="63"/>
      <c r="AM801" s="63"/>
      <c r="AP801" s="4"/>
      <c r="AQ801" s="4"/>
      <c r="BF801" s="31"/>
      <c r="BG801" s="63"/>
      <c r="BH801" s="63"/>
      <c r="BI801" s="63"/>
      <c r="BJ801" s="63"/>
      <c r="BK801" s="63"/>
      <c r="BL801" s="63"/>
      <c r="BO801" s="4"/>
      <c r="BP801" s="4"/>
      <c r="BQ801" s="4"/>
      <c r="BR801" s="28"/>
      <c r="BS801" s="28"/>
      <c r="BT801" s="28"/>
      <c r="BU801" s="28"/>
      <c r="BV801" s="28"/>
      <c r="BW801" s="28"/>
      <c r="BX801" s="4"/>
      <c r="BY801" s="4"/>
      <c r="BZ801" s="28"/>
      <c r="CA801" s="28"/>
      <c r="CB801" s="28"/>
      <c r="CC801" s="28"/>
      <c r="CE801" s="28"/>
      <c r="CF801" s="28"/>
      <c r="CG801" s="28"/>
      <c r="CH801" s="28"/>
      <c r="CI801" s="28"/>
      <c r="CJ801" s="28"/>
      <c r="CK801" s="28"/>
      <c r="CL801" s="28"/>
      <c r="CM801" s="28"/>
      <c r="CP801" s="28"/>
      <c r="CQ801" s="28"/>
      <c r="CR801" s="28"/>
      <c r="CS801" s="28"/>
      <c r="CT801" s="28"/>
      <c r="CU801" s="28"/>
      <c r="CV801" s="28"/>
      <c r="CW801" s="28"/>
      <c r="CX801" s="28"/>
      <c r="CZ801" s="28"/>
      <c r="DB801" s="41"/>
      <c r="DC801" s="41"/>
      <c r="DD801" s="41"/>
      <c r="DE801" s="41"/>
      <c r="DF801" s="41"/>
      <c r="DG801" s="41"/>
      <c r="DH801" s="41"/>
      <c r="DI801" s="41"/>
      <c r="DJ801" s="41"/>
      <c r="DK801" s="41"/>
      <c r="DL801" s="41"/>
      <c r="DM801" s="41"/>
      <c r="DN801" s="41"/>
      <c r="DO801" s="41"/>
      <c r="DP801" s="41"/>
      <c r="DQ801" s="41"/>
      <c r="DR801" s="41"/>
      <c r="DS801" s="41"/>
      <c r="DT801" s="41"/>
      <c r="DU801" s="41"/>
      <c r="DV801" s="41"/>
      <c r="DW801" s="41"/>
      <c r="DX801" s="41"/>
      <c r="DY801" s="41"/>
      <c r="DZ801" s="41"/>
      <c r="EA801" s="41"/>
      <c r="EB801" s="41"/>
      <c r="EC801" s="41"/>
      <c r="ED801" s="41"/>
      <c r="EE801" s="41"/>
      <c r="EF801" s="41"/>
      <c r="EG801" s="41"/>
      <c r="EH801" s="41"/>
      <c r="EI801" s="41"/>
      <c r="EJ801" s="41"/>
      <c r="EK801" s="41"/>
      <c r="EL801" s="41"/>
      <c r="EM801" s="41"/>
      <c r="EN801" s="41"/>
      <c r="EO801" s="41"/>
      <c r="EP801" s="41"/>
      <c r="EQ801" s="41"/>
      <c r="ER801" s="41"/>
      <c r="ES801" s="41"/>
      <c r="ET801" s="41"/>
      <c r="EU801" s="41"/>
      <c r="EV801" s="41"/>
      <c r="EW801" s="41"/>
      <c r="EX801" s="41"/>
      <c r="EY801" s="41"/>
      <c r="EZ801" s="41"/>
      <c r="FA801" s="41"/>
      <c r="FB801" s="41"/>
      <c r="FC801" s="41"/>
      <c r="FD801" s="41"/>
      <c r="FE801" s="41"/>
      <c r="FF801" s="41"/>
      <c r="FG801" s="41"/>
      <c r="FH801" s="41"/>
      <c r="FI801" s="41"/>
      <c r="FJ801" s="41"/>
      <c r="FK801" s="41"/>
      <c r="FL801" s="41"/>
      <c r="FM801" s="41"/>
      <c r="FN801" s="41"/>
      <c r="FO801" s="41"/>
      <c r="FP801" s="41"/>
      <c r="FQ801" s="41"/>
      <c r="FR801" s="41"/>
      <c r="FS801" s="41"/>
      <c r="FT801" s="41"/>
      <c r="FU801" s="41"/>
      <c r="FV801" s="41"/>
      <c r="FW801" s="41"/>
      <c r="FX801" s="41"/>
      <c r="FY801" s="41"/>
      <c r="FZ801" s="41"/>
      <c r="GA801" s="41"/>
      <c r="GB801" s="41"/>
      <c r="GC801" s="41"/>
      <c r="GD801" s="41"/>
      <c r="GE801" s="41"/>
      <c r="GF801" s="41"/>
      <c r="GG801" s="41"/>
      <c r="GH801" s="41"/>
      <c r="GI801" s="41"/>
      <c r="GJ801" s="41"/>
      <c r="GK801" s="41"/>
      <c r="GL801" s="41"/>
      <c r="GM801" s="41"/>
      <c r="GN801" s="41"/>
      <c r="GO801" s="41"/>
      <c r="GP801" s="41"/>
      <c r="GQ801" s="41"/>
      <c r="GR801" s="41"/>
      <c r="GS801" s="41"/>
      <c r="GT801" s="41"/>
      <c r="GU801" s="41"/>
      <c r="GV801" s="41"/>
      <c r="GW801" s="41"/>
      <c r="GX801" s="41"/>
      <c r="GY801" s="41"/>
      <c r="GZ801" s="41"/>
      <c r="HA801" s="41"/>
      <c r="HB801" s="41"/>
      <c r="HC801" s="41"/>
      <c r="HD801" s="41"/>
      <c r="HE801" s="41"/>
      <c r="HF801" s="41"/>
      <c r="HG801" s="41"/>
      <c r="HH801" s="41"/>
      <c r="HI801" s="41"/>
      <c r="HJ801" s="41"/>
      <c r="HK801" s="41"/>
      <c r="HL801" s="41"/>
      <c r="HM801" s="41"/>
      <c r="HN801" s="41"/>
      <c r="HO801" s="41"/>
      <c r="HP801" s="41"/>
      <c r="HQ801" s="41"/>
      <c r="HR801" s="41"/>
      <c r="HS801" s="41"/>
      <c r="HT801" s="41"/>
      <c r="HU801" s="41"/>
      <c r="HV801" s="41"/>
      <c r="HW801" s="41"/>
      <c r="HX801" s="41"/>
      <c r="HY801" s="41"/>
      <c r="HZ801" s="41"/>
      <c r="IA801" s="41"/>
      <c r="IB801" s="41"/>
      <c r="IC801" s="41"/>
      <c r="ID801" s="41"/>
      <c r="IE801" s="41"/>
      <c r="IF801" s="41"/>
      <c r="IG801" s="41"/>
      <c r="IH801" s="41"/>
      <c r="II801" s="41"/>
      <c r="IJ801" s="41"/>
      <c r="IK801" s="41"/>
      <c r="IL801" s="41"/>
      <c r="IM801" s="41"/>
      <c r="IN801" s="41"/>
      <c r="IO801" s="41"/>
      <c r="IP801" s="41"/>
      <c r="IQ801" s="41"/>
      <c r="IR801" s="41"/>
      <c r="IS801" s="41"/>
      <c r="IT801" s="41"/>
      <c r="IU801" s="41"/>
      <c r="IV801" s="41"/>
      <c r="IW801" s="41"/>
      <c r="IX801" s="41"/>
      <c r="IY801" s="41"/>
      <c r="IZ801" s="41"/>
      <c r="JA801" s="41"/>
      <c r="JB801" s="41"/>
      <c r="JC801" s="41"/>
      <c r="JD801" s="41"/>
      <c r="JE801" s="41"/>
      <c r="JF801" s="41"/>
      <c r="JG801" s="41"/>
      <c r="JH801" s="41"/>
      <c r="JI801" s="41"/>
      <c r="JJ801" s="41"/>
      <c r="JK801" s="41"/>
      <c r="JL801" s="41"/>
      <c r="JM801" s="41"/>
      <c r="JN801" s="41"/>
      <c r="JO801" s="41"/>
      <c r="JP801" s="41"/>
      <c r="JQ801" s="41"/>
      <c r="JR801" s="41"/>
      <c r="JS801" s="41"/>
      <c r="JT801" s="41"/>
      <c r="JU801" s="41"/>
      <c r="JV801" s="41"/>
      <c r="JW801" s="41"/>
      <c r="JX801" s="41"/>
      <c r="JY801" s="41"/>
      <c r="JZ801" s="41"/>
      <c r="KA801" s="41"/>
      <c r="KB801" s="41"/>
      <c r="KC801" s="41"/>
      <c r="KD801" s="41"/>
      <c r="KE801" s="41"/>
      <c r="KF801" s="41"/>
      <c r="KG801" s="41"/>
      <c r="KH801" s="41"/>
      <c r="KI801" s="41"/>
      <c r="KJ801" s="41"/>
      <c r="KK801" s="41"/>
      <c r="KL801" s="41"/>
      <c r="KM801" s="41"/>
      <c r="KN801" s="41"/>
      <c r="KO801" s="41"/>
      <c r="KP801" s="41"/>
      <c r="KQ801" s="41"/>
      <c r="KR801" s="41"/>
      <c r="KS801" s="41"/>
      <c r="KT801" s="41"/>
      <c r="KU801" s="41"/>
      <c r="KV801" s="41"/>
      <c r="KW801" s="41"/>
      <c r="KX801" s="41"/>
      <c r="KY801" s="41"/>
      <c r="KZ801" s="41"/>
      <c r="LA801" s="41"/>
      <c r="LB801" s="41"/>
      <c r="LC801" s="41"/>
      <c r="LD801" s="41"/>
      <c r="LE801" s="41"/>
      <c r="LF801" s="41"/>
      <c r="LG801" s="41"/>
      <c r="LH801" s="41"/>
      <c r="LI801" s="41"/>
      <c r="LJ801" s="41"/>
      <c r="LK801" s="41"/>
      <c r="LL801" s="41"/>
      <c r="LM801" s="41"/>
      <c r="LN801" s="41"/>
      <c r="LO801" s="41"/>
      <c r="LP801" s="41"/>
      <c r="LQ801" s="41"/>
      <c r="LR801" s="41"/>
      <c r="LS801" s="41"/>
      <c r="LT801" s="41"/>
      <c r="LU801" s="41"/>
      <c r="LV801" s="41"/>
      <c r="LW801" s="41"/>
      <c r="LX801" s="41"/>
      <c r="LY801" s="41"/>
      <c r="LZ801" s="41"/>
      <c r="MA801" s="41"/>
      <c r="MB801" s="41"/>
      <c r="MC801" s="41"/>
      <c r="MD801" s="41"/>
      <c r="ME801" s="41"/>
      <c r="MF801" s="41"/>
      <c r="MG801" s="41"/>
      <c r="MH801" s="41"/>
      <c r="MI801" s="41"/>
      <c r="MJ801" s="41"/>
      <c r="MK801" s="41"/>
      <c r="ML801" s="41"/>
      <c r="MM801" s="41"/>
      <c r="MN801" s="41"/>
      <c r="MO801" s="41"/>
      <c r="MP801" s="41"/>
      <c r="MQ801" s="41"/>
      <c r="MR801" s="41"/>
      <c r="MS801" s="41"/>
      <c r="MT801" s="41"/>
      <c r="MU801" s="41"/>
      <c r="MV801" s="41"/>
      <c r="MW801" s="41"/>
      <c r="MX801" s="41"/>
      <c r="MY801" s="41"/>
      <c r="MZ801" s="41"/>
      <c r="NA801" s="41"/>
      <c r="NB801" s="41"/>
      <c r="NC801" s="41"/>
      <c r="ND801" s="41"/>
      <c r="NE801" s="41"/>
      <c r="NF801" s="41"/>
      <c r="NG801" s="41"/>
      <c r="NH801" s="41"/>
      <c r="NI801" s="41"/>
      <c r="NJ801" s="41"/>
      <c r="NK801" s="41"/>
      <c r="NL801" s="41"/>
      <c r="NM801" s="41"/>
      <c r="NN801" s="41"/>
      <c r="NO801" s="41"/>
      <c r="NP801" s="41"/>
      <c r="NQ801" s="41"/>
      <c r="NR801" s="41"/>
      <c r="NS801" s="41"/>
      <c r="NT801" s="41"/>
      <c r="NU801" s="41"/>
      <c r="NV801" s="41"/>
      <c r="NW801" s="41"/>
      <c r="NX801" s="41"/>
      <c r="NY801" s="41"/>
      <c r="NZ801" s="41"/>
      <c r="OA801" s="41"/>
      <c r="OB801" s="41"/>
      <c r="OC801" s="41"/>
      <c r="OD801" s="41"/>
      <c r="OE801" s="41"/>
      <c r="OF801" s="41"/>
      <c r="OG801" s="41"/>
    </row>
    <row r="802" spans="10:397" ht="15.95" customHeight="1">
      <c r="J802" s="62"/>
      <c r="AB802" s="63"/>
      <c r="AC802" s="63"/>
      <c r="AF802" s="4"/>
      <c r="AG802" s="4"/>
      <c r="AH802" s="4"/>
      <c r="AI802" s="4"/>
      <c r="AL802" s="63"/>
      <c r="AM802" s="63"/>
      <c r="AP802" s="4"/>
      <c r="AQ802" s="4"/>
      <c r="BF802" s="31"/>
      <c r="BG802" s="63"/>
      <c r="BH802" s="63"/>
      <c r="BI802" s="63"/>
      <c r="BJ802" s="63"/>
      <c r="BK802" s="63"/>
      <c r="BL802" s="63"/>
      <c r="BO802" s="4"/>
      <c r="BP802" s="4"/>
      <c r="BQ802" s="4"/>
      <c r="BR802" s="28"/>
      <c r="BS802" s="28"/>
      <c r="BT802" s="28"/>
      <c r="BU802" s="28"/>
      <c r="BV802" s="28"/>
      <c r="BW802" s="28"/>
      <c r="BX802" s="4"/>
      <c r="BY802" s="4"/>
      <c r="BZ802" s="28"/>
      <c r="CA802" s="28"/>
      <c r="CB802" s="28"/>
      <c r="CC802" s="28"/>
      <c r="CE802" s="28"/>
      <c r="CF802" s="28"/>
      <c r="CG802" s="28"/>
      <c r="CH802" s="28"/>
      <c r="CI802" s="28"/>
      <c r="CJ802" s="28"/>
      <c r="CK802" s="28"/>
      <c r="CL802" s="28"/>
      <c r="CM802" s="28"/>
      <c r="CP802" s="28"/>
      <c r="CQ802" s="28"/>
      <c r="CR802" s="28"/>
      <c r="CS802" s="28"/>
      <c r="CT802" s="28"/>
      <c r="CU802" s="28"/>
      <c r="CV802" s="28"/>
      <c r="CW802" s="28"/>
      <c r="CX802" s="28"/>
      <c r="CZ802" s="28"/>
      <c r="DB802" s="41"/>
      <c r="DC802" s="41"/>
      <c r="DD802" s="41"/>
      <c r="DE802" s="41"/>
      <c r="DF802" s="41"/>
      <c r="DG802" s="41"/>
      <c r="DH802" s="41"/>
      <c r="DI802" s="41"/>
      <c r="DJ802" s="41"/>
      <c r="DK802" s="41"/>
      <c r="DL802" s="41"/>
      <c r="DM802" s="41"/>
      <c r="DN802" s="41"/>
      <c r="DO802" s="41"/>
      <c r="DP802" s="41"/>
      <c r="DQ802" s="41"/>
      <c r="DR802" s="41"/>
      <c r="DS802" s="41"/>
      <c r="DT802" s="41"/>
      <c r="DU802" s="41"/>
      <c r="DV802" s="41"/>
      <c r="DW802" s="41"/>
      <c r="DX802" s="41"/>
      <c r="DY802" s="41"/>
      <c r="DZ802" s="41"/>
      <c r="EA802" s="41"/>
      <c r="EB802" s="41"/>
      <c r="EC802" s="41"/>
      <c r="ED802" s="41"/>
      <c r="EE802" s="41"/>
      <c r="EF802" s="41"/>
      <c r="EG802" s="41"/>
      <c r="EH802" s="41"/>
      <c r="EI802" s="41"/>
      <c r="EJ802" s="41"/>
      <c r="EK802" s="41"/>
      <c r="EL802" s="41"/>
      <c r="EM802" s="41"/>
      <c r="EN802" s="41"/>
      <c r="EO802" s="41"/>
      <c r="EP802" s="41"/>
      <c r="EQ802" s="41"/>
      <c r="ER802" s="41"/>
      <c r="ES802" s="41"/>
      <c r="ET802" s="41"/>
      <c r="EU802" s="41"/>
      <c r="EV802" s="41"/>
      <c r="EW802" s="41"/>
      <c r="EX802" s="41"/>
      <c r="EY802" s="41"/>
      <c r="EZ802" s="41"/>
      <c r="FA802" s="41"/>
      <c r="FB802" s="41"/>
      <c r="FC802" s="41"/>
      <c r="FD802" s="41"/>
      <c r="FE802" s="41"/>
      <c r="FF802" s="41"/>
      <c r="FG802" s="41"/>
      <c r="FH802" s="41"/>
      <c r="FI802" s="41"/>
      <c r="FJ802" s="41"/>
      <c r="FK802" s="41"/>
      <c r="FL802" s="41"/>
      <c r="FM802" s="41"/>
      <c r="FN802" s="41"/>
      <c r="FO802" s="41"/>
      <c r="FP802" s="41"/>
      <c r="FQ802" s="41"/>
      <c r="FR802" s="41"/>
      <c r="FS802" s="41"/>
      <c r="FT802" s="41"/>
      <c r="FU802" s="41"/>
      <c r="FV802" s="41"/>
      <c r="FW802" s="41"/>
      <c r="FX802" s="41"/>
      <c r="FY802" s="41"/>
      <c r="FZ802" s="41"/>
      <c r="GA802" s="41"/>
      <c r="GB802" s="41"/>
      <c r="GC802" s="41"/>
      <c r="GD802" s="41"/>
      <c r="GE802" s="41"/>
      <c r="GF802" s="41"/>
      <c r="GG802" s="41"/>
      <c r="GH802" s="41"/>
      <c r="GI802" s="41"/>
      <c r="GJ802" s="41"/>
      <c r="GK802" s="41"/>
      <c r="GL802" s="41"/>
      <c r="GM802" s="41"/>
      <c r="GN802" s="41"/>
      <c r="GO802" s="41"/>
      <c r="GP802" s="41"/>
      <c r="GQ802" s="41"/>
      <c r="GR802" s="41"/>
      <c r="GS802" s="41"/>
      <c r="GT802" s="41"/>
      <c r="GU802" s="41"/>
      <c r="GV802" s="41"/>
      <c r="GW802" s="41"/>
      <c r="GX802" s="41"/>
      <c r="GY802" s="41"/>
      <c r="GZ802" s="41"/>
      <c r="HA802" s="41"/>
      <c r="HB802" s="41"/>
      <c r="HC802" s="41"/>
      <c r="HD802" s="41"/>
      <c r="HE802" s="41"/>
      <c r="HF802" s="41"/>
      <c r="HG802" s="41"/>
      <c r="HH802" s="41"/>
      <c r="HI802" s="41"/>
      <c r="HJ802" s="41"/>
      <c r="HK802" s="41"/>
      <c r="HL802" s="41"/>
      <c r="HM802" s="41"/>
      <c r="HN802" s="41"/>
      <c r="HO802" s="41"/>
      <c r="HP802" s="41"/>
      <c r="HQ802" s="41"/>
      <c r="HR802" s="41"/>
      <c r="HS802" s="41"/>
      <c r="HT802" s="41"/>
      <c r="HU802" s="41"/>
      <c r="HV802" s="41"/>
      <c r="HW802" s="41"/>
      <c r="HX802" s="41"/>
      <c r="HY802" s="41"/>
      <c r="HZ802" s="41"/>
      <c r="IA802" s="41"/>
      <c r="IB802" s="41"/>
      <c r="IC802" s="41"/>
      <c r="ID802" s="41"/>
      <c r="IE802" s="41"/>
      <c r="IF802" s="41"/>
      <c r="IG802" s="41"/>
      <c r="IH802" s="41"/>
      <c r="II802" s="41"/>
      <c r="IJ802" s="41"/>
      <c r="IK802" s="41"/>
      <c r="IL802" s="41"/>
      <c r="IM802" s="41"/>
      <c r="IN802" s="41"/>
      <c r="IO802" s="41"/>
      <c r="IP802" s="41"/>
      <c r="IQ802" s="41"/>
      <c r="IR802" s="41"/>
      <c r="IS802" s="41"/>
      <c r="IT802" s="41"/>
      <c r="IU802" s="41"/>
      <c r="IV802" s="41"/>
      <c r="IW802" s="41"/>
      <c r="IX802" s="41"/>
      <c r="IY802" s="41"/>
      <c r="IZ802" s="41"/>
      <c r="JA802" s="41"/>
      <c r="JB802" s="41"/>
      <c r="JC802" s="41"/>
      <c r="JD802" s="41"/>
      <c r="JE802" s="41"/>
      <c r="JF802" s="41"/>
      <c r="JG802" s="41"/>
      <c r="JH802" s="41"/>
      <c r="JI802" s="41"/>
      <c r="JJ802" s="41"/>
      <c r="JK802" s="41"/>
      <c r="JL802" s="41"/>
      <c r="JM802" s="41"/>
      <c r="JN802" s="41"/>
      <c r="JO802" s="41"/>
      <c r="JP802" s="41"/>
      <c r="JQ802" s="41"/>
      <c r="JR802" s="41"/>
      <c r="JS802" s="41"/>
      <c r="JT802" s="41"/>
      <c r="JU802" s="41"/>
      <c r="JV802" s="41"/>
      <c r="JW802" s="41"/>
      <c r="JX802" s="41"/>
      <c r="JY802" s="41"/>
      <c r="JZ802" s="41"/>
      <c r="KA802" s="41"/>
      <c r="KB802" s="41"/>
      <c r="KC802" s="41"/>
      <c r="KD802" s="41"/>
      <c r="KE802" s="41"/>
      <c r="KF802" s="41"/>
      <c r="KG802" s="41"/>
      <c r="KH802" s="41"/>
      <c r="KI802" s="41"/>
      <c r="KJ802" s="41"/>
      <c r="KK802" s="41"/>
      <c r="KL802" s="41"/>
      <c r="KM802" s="41"/>
      <c r="KN802" s="41"/>
      <c r="KO802" s="41"/>
      <c r="KP802" s="41"/>
      <c r="KQ802" s="41"/>
      <c r="KR802" s="41"/>
      <c r="KS802" s="41"/>
      <c r="KT802" s="41"/>
      <c r="KU802" s="41"/>
      <c r="KV802" s="41"/>
      <c r="KW802" s="41"/>
      <c r="KX802" s="41"/>
      <c r="KY802" s="41"/>
      <c r="KZ802" s="41"/>
      <c r="LA802" s="41"/>
      <c r="LB802" s="41"/>
      <c r="LC802" s="41"/>
      <c r="LD802" s="41"/>
      <c r="LE802" s="41"/>
      <c r="LF802" s="41"/>
      <c r="LG802" s="41"/>
      <c r="LH802" s="41"/>
      <c r="LI802" s="41"/>
      <c r="LJ802" s="41"/>
      <c r="LK802" s="41"/>
      <c r="LL802" s="41"/>
      <c r="LM802" s="41"/>
      <c r="LN802" s="41"/>
      <c r="LO802" s="41"/>
      <c r="LP802" s="41"/>
      <c r="LQ802" s="41"/>
      <c r="LR802" s="41"/>
      <c r="LS802" s="41"/>
      <c r="LT802" s="41"/>
      <c r="LU802" s="41"/>
      <c r="LV802" s="41"/>
      <c r="LW802" s="41"/>
      <c r="LX802" s="41"/>
      <c r="LY802" s="41"/>
      <c r="LZ802" s="41"/>
      <c r="MA802" s="41"/>
      <c r="MB802" s="41"/>
      <c r="MC802" s="41"/>
      <c r="MD802" s="41"/>
      <c r="ME802" s="41"/>
      <c r="MF802" s="41"/>
      <c r="MG802" s="41"/>
      <c r="MH802" s="41"/>
      <c r="MI802" s="41"/>
      <c r="MJ802" s="41"/>
      <c r="MK802" s="41"/>
      <c r="ML802" s="41"/>
      <c r="MM802" s="41"/>
      <c r="MN802" s="41"/>
      <c r="MO802" s="41"/>
      <c r="MP802" s="41"/>
      <c r="MQ802" s="41"/>
      <c r="MR802" s="41"/>
      <c r="MS802" s="41"/>
      <c r="MT802" s="41"/>
      <c r="MU802" s="41"/>
      <c r="MV802" s="41"/>
      <c r="MW802" s="41"/>
      <c r="MX802" s="41"/>
      <c r="MY802" s="41"/>
      <c r="MZ802" s="41"/>
      <c r="NA802" s="41"/>
      <c r="NB802" s="41"/>
      <c r="NC802" s="41"/>
      <c r="ND802" s="41"/>
      <c r="NE802" s="41"/>
      <c r="NF802" s="41"/>
      <c r="NG802" s="41"/>
      <c r="NH802" s="41"/>
      <c r="NI802" s="41"/>
      <c r="NJ802" s="41"/>
      <c r="NK802" s="41"/>
      <c r="NL802" s="41"/>
      <c r="NM802" s="41"/>
      <c r="NN802" s="41"/>
      <c r="NO802" s="41"/>
      <c r="NP802" s="41"/>
      <c r="NQ802" s="41"/>
      <c r="NR802" s="41"/>
      <c r="NS802" s="41"/>
      <c r="NT802" s="41"/>
      <c r="NU802" s="41"/>
      <c r="NV802" s="41"/>
      <c r="NW802" s="41"/>
      <c r="NX802" s="41"/>
      <c r="NY802" s="41"/>
      <c r="NZ802" s="41"/>
      <c r="OA802" s="41"/>
      <c r="OB802" s="41"/>
      <c r="OC802" s="41"/>
      <c r="OD802" s="41"/>
      <c r="OE802" s="41"/>
      <c r="OF802" s="41"/>
      <c r="OG802" s="41"/>
    </row>
    <row r="803" spans="10:397" ht="15.95" customHeight="1">
      <c r="J803" s="62"/>
      <c r="AB803" s="63"/>
      <c r="AC803" s="63"/>
      <c r="AF803" s="4"/>
      <c r="AG803" s="4"/>
      <c r="AH803" s="4"/>
      <c r="AI803" s="4"/>
      <c r="AL803" s="63"/>
      <c r="AM803" s="63"/>
      <c r="AP803" s="4"/>
      <c r="AQ803" s="4"/>
      <c r="BF803" s="31"/>
      <c r="BG803" s="63"/>
      <c r="BH803" s="63"/>
      <c r="BI803" s="63"/>
      <c r="BJ803" s="63"/>
      <c r="BK803" s="63"/>
      <c r="BL803" s="63"/>
      <c r="BO803" s="4"/>
      <c r="BP803" s="4"/>
      <c r="BQ803" s="4"/>
      <c r="BR803" s="28"/>
      <c r="BS803" s="28"/>
      <c r="BT803" s="28"/>
      <c r="BU803" s="28"/>
      <c r="BV803" s="28"/>
      <c r="BW803" s="28"/>
      <c r="BX803" s="4"/>
      <c r="BY803" s="4"/>
      <c r="BZ803" s="28"/>
      <c r="CA803" s="28"/>
      <c r="CB803" s="28"/>
      <c r="CC803" s="28"/>
      <c r="CE803" s="28"/>
      <c r="CF803" s="28"/>
      <c r="CG803" s="28"/>
      <c r="CH803" s="28"/>
      <c r="CI803" s="28"/>
      <c r="CJ803" s="28"/>
      <c r="CK803" s="28"/>
      <c r="CL803" s="28"/>
      <c r="CM803" s="28"/>
      <c r="CP803" s="28"/>
      <c r="CQ803" s="28"/>
      <c r="CR803" s="28"/>
      <c r="CS803" s="28"/>
      <c r="CT803" s="28"/>
      <c r="CU803" s="28"/>
      <c r="CV803" s="28"/>
      <c r="CW803" s="28"/>
      <c r="CX803" s="28"/>
      <c r="CZ803" s="28"/>
      <c r="DB803" s="41"/>
      <c r="DC803" s="41"/>
      <c r="DD803" s="41"/>
      <c r="DE803" s="41"/>
      <c r="DF803" s="41"/>
      <c r="DG803" s="41"/>
      <c r="DH803" s="41"/>
      <c r="DI803" s="41"/>
      <c r="DJ803" s="41"/>
      <c r="DK803" s="41"/>
      <c r="DL803" s="41"/>
      <c r="DM803" s="41"/>
      <c r="DN803" s="41"/>
      <c r="DO803" s="41"/>
      <c r="DP803" s="41"/>
      <c r="DQ803" s="41"/>
      <c r="DR803" s="41"/>
      <c r="DS803" s="41"/>
      <c r="DT803" s="41"/>
      <c r="DU803" s="41"/>
      <c r="DV803" s="41"/>
      <c r="DW803" s="41"/>
      <c r="DX803" s="41"/>
      <c r="DY803" s="41"/>
      <c r="DZ803" s="41"/>
      <c r="EA803" s="41"/>
      <c r="EB803" s="41"/>
      <c r="EC803" s="41"/>
      <c r="ED803" s="41"/>
      <c r="EE803" s="41"/>
      <c r="EF803" s="41"/>
      <c r="EG803" s="41"/>
      <c r="EH803" s="41"/>
      <c r="EI803" s="41"/>
      <c r="EJ803" s="41"/>
      <c r="EK803" s="41"/>
      <c r="EL803" s="41"/>
      <c r="EM803" s="41"/>
      <c r="EN803" s="41"/>
      <c r="EO803" s="41"/>
      <c r="EP803" s="41"/>
      <c r="EQ803" s="41"/>
      <c r="ER803" s="41"/>
      <c r="ES803" s="41"/>
      <c r="ET803" s="41"/>
      <c r="EU803" s="41"/>
      <c r="EV803" s="41"/>
      <c r="EW803" s="41"/>
      <c r="EX803" s="41"/>
      <c r="EY803" s="41"/>
      <c r="EZ803" s="41"/>
      <c r="FA803" s="41"/>
      <c r="FB803" s="41"/>
      <c r="FC803" s="41"/>
      <c r="FD803" s="41"/>
      <c r="FE803" s="41"/>
      <c r="FF803" s="41"/>
      <c r="FG803" s="41"/>
      <c r="FH803" s="41"/>
      <c r="FI803" s="41"/>
      <c r="FJ803" s="41"/>
      <c r="FK803" s="41"/>
      <c r="FL803" s="41"/>
      <c r="FM803" s="41"/>
      <c r="FN803" s="41"/>
      <c r="FO803" s="41"/>
      <c r="FP803" s="41"/>
      <c r="FQ803" s="41"/>
      <c r="FR803" s="41"/>
      <c r="FS803" s="41"/>
      <c r="FT803" s="41"/>
      <c r="FU803" s="41"/>
      <c r="FV803" s="41"/>
      <c r="FW803" s="41"/>
      <c r="FX803" s="41"/>
      <c r="FY803" s="41"/>
      <c r="FZ803" s="41"/>
      <c r="GA803" s="41"/>
      <c r="GB803" s="41"/>
      <c r="GC803" s="41"/>
      <c r="GD803" s="41"/>
      <c r="GE803" s="41"/>
      <c r="GF803" s="41"/>
      <c r="GG803" s="41"/>
      <c r="GH803" s="41"/>
      <c r="GI803" s="41"/>
      <c r="GJ803" s="41"/>
      <c r="GK803" s="41"/>
      <c r="GL803" s="41"/>
      <c r="GM803" s="41"/>
      <c r="GN803" s="41"/>
      <c r="GO803" s="41"/>
      <c r="GP803" s="41"/>
      <c r="GQ803" s="41"/>
      <c r="GR803" s="41"/>
      <c r="GS803" s="41"/>
      <c r="GT803" s="41"/>
      <c r="GU803" s="41"/>
      <c r="GV803" s="41"/>
      <c r="GW803" s="41"/>
      <c r="GX803" s="41"/>
      <c r="GY803" s="41"/>
      <c r="GZ803" s="41"/>
      <c r="HA803" s="41"/>
      <c r="HB803" s="41"/>
      <c r="HC803" s="41"/>
      <c r="HD803" s="41"/>
      <c r="HE803" s="41"/>
      <c r="HF803" s="41"/>
      <c r="HG803" s="41"/>
      <c r="HH803" s="41"/>
      <c r="HI803" s="41"/>
      <c r="HJ803" s="41"/>
      <c r="HK803" s="41"/>
      <c r="HL803" s="41"/>
      <c r="HM803" s="41"/>
      <c r="HN803" s="41"/>
      <c r="HO803" s="41"/>
      <c r="HP803" s="41"/>
      <c r="HQ803" s="41"/>
      <c r="HR803" s="41"/>
      <c r="HS803" s="41"/>
      <c r="HT803" s="41"/>
      <c r="HU803" s="41"/>
      <c r="HV803" s="41"/>
      <c r="HW803" s="41"/>
      <c r="HX803" s="41"/>
      <c r="HY803" s="41"/>
      <c r="HZ803" s="41"/>
      <c r="IA803" s="41"/>
      <c r="IB803" s="41"/>
      <c r="IC803" s="41"/>
      <c r="ID803" s="41"/>
      <c r="IE803" s="41"/>
      <c r="IF803" s="41"/>
      <c r="IG803" s="41"/>
      <c r="IH803" s="41"/>
      <c r="II803" s="41"/>
      <c r="IJ803" s="41"/>
      <c r="IK803" s="41"/>
      <c r="IL803" s="41"/>
      <c r="IM803" s="41"/>
      <c r="IN803" s="41"/>
      <c r="IO803" s="41"/>
      <c r="IP803" s="41"/>
      <c r="IQ803" s="41"/>
      <c r="IR803" s="41"/>
      <c r="IS803" s="41"/>
      <c r="IT803" s="41"/>
      <c r="IU803" s="41"/>
      <c r="IV803" s="41"/>
      <c r="IW803" s="41"/>
      <c r="IX803" s="41"/>
      <c r="IY803" s="41"/>
      <c r="IZ803" s="41"/>
      <c r="JA803" s="41"/>
      <c r="JB803" s="41"/>
      <c r="JC803" s="41"/>
      <c r="JD803" s="41"/>
      <c r="JE803" s="41"/>
      <c r="JF803" s="41"/>
      <c r="JG803" s="41"/>
      <c r="JH803" s="41"/>
      <c r="JI803" s="41"/>
      <c r="JJ803" s="41"/>
      <c r="JK803" s="41"/>
      <c r="JL803" s="41"/>
      <c r="JM803" s="41"/>
      <c r="JN803" s="41"/>
      <c r="JO803" s="41"/>
      <c r="JP803" s="41"/>
      <c r="JQ803" s="41"/>
      <c r="JR803" s="41"/>
      <c r="JS803" s="41"/>
      <c r="JT803" s="41"/>
      <c r="JU803" s="41"/>
      <c r="JV803" s="41"/>
      <c r="JW803" s="41"/>
      <c r="JX803" s="41"/>
      <c r="JY803" s="41"/>
      <c r="JZ803" s="41"/>
      <c r="KA803" s="41"/>
      <c r="KB803" s="41"/>
      <c r="KC803" s="41"/>
      <c r="KD803" s="41"/>
      <c r="KE803" s="41"/>
      <c r="KF803" s="41"/>
      <c r="KG803" s="41"/>
      <c r="KH803" s="41"/>
      <c r="KI803" s="41"/>
      <c r="KJ803" s="41"/>
      <c r="KK803" s="41"/>
      <c r="KL803" s="41"/>
      <c r="KM803" s="41"/>
      <c r="KN803" s="41"/>
      <c r="KO803" s="41"/>
      <c r="KP803" s="41"/>
      <c r="KQ803" s="41"/>
      <c r="KR803" s="41"/>
      <c r="KS803" s="41"/>
      <c r="KT803" s="41"/>
      <c r="KU803" s="41"/>
      <c r="KV803" s="41"/>
      <c r="KW803" s="41"/>
      <c r="KX803" s="41"/>
      <c r="KY803" s="41"/>
      <c r="KZ803" s="41"/>
      <c r="LA803" s="41"/>
      <c r="LB803" s="41"/>
      <c r="LC803" s="41"/>
      <c r="LD803" s="41"/>
      <c r="LE803" s="41"/>
      <c r="LF803" s="41"/>
      <c r="LG803" s="41"/>
      <c r="LH803" s="41"/>
      <c r="LI803" s="41"/>
      <c r="LJ803" s="41"/>
      <c r="LK803" s="41"/>
      <c r="LL803" s="41"/>
      <c r="LM803" s="41"/>
      <c r="LN803" s="41"/>
      <c r="LO803" s="41"/>
      <c r="LP803" s="41"/>
      <c r="LQ803" s="41"/>
      <c r="LR803" s="41"/>
      <c r="LS803" s="41"/>
      <c r="LT803" s="41"/>
      <c r="LU803" s="41"/>
      <c r="LV803" s="41"/>
      <c r="LW803" s="41"/>
      <c r="LX803" s="41"/>
      <c r="LY803" s="41"/>
      <c r="LZ803" s="41"/>
      <c r="MA803" s="41"/>
      <c r="MB803" s="41"/>
      <c r="MC803" s="41"/>
      <c r="MD803" s="41"/>
      <c r="ME803" s="41"/>
      <c r="MF803" s="41"/>
      <c r="MG803" s="41"/>
      <c r="MH803" s="41"/>
      <c r="MI803" s="41"/>
      <c r="MJ803" s="41"/>
      <c r="MK803" s="41"/>
      <c r="ML803" s="41"/>
      <c r="MM803" s="41"/>
      <c r="MN803" s="41"/>
      <c r="MO803" s="41"/>
      <c r="MP803" s="41"/>
      <c r="MQ803" s="41"/>
      <c r="MR803" s="41"/>
      <c r="MS803" s="41"/>
      <c r="MT803" s="41"/>
      <c r="MU803" s="41"/>
      <c r="MV803" s="41"/>
      <c r="MW803" s="41"/>
      <c r="MX803" s="41"/>
      <c r="MY803" s="41"/>
      <c r="MZ803" s="41"/>
      <c r="NA803" s="41"/>
      <c r="NB803" s="41"/>
      <c r="NC803" s="41"/>
      <c r="ND803" s="41"/>
      <c r="NE803" s="41"/>
      <c r="NF803" s="41"/>
      <c r="NG803" s="41"/>
      <c r="NH803" s="41"/>
      <c r="NI803" s="41"/>
      <c r="NJ803" s="41"/>
      <c r="NK803" s="41"/>
      <c r="NL803" s="41"/>
      <c r="NM803" s="41"/>
      <c r="NN803" s="41"/>
      <c r="NO803" s="41"/>
      <c r="NP803" s="41"/>
      <c r="NQ803" s="41"/>
      <c r="NR803" s="41"/>
      <c r="NS803" s="41"/>
      <c r="NT803" s="41"/>
      <c r="NU803" s="41"/>
      <c r="NV803" s="41"/>
      <c r="NW803" s="41"/>
      <c r="NX803" s="41"/>
      <c r="NY803" s="41"/>
      <c r="NZ803" s="41"/>
      <c r="OA803" s="41"/>
      <c r="OB803" s="41"/>
      <c r="OC803" s="41"/>
      <c r="OD803" s="41"/>
      <c r="OE803" s="41"/>
      <c r="OF803" s="41"/>
      <c r="OG803" s="41"/>
    </row>
    <row r="804" spans="10:397" ht="15.95" customHeight="1">
      <c r="J804" s="62"/>
      <c r="AB804" s="63"/>
      <c r="AC804" s="63"/>
      <c r="AF804" s="4"/>
      <c r="AG804" s="4"/>
      <c r="AH804" s="4"/>
      <c r="AI804" s="4"/>
      <c r="AL804" s="63"/>
      <c r="AM804" s="63"/>
      <c r="AP804" s="4"/>
      <c r="AQ804" s="4"/>
      <c r="BF804" s="31"/>
      <c r="BG804" s="63"/>
      <c r="BH804" s="63"/>
      <c r="BI804" s="63"/>
      <c r="BJ804" s="63"/>
      <c r="BK804" s="63"/>
      <c r="BL804" s="63"/>
      <c r="BO804" s="4"/>
      <c r="BP804" s="4"/>
      <c r="BQ804" s="4"/>
      <c r="BR804" s="28"/>
      <c r="BS804" s="28"/>
      <c r="BT804" s="28"/>
      <c r="BU804" s="28"/>
      <c r="BV804" s="28"/>
      <c r="BW804" s="28"/>
      <c r="BX804" s="4"/>
      <c r="BY804" s="4"/>
      <c r="BZ804" s="28"/>
      <c r="CA804" s="28"/>
      <c r="CB804" s="28"/>
      <c r="CC804" s="28"/>
      <c r="CE804" s="28"/>
      <c r="CF804" s="28"/>
      <c r="CG804" s="28"/>
      <c r="CH804" s="28"/>
      <c r="CI804" s="28"/>
      <c r="CJ804" s="28"/>
      <c r="CK804" s="28"/>
      <c r="CL804" s="28"/>
      <c r="CM804" s="28"/>
      <c r="CP804" s="28"/>
      <c r="CQ804" s="28"/>
      <c r="CR804" s="28"/>
      <c r="CS804" s="28"/>
      <c r="CT804" s="28"/>
      <c r="CU804" s="28"/>
      <c r="CV804" s="28"/>
      <c r="CW804" s="28"/>
      <c r="CX804" s="28"/>
      <c r="CZ804" s="28"/>
      <c r="DB804" s="41"/>
      <c r="DC804" s="41"/>
      <c r="DD804" s="41"/>
      <c r="DE804" s="41"/>
      <c r="DF804" s="41"/>
      <c r="DG804" s="41"/>
      <c r="DH804" s="41"/>
      <c r="DI804" s="41"/>
      <c r="DJ804" s="41"/>
      <c r="DK804" s="41"/>
      <c r="DL804" s="41"/>
      <c r="DM804" s="41"/>
      <c r="DN804" s="41"/>
      <c r="DO804" s="41"/>
      <c r="DP804" s="41"/>
      <c r="DQ804" s="41"/>
      <c r="DR804" s="41"/>
      <c r="DS804" s="41"/>
      <c r="DT804" s="41"/>
      <c r="DU804" s="41"/>
      <c r="DV804" s="41"/>
      <c r="DW804" s="41"/>
      <c r="DX804" s="41"/>
      <c r="DY804" s="41"/>
      <c r="DZ804" s="41"/>
      <c r="EA804" s="41"/>
      <c r="EB804" s="41"/>
      <c r="EC804" s="41"/>
      <c r="ED804" s="41"/>
      <c r="EE804" s="41"/>
      <c r="EF804" s="41"/>
      <c r="EG804" s="41"/>
      <c r="EH804" s="41"/>
      <c r="EI804" s="41"/>
      <c r="EJ804" s="41"/>
      <c r="EK804" s="41"/>
      <c r="EL804" s="41"/>
      <c r="EM804" s="41"/>
      <c r="EN804" s="41"/>
      <c r="EO804" s="41"/>
      <c r="EP804" s="41"/>
      <c r="EQ804" s="41"/>
      <c r="ER804" s="41"/>
      <c r="ES804" s="41"/>
      <c r="ET804" s="41"/>
      <c r="EU804" s="41"/>
      <c r="EV804" s="41"/>
      <c r="EW804" s="41"/>
      <c r="EX804" s="41"/>
      <c r="EY804" s="41"/>
      <c r="EZ804" s="41"/>
      <c r="FA804" s="41"/>
      <c r="FB804" s="41"/>
      <c r="FC804" s="41"/>
      <c r="FD804" s="41"/>
      <c r="FE804" s="41"/>
      <c r="FF804" s="41"/>
      <c r="FG804" s="41"/>
      <c r="FH804" s="41"/>
      <c r="FI804" s="41"/>
      <c r="FJ804" s="41"/>
      <c r="FK804" s="41"/>
      <c r="FL804" s="41"/>
      <c r="FM804" s="41"/>
      <c r="FN804" s="41"/>
      <c r="FO804" s="41"/>
      <c r="FP804" s="41"/>
      <c r="FQ804" s="41"/>
      <c r="FR804" s="41"/>
      <c r="FS804" s="41"/>
      <c r="FT804" s="41"/>
      <c r="FU804" s="41"/>
      <c r="FV804" s="41"/>
      <c r="FW804" s="41"/>
      <c r="FX804" s="41"/>
      <c r="FY804" s="41"/>
      <c r="FZ804" s="41"/>
      <c r="GA804" s="41"/>
      <c r="GB804" s="41"/>
      <c r="GC804" s="41"/>
      <c r="GD804" s="41"/>
      <c r="GE804" s="41"/>
      <c r="GF804" s="41"/>
      <c r="GG804" s="41"/>
      <c r="GH804" s="41"/>
      <c r="GI804" s="41"/>
      <c r="GJ804" s="41"/>
      <c r="GK804" s="41"/>
      <c r="GL804" s="41"/>
      <c r="GM804" s="41"/>
      <c r="GN804" s="41"/>
      <c r="GO804" s="41"/>
      <c r="GP804" s="41"/>
      <c r="GQ804" s="41"/>
      <c r="GR804" s="41"/>
      <c r="GS804" s="41"/>
      <c r="GT804" s="41"/>
      <c r="GU804" s="41"/>
      <c r="GV804" s="41"/>
      <c r="GW804" s="41"/>
      <c r="GX804" s="41"/>
      <c r="GY804" s="41"/>
      <c r="GZ804" s="41"/>
      <c r="HA804" s="41"/>
      <c r="HB804" s="41"/>
      <c r="HC804" s="41"/>
      <c r="HD804" s="41"/>
      <c r="HE804" s="41"/>
      <c r="HF804" s="41"/>
      <c r="HG804" s="41"/>
      <c r="HH804" s="41"/>
      <c r="HI804" s="41"/>
      <c r="HJ804" s="41"/>
      <c r="HK804" s="41"/>
      <c r="HL804" s="41"/>
      <c r="HM804" s="41"/>
      <c r="HN804" s="41"/>
      <c r="HO804" s="41"/>
      <c r="HP804" s="41"/>
      <c r="HQ804" s="41"/>
      <c r="HR804" s="41"/>
      <c r="HS804" s="41"/>
      <c r="HT804" s="41"/>
      <c r="HU804" s="41"/>
      <c r="HV804" s="41"/>
      <c r="HW804" s="41"/>
      <c r="HX804" s="41"/>
      <c r="HY804" s="41"/>
      <c r="HZ804" s="41"/>
      <c r="IA804" s="41"/>
      <c r="IB804" s="41"/>
      <c r="IC804" s="41"/>
      <c r="ID804" s="41"/>
      <c r="IE804" s="41"/>
      <c r="IF804" s="41"/>
      <c r="IG804" s="41"/>
      <c r="IH804" s="41"/>
      <c r="II804" s="41"/>
      <c r="IJ804" s="41"/>
      <c r="IK804" s="41"/>
      <c r="IL804" s="41"/>
      <c r="IM804" s="41"/>
      <c r="IN804" s="41"/>
      <c r="IO804" s="41"/>
      <c r="IP804" s="41"/>
      <c r="IQ804" s="41"/>
      <c r="IR804" s="41"/>
      <c r="IS804" s="41"/>
      <c r="IT804" s="41"/>
      <c r="IU804" s="41"/>
      <c r="IV804" s="41"/>
      <c r="IW804" s="41"/>
      <c r="IX804" s="41"/>
      <c r="IY804" s="41"/>
      <c r="IZ804" s="41"/>
      <c r="JA804" s="41"/>
      <c r="JB804" s="41"/>
      <c r="JC804" s="41"/>
      <c r="JD804" s="41"/>
      <c r="JE804" s="41"/>
      <c r="JF804" s="41"/>
      <c r="JG804" s="41"/>
      <c r="JH804" s="41"/>
      <c r="JI804" s="41"/>
      <c r="JJ804" s="41"/>
      <c r="JK804" s="41"/>
      <c r="JL804" s="41"/>
      <c r="JM804" s="41"/>
      <c r="JN804" s="41"/>
      <c r="JO804" s="41"/>
      <c r="JP804" s="41"/>
      <c r="JQ804" s="41"/>
      <c r="JR804" s="41"/>
      <c r="JS804" s="41"/>
      <c r="JT804" s="41"/>
      <c r="JU804" s="41"/>
      <c r="JV804" s="41"/>
      <c r="JW804" s="41"/>
      <c r="JX804" s="41"/>
      <c r="JY804" s="41"/>
      <c r="JZ804" s="41"/>
      <c r="KA804" s="41"/>
      <c r="KB804" s="41"/>
      <c r="KC804" s="41"/>
      <c r="KD804" s="41"/>
      <c r="KE804" s="41"/>
      <c r="KF804" s="41"/>
      <c r="KG804" s="41"/>
      <c r="KH804" s="41"/>
      <c r="KI804" s="41"/>
      <c r="KJ804" s="41"/>
      <c r="KK804" s="41"/>
      <c r="KL804" s="41"/>
      <c r="KM804" s="41"/>
      <c r="KN804" s="41"/>
      <c r="KO804" s="41"/>
      <c r="KP804" s="41"/>
      <c r="KQ804" s="41"/>
      <c r="KR804" s="41"/>
      <c r="KS804" s="41"/>
      <c r="KT804" s="41"/>
      <c r="KU804" s="41"/>
      <c r="KV804" s="41"/>
      <c r="KW804" s="41"/>
      <c r="KX804" s="41"/>
      <c r="KY804" s="41"/>
      <c r="KZ804" s="41"/>
      <c r="LA804" s="41"/>
      <c r="LB804" s="41"/>
      <c r="LC804" s="41"/>
      <c r="LD804" s="41"/>
      <c r="LE804" s="41"/>
      <c r="LF804" s="41"/>
      <c r="LG804" s="41"/>
      <c r="LH804" s="41"/>
      <c r="LI804" s="41"/>
      <c r="LJ804" s="41"/>
      <c r="LK804" s="41"/>
      <c r="LL804" s="41"/>
      <c r="LM804" s="41"/>
      <c r="LN804" s="41"/>
      <c r="LO804" s="41"/>
      <c r="LP804" s="41"/>
      <c r="LQ804" s="41"/>
      <c r="LR804" s="41"/>
      <c r="LS804" s="41"/>
      <c r="LT804" s="41"/>
      <c r="LU804" s="41"/>
      <c r="LV804" s="41"/>
      <c r="LW804" s="41"/>
      <c r="LX804" s="41"/>
      <c r="LY804" s="41"/>
      <c r="LZ804" s="41"/>
      <c r="MA804" s="41"/>
      <c r="MB804" s="41"/>
      <c r="MC804" s="41"/>
      <c r="MD804" s="41"/>
      <c r="ME804" s="41"/>
      <c r="MF804" s="41"/>
      <c r="MG804" s="41"/>
      <c r="MH804" s="41"/>
      <c r="MI804" s="41"/>
      <c r="MJ804" s="41"/>
      <c r="MK804" s="41"/>
      <c r="ML804" s="41"/>
      <c r="MM804" s="41"/>
      <c r="MN804" s="41"/>
      <c r="MO804" s="41"/>
      <c r="MP804" s="41"/>
      <c r="MQ804" s="41"/>
      <c r="MR804" s="41"/>
      <c r="MS804" s="41"/>
      <c r="MT804" s="41"/>
      <c r="MU804" s="41"/>
      <c r="MV804" s="41"/>
      <c r="MW804" s="41"/>
      <c r="MX804" s="41"/>
      <c r="MY804" s="41"/>
      <c r="MZ804" s="41"/>
      <c r="NA804" s="41"/>
      <c r="NB804" s="41"/>
      <c r="NC804" s="41"/>
      <c r="ND804" s="41"/>
      <c r="NE804" s="41"/>
      <c r="NF804" s="41"/>
      <c r="NG804" s="41"/>
      <c r="NH804" s="41"/>
      <c r="NI804" s="41"/>
      <c r="NJ804" s="41"/>
      <c r="NK804" s="41"/>
      <c r="NL804" s="41"/>
      <c r="NM804" s="41"/>
      <c r="NN804" s="41"/>
      <c r="NO804" s="41"/>
      <c r="NP804" s="41"/>
      <c r="NQ804" s="41"/>
      <c r="NR804" s="41"/>
      <c r="NS804" s="41"/>
      <c r="NT804" s="41"/>
      <c r="NU804" s="41"/>
      <c r="NV804" s="41"/>
      <c r="NW804" s="41"/>
      <c r="NX804" s="41"/>
      <c r="NY804" s="41"/>
      <c r="NZ804" s="41"/>
      <c r="OA804" s="41"/>
      <c r="OB804" s="41"/>
      <c r="OC804" s="41"/>
      <c r="OD804" s="41"/>
      <c r="OE804" s="41"/>
      <c r="OF804" s="41"/>
      <c r="OG804" s="41"/>
    </row>
    <row r="805" spans="10:397" ht="15.95" customHeight="1">
      <c r="J805" s="62"/>
      <c r="AB805" s="63"/>
      <c r="AC805" s="63"/>
      <c r="AF805" s="4"/>
      <c r="AG805" s="4"/>
      <c r="AH805" s="4"/>
      <c r="AI805" s="4"/>
      <c r="AL805" s="63"/>
      <c r="AM805" s="63"/>
      <c r="AP805" s="4"/>
      <c r="AQ805" s="4"/>
      <c r="BF805" s="31"/>
      <c r="BG805" s="63"/>
      <c r="BH805" s="63"/>
      <c r="BI805" s="63"/>
      <c r="BJ805" s="63"/>
      <c r="BK805" s="63"/>
      <c r="BL805" s="63"/>
      <c r="BO805" s="4"/>
      <c r="BP805" s="4"/>
      <c r="BQ805" s="4"/>
      <c r="BR805" s="28"/>
      <c r="BS805" s="28"/>
      <c r="BT805" s="28"/>
      <c r="BU805" s="28"/>
      <c r="BV805" s="28"/>
      <c r="BW805" s="28"/>
      <c r="BX805" s="4"/>
      <c r="BY805" s="4"/>
      <c r="BZ805" s="28"/>
      <c r="CA805" s="28"/>
      <c r="CB805" s="28"/>
      <c r="CC805" s="28"/>
      <c r="CE805" s="28"/>
      <c r="CF805" s="28"/>
      <c r="CG805" s="28"/>
      <c r="CH805" s="28"/>
      <c r="CI805" s="28"/>
      <c r="CJ805" s="28"/>
      <c r="CK805" s="28"/>
      <c r="CL805" s="28"/>
      <c r="CM805" s="28"/>
      <c r="CP805" s="28"/>
      <c r="CQ805" s="28"/>
      <c r="CR805" s="28"/>
      <c r="CS805" s="28"/>
      <c r="CT805" s="28"/>
      <c r="CU805" s="28"/>
      <c r="CV805" s="28"/>
      <c r="CW805" s="28"/>
      <c r="CX805" s="28"/>
      <c r="CZ805" s="28"/>
      <c r="DB805" s="41"/>
      <c r="DC805" s="41"/>
      <c r="DD805" s="41"/>
      <c r="DE805" s="41"/>
      <c r="DF805" s="41"/>
      <c r="DG805" s="41"/>
      <c r="DH805" s="41"/>
      <c r="DI805" s="41"/>
      <c r="DJ805" s="41"/>
      <c r="DK805" s="41"/>
      <c r="DL805" s="41"/>
      <c r="DM805" s="41"/>
      <c r="DN805" s="41"/>
      <c r="DO805" s="41"/>
      <c r="DP805" s="41"/>
      <c r="DQ805" s="41"/>
      <c r="DR805" s="41"/>
      <c r="DS805" s="41"/>
      <c r="DT805" s="41"/>
      <c r="DU805" s="41"/>
      <c r="DV805" s="41"/>
      <c r="DW805" s="41"/>
      <c r="DX805" s="41"/>
      <c r="DY805" s="41"/>
      <c r="DZ805" s="41"/>
      <c r="EA805" s="41"/>
      <c r="EB805" s="41"/>
      <c r="EC805" s="41"/>
      <c r="ED805" s="41"/>
      <c r="EE805" s="41"/>
      <c r="EF805" s="41"/>
      <c r="EG805" s="41"/>
      <c r="EH805" s="41"/>
      <c r="EI805" s="41"/>
      <c r="EJ805" s="41"/>
      <c r="EK805" s="41"/>
      <c r="EL805" s="41"/>
      <c r="EM805" s="41"/>
      <c r="EN805" s="41"/>
      <c r="EO805" s="41"/>
      <c r="EP805" s="41"/>
      <c r="EQ805" s="41"/>
      <c r="ER805" s="41"/>
      <c r="ES805" s="41"/>
      <c r="ET805" s="41"/>
      <c r="EU805" s="41"/>
      <c r="EV805" s="41"/>
      <c r="EW805" s="41"/>
      <c r="EX805" s="41"/>
      <c r="EY805" s="41"/>
      <c r="EZ805" s="41"/>
      <c r="FA805" s="41"/>
      <c r="FB805" s="41"/>
      <c r="FC805" s="41"/>
      <c r="FD805" s="41"/>
      <c r="FE805" s="41"/>
      <c r="FF805" s="41"/>
      <c r="FG805" s="41"/>
      <c r="FH805" s="41"/>
      <c r="FI805" s="41"/>
      <c r="FJ805" s="41"/>
      <c r="FK805" s="41"/>
      <c r="FL805" s="41"/>
      <c r="FM805" s="41"/>
      <c r="FN805" s="41"/>
      <c r="FO805" s="41"/>
      <c r="FP805" s="41"/>
      <c r="FQ805" s="41"/>
      <c r="FR805" s="41"/>
      <c r="FS805" s="41"/>
      <c r="FT805" s="41"/>
      <c r="FU805" s="41"/>
      <c r="FV805" s="41"/>
      <c r="FW805" s="41"/>
      <c r="FX805" s="41"/>
      <c r="FY805" s="41"/>
      <c r="FZ805" s="41"/>
      <c r="GA805" s="41"/>
      <c r="GB805" s="41"/>
      <c r="GC805" s="41"/>
      <c r="GD805" s="41"/>
      <c r="GE805" s="41"/>
      <c r="GF805" s="41"/>
      <c r="GG805" s="41"/>
      <c r="GH805" s="41"/>
      <c r="GI805" s="41"/>
      <c r="GJ805" s="41"/>
      <c r="GK805" s="41"/>
      <c r="GL805" s="41"/>
      <c r="GM805" s="41"/>
      <c r="GN805" s="41"/>
      <c r="GO805" s="41"/>
      <c r="GP805" s="41"/>
      <c r="GQ805" s="41"/>
      <c r="GR805" s="41"/>
      <c r="GS805" s="41"/>
      <c r="GT805" s="41"/>
      <c r="GU805" s="41"/>
      <c r="GV805" s="41"/>
      <c r="GW805" s="41"/>
      <c r="GX805" s="41"/>
      <c r="GY805" s="41"/>
      <c r="GZ805" s="41"/>
      <c r="HA805" s="41"/>
      <c r="HB805" s="41"/>
      <c r="HC805" s="41"/>
      <c r="HD805" s="41"/>
      <c r="HE805" s="41"/>
      <c r="HF805" s="41"/>
      <c r="HG805" s="41"/>
      <c r="HH805" s="41"/>
      <c r="HI805" s="41"/>
      <c r="HJ805" s="41"/>
      <c r="HK805" s="41"/>
      <c r="HL805" s="41"/>
      <c r="HM805" s="41"/>
      <c r="HN805" s="41"/>
      <c r="HO805" s="41"/>
      <c r="HP805" s="41"/>
      <c r="HQ805" s="41"/>
      <c r="HR805" s="41"/>
      <c r="HS805" s="41"/>
      <c r="HT805" s="41"/>
      <c r="HU805" s="41"/>
      <c r="HV805" s="41"/>
      <c r="HW805" s="41"/>
      <c r="HX805" s="41"/>
      <c r="HY805" s="41"/>
      <c r="HZ805" s="41"/>
      <c r="IA805" s="41"/>
      <c r="IB805" s="41"/>
      <c r="IC805" s="41"/>
      <c r="ID805" s="41"/>
      <c r="IE805" s="41"/>
      <c r="IF805" s="41"/>
      <c r="IG805" s="41"/>
      <c r="IH805" s="41"/>
      <c r="II805" s="41"/>
      <c r="IJ805" s="41"/>
      <c r="IK805" s="41"/>
      <c r="IL805" s="41"/>
      <c r="IM805" s="41"/>
      <c r="IN805" s="41"/>
      <c r="IO805" s="41"/>
      <c r="IP805" s="41"/>
      <c r="IQ805" s="41"/>
      <c r="IR805" s="41"/>
      <c r="IS805" s="41"/>
      <c r="IT805" s="41"/>
      <c r="IU805" s="41"/>
      <c r="IV805" s="41"/>
      <c r="IW805" s="41"/>
      <c r="IX805" s="41"/>
      <c r="IY805" s="41"/>
      <c r="IZ805" s="41"/>
      <c r="JA805" s="41"/>
      <c r="JB805" s="41"/>
      <c r="JC805" s="41"/>
      <c r="JD805" s="41"/>
      <c r="JE805" s="41"/>
      <c r="JF805" s="41"/>
      <c r="JG805" s="41"/>
      <c r="JH805" s="41"/>
      <c r="JI805" s="41"/>
      <c r="JJ805" s="41"/>
      <c r="JK805" s="41"/>
      <c r="JL805" s="41"/>
      <c r="JM805" s="41"/>
      <c r="JN805" s="41"/>
      <c r="JO805" s="41"/>
      <c r="JP805" s="41"/>
      <c r="JQ805" s="41"/>
      <c r="JR805" s="41"/>
      <c r="JS805" s="41"/>
      <c r="JT805" s="41"/>
      <c r="JU805" s="41"/>
      <c r="JV805" s="41"/>
      <c r="JW805" s="41"/>
      <c r="JX805" s="41"/>
      <c r="JY805" s="41"/>
      <c r="JZ805" s="41"/>
      <c r="KA805" s="41"/>
      <c r="KB805" s="41"/>
      <c r="KC805" s="41"/>
      <c r="KD805" s="41"/>
      <c r="KE805" s="41"/>
      <c r="KF805" s="41"/>
      <c r="KG805" s="41"/>
      <c r="KH805" s="41"/>
      <c r="KI805" s="41"/>
      <c r="KJ805" s="41"/>
      <c r="KK805" s="41"/>
      <c r="KL805" s="41"/>
      <c r="KM805" s="41"/>
      <c r="KN805" s="41"/>
      <c r="KO805" s="41"/>
      <c r="KP805" s="41"/>
      <c r="KQ805" s="41"/>
      <c r="KR805" s="41"/>
      <c r="KS805" s="41"/>
      <c r="KT805" s="41"/>
      <c r="KU805" s="41"/>
      <c r="KV805" s="41"/>
      <c r="KW805" s="41"/>
      <c r="KX805" s="41"/>
      <c r="KY805" s="41"/>
      <c r="KZ805" s="41"/>
      <c r="LA805" s="41"/>
      <c r="LB805" s="41"/>
      <c r="LC805" s="41"/>
      <c r="LD805" s="41"/>
      <c r="LE805" s="41"/>
      <c r="LF805" s="41"/>
      <c r="LG805" s="41"/>
      <c r="LH805" s="41"/>
      <c r="LI805" s="41"/>
      <c r="LJ805" s="41"/>
      <c r="LK805" s="41"/>
      <c r="LL805" s="41"/>
      <c r="LM805" s="41"/>
      <c r="LN805" s="41"/>
      <c r="LO805" s="41"/>
      <c r="LP805" s="41"/>
      <c r="LQ805" s="41"/>
      <c r="LR805" s="41"/>
      <c r="LS805" s="41"/>
      <c r="LT805" s="41"/>
      <c r="LU805" s="41"/>
      <c r="LV805" s="41"/>
      <c r="LW805" s="41"/>
      <c r="LX805" s="41"/>
      <c r="LY805" s="41"/>
      <c r="LZ805" s="41"/>
      <c r="MA805" s="41"/>
      <c r="MB805" s="41"/>
      <c r="MC805" s="41"/>
      <c r="MD805" s="41"/>
      <c r="ME805" s="41"/>
      <c r="MF805" s="41"/>
      <c r="MG805" s="41"/>
      <c r="MH805" s="41"/>
      <c r="MI805" s="41"/>
      <c r="MJ805" s="41"/>
      <c r="MK805" s="41"/>
      <c r="ML805" s="41"/>
      <c r="MM805" s="41"/>
      <c r="MN805" s="41"/>
      <c r="MO805" s="41"/>
      <c r="MP805" s="41"/>
      <c r="MQ805" s="41"/>
      <c r="MR805" s="41"/>
      <c r="MS805" s="41"/>
      <c r="MT805" s="41"/>
      <c r="MU805" s="41"/>
      <c r="MV805" s="41"/>
      <c r="MW805" s="41"/>
      <c r="MX805" s="41"/>
      <c r="MY805" s="41"/>
      <c r="MZ805" s="41"/>
      <c r="NA805" s="41"/>
      <c r="NB805" s="41"/>
      <c r="NC805" s="41"/>
      <c r="ND805" s="41"/>
      <c r="NE805" s="41"/>
      <c r="NF805" s="41"/>
      <c r="NG805" s="41"/>
      <c r="NH805" s="41"/>
      <c r="NI805" s="41"/>
      <c r="NJ805" s="41"/>
      <c r="NK805" s="41"/>
      <c r="NL805" s="41"/>
      <c r="NM805" s="41"/>
      <c r="NN805" s="41"/>
      <c r="NO805" s="41"/>
      <c r="NP805" s="41"/>
      <c r="NQ805" s="41"/>
      <c r="NR805" s="41"/>
      <c r="NS805" s="41"/>
      <c r="NT805" s="41"/>
      <c r="NU805" s="41"/>
      <c r="NV805" s="41"/>
      <c r="NW805" s="41"/>
      <c r="NX805" s="41"/>
      <c r="NY805" s="41"/>
      <c r="NZ805" s="41"/>
      <c r="OA805" s="41"/>
      <c r="OB805" s="41"/>
      <c r="OC805" s="41"/>
      <c r="OD805" s="41"/>
      <c r="OE805" s="41"/>
      <c r="OF805" s="41"/>
      <c r="OG805" s="41"/>
    </row>
    <row r="806" spans="10:397" ht="15.95" customHeight="1">
      <c r="J806" s="62"/>
      <c r="AB806" s="63"/>
      <c r="AC806" s="63"/>
      <c r="AF806" s="4"/>
      <c r="AG806" s="4"/>
      <c r="AH806" s="4"/>
      <c r="AI806" s="4"/>
      <c r="AL806" s="63"/>
      <c r="AM806" s="63"/>
      <c r="AP806" s="4"/>
      <c r="AQ806" s="4"/>
      <c r="BF806" s="31"/>
      <c r="BG806" s="63"/>
      <c r="BH806" s="63"/>
      <c r="BI806" s="63"/>
      <c r="BJ806" s="63"/>
      <c r="BK806" s="63"/>
      <c r="BL806" s="63"/>
      <c r="BO806" s="4"/>
      <c r="BP806" s="4"/>
      <c r="BQ806" s="4"/>
      <c r="BR806" s="28"/>
      <c r="BS806" s="28"/>
      <c r="BT806" s="28"/>
      <c r="BU806" s="28"/>
      <c r="BV806" s="28"/>
      <c r="BW806" s="28"/>
      <c r="BX806" s="4"/>
      <c r="BY806" s="4"/>
      <c r="BZ806" s="28"/>
      <c r="CA806" s="28"/>
      <c r="CB806" s="28"/>
      <c r="CC806" s="28"/>
      <c r="CE806" s="28"/>
      <c r="CF806" s="28"/>
      <c r="CG806" s="28"/>
      <c r="CH806" s="28"/>
      <c r="CI806" s="28"/>
      <c r="CJ806" s="28"/>
      <c r="CK806" s="28"/>
      <c r="CL806" s="28"/>
      <c r="CM806" s="28"/>
      <c r="CP806" s="28"/>
      <c r="CQ806" s="28"/>
      <c r="CR806" s="28"/>
      <c r="CS806" s="28"/>
      <c r="CT806" s="28"/>
      <c r="CU806" s="28"/>
      <c r="CV806" s="28"/>
      <c r="CW806" s="28"/>
      <c r="CX806" s="28"/>
      <c r="CZ806" s="28"/>
      <c r="DB806" s="41"/>
      <c r="DC806" s="41"/>
      <c r="DD806" s="41"/>
      <c r="DE806" s="41"/>
      <c r="DF806" s="41"/>
      <c r="DG806" s="41"/>
      <c r="DH806" s="41"/>
      <c r="DI806" s="41"/>
      <c r="DJ806" s="41"/>
      <c r="DK806" s="41"/>
      <c r="DL806" s="41"/>
      <c r="DM806" s="41"/>
      <c r="DN806" s="41"/>
      <c r="DO806" s="41"/>
      <c r="DP806" s="41"/>
      <c r="DQ806" s="41"/>
      <c r="DR806" s="41"/>
      <c r="DS806" s="41"/>
      <c r="DT806" s="41"/>
      <c r="DU806" s="41"/>
      <c r="DV806" s="41"/>
      <c r="DW806" s="41"/>
      <c r="DX806" s="41"/>
      <c r="DY806" s="41"/>
      <c r="DZ806" s="41"/>
      <c r="EA806" s="41"/>
      <c r="EB806" s="41"/>
      <c r="EC806" s="41"/>
      <c r="ED806" s="41"/>
      <c r="EE806" s="41"/>
      <c r="EF806" s="41"/>
      <c r="EG806" s="41"/>
      <c r="EH806" s="41"/>
      <c r="EI806" s="41"/>
      <c r="EJ806" s="41"/>
      <c r="EK806" s="41"/>
      <c r="EL806" s="41"/>
      <c r="EM806" s="41"/>
      <c r="EN806" s="41"/>
      <c r="EO806" s="41"/>
      <c r="EP806" s="41"/>
      <c r="EQ806" s="41"/>
      <c r="ER806" s="41"/>
      <c r="ES806" s="41"/>
      <c r="ET806" s="41"/>
      <c r="EU806" s="41"/>
      <c r="EV806" s="41"/>
      <c r="EW806" s="41"/>
      <c r="EX806" s="41"/>
      <c r="EY806" s="41"/>
      <c r="EZ806" s="41"/>
      <c r="FA806" s="41"/>
      <c r="FB806" s="41"/>
      <c r="FC806" s="41"/>
      <c r="FD806" s="41"/>
      <c r="FE806" s="41"/>
      <c r="FF806" s="41"/>
      <c r="FG806" s="41"/>
      <c r="FH806" s="41"/>
      <c r="FI806" s="41"/>
      <c r="FJ806" s="41"/>
      <c r="FK806" s="41"/>
      <c r="FL806" s="41"/>
      <c r="FM806" s="41"/>
      <c r="FN806" s="41"/>
      <c r="FO806" s="41"/>
      <c r="FP806" s="41"/>
      <c r="FQ806" s="41"/>
      <c r="FR806" s="41"/>
      <c r="FS806" s="41"/>
      <c r="FT806" s="41"/>
      <c r="FU806" s="41"/>
      <c r="FV806" s="41"/>
      <c r="FW806" s="41"/>
      <c r="FX806" s="41"/>
      <c r="FY806" s="41"/>
      <c r="FZ806" s="41"/>
      <c r="GA806" s="41"/>
      <c r="GB806" s="41"/>
      <c r="GC806" s="41"/>
      <c r="GD806" s="41"/>
      <c r="GE806" s="41"/>
      <c r="GF806" s="41"/>
      <c r="GG806" s="41"/>
      <c r="GH806" s="41"/>
      <c r="GI806" s="41"/>
      <c r="GJ806" s="41"/>
      <c r="GK806" s="41"/>
      <c r="GL806" s="41"/>
      <c r="GM806" s="41"/>
      <c r="GN806" s="41"/>
      <c r="GO806" s="41"/>
      <c r="GP806" s="41"/>
      <c r="GQ806" s="41"/>
      <c r="GR806" s="41"/>
      <c r="GS806" s="41"/>
      <c r="GT806" s="41"/>
      <c r="GU806" s="41"/>
      <c r="GV806" s="41"/>
      <c r="GW806" s="41"/>
      <c r="GX806" s="41"/>
      <c r="GY806" s="41"/>
      <c r="GZ806" s="41"/>
      <c r="HA806" s="41"/>
      <c r="HB806" s="41"/>
      <c r="HC806" s="41"/>
      <c r="HD806" s="41"/>
      <c r="HE806" s="41"/>
      <c r="HF806" s="41"/>
      <c r="HG806" s="41"/>
      <c r="HH806" s="41"/>
      <c r="HI806" s="41"/>
      <c r="HJ806" s="41"/>
      <c r="HK806" s="41"/>
      <c r="HL806" s="41"/>
      <c r="HM806" s="41"/>
      <c r="HN806" s="41"/>
      <c r="HO806" s="41"/>
      <c r="HP806" s="41"/>
      <c r="HQ806" s="41"/>
      <c r="HR806" s="41"/>
      <c r="HS806" s="41"/>
      <c r="HT806" s="41"/>
      <c r="HU806" s="41"/>
      <c r="HV806" s="41"/>
      <c r="HW806" s="41"/>
      <c r="HX806" s="41"/>
      <c r="HY806" s="41"/>
      <c r="HZ806" s="41"/>
      <c r="IA806" s="41"/>
      <c r="IB806" s="41"/>
      <c r="IC806" s="41"/>
      <c r="ID806" s="41"/>
      <c r="IE806" s="41"/>
      <c r="IF806" s="41"/>
      <c r="IG806" s="41"/>
      <c r="IH806" s="41"/>
      <c r="II806" s="41"/>
      <c r="IJ806" s="41"/>
      <c r="IK806" s="41"/>
      <c r="IL806" s="41"/>
      <c r="IM806" s="41"/>
      <c r="IN806" s="41"/>
      <c r="IO806" s="41"/>
      <c r="IP806" s="41"/>
      <c r="IQ806" s="41"/>
      <c r="IR806" s="41"/>
      <c r="IS806" s="41"/>
      <c r="IT806" s="41"/>
      <c r="IU806" s="41"/>
      <c r="IV806" s="41"/>
      <c r="IW806" s="41"/>
      <c r="IX806" s="41"/>
      <c r="IY806" s="41"/>
      <c r="IZ806" s="41"/>
      <c r="JA806" s="41"/>
      <c r="JB806" s="41"/>
      <c r="JC806" s="41"/>
      <c r="JD806" s="41"/>
      <c r="JE806" s="41"/>
      <c r="JF806" s="41"/>
      <c r="JG806" s="41"/>
      <c r="JH806" s="41"/>
      <c r="JI806" s="41"/>
      <c r="JJ806" s="41"/>
      <c r="JK806" s="41"/>
      <c r="JL806" s="41"/>
      <c r="JM806" s="41"/>
      <c r="JN806" s="41"/>
      <c r="JO806" s="41"/>
      <c r="JP806" s="41"/>
      <c r="JQ806" s="41"/>
      <c r="JR806" s="41"/>
      <c r="JS806" s="41"/>
      <c r="JT806" s="41"/>
      <c r="JU806" s="41"/>
      <c r="JV806" s="41"/>
      <c r="JW806" s="41"/>
      <c r="JX806" s="41"/>
      <c r="JY806" s="41"/>
      <c r="JZ806" s="41"/>
      <c r="KA806" s="41"/>
      <c r="KB806" s="41"/>
      <c r="KC806" s="41"/>
      <c r="KD806" s="41"/>
      <c r="KE806" s="41"/>
      <c r="KF806" s="41"/>
      <c r="KG806" s="41"/>
      <c r="KH806" s="41"/>
      <c r="KI806" s="41"/>
      <c r="KJ806" s="41"/>
      <c r="KK806" s="41"/>
      <c r="KL806" s="41"/>
      <c r="KM806" s="41"/>
      <c r="KN806" s="41"/>
      <c r="KO806" s="41"/>
      <c r="KP806" s="41"/>
      <c r="KQ806" s="41"/>
      <c r="KR806" s="41"/>
      <c r="KS806" s="41"/>
      <c r="KT806" s="41"/>
      <c r="KU806" s="41"/>
      <c r="KV806" s="41"/>
      <c r="KW806" s="41"/>
      <c r="KX806" s="41"/>
      <c r="KY806" s="41"/>
      <c r="KZ806" s="41"/>
      <c r="LA806" s="41"/>
      <c r="LB806" s="41"/>
      <c r="LC806" s="41"/>
      <c r="LD806" s="41"/>
      <c r="LE806" s="41"/>
      <c r="LF806" s="41"/>
      <c r="LG806" s="41"/>
      <c r="LH806" s="41"/>
      <c r="LI806" s="41"/>
      <c r="LJ806" s="41"/>
      <c r="LK806" s="41"/>
      <c r="LL806" s="41"/>
      <c r="LM806" s="41"/>
      <c r="LN806" s="41"/>
      <c r="LO806" s="41"/>
      <c r="LP806" s="41"/>
      <c r="LQ806" s="41"/>
      <c r="LR806" s="41"/>
      <c r="LS806" s="41"/>
      <c r="LT806" s="41"/>
      <c r="LU806" s="41"/>
      <c r="LV806" s="41"/>
      <c r="LW806" s="41"/>
      <c r="LX806" s="41"/>
      <c r="LY806" s="41"/>
      <c r="LZ806" s="41"/>
      <c r="MA806" s="41"/>
      <c r="MB806" s="41"/>
      <c r="MC806" s="41"/>
      <c r="MD806" s="41"/>
      <c r="ME806" s="41"/>
      <c r="MF806" s="41"/>
      <c r="MG806" s="41"/>
      <c r="MH806" s="41"/>
      <c r="MI806" s="41"/>
      <c r="MJ806" s="41"/>
      <c r="MK806" s="41"/>
      <c r="ML806" s="41"/>
      <c r="MM806" s="41"/>
      <c r="MN806" s="41"/>
      <c r="MO806" s="41"/>
      <c r="MP806" s="41"/>
      <c r="MQ806" s="41"/>
      <c r="MR806" s="41"/>
      <c r="MS806" s="41"/>
      <c r="MT806" s="41"/>
      <c r="MU806" s="41"/>
      <c r="MV806" s="41"/>
      <c r="MW806" s="41"/>
      <c r="MX806" s="41"/>
      <c r="MY806" s="41"/>
      <c r="MZ806" s="41"/>
      <c r="NA806" s="41"/>
      <c r="NB806" s="41"/>
      <c r="NC806" s="41"/>
      <c r="ND806" s="41"/>
      <c r="NE806" s="41"/>
      <c r="NF806" s="41"/>
      <c r="NG806" s="41"/>
      <c r="NH806" s="41"/>
      <c r="NI806" s="41"/>
      <c r="NJ806" s="41"/>
      <c r="NK806" s="41"/>
      <c r="NL806" s="41"/>
      <c r="NM806" s="41"/>
      <c r="NN806" s="41"/>
      <c r="NO806" s="41"/>
      <c r="NP806" s="41"/>
      <c r="NQ806" s="41"/>
      <c r="NR806" s="41"/>
      <c r="NS806" s="41"/>
      <c r="NT806" s="41"/>
      <c r="NU806" s="41"/>
      <c r="NV806" s="41"/>
      <c r="NW806" s="41"/>
      <c r="NX806" s="41"/>
      <c r="NY806" s="41"/>
      <c r="NZ806" s="41"/>
      <c r="OA806" s="41"/>
      <c r="OB806" s="41"/>
      <c r="OC806" s="41"/>
      <c r="OD806" s="41"/>
      <c r="OE806" s="41"/>
      <c r="OF806" s="41"/>
      <c r="OG806" s="41"/>
    </row>
    <row r="807" spans="10:397" ht="15.95" customHeight="1">
      <c r="J807" s="62"/>
      <c r="AB807" s="63"/>
      <c r="AC807" s="63"/>
      <c r="AF807" s="4"/>
      <c r="AG807" s="4"/>
      <c r="AH807" s="4"/>
      <c r="AI807" s="4"/>
      <c r="AL807" s="63"/>
      <c r="AM807" s="63"/>
      <c r="AP807" s="4"/>
      <c r="AQ807" s="4"/>
      <c r="BF807" s="31"/>
      <c r="BG807" s="63"/>
      <c r="BH807" s="63"/>
      <c r="BI807" s="63"/>
      <c r="BJ807" s="63"/>
      <c r="BK807" s="63"/>
      <c r="BL807" s="63"/>
      <c r="BO807" s="4"/>
      <c r="BP807" s="4"/>
      <c r="BQ807" s="4"/>
      <c r="BR807" s="28"/>
      <c r="BS807" s="28"/>
      <c r="BT807" s="28"/>
      <c r="BU807" s="28"/>
      <c r="BV807" s="28"/>
      <c r="BW807" s="28"/>
      <c r="BX807" s="4"/>
      <c r="BY807" s="4"/>
      <c r="BZ807" s="28"/>
      <c r="CA807" s="28"/>
      <c r="CB807" s="28"/>
      <c r="CC807" s="28"/>
      <c r="CE807" s="28"/>
      <c r="CF807" s="28"/>
      <c r="CG807" s="28"/>
      <c r="CH807" s="28"/>
      <c r="CI807" s="28"/>
      <c r="CJ807" s="28"/>
      <c r="CK807" s="28"/>
      <c r="CL807" s="28"/>
      <c r="CM807" s="28"/>
      <c r="CP807" s="28"/>
      <c r="CQ807" s="28"/>
      <c r="CR807" s="28"/>
      <c r="CS807" s="28"/>
      <c r="CT807" s="28"/>
      <c r="CU807" s="28"/>
      <c r="CV807" s="28"/>
      <c r="CW807" s="28"/>
      <c r="CX807" s="28"/>
      <c r="CZ807" s="28"/>
      <c r="DB807" s="41"/>
      <c r="DC807" s="41"/>
      <c r="DD807" s="41"/>
      <c r="DE807" s="41"/>
      <c r="DF807" s="41"/>
      <c r="DG807" s="41"/>
      <c r="DH807" s="41"/>
      <c r="DI807" s="41"/>
      <c r="DJ807" s="41"/>
      <c r="DK807" s="41"/>
      <c r="DL807" s="41"/>
      <c r="DM807" s="41"/>
      <c r="DN807" s="41"/>
      <c r="DO807" s="41"/>
      <c r="DP807" s="41"/>
      <c r="DQ807" s="41"/>
      <c r="DR807" s="41"/>
      <c r="DS807" s="41"/>
      <c r="DT807" s="41"/>
      <c r="DU807" s="41"/>
      <c r="DV807" s="41"/>
      <c r="DW807" s="41"/>
      <c r="DX807" s="41"/>
      <c r="DY807" s="41"/>
      <c r="DZ807" s="41"/>
      <c r="EA807" s="41"/>
      <c r="EB807" s="41"/>
      <c r="EC807" s="41"/>
      <c r="ED807" s="41"/>
      <c r="EE807" s="41"/>
      <c r="EF807" s="41"/>
      <c r="EG807" s="41"/>
      <c r="EH807" s="41"/>
      <c r="EI807" s="41"/>
      <c r="EJ807" s="41"/>
      <c r="EK807" s="41"/>
      <c r="EL807" s="41"/>
      <c r="EM807" s="41"/>
      <c r="EN807" s="41"/>
      <c r="EO807" s="41"/>
      <c r="EP807" s="41"/>
      <c r="EQ807" s="41"/>
      <c r="ER807" s="41"/>
      <c r="ES807" s="41"/>
      <c r="ET807" s="41"/>
      <c r="EU807" s="41"/>
      <c r="EV807" s="41"/>
      <c r="EW807" s="41"/>
      <c r="EX807" s="41"/>
      <c r="EY807" s="41"/>
      <c r="EZ807" s="41"/>
      <c r="FA807" s="41"/>
      <c r="FB807" s="41"/>
      <c r="FC807" s="41"/>
      <c r="FD807" s="41"/>
      <c r="FE807" s="41"/>
      <c r="FF807" s="41"/>
      <c r="FG807" s="41"/>
      <c r="FH807" s="41"/>
      <c r="FI807" s="41"/>
      <c r="FJ807" s="41"/>
      <c r="FK807" s="41"/>
      <c r="FL807" s="41"/>
      <c r="FM807" s="41"/>
      <c r="FN807" s="41"/>
      <c r="FO807" s="41"/>
      <c r="FP807" s="41"/>
      <c r="FQ807" s="41"/>
      <c r="FR807" s="41"/>
      <c r="FS807" s="41"/>
      <c r="FT807" s="41"/>
      <c r="FU807" s="41"/>
      <c r="FV807" s="41"/>
      <c r="FW807" s="41"/>
      <c r="FX807" s="41"/>
      <c r="FY807" s="41"/>
      <c r="FZ807" s="41"/>
      <c r="GA807" s="41"/>
      <c r="GB807" s="41"/>
      <c r="GC807" s="41"/>
      <c r="GD807" s="41"/>
      <c r="GE807" s="41"/>
      <c r="GF807" s="41"/>
      <c r="GG807" s="41"/>
      <c r="GH807" s="41"/>
      <c r="GI807" s="41"/>
      <c r="GJ807" s="41"/>
      <c r="GK807" s="41"/>
      <c r="GL807" s="41"/>
      <c r="GM807" s="41"/>
      <c r="GN807" s="41"/>
      <c r="GO807" s="41"/>
      <c r="GP807" s="41"/>
      <c r="GQ807" s="41"/>
      <c r="GR807" s="41"/>
      <c r="GS807" s="41"/>
      <c r="GT807" s="41"/>
      <c r="GU807" s="41"/>
      <c r="GV807" s="41"/>
      <c r="GW807" s="41"/>
      <c r="GX807" s="41"/>
      <c r="GY807" s="41"/>
      <c r="GZ807" s="41"/>
      <c r="HA807" s="41"/>
      <c r="HB807" s="41"/>
      <c r="HC807" s="41"/>
      <c r="HD807" s="41"/>
      <c r="HE807" s="41"/>
      <c r="HF807" s="41"/>
      <c r="HG807" s="41"/>
      <c r="HH807" s="41"/>
      <c r="HI807" s="41"/>
      <c r="HJ807" s="41"/>
      <c r="HK807" s="41"/>
      <c r="HL807" s="41"/>
      <c r="HM807" s="41"/>
      <c r="HN807" s="41"/>
      <c r="HO807" s="41"/>
      <c r="HP807" s="41"/>
      <c r="HQ807" s="41"/>
      <c r="HR807" s="41"/>
      <c r="HS807" s="41"/>
      <c r="HT807" s="41"/>
      <c r="HU807" s="41"/>
      <c r="HV807" s="41"/>
      <c r="HW807" s="41"/>
      <c r="HX807" s="41"/>
      <c r="HY807" s="41"/>
      <c r="HZ807" s="41"/>
      <c r="IA807" s="41"/>
      <c r="IB807" s="41"/>
      <c r="IC807" s="41"/>
      <c r="ID807" s="41"/>
      <c r="IE807" s="41"/>
      <c r="IF807" s="41"/>
      <c r="IG807" s="41"/>
      <c r="IH807" s="41"/>
      <c r="II807" s="41"/>
      <c r="IJ807" s="41"/>
      <c r="IK807" s="41"/>
      <c r="IL807" s="41"/>
      <c r="IM807" s="41"/>
      <c r="IN807" s="41"/>
      <c r="IO807" s="41"/>
      <c r="IP807" s="41"/>
      <c r="IQ807" s="41"/>
      <c r="IR807" s="41"/>
      <c r="IS807" s="41"/>
      <c r="IT807" s="41"/>
      <c r="IU807" s="41"/>
      <c r="IV807" s="41"/>
      <c r="IW807" s="41"/>
      <c r="IX807" s="41"/>
      <c r="IY807" s="41"/>
      <c r="IZ807" s="41"/>
      <c r="JA807" s="41"/>
      <c r="JB807" s="41"/>
      <c r="JC807" s="41"/>
      <c r="JD807" s="41"/>
      <c r="JE807" s="41"/>
      <c r="JF807" s="41"/>
      <c r="JG807" s="41"/>
      <c r="JH807" s="41"/>
      <c r="JI807" s="41"/>
      <c r="JJ807" s="41"/>
      <c r="JK807" s="41"/>
      <c r="JL807" s="41"/>
      <c r="JM807" s="41"/>
      <c r="JN807" s="41"/>
      <c r="JO807" s="41"/>
      <c r="JP807" s="41"/>
      <c r="JQ807" s="41"/>
      <c r="JR807" s="41"/>
      <c r="JS807" s="41"/>
      <c r="JT807" s="41"/>
      <c r="JU807" s="41"/>
      <c r="JV807" s="41"/>
      <c r="JW807" s="41"/>
      <c r="JX807" s="41"/>
      <c r="JY807" s="41"/>
      <c r="JZ807" s="41"/>
      <c r="KA807" s="41"/>
      <c r="KB807" s="41"/>
      <c r="KC807" s="41"/>
      <c r="KD807" s="41"/>
      <c r="KE807" s="41"/>
      <c r="KF807" s="41"/>
      <c r="KG807" s="41"/>
      <c r="KH807" s="41"/>
      <c r="KI807" s="41"/>
      <c r="KJ807" s="41"/>
      <c r="KK807" s="41"/>
      <c r="KL807" s="41"/>
      <c r="KM807" s="41"/>
      <c r="KN807" s="41"/>
      <c r="KO807" s="41"/>
      <c r="KP807" s="41"/>
      <c r="KQ807" s="41"/>
      <c r="KR807" s="41"/>
      <c r="KS807" s="41"/>
      <c r="KT807" s="41"/>
      <c r="KU807" s="41"/>
      <c r="KV807" s="41"/>
      <c r="KW807" s="41"/>
      <c r="KX807" s="41"/>
      <c r="KY807" s="41"/>
      <c r="KZ807" s="41"/>
      <c r="LA807" s="41"/>
      <c r="LB807" s="41"/>
      <c r="LC807" s="41"/>
      <c r="LD807" s="41"/>
      <c r="LE807" s="41"/>
      <c r="LF807" s="41"/>
      <c r="LG807" s="41"/>
      <c r="LH807" s="41"/>
      <c r="LI807" s="41"/>
      <c r="LJ807" s="41"/>
      <c r="LK807" s="41"/>
      <c r="LL807" s="41"/>
      <c r="LM807" s="41"/>
      <c r="LN807" s="41"/>
      <c r="LO807" s="41"/>
      <c r="LP807" s="41"/>
      <c r="LQ807" s="41"/>
      <c r="LR807" s="41"/>
      <c r="LS807" s="41"/>
      <c r="LT807" s="41"/>
      <c r="LU807" s="41"/>
      <c r="LV807" s="41"/>
      <c r="LW807" s="41"/>
      <c r="LX807" s="41"/>
      <c r="LY807" s="41"/>
      <c r="LZ807" s="41"/>
      <c r="MA807" s="41"/>
      <c r="MB807" s="41"/>
      <c r="MC807" s="41"/>
      <c r="MD807" s="41"/>
      <c r="ME807" s="41"/>
      <c r="MF807" s="41"/>
      <c r="MG807" s="41"/>
      <c r="MH807" s="41"/>
      <c r="MI807" s="41"/>
      <c r="MJ807" s="41"/>
      <c r="MK807" s="41"/>
      <c r="ML807" s="41"/>
      <c r="MM807" s="41"/>
      <c r="MN807" s="41"/>
      <c r="MO807" s="41"/>
      <c r="MP807" s="41"/>
      <c r="MQ807" s="41"/>
      <c r="MR807" s="41"/>
      <c r="MS807" s="41"/>
      <c r="MT807" s="41"/>
      <c r="MU807" s="41"/>
      <c r="MV807" s="41"/>
      <c r="MW807" s="41"/>
      <c r="MX807" s="41"/>
      <c r="MY807" s="41"/>
      <c r="MZ807" s="41"/>
      <c r="NA807" s="41"/>
      <c r="NB807" s="41"/>
      <c r="NC807" s="41"/>
      <c r="ND807" s="41"/>
      <c r="NE807" s="41"/>
      <c r="NF807" s="41"/>
      <c r="NG807" s="41"/>
      <c r="NH807" s="41"/>
      <c r="NI807" s="41"/>
      <c r="NJ807" s="41"/>
      <c r="NK807" s="41"/>
      <c r="NL807" s="41"/>
      <c r="NM807" s="41"/>
      <c r="NN807" s="41"/>
      <c r="NO807" s="41"/>
      <c r="NP807" s="41"/>
      <c r="NQ807" s="41"/>
      <c r="NR807" s="41"/>
      <c r="NS807" s="41"/>
      <c r="NT807" s="41"/>
      <c r="NU807" s="41"/>
      <c r="NV807" s="41"/>
      <c r="NW807" s="41"/>
      <c r="NX807" s="41"/>
      <c r="NY807" s="41"/>
      <c r="NZ807" s="41"/>
      <c r="OA807" s="41"/>
      <c r="OB807" s="41"/>
      <c r="OC807" s="41"/>
      <c r="OD807" s="41"/>
      <c r="OE807" s="41"/>
      <c r="OF807" s="41"/>
      <c r="OG807" s="41"/>
    </row>
    <row r="808" spans="10:397" ht="15.95" customHeight="1">
      <c r="J808" s="62"/>
      <c r="AB808" s="63"/>
      <c r="AC808" s="63"/>
      <c r="AF808" s="4"/>
      <c r="AG808" s="4"/>
      <c r="AH808" s="4"/>
      <c r="AI808" s="4"/>
      <c r="AL808" s="63"/>
      <c r="AM808" s="63"/>
      <c r="AP808" s="4"/>
      <c r="AQ808" s="4"/>
      <c r="BF808" s="31"/>
      <c r="BG808" s="63"/>
      <c r="BH808" s="63"/>
      <c r="BI808" s="63"/>
      <c r="BJ808" s="63"/>
      <c r="BK808" s="63"/>
      <c r="BL808" s="63"/>
      <c r="BO808" s="4"/>
      <c r="BP808" s="4"/>
      <c r="BQ808" s="4"/>
      <c r="BR808" s="28"/>
      <c r="BS808" s="28"/>
      <c r="BT808" s="28"/>
      <c r="BU808" s="28"/>
      <c r="BV808" s="28"/>
      <c r="BW808" s="28"/>
      <c r="BX808" s="4"/>
      <c r="BY808" s="4"/>
      <c r="BZ808" s="28"/>
      <c r="CA808" s="28"/>
      <c r="CB808" s="28"/>
      <c r="CC808" s="28"/>
      <c r="CE808" s="28"/>
      <c r="CF808" s="28"/>
      <c r="CG808" s="28"/>
      <c r="CH808" s="28"/>
      <c r="CI808" s="28"/>
      <c r="CJ808" s="28"/>
      <c r="CK808" s="28"/>
      <c r="CL808" s="28"/>
      <c r="CM808" s="28"/>
      <c r="CP808" s="28"/>
      <c r="CQ808" s="28"/>
      <c r="CR808" s="28"/>
      <c r="CS808" s="28"/>
      <c r="CT808" s="28"/>
      <c r="CU808" s="28"/>
      <c r="CV808" s="28"/>
      <c r="CW808" s="28"/>
      <c r="CX808" s="28"/>
      <c r="CZ808" s="28"/>
      <c r="DB808" s="41"/>
      <c r="DC808" s="41"/>
      <c r="DD808" s="41"/>
      <c r="DE808" s="41"/>
      <c r="DF808" s="41"/>
      <c r="DG808" s="41"/>
      <c r="DH808" s="41"/>
      <c r="DI808" s="41"/>
      <c r="DJ808" s="41"/>
      <c r="DK808" s="41"/>
      <c r="DL808" s="41"/>
      <c r="DM808" s="41"/>
      <c r="DN808" s="41"/>
      <c r="DO808" s="41"/>
      <c r="DP808" s="41"/>
      <c r="DQ808" s="41"/>
      <c r="DR808" s="41"/>
      <c r="DS808" s="41"/>
      <c r="DT808" s="41"/>
      <c r="DU808" s="41"/>
      <c r="DV808" s="41"/>
      <c r="DW808" s="41"/>
      <c r="DX808" s="41"/>
      <c r="DY808" s="41"/>
      <c r="DZ808" s="41"/>
      <c r="EA808" s="41"/>
      <c r="EB808" s="41"/>
      <c r="EC808" s="41"/>
      <c r="ED808" s="41"/>
      <c r="EE808" s="41"/>
      <c r="EF808" s="41"/>
      <c r="EG808" s="41"/>
      <c r="EH808" s="41"/>
      <c r="EI808" s="41"/>
      <c r="EJ808" s="41"/>
      <c r="EK808" s="41"/>
      <c r="EL808" s="41"/>
      <c r="EM808" s="41"/>
      <c r="EN808" s="41"/>
      <c r="EO808" s="41"/>
      <c r="EP808" s="41"/>
      <c r="EQ808" s="41"/>
      <c r="ER808" s="41"/>
      <c r="ES808" s="41"/>
      <c r="ET808" s="41"/>
      <c r="EU808" s="41"/>
      <c r="EV808" s="41"/>
      <c r="EW808" s="41"/>
      <c r="EX808" s="41"/>
      <c r="EY808" s="41"/>
      <c r="EZ808" s="41"/>
      <c r="FA808" s="41"/>
      <c r="FB808" s="41"/>
      <c r="FC808" s="41"/>
      <c r="FD808" s="41"/>
      <c r="FE808" s="41"/>
      <c r="FF808" s="41"/>
      <c r="FG808" s="41"/>
      <c r="FH808" s="41"/>
      <c r="FI808" s="41"/>
      <c r="FJ808" s="41"/>
      <c r="FK808" s="41"/>
      <c r="FL808" s="41"/>
      <c r="FM808" s="41"/>
      <c r="FN808" s="41"/>
      <c r="FO808" s="41"/>
      <c r="FP808" s="41"/>
      <c r="FQ808" s="41"/>
      <c r="FR808" s="41"/>
      <c r="FS808" s="41"/>
      <c r="FT808" s="41"/>
      <c r="FU808" s="41"/>
      <c r="FV808" s="41"/>
      <c r="FW808" s="41"/>
      <c r="FX808" s="41"/>
      <c r="FY808" s="41"/>
      <c r="FZ808" s="41"/>
      <c r="GA808" s="41"/>
      <c r="GB808" s="41"/>
      <c r="GC808" s="41"/>
      <c r="GD808" s="41"/>
      <c r="GE808" s="41"/>
      <c r="GF808" s="41"/>
      <c r="GG808" s="41"/>
      <c r="GH808" s="41"/>
      <c r="GI808" s="41"/>
      <c r="GJ808" s="41"/>
      <c r="GK808" s="41"/>
      <c r="GL808" s="41"/>
      <c r="GM808" s="41"/>
      <c r="GN808" s="41"/>
      <c r="GO808" s="41"/>
      <c r="GP808" s="41"/>
      <c r="GQ808" s="41"/>
      <c r="GR808" s="41"/>
      <c r="GS808" s="41"/>
      <c r="GT808" s="41"/>
      <c r="GU808" s="41"/>
      <c r="GV808" s="41"/>
      <c r="GW808" s="41"/>
      <c r="GX808" s="41"/>
      <c r="GY808" s="41"/>
      <c r="GZ808" s="41"/>
      <c r="HA808" s="41"/>
      <c r="HB808" s="41"/>
      <c r="HC808" s="41"/>
      <c r="HD808" s="41"/>
      <c r="HE808" s="41"/>
      <c r="HF808" s="41"/>
      <c r="HG808" s="41"/>
      <c r="HH808" s="41"/>
      <c r="HI808" s="41"/>
      <c r="HJ808" s="41"/>
      <c r="HK808" s="41"/>
      <c r="HL808" s="41"/>
      <c r="HM808" s="41"/>
      <c r="HN808" s="41"/>
      <c r="HO808" s="41"/>
      <c r="HP808" s="41"/>
      <c r="HQ808" s="41"/>
      <c r="HR808" s="41"/>
      <c r="HS808" s="41"/>
      <c r="HT808" s="41"/>
      <c r="HU808" s="41"/>
      <c r="HV808" s="41"/>
      <c r="HW808" s="41"/>
      <c r="HX808" s="41"/>
      <c r="HY808" s="41"/>
      <c r="HZ808" s="41"/>
      <c r="IA808" s="41"/>
      <c r="IB808" s="41"/>
      <c r="IC808" s="41"/>
      <c r="ID808" s="41"/>
      <c r="IE808" s="41"/>
      <c r="IF808" s="41"/>
      <c r="IG808" s="41"/>
      <c r="IH808" s="41"/>
      <c r="II808" s="41"/>
      <c r="IJ808" s="41"/>
      <c r="IK808" s="41"/>
      <c r="IL808" s="41"/>
      <c r="IM808" s="41"/>
      <c r="IN808" s="41"/>
      <c r="IO808" s="41"/>
      <c r="IP808" s="41"/>
      <c r="IQ808" s="41"/>
      <c r="IR808" s="41"/>
      <c r="IS808" s="41"/>
      <c r="IT808" s="41"/>
      <c r="IU808" s="41"/>
      <c r="IV808" s="41"/>
      <c r="IW808" s="41"/>
      <c r="IX808" s="41"/>
      <c r="IY808" s="41"/>
      <c r="IZ808" s="41"/>
      <c r="JA808" s="41"/>
      <c r="JB808" s="41"/>
      <c r="JC808" s="41"/>
      <c r="JD808" s="41"/>
      <c r="JE808" s="41"/>
      <c r="JF808" s="41"/>
      <c r="JG808" s="41"/>
      <c r="JH808" s="41"/>
      <c r="JI808" s="41"/>
      <c r="JJ808" s="41"/>
      <c r="JK808" s="41"/>
      <c r="JL808" s="41"/>
      <c r="JM808" s="41"/>
      <c r="JN808" s="41"/>
      <c r="JO808" s="41"/>
      <c r="JP808" s="41"/>
      <c r="JQ808" s="41"/>
      <c r="JR808" s="41"/>
      <c r="JS808" s="41"/>
      <c r="JT808" s="41"/>
      <c r="JU808" s="41"/>
      <c r="JV808" s="41"/>
      <c r="JW808" s="41"/>
      <c r="JX808" s="41"/>
      <c r="JY808" s="41"/>
      <c r="JZ808" s="41"/>
      <c r="KA808" s="41"/>
      <c r="KB808" s="41"/>
      <c r="KC808" s="41"/>
      <c r="KD808" s="41"/>
      <c r="KE808" s="41"/>
      <c r="KF808" s="41"/>
      <c r="KG808" s="41"/>
      <c r="KH808" s="41"/>
      <c r="KI808" s="41"/>
      <c r="KJ808" s="41"/>
      <c r="KK808" s="41"/>
      <c r="KL808" s="41"/>
      <c r="KM808" s="41"/>
      <c r="KN808" s="41"/>
      <c r="KO808" s="41"/>
      <c r="KP808" s="41"/>
      <c r="KQ808" s="41"/>
      <c r="KR808" s="41"/>
      <c r="KS808" s="41"/>
      <c r="KT808" s="41"/>
      <c r="KU808" s="41"/>
      <c r="KV808" s="41"/>
      <c r="KW808" s="41"/>
      <c r="KX808" s="41"/>
      <c r="KY808" s="41"/>
      <c r="KZ808" s="41"/>
      <c r="LA808" s="41"/>
      <c r="LB808" s="41"/>
      <c r="LC808" s="41"/>
      <c r="LD808" s="41"/>
      <c r="LE808" s="41"/>
      <c r="LF808" s="41"/>
      <c r="LG808" s="41"/>
      <c r="LH808" s="41"/>
      <c r="LI808" s="41"/>
      <c r="LJ808" s="41"/>
      <c r="LK808" s="41"/>
      <c r="LL808" s="41"/>
      <c r="LM808" s="41"/>
      <c r="LN808" s="41"/>
      <c r="LO808" s="41"/>
      <c r="LP808" s="41"/>
      <c r="LQ808" s="41"/>
      <c r="LR808" s="41"/>
      <c r="LS808" s="41"/>
      <c r="LT808" s="41"/>
      <c r="LU808" s="41"/>
      <c r="LV808" s="41"/>
      <c r="LW808" s="41"/>
      <c r="LX808" s="41"/>
      <c r="LY808" s="41"/>
      <c r="LZ808" s="41"/>
      <c r="MA808" s="41"/>
      <c r="MB808" s="41"/>
      <c r="MC808" s="41"/>
      <c r="MD808" s="41"/>
      <c r="ME808" s="41"/>
      <c r="MF808" s="41"/>
      <c r="MG808" s="41"/>
      <c r="MH808" s="41"/>
      <c r="MI808" s="41"/>
      <c r="MJ808" s="41"/>
      <c r="MK808" s="41"/>
      <c r="ML808" s="41"/>
      <c r="MM808" s="41"/>
      <c r="MN808" s="41"/>
      <c r="MO808" s="41"/>
      <c r="MP808" s="41"/>
      <c r="MQ808" s="41"/>
      <c r="MR808" s="41"/>
      <c r="MS808" s="41"/>
      <c r="MT808" s="41"/>
      <c r="MU808" s="41"/>
      <c r="MV808" s="41"/>
      <c r="MW808" s="41"/>
      <c r="MX808" s="41"/>
      <c r="MY808" s="41"/>
      <c r="MZ808" s="41"/>
      <c r="NA808" s="41"/>
      <c r="NB808" s="41"/>
      <c r="NC808" s="41"/>
      <c r="ND808" s="41"/>
      <c r="NE808" s="41"/>
      <c r="NF808" s="41"/>
      <c r="NG808" s="41"/>
      <c r="NH808" s="41"/>
      <c r="NI808" s="41"/>
      <c r="NJ808" s="41"/>
      <c r="NK808" s="41"/>
      <c r="NL808" s="41"/>
      <c r="NM808" s="41"/>
      <c r="NN808" s="41"/>
      <c r="NO808" s="41"/>
      <c r="NP808" s="41"/>
      <c r="NQ808" s="41"/>
      <c r="NR808" s="41"/>
      <c r="NS808" s="41"/>
      <c r="NT808" s="41"/>
      <c r="NU808" s="41"/>
      <c r="NV808" s="41"/>
      <c r="NW808" s="41"/>
      <c r="NX808" s="41"/>
      <c r="NY808" s="41"/>
      <c r="NZ808" s="41"/>
      <c r="OA808" s="41"/>
      <c r="OB808" s="41"/>
      <c r="OC808" s="41"/>
      <c r="OD808" s="41"/>
      <c r="OE808" s="41"/>
      <c r="OF808" s="41"/>
      <c r="OG808" s="41"/>
    </row>
    <row r="809" spans="10:397" ht="15.95" customHeight="1">
      <c r="J809" s="62"/>
      <c r="AB809" s="63"/>
      <c r="AC809" s="63"/>
      <c r="AF809" s="4"/>
      <c r="AG809" s="4"/>
      <c r="AH809" s="4"/>
      <c r="AI809" s="4"/>
      <c r="AL809" s="63"/>
      <c r="AM809" s="63"/>
      <c r="AP809" s="4"/>
      <c r="AQ809" s="4"/>
      <c r="BF809" s="31"/>
      <c r="BG809" s="63"/>
      <c r="BH809" s="63"/>
      <c r="BI809" s="63"/>
      <c r="BJ809" s="63"/>
      <c r="BK809" s="63"/>
      <c r="BL809" s="63"/>
      <c r="BO809" s="4"/>
      <c r="BP809" s="4"/>
      <c r="BQ809" s="4"/>
      <c r="BR809" s="28"/>
      <c r="BS809" s="28"/>
      <c r="BT809" s="28"/>
      <c r="BU809" s="28"/>
      <c r="BV809" s="28"/>
      <c r="BW809" s="28"/>
      <c r="BX809" s="4"/>
      <c r="BY809" s="4"/>
      <c r="BZ809" s="28"/>
      <c r="CA809" s="28"/>
      <c r="CB809" s="28"/>
      <c r="CC809" s="28"/>
      <c r="CE809" s="28"/>
      <c r="CF809" s="28"/>
      <c r="CG809" s="28"/>
      <c r="CH809" s="28"/>
      <c r="CI809" s="28"/>
      <c r="CJ809" s="28"/>
      <c r="CK809" s="28"/>
      <c r="CL809" s="28"/>
      <c r="CM809" s="28"/>
      <c r="CP809" s="28"/>
      <c r="CQ809" s="28"/>
      <c r="CR809" s="28"/>
      <c r="CS809" s="28"/>
      <c r="CT809" s="28"/>
      <c r="CU809" s="28"/>
      <c r="CV809" s="28"/>
      <c r="CW809" s="28"/>
      <c r="CX809" s="28"/>
      <c r="CZ809" s="28"/>
      <c r="DB809" s="41"/>
      <c r="DC809" s="41"/>
      <c r="DD809" s="41"/>
      <c r="DE809" s="41"/>
      <c r="DF809" s="41"/>
      <c r="DG809" s="41"/>
      <c r="DH809" s="41"/>
      <c r="DI809" s="41"/>
      <c r="DJ809" s="41"/>
      <c r="DK809" s="41"/>
      <c r="DL809" s="41"/>
      <c r="DM809" s="41"/>
      <c r="DN809" s="41"/>
      <c r="DO809" s="41"/>
      <c r="DP809" s="41"/>
      <c r="DQ809" s="41"/>
      <c r="DR809" s="41"/>
      <c r="DS809" s="41"/>
      <c r="DT809" s="41"/>
      <c r="DU809" s="41"/>
      <c r="DV809" s="41"/>
      <c r="DW809" s="41"/>
      <c r="DX809" s="41"/>
      <c r="DY809" s="41"/>
      <c r="DZ809" s="41"/>
      <c r="EA809" s="41"/>
      <c r="EB809" s="41"/>
      <c r="EC809" s="41"/>
      <c r="ED809" s="41"/>
      <c r="EE809" s="41"/>
      <c r="EF809" s="41"/>
      <c r="EG809" s="41"/>
      <c r="EH809" s="41"/>
      <c r="EI809" s="41"/>
      <c r="EJ809" s="41"/>
      <c r="EK809" s="41"/>
      <c r="EL809" s="41"/>
      <c r="EM809" s="41"/>
      <c r="EN809" s="41"/>
      <c r="EO809" s="41"/>
      <c r="EP809" s="41"/>
      <c r="EQ809" s="41"/>
      <c r="ER809" s="41"/>
      <c r="ES809" s="41"/>
      <c r="ET809" s="41"/>
      <c r="EU809" s="41"/>
      <c r="EV809" s="41"/>
      <c r="EW809" s="41"/>
      <c r="EX809" s="41"/>
      <c r="EY809" s="41"/>
      <c r="EZ809" s="41"/>
      <c r="FA809" s="41"/>
      <c r="FB809" s="41"/>
      <c r="FC809" s="41"/>
      <c r="FD809" s="41"/>
      <c r="FE809" s="41"/>
      <c r="FF809" s="41"/>
      <c r="FG809" s="41"/>
      <c r="FH809" s="41"/>
      <c r="FI809" s="41"/>
      <c r="FJ809" s="41"/>
      <c r="FK809" s="41"/>
      <c r="FL809" s="41"/>
      <c r="FM809" s="41"/>
      <c r="FN809" s="41"/>
      <c r="FO809" s="41"/>
      <c r="FP809" s="41"/>
      <c r="FQ809" s="41"/>
      <c r="FR809" s="41"/>
      <c r="FS809" s="41"/>
      <c r="FT809" s="41"/>
      <c r="FU809" s="41"/>
      <c r="FV809" s="41"/>
      <c r="FW809" s="41"/>
      <c r="FX809" s="41"/>
      <c r="FY809" s="41"/>
      <c r="FZ809" s="41"/>
      <c r="GA809" s="41"/>
      <c r="GB809" s="41"/>
      <c r="GC809" s="41"/>
      <c r="GD809" s="41"/>
      <c r="GE809" s="41"/>
      <c r="GF809" s="41"/>
      <c r="GG809" s="41"/>
      <c r="GH809" s="41"/>
      <c r="GI809" s="41"/>
      <c r="GJ809" s="41"/>
      <c r="GK809" s="41"/>
      <c r="GL809" s="41"/>
      <c r="GM809" s="41"/>
      <c r="GN809" s="41"/>
      <c r="GO809" s="41"/>
      <c r="GP809" s="41"/>
      <c r="GQ809" s="41"/>
      <c r="GR809" s="41"/>
      <c r="GS809" s="41"/>
      <c r="GT809" s="41"/>
      <c r="GU809" s="41"/>
      <c r="GV809" s="41"/>
      <c r="GW809" s="41"/>
      <c r="GX809" s="41"/>
      <c r="GY809" s="41"/>
      <c r="GZ809" s="41"/>
      <c r="HA809" s="41"/>
      <c r="HB809" s="41"/>
      <c r="HC809" s="41"/>
      <c r="HD809" s="41"/>
      <c r="HE809" s="41"/>
      <c r="HF809" s="41"/>
      <c r="HG809" s="41"/>
      <c r="HH809" s="41"/>
      <c r="HI809" s="41"/>
      <c r="HJ809" s="41"/>
      <c r="HK809" s="41"/>
      <c r="HL809" s="41"/>
      <c r="HM809" s="41"/>
      <c r="HN809" s="41"/>
      <c r="HO809" s="41"/>
      <c r="HP809" s="41"/>
      <c r="HQ809" s="41"/>
      <c r="HR809" s="41"/>
      <c r="HS809" s="41"/>
      <c r="HT809" s="41"/>
      <c r="HU809" s="41"/>
      <c r="HV809" s="41"/>
      <c r="HW809" s="41"/>
      <c r="HX809" s="41"/>
      <c r="HY809" s="41"/>
      <c r="HZ809" s="41"/>
      <c r="IA809" s="41"/>
      <c r="IB809" s="41"/>
      <c r="IC809" s="41"/>
      <c r="ID809" s="41"/>
      <c r="IE809" s="41"/>
      <c r="IF809" s="41"/>
      <c r="IG809" s="41"/>
      <c r="IH809" s="41"/>
      <c r="II809" s="41"/>
      <c r="IJ809" s="41"/>
      <c r="IK809" s="41"/>
      <c r="IL809" s="41"/>
      <c r="IM809" s="41"/>
      <c r="IN809" s="41"/>
      <c r="IO809" s="41"/>
      <c r="IP809" s="41"/>
      <c r="IQ809" s="41"/>
      <c r="IR809" s="41"/>
      <c r="IS809" s="41"/>
      <c r="IT809" s="41"/>
      <c r="IU809" s="41"/>
      <c r="IV809" s="41"/>
      <c r="IW809" s="41"/>
      <c r="IX809" s="41"/>
      <c r="IY809" s="41"/>
      <c r="IZ809" s="41"/>
      <c r="JA809" s="41"/>
      <c r="JB809" s="41"/>
      <c r="JC809" s="41"/>
      <c r="JD809" s="41"/>
      <c r="JE809" s="41"/>
      <c r="JF809" s="41"/>
      <c r="JG809" s="41"/>
      <c r="JH809" s="41"/>
      <c r="JI809" s="41"/>
      <c r="JJ809" s="41"/>
      <c r="JK809" s="41"/>
      <c r="JL809" s="41"/>
      <c r="JM809" s="41"/>
      <c r="JN809" s="41"/>
      <c r="JO809" s="41"/>
      <c r="JP809" s="41"/>
      <c r="JQ809" s="41"/>
      <c r="JR809" s="41"/>
      <c r="JS809" s="41"/>
      <c r="JT809" s="41"/>
      <c r="JU809" s="41"/>
      <c r="JV809" s="41"/>
      <c r="JW809" s="41"/>
      <c r="JX809" s="41"/>
      <c r="JY809" s="41"/>
      <c r="JZ809" s="41"/>
      <c r="KA809" s="41"/>
      <c r="KB809" s="41"/>
      <c r="KC809" s="41"/>
      <c r="KD809" s="41"/>
      <c r="KE809" s="41"/>
      <c r="KF809" s="41"/>
      <c r="KG809" s="41"/>
      <c r="KH809" s="41"/>
      <c r="KI809" s="41"/>
      <c r="KJ809" s="41"/>
      <c r="KK809" s="41"/>
      <c r="KL809" s="41"/>
      <c r="KM809" s="41"/>
      <c r="KN809" s="41"/>
      <c r="KO809" s="41"/>
      <c r="KP809" s="41"/>
      <c r="KQ809" s="41"/>
      <c r="KR809" s="41"/>
      <c r="KS809" s="41"/>
      <c r="KT809" s="41"/>
      <c r="KU809" s="41"/>
      <c r="KV809" s="41"/>
      <c r="KW809" s="41"/>
      <c r="KX809" s="41"/>
      <c r="KY809" s="41"/>
      <c r="KZ809" s="41"/>
      <c r="LA809" s="41"/>
      <c r="LB809" s="41"/>
      <c r="LC809" s="41"/>
      <c r="LD809" s="41"/>
      <c r="LE809" s="41"/>
      <c r="LF809" s="41"/>
      <c r="LG809" s="41"/>
      <c r="LH809" s="41"/>
      <c r="LI809" s="41"/>
      <c r="LJ809" s="41"/>
      <c r="LK809" s="41"/>
      <c r="LL809" s="41"/>
      <c r="LM809" s="41"/>
      <c r="LN809" s="41"/>
      <c r="LO809" s="41"/>
      <c r="LP809" s="41"/>
      <c r="LQ809" s="41"/>
      <c r="LR809" s="41"/>
      <c r="LS809" s="41"/>
      <c r="LT809" s="41"/>
      <c r="LU809" s="41"/>
      <c r="LV809" s="41"/>
      <c r="LW809" s="41"/>
      <c r="LX809" s="41"/>
      <c r="LY809" s="41"/>
      <c r="LZ809" s="41"/>
      <c r="MA809" s="41"/>
      <c r="MB809" s="41"/>
      <c r="MC809" s="41"/>
      <c r="MD809" s="41"/>
      <c r="ME809" s="41"/>
      <c r="MF809" s="41"/>
      <c r="MG809" s="41"/>
      <c r="MH809" s="41"/>
      <c r="MI809" s="41"/>
      <c r="MJ809" s="41"/>
      <c r="MK809" s="41"/>
      <c r="ML809" s="41"/>
      <c r="MM809" s="41"/>
      <c r="MN809" s="41"/>
      <c r="MO809" s="41"/>
      <c r="MP809" s="41"/>
      <c r="MQ809" s="41"/>
      <c r="MR809" s="41"/>
      <c r="MS809" s="41"/>
      <c r="MT809" s="41"/>
      <c r="MU809" s="41"/>
      <c r="MV809" s="41"/>
      <c r="MW809" s="41"/>
      <c r="MX809" s="41"/>
      <c r="MY809" s="41"/>
      <c r="MZ809" s="41"/>
      <c r="NA809" s="41"/>
      <c r="NB809" s="41"/>
      <c r="NC809" s="41"/>
      <c r="ND809" s="41"/>
      <c r="NE809" s="41"/>
      <c r="NF809" s="41"/>
      <c r="NG809" s="41"/>
      <c r="NH809" s="41"/>
      <c r="NI809" s="41"/>
      <c r="NJ809" s="41"/>
      <c r="NK809" s="41"/>
      <c r="NL809" s="41"/>
      <c r="NM809" s="41"/>
      <c r="NN809" s="41"/>
      <c r="NO809" s="41"/>
      <c r="NP809" s="41"/>
      <c r="NQ809" s="41"/>
      <c r="NR809" s="41"/>
      <c r="NS809" s="41"/>
      <c r="NT809" s="41"/>
      <c r="NU809" s="41"/>
      <c r="NV809" s="41"/>
      <c r="NW809" s="41"/>
      <c r="NX809" s="41"/>
      <c r="NY809" s="41"/>
      <c r="NZ809" s="41"/>
      <c r="OA809" s="41"/>
      <c r="OB809" s="41"/>
      <c r="OC809" s="41"/>
      <c r="OD809" s="41"/>
      <c r="OE809" s="41"/>
      <c r="OF809" s="41"/>
      <c r="OG809" s="41"/>
    </row>
    <row r="810" spans="10:397" ht="15.95" customHeight="1">
      <c r="J810" s="62"/>
      <c r="AB810" s="63"/>
      <c r="AC810" s="63"/>
      <c r="AF810" s="4"/>
      <c r="AG810" s="4"/>
      <c r="AH810" s="4"/>
      <c r="AI810" s="4"/>
      <c r="AL810" s="63"/>
      <c r="AM810" s="63"/>
      <c r="AP810" s="4"/>
      <c r="AQ810" s="4"/>
      <c r="BF810" s="31"/>
      <c r="BG810" s="63"/>
      <c r="BH810" s="63"/>
      <c r="BI810" s="63"/>
      <c r="BJ810" s="63"/>
      <c r="BK810" s="63"/>
      <c r="BL810" s="63"/>
      <c r="BO810" s="4"/>
      <c r="BP810" s="4"/>
      <c r="BQ810" s="4"/>
      <c r="BR810" s="28"/>
      <c r="BS810" s="28"/>
      <c r="BT810" s="28"/>
      <c r="BU810" s="28"/>
      <c r="BV810" s="28"/>
      <c r="BW810" s="28"/>
      <c r="BX810" s="4"/>
      <c r="BY810" s="4"/>
      <c r="BZ810" s="28"/>
      <c r="CA810" s="28"/>
      <c r="CB810" s="28"/>
      <c r="CC810" s="28"/>
      <c r="CE810" s="28"/>
      <c r="CF810" s="28"/>
      <c r="CG810" s="28"/>
      <c r="CH810" s="28"/>
      <c r="CI810" s="28"/>
      <c r="CJ810" s="28"/>
      <c r="CK810" s="28"/>
      <c r="CL810" s="28"/>
      <c r="CM810" s="28"/>
      <c r="CP810" s="28"/>
      <c r="CQ810" s="28"/>
      <c r="CR810" s="28"/>
      <c r="CS810" s="28"/>
      <c r="CT810" s="28"/>
      <c r="CU810" s="28"/>
      <c r="CV810" s="28"/>
      <c r="CW810" s="28"/>
      <c r="CX810" s="28"/>
      <c r="CZ810" s="28"/>
      <c r="DB810" s="41"/>
      <c r="DC810" s="41"/>
      <c r="DD810" s="41"/>
      <c r="DE810" s="41"/>
      <c r="DF810" s="41"/>
      <c r="DG810" s="41"/>
      <c r="DH810" s="41"/>
      <c r="DI810" s="41"/>
      <c r="DJ810" s="41"/>
      <c r="DK810" s="41"/>
      <c r="DL810" s="41"/>
      <c r="DM810" s="41"/>
      <c r="DN810" s="41"/>
      <c r="DO810" s="41"/>
      <c r="DP810" s="41"/>
      <c r="DQ810" s="41"/>
      <c r="DR810" s="41"/>
      <c r="DS810" s="41"/>
      <c r="DT810" s="41"/>
      <c r="DU810" s="41"/>
      <c r="DV810" s="41"/>
      <c r="DW810" s="41"/>
      <c r="DX810" s="41"/>
      <c r="DY810" s="41"/>
      <c r="DZ810" s="41"/>
      <c r="EA810" s="41"/>
      <c r="EB810" s="41"/>
      <c r="EC810" s="41"/>
      <c r="ED810" s="41"/>
      <c r="EE810" s="41"/>
      <c r="EF810" s="41"/>
      <c r="EG810" s="41"/>
      <c r="EH810" s="41"/>
      <c r="EI810" s="41"/>
      <c r="EJ810" s="41"/>
      <c r="EK810" s="41"/>
      <c r="EL810" s="41"/>
      <c r="EM810" s="41"/>
      <c r="EN810" s="41"/>
      <c r="EO810" s="41"/>
      <c r="EP810" s="41"/>
      <c r="EQ810" s="41"/>
      <c r="ER810" s="41"/>
      <c r="ES810" s="41"/>
      <c r="ET810" s="41"/>
      <c r="EU810" s="41"/>
      <c r="EV810" s="41"/>
      <c r="EW810" s="41"/>
      <c r="EX810" s="41"/>
      <c r="EY810" s="41"/>
      <c r="EZ810" s="41"/>
      <c r="FA810" s="41"/>
      <c r="FB810" s="41"/>
      <c r="FC810" s="41"/>
      <c r="FD810" s="41"/>
      <c r="FE810" s="41"/>
      <c r="FF810" s="41"/>
      <c r="FG810" s="41"/>
      <c r="FH810" s="41"/>
      <c r="FI810" s="41"/>
      <c r="FJ810" s="41"/>
      <c r="FK810" s="41"/>
      <c r="FL810" s="41"/>
      <c r="FM810" s="41"/>
      <c r="FN810" s="41"/>
      <c r="FO810" s="41"/>
      <c r="FP810" s="41"/>
      <c r="FQ810" s="41"/>
      <c r="FR810" s="41"/>
      <c r="FS810" s="41"/>
      <c r="FT810" s="41"/>
      <c r="FU810" s="41"/>
      <c r="FV810" s="41"/>
      <c r="FW810" s="41"/>
      <c r="FX810" s="41"/>
      <c r="FY810" s="41"/>
      <c r="FZ810" s="41"/>
      <c r="GA810" s="41"/>
      <c r="GB810" s="41"/>
      <c r="GC810" s="41"/>
      <c r="GD810" s="41"/>
      <c r="GE810" s="41"/>
      <c r="GF810" s="41"/>
      <c r="GG810" s="41"/>
      <c r="GH810" s="41"/>
      <c r="GI810" s="41"/>
      <c r="GJ810" s="41"/>
      <c r="GK810" s="41"/>
      <c r="GL810" s="41"/>
      <c r="GM810" s="41"/>
      <c r="GN810" s="41"/>
      <c r="GO810" s="41"/>
      <c r="GP810" s="41"/>
      <c r="GQ810" s="41"/>
      <c r="GR810" s="41"/>
      <c r="GS810" s="41"/>
      <c r="GT810" s="41"/>
      <c r="GU810" s="41"/>
      <c r="GV810" s="41"/>
      <c r="GW810" s="41"/>
      <c r="GX810" s="41"/>
      <c r="GY810" s="41"/>
      <c r="GZ810" s="41"/>
      <c r="HA810" s="41"/>
      <c r="HB810" s="41"/>
      <c r="HC810" s="41"/>
      <c r="HD810" s="41"/>
      <c r="HE810" s="41"/>
      <c r="HF810" s="41"/>
      <c r="HG810" s="41"/>
      <c r="HH810" s="41"/>
      <c r="HI810" s="41"/>
      <c r="HJ810" s="41"/>
      <c r="HK810" s="41"/>
      <c r="HL810" s="41"/>
      <c r="HM810" s="41"/>
      <c r="HN810" s="41"/>
      <c r="HO810" s="41"/>
      <c r="HP810" s="41"/>
      <c r="HQ810" s="41"/>
      <c r="HR810" s="41"/>
      <c r="HS810" s="41"/>
      <c r="HT810" s="41"/>
      <c r="HU810" s="41"/>
      <c r="HV810" s="41"/>
      <c r="HW810" s="41"/>
      <c r="HX810" s="41"/>
      <c r="HY810" s="41"/>
      <c r="HZ810" s="41"/>
      <c r="IA810" s="41"/>
      <c r="IB810" s="41"/>
      <c r="IC810" s="41"/>
      <c r="ID810" s="41"/>
      <c r="IE810" s="41"/>
      <c r="IF810" s="41"/>
      <c r="IG810" s="41"/>
      <c r="IH810" s="41"/>
      <c r="II810" s="41"/>
      <c r="IJ810" s="41"/>
      <c r="IK810" s="41"/>
      <c r="IL810" s="41"/>
      <c r="IM810" s="41"/>
      <c r="IN810" s="41"/>
      <c r="IO810" s="41"/>
      <c r="IP810" s="41"/>
      <c r="IQ810" s="41"/>
      <c r="IR810" s="41"/>
      <c r="IS810" s="41"/>
      <c r="IT810" s="41"/>
      <c r="IU810" s="41"/>
      <c r="IV810" s="41"/>
      <c r="IW810" s="41"/>
      <c r="IX810" s="41"/>
      <c r="IY810" s="41"/>
      <c r="IZ810" s="41"/>
      <c r="JA810" s="41"/>
      <c r="JB810" s="41"/>
      <c r="JC810" s="41"/>
      <c r="JD810" s="41"/>
      <c r="JE810" s="41"/>
      <c r="JF810" s="41"/>
      <c r="JG810" s="41"/>
      <c r="JH810" s="41"/>
      <c r="JI810" s="41"/>
      <c r="JJ810" s="41"/>
      <c r="JK810" s="41"/>
      <c r="JL810" s="41"/>
      <c r="JM810" s="41"/>
      <c r="JN810" s="41"/>
      <c r="JO810" s="41"/>
      <c r="JP810" s="41"/>
      <c r="JQ810" s="41"/>
      <c r="JR810" s="41"/>
      <c r="JS810" s="41"/>
      <c r="JT810" s="41"/>
      <c r="JU810" s="41"/>
      <c r="JV810" s="41"/>
      <c r="JW810" s="41"/>
      <c r="JX810" s="41"/>
      <c r="JY810" s="41"/>
      <c r="JZ810" s="41"/>
      <c r="KA810" s="41"/>
      <c r="KB810" s="41"/>
      <c r="KC810" s="41"/>
      <c r="KD810" s="41"/>
      <c r="KE810" s="41"/>
      <c r="KF810" s="41"/>
      <c r="KG810" s="41"/>
      <c r="KH810" s="41"/>
      <c r="KI810" s="41"/>
      <c r="KJ810" s="41"/>
      <c r="KK810" s="41"/>
      <c r="KL810" s="41"/>
      <c r="KM810" s="41"/>
      <c r="KN810" s="41"/>
      <c r="KO810" s="41"/>
      <c r="KP810" s="41"/>
      <c r="KQ810" s="41"/>
      <c r="KR810" s="41"/>
      <c r="KS810" s="41"/>
      <c r="KT810" s="41"/>
      <c r="KU810" s="41"/>
      <c r="KV810" s="41"/>
      <c r="KW810" s="41"/>
      <c r="KX810" s="41"/>
      <c r="KY810" s="41"/>
      <c r="KZ810" s="41"/>
      <c r="LA810" s="41"/>
      <c r="LB810" s="41"/>
      <c r="LC810" s="41"/>
      <c r="LD810" s="41"/>
      <c r="LE810" s="41"/>
      <c r="LF810" s="41"/>
      <c r="LG810" s="41"/>
      <c r="LH810" s="41"/>
      <c r="LI810" s="41"/>
      <c r="LJ810" s="41"/>
      <c r="LK810" s="41"/>
      <c r="LL810" s="41"/>
      <c r="LM810" s="41"/>
      <c r="LN810" s="41"/>
      <c r="LO810" s="41"/>
      <c r="LP810" s="41"/>
      <c r="LQ810" s="41"/>
      <c r="LR810" s="41"/>
      <c r="LS810" s="41"/>
      <c r="LT810" s="41"/>
      <c r="LU810" s="41"/>
      <c r="LV810" s="41"/>
      <c r="LW810" s="41"/>
      <c r="LX810" s="41"/>
      <c r="LY810" s="41"/>
      <c r="LZ810" s="41"/>
      <c r="MA810" s="41"/>
      <c r="MB810" s="41"/>
      <c r="MC810" s="41"/>
      <c r="MD810" s="41"/>
      <c r="ME810" s="41"/>
      <c r="MF810" s="41"/>
      <c r="MG810" s="41"/>
      <c r="MH810" s="41"/>
      <c r="MI810" s="41"/>
      <c r="MJ810" s="41"/>
      <c r="MK810" s="41"/>
      <c r="ML810" s="41"/>
      <c r="MM810" s="41"/>
      <c r="MN810" s="41"/>
      <c r="MO810" s="41"/>
      <c r="MP810" s="41"/>
      <c r="MQ810" s="41"/>
      <c r="MR810" s="41"/>
      <c r="MS810" s="41"/>
      <c r="MT810" s="41"/>
      <c r="MU810" s="41"/>
      <c r="MV810" s="41"/>
      <c r="MW810" s="41"/>
      <c r="MX810" s="41"/>
      <c r="MY810" s="41"/>
      <c r="MZ810" s="41"/>
      <c r="NA810" s="41"/>
      <c r="NB810" s="41"/>
      <c r="NC810" s="41"/>
      <c r="ND810" s="41"/>
      <c r="NE810" s="41"/>
      <c r="NF810" s="41"/>
      <c r="NG810" s="41"/>
      <c r="NH810" s="41"/>
      <c r="NI810" s="41"/>
      <c r="NJ810" s="41"/>
      <c r="NK810" s="41"/>
      <c r="NL810" s="41"/>
      <c r="NM810" s="41"/>
      <c r="NN810" s="41"/>
      <c r="NO810" s="41"/>
      <c r="NP810" s="41"/>
      <c r="NQ810" s="41"/>
      <c r="NR810" s="41"/>
      <c r="NS810" s="41"/>
      <c r="NT810" s="41"/>
      <c r="NU810" s="41"/>
      <c r="NV810" s="41"/>
      <c r="NW810" s="41"/>
      <c r="NX810" s="41"/>
      <c r="NY810" s="41"/>
      <c r="NZ810" s="41"/>
      <c r="OA810" s="41"/>
      <c r="OB810" s="41"/>
      <c r="OC810" s="41"/>
      <c r="OD810" s="41"/>
      <c r="OE810" s="41"/>
      <c r="OF810" s="41"/>
      <c r="OG810" s="41"/>
    </row>
    <row r="811" spans="10:397" ht="15.95" customHeight="1">
      <c r="J811" s="62"/>
      <c r="AB811" s="63"/>
      <c r="AC811" s="63"/>
      <c r="AF811" s="4"/>
      <c r="AG811" s="4"/>
      <c r="AH811" s="4"/>
      <c r="AI811" s="4"/>
      <c r="AL811" s="63"/>
      <c r="AM811" s="63"/>
      <c r="AP811" s="4"/>
      <c r="AQ811" s="4"/>
      <c r="BF811" s="31"/>
      <c r="BG811" s="63"/>
      <c r="BH811" s="63"/>
      <c r="BI811" s="63"/>
      <c r="BJ811" s="63"/>
      <c r="BK811" s="63"/>
      <c r="BL811" s="63"/>
      <c r="BO811" s="4"/>
      <c r="BP811" s="4"/>
      <c r="BQ811" s="4"/>
      <c r="BR811" s="28"/>
      <c r="BS811" s="28"/>
      <c r="BT811" s="28"/>
      <c r="BU811" s="28"/>
      <c r="BV811" s="28"/>
      <c r="BW811" s="28"/>
      <c r="BX811" s="4"/>
      <c r="BY811" s="4"/>
      <c r="BZ811" s="28"/>
      <c r="CA811" s="28"/>
      <c r="CB811" s="28"/>
      <c r="CC811" s="28"/>
      <c r="CE811" s="28"/>
      <c r="CF811" s="28"/>
      <c r="CG811" s="28"/>
      <c r="CH811" s="28"/>
      <c r="CI811" s="28"/>
      <c r="CJ811" s="28"/>
      <c r="CK811" s="28"/>
      <c r="CL811" s="28"/>
      <c r="CM811" s="28"/>
      <c r="CP811" s="28"/>
      <c r="CQ811" s="28"/>
      <c r="CR811" s="28"/>
      <c r="CS811" s="28"/>
      <c r="CT811" s="28"/>
      <c r="CU811" s="28"/>
      <c r="CV811" s="28"/>
      <c r="CW811" s="28"/>
      <c r="CX811" s="28"/>
      <c r="CZ811" s="28"/>
      <c r="DB811" s="41"/>
      <c r="DC811" s="41"/>
      <c r="DD811" s="41"/>
      <c r="DE811" s="41"/>
      <c r="DF811" s="41"/>
      <c r="DG811" s="41"/>
      <c r="DH811" s="41"/>
      <c r="DI811" s="41"/>
      <c r="DJ811" s="41"/>
      <c r="DK811" s="41"/>
      <c r="DL811" s="41"/>
      <c r="DM811" s="41"/>
      <c r="DN811" s="41"/>
      <c r="DO811" s="41"/>
      <c r="DP811" s="41"/>
      <c r="DQ811" s="41"/>
      <c r="DR811" s="41"/>
      <c r="DS811" s="41"/>
      <c r="DT811" s="41"/>
      <c r="DU811" s="41"/>
      <c r="DV811" s="41"/>
      <c r="DW811" s="41"/>
      <c r="DX811" s="41"/>
      <c r="DY811" s="41"/>
      <c r="DZ811" s="41"/>
      <c r="EA811" s="41"/>
      <c r="EB811" s="41"/>
      <c r="EC811" s="41"/>
      <c r="ED811" s="41"/>
      <c r="EE811" s="41"/>
      <c r="EF811" s="41"/>
      <c r="EG811" s="41"/>
      <c r="EH811" s="41"/>
      <c r="EI811" s="41"/>
      <c r="EJ811" s="41"/>
      <c r="EK811" s="41"/>
      <c r="EL811" s="41"/>
      <c r="EM811" s="41"/>
      <c r="EN811" s="41"/>
      <c r="EO811" s="41"/>
      <c r="EP811" s="41"/>
      <c r="EQ811" s="41"/>
      <c r="ER811" s="41"/>
      <c r="ES811" s="41"/>
      <c r="ET811" s="41"/>
      <c r="EU811" s="41"/>
      <c r="EV811" s="41"/>
      <c r="EW811" s="41"/>
      <c r="EX811" s="41"/>
      <c r="EY811" s="41"/>
      <c r="EZ811" s="41"/>
      <c r="FA811" s="41"/>
      <c r="FB811" s="41"/>
      <c r="FC811" s="41"/>
      <c r="FD811" s="41"/>
      <c r="FE811" s="41"/>
      <c r="FF811" s="41"/>
      <c r="FG811" s="41"/>
      <c r="FH811" s="41"/>
      <c r="FI811" s="41"/>
      <c r="FJ811" s="41"/>
      <c r="FK811" s="41"/>
      <c r="FL811" s="41"/>
      <c r="FM811" s="41"/>
      <c r="FN811" s="41"/>
      <c r="FO811" s="41"/>
      <c r="FP811" s="41"/>
      <c r="FQ811" s="41"/>
      <c r="FR811" s="41"/>
      <c r="FS811" s="41"/>
      <c r="FT811" s="41"/>
      <c r="FU811" s="41"/>
      <c r="FV811" s="41"/>
      <c r="FW811" s="41"/>
      <c r="FX811" s="41"/>
      <c r="FY811" s="41"/>
      <c r="FZ811" s="41"/>
      <c r="GA811" s="41"/>
      <c r="GB811" s="41"/>
      <c r="GC811" s="41"/>
      <c r="GD811" s="41"/>
      <c r="GE811" s="41"/>
      <c r="GF811" s="41"/>
      <c r="GG811" s="41"/>
      <c r="GH811" s="41"/>
      <c r="GI811" s="41"/>
      <c r="GJ811" s="41"/>
      <c r="GK811" s="41"/>
      <c r="GL811" s="41"/>
      <c r="GM811" s="41"/>
      <c r="GN811" s="41"/>
      <c r="GO811" s="41"/>
      <c r="GP811" s="41"/>
      <c r="GQ811" s="41"/>
      <c r="GR811" s="41"/>
      <c r="GS811" s="41"/>
      <c r="GT811" s="41"/>
      <c r="GU811" s="41"/>
      <c r="GV811" s="41"/>
      <c r="GW811" s="41"/>
      <c r="GX811" s="41"/>
      <c r="GY811" s="41"/>
      <c r="GZ811" s="41"/>
      <c r="HA811" s="41"/>
      <c r="HB811" s="41"/>
      <c r="HC811" s="41"/>
      <c r="HD811" s="41"/>
      <c r="HE811" s="41"/>
      <c r="HF811" s="41"/>
      <c r="HG811" s="41"/>
      <c r="HH811" s="41"/>
      <c r="HI811" s="41"/>
      <c r="HJ811" s="41"/>
      <c r="HK811" s="41"/>
      <c r="HL811" s="41"/>
      <c r="HM811" s="41"/>
      <c r="HN811" s="41"/>
      <c r="HO811" s="41"/>
      <c r="HP811" s="41"/>
      <c r="HQ811" s="41"/>
      <c r="HR811" s="41"/>
      <c r="HS811" s="41"/>
      <c r="HT811" s="41"/>
      <c r="HU811" s="41"/>
      <c r="HV811" s="41"/>
      <c r="HW811" s="41"/>
      <c r="HX811" s="41"/>
      <c r="HY811" s="41"/>
      <c r="HZ811" s="41"/>
      <c r="IA811" s="41"/>
      <c r="IB811" s="41"/>
      <c r="IC811" s="41"/>
      <c r="ID811" s="41"/>
      <c r="IE811" s="41"/>
      <c r="IF811" s="41"/>
      <c r="IG811" s="41"/>
      <c r="IH811" s="41"/>
      <c r="II811" s="41"/>
      <c r="IJ811" s="41"/>
      <c r="IK811" s="41"/>
      <c r="IL811" s="41"/>
      <c r="IM811" s="41"/>
      <c r="IN811" s="41"/>
      <c r="IO811" s="41"/>
      <c r="IP811" s="41"/>
      <c r="IQ811" s="41"/>
      <c r="IR811" s="41"/>
      <c r="IS811" s="41"/>
      <c r="IT811" s="41"/>
      <c r="IU811" s="41"/>
      <c r="IV811" s="41"/>
      <c r="IW811" s="41"/>
      <c r="IX811" s="41"/>
      <c r="IY811" s="41"/>
      <c r="IZ811" s="41"/>
      <c r="JA811" s="41"/>
      <c r="JB811" s="41"/>
      <c r="JC811" s="41"/>
      <c r="JD811" s="41"/>
      <c r="JE811" s="41"/>
      <c r="JF811" s="41"/>
      <c r="JG811" s="41"/>
      <c r="JH811" s="41"/>
      <c r="JI811" s="41"/>
      <c r="JJ811" s="41"/>
      <c r="JK811" s="41"/>
      <c r="JL811" s="41"/>
      <c r="JM811" s="41"/>
      <c r="JN811" s="41"/>
      <c r="JO811" s="41"/>
      <c r="JP811" s="41"/>
      <c r="JQ811" s="41"/>
      <c r="JR811" s="41"/>
      <c r="JS811" s="41"/>
      <c r="JT811" s="41"/>
      <c r="JU811" s="41"/>
      <c r="JV811" s="41"/>
      <c r="JW811" s="41"/>
      <c r="JX811" s="41"/>
      <c r="JY811" s="41"/>
      <c r="JZ811" s="41"/>
      <c r="KA811" s="41"/>
      <c r="KB811" s="41"/>
      <c r="KC811" s="41"/>
      <c r="KD811" s="41"/>
      <c r="KE811" s="41"/>
      <c r="KF811" s="41"/>
      <c r="KG811" s="41"/>
      <c r="KH811" s="41"/>
      <c r="KI811" s="41"/>
      <c r="KJ811" s="41"/>
      <c r="KK811" s="41"/>
      <c r="KL811" s="41"/>
      <c r="KM811" s="41"/>
      <c r="KN811" s="41"/>
      <c r="KO811" s="41"/>
      <c r="KP811" s="41"/>
      <c r="KQ811" s="41"/>
      <c r="KR811" s="41"/>
      <c r="KS811" s="41"/>
      <c r="KT811" s="41"/>
      <c r="KU811" s="41"/>
      <c r="KV811" s="41"/>
      <c r="KW811" s="41"/>
      <c r="KX811" s="41"/>
      <c r="KY811" s="41"/>
      <c r="KZ811" s="41"/>
      <c r="LA811" s="41"/>
      <c r="LB811" s="41"/>
      <c r="LC811" s="41"/>
      <c r="LD811" s="41"/>
      <c r="LE811" s="41"/>
      <c r="LF811" s="41"/>
      <c r="LG811" s="41"/>
      <c r="LH811" s="41"/>
      <c r="LI811" s="41"/>
      <c r="LJ811" s="41"/>
      <c r="LK811" s="41"/>
      <c r="LL811" s="41"/>
      <c r="LM811" s="41"/>
      <c r="LN811" s="41"/>
      <c r="LO811" s="41"/>
      <c r="LP811" s="41"/>
      <c r="LQ811" s="41"/>
      <c r="LR811" s="41"/>
      <c r="LS811" s="41"/>
      <c r="LT811" s="41"/>
      <c r="LU811" s="41"/>
      <c r="LV811" s="41"/>
      <c r="LW811" s="41"/>
      <c r="LX811" s="41"/>
      <c r="LY811" s="41"/>
      <c r="LZ811" s="41"/>
      <c r="MA811" s="41"/>
      <c r="MB811" s="41"/>
      <c r="MC811" s="41"/>
      <c r="MD811" s="41"/>
      <c r="ME811" s="41"/>
      <c r="MF811" s="41"/>
      <c r="MG811" s="41"/>
      <c r="MH811" s="41"/>
      <c r="MI811" s="41"/>
      <c r="MJ811" s="41"/>
      <c r="MK811" s="41"/>
      <c r="ML811" s="41"/>
      <c r="MM811" s="41"/>
      <c r="MN811" s="41"/>
      <c r="MO811" s="41"/>
      <c r="MP811" s="41"/>
      <c r="MQ811" s="41"/>
      <c r="MR811" s="41"/>
      <c r="MS811" s="41"/>
      <c r="MT811" s="41"/>
      <c r="MU811" s="41"/>
      <c r="MV811" s="41"/>
      <c r="MW811" s="41"/>
      <c r="MX811" s="41"/>
      <c r="MY811" s="41"/>
      <c r="MZ811" s="41"/>
      <c r="NA811" s="41"/>
      <c r="NB811" s="41"/>
      <c r="NC811" s="41"/>
      <c r="ND811" s="41"/>
      <c r="NE811" s="41"/>
      <c r="NF811" s="41"/>
      <c r="NG811" s="41"/>
      <c r="NH811" s="41"/>
      <c r="NI811" s="41"/>
      <c r="NJ811" s="41"/>
      <c r="NK811" s="41"/>
      <c r="NL811" s="41"/>
      <c r="NM811" s="41"/>
      <c r="NN811" s="41"/>
      <c r="NO811" s="41"/>
      <c r="NP811" s="41"/>
      <c r="NQ811" s="41"/>
      <c r="NR811" s="41"/>
      <c r="NS811" s="41"/>
      <c r="NT811" s="41"/>
      <c r="NU811" s="41"/>
      <c r="NV811" s="41"/>
      <c r="NW811" s="41"/>
      <c r="NX811" s="41"/>
      <c r="NY811" s="41"/>
      <c r="NZ811" s="41"/>
      <c r="OA811" s="41"/>
      <c r="OB811" s="41"/>
      <c r="OC811" s="41"/>
      <c r="OD811" s="41"/>
      <c r="OE811" s="41"/>
      <c r="OF811" s="41"/>
      <c r="OG811" s="41"/>
    </row>
    <row r="812" spans="10:397" ht="15.95" customHeight="1">
      <c r="J812" s="62"/>
      <c r="AB812" s="63"/>
      <c r="AC812" s="63"/>
      <c r="AF812" s="4"/>
      <c r="AG812" s="4"/>
      <c r="AH812" s="4"/>
      <c r="AI812" s="4"/>
      <c r="AL812" s="63"/>
      <c r="AM812" s="63"/>
      <c r="AP812" s="4"/>
      <c r="AQ812" s="4"/>
      <c r="BF812" s="31"/>
      <c r="BG812" s="63"/>
      <c r="BH812" s="63"/>
      <c r="BI812" s="63"/>
      <c r="BJ812" s="63"/>
      <c r="BK812" s="63"/>
      <c r="BL812" s="63"/>
      <c r="BO812" s="4"/>
      <c r="BP812" s="4"/>
      <c r="BQ812" s="4"/>
      <c r="BR812" s="28"/>
      <c r="BS812" s="28"/>
      <c r="BT812" s="28"/>
      <c r="BU812" s="28"/>
      <c r="BV812" s="28"/>
      <c r="BW812" s="28"/>
      <c r="BX812" s="4"/>
      <c r="BY812" s="4"/>
      <c r="BZ812" s="28"/>
      <c r="CA812" s="28"/>
      <c r="CB812" s="28"/>
      <c r="CC812" s="28"/>
      <c r="CE812" s="28"/>
      <c r="CF812" s="28"/>
      <c r="CG812" s="28"/>
      <c r="CH812" s="28"/>
      <c r="CI812" s="28"/>
      <c r="CJ812" s="28"/>
      <c r="CK812" s="28"/>
      <c r="CL812" s="28"/>
      <c r="CM812" s="28"/>
      <c r="CP812" s="28"/>
      <c r="CQ812" s="28"/>
      <c r="CR812" s="28"/>
      <c r="CS812" s="28"/>
      <c r="CT812" s="28"/>
      <c r="CU812" s="28"/>
      <c r="CV812" s="28"/>
      <c r="CW812" s="28"/>
      <c r="CX812" s="28"/>
      <c r="CZ812" s="28"/>
      <c r="DB812" s="41"/>
      <c r="DC812" s="41"/>
      <c r="DD812" s="41"/>
      <c r="DE812" s="41"/>
      <c r="DF812" s="41"/>
      <c r="DG812" s="41"/>
      <c r="DH812" s="41"/>
      <c r="DI812" s="41"/>
      <c r="DJ812" s="41"/>
      <c r="DK812" s="41"/>
      <c r="DL812" s="41"/>
      <c r="DM812" s="41"/>
      <c r="DN812" s="41"/>
      <c r="DO812" s="41"/>
      <c r="DP812" s="41"/>
      <c r="DQ812" s="41"/>
      <c r="DR812" s="41"/>
      <c r="DS812" s="41"/>
      <c r="DT812" s="41"/>
      <c r="DU812" s="41"/>
      <c r="DV812" s="41"/>
      <c r="DW812" s="41"/>
      <c r="DX812" s="41"/>
      <c r="DY812" s="41"/>
      <c r="DZ812" s="41"/>
      <c r="EA812" s="41"/>
      <c r="EB812" s="41"/>
      <c r="EC812" s="41"/>
      <c r="ED812" s="41"/>
      <c r="EE812" s="41"/>
      <c r="EF812" s="41"/>
      <c r="EG812" s="41"/>
      <c r="EH812" s="41"/>
      <c r="EI812" s="41"/>
      <c r="EJ812" s="41"/>
      <c r="EK812" s="41"/>
      <c r="EL812" s="41"/>
      <c r="EM812" s="41"/>
      <c r="EN812" s="41"/>
      <c r="EO812" s="41"/>
      <c r="EP812" s="41"/>
      <c r="EQ812" s="41"/>
      <c r="ER812" s="41"/>
      <c r="ES812" s="41"/>
      <c r="ET812" s="41"/>
      <c r="EU812" s="41"/>
      <c r="EV812" s="41"/>
      <c r="EW812" s="41"/>
      <c r="EX812" s="41"/>
      <c r="EY812" s="41"/>
      <c r="EZ812" s="41"/>
      <c r="FA812" s="41"/>
      <c r="FB812" s="41"/>
      <c r="FC812" s="41"/>
      <c r="FD812" s="41"/>
      <c r="FE812" s="41"/>
      <c r="FF812" s="41"/>
      <c r="FG812" s="41"/>
      <c r="FH812" s="41"/>
      <c r="FI812" s="41"/>
      <c r="FJ812" s="41"/>
      <c r="FK812" s="41"/>
      <c r="FL812" s="41"/>
      <c r="FM812" s="41"/>
      <c r="FN812" s="41"/>
      <c r="FO812" s="41"/>
      <c r="FP812" s="41"/>
      <c r="FQ812" s="41"/>
      <c r="FR812" s="41"/>
      <c r="FS812" s="41"/>
      <c r="FT812" s="41"/>
      <c r="FU812" s="41"/>
      <c r="FV812" s="41"/>
      <c r="FW812" s="41"/>
      <c r="FX812" s="41"/>
      <c r="FY812" s="41"/>
      <c r="FZ812" s="41"/>
      <c r="GA812" s="41"/>
      <c r="GB812" s="41"/>
      <c r="GC812" s="41"/>
      <c r="GD812" s="41"/>
      <c r="GE812" s="41"/>
      <c r="GF812" s="41"/>
      <c r="GG812" s="41"/>
      <c r="GH812" s="41"/>
      <c r="GI812" s="41"/>
      <c r="GJ812" s="41"/>
      <c r="GK812" s="41"/>
      <c r="GL812" s="41"/>
      <c r="GM812" s="41"/>
      <c r="GN812" s="41"/>
      <c r="GO812" s="41"/>
      <c r="GP812" s="41"/>
      <c r="GQ812" s="41"/>
      <c r="GR812" s="41"/>
      <c r="GS812" s="41"/>
      <c r="GT812" s="41"/>
      <c r="GU812" s="41"/>
      <c r="GV812" s="41"/>
      <c r="GW812" s="41"/>
      <c r="GX812" s="41"/>
      <c r="GY812" s="41"/>
      <c r="GZ812" s="41"/>
      <c r="HA812" s="41"/>
      <c r="HB812" s="41"/>
      <c r="HC812" s="41"/>
      <c r="HD812" s="41"/>
      <c r="HE812" s="41"/>
      <c r="HF812" s="41"/>
      <c r="HG812" s="41"/>
      <c r="HH812" s="41"/>
      <c r="HI812" s="41"/>
      <c r="HJ812" s="41"/>
      <c r="HK812" s="41"/>
      <c r="HL812" s="41"/>
      <c r="HM812" s="41"/>
      <c r="HN812" s="41"/>
      <c r="HO812" s="41"/>
      <c r="HP812" s="41"/>
      <c r="HQ812" s="41"/>
      <c r="HR812" s="41"/>
      <c r="HS812" s="41"/>
      <c r="HT812" s="41"/>
      <c r="HU812" s="41"/>
      <c r="HV812" s="41"/>
      <c r="HW812" s="41"/>
      <c r="HX812" s="41"/>
      <c r="HY812" s="41"/>
      <c r="HZ812" s="41"/>
      <c r="IA812" s="41"/>
      <c r="IB812" s="41"/>
      <c r="IC812" s="41"/>
      <c r="ID812" s="41"/>
      <c r="IE812" s="41"/>
      <c r="IF812" s="41"/>
      <c r="IG812" s="41"/>
      <c r="IH812" s="41"/>
      <c r="II812" s="41"/>
      <c r="IJ812" s="41"/>
      <c r="IK812" s="41"/>
      <c r="IL812" s="41"/>
      <c r="IM812" s="41"/>
      <c r="IN812" s="41"/>
      <c r="IO812" s="41"/>
      <c r="IP812" s="41"/>
      <c r="IQ812" s="41"/>
      <c r="IR812" s="41"/>
      <c r="IS812" s="41"/>
      <c r="IT812" s="41"/>
      <c r="IU812" s="41"/>
      <c r="IV812" s="41"/>
      <c r="IW812" s="41"/>
      <c r="IX812" s="41"/>
      <c r="IY812" s="41"/>
      <c r="IZ812" s="41"/>
      <c r="JA812" s="41"/>
      <c r="JB812" s="41"/>
      <c r="JC812" s="41"/>
      <c r="JD812" s="41"/>
      <c r="JE812" s="41"/>
      <c r="JF812" s="41"/>
      <c r="JG812" s="41"/>
      <c r="JH812" s="41"/>
      <c r="JI812" s="41"/>
      <c r="JJ812" s="41"/>
      <c r="JK812" s="41"/>
      <c r="JL812" s="41"/>
      <c r="JM812" s="41"/>
      <c r="JN812" s="41"/>
      <c r="JO812" s="41"/>
      <c r="JP812" s="41"/>
      <c r="JQ812" s="41"/>
      <c r="JR812" s="41"/>
      <c r="JS812" s="41"/>
      <c r="JT812" s="41"/>
      <c r="JU812" s="41"/>
      <c r="JV812" s="41"/>
      <c r="JW812" s="41"/>
      <c r="JX812" s="41"/>
      <c r="JY812" s="41"/>
      <c r="JZ812" s="41"/>
      <c r="KA812" s="41"/>
      <c r="KB812" s="41"/>
      <c r="KC812" s="41"/>
      <c r="KD812" s="41"/>
      <c r="KE812" s="41"/>
      <c r="KF812" s="41"/>
      <c r="KG812" s="41"/>
      <c r="KH812" s="41"/>
      <c r="KI812" s="41"/>
      <c r="KJ812" s="41"/>
      <c r="KK812" s="41"/>
      <c r="KL812" s="41"/>
      <c r="KM812" s="41"/>
      <c r="KN812" s="41"/>
      <c r="KO812" s="41"/>
      <c r="KP812" s="41"/>
      <c r="KQ812" s="41"/>
      <c r="KR812" s="41"/>
      <c r="KS812" s="41"/>
      <c r="KT812" s="41"/>
      <c r="KU812" s="41"/>
      <c r="KV812" s="41"/>
      <c r="KW812" s="41"/>
      <c r="KX812" s="41"/>
      <c r="KY812" s="41"/>
      <c r="KZ812" s="41"/>
      <c r="LA812" s="41"/>
      <c r="LB812" s="41"/>
      <c r="LC812" s="41"/>
      <c r="LD812" s="41"/>
      <c r="LE812" s="41"/>
      <c r="LF812" s="41"/>
      <c r="LG812" s="41"/>
      <c r="LH812" s="41"/>
      <c r="LI812" s="41"/>
      <c r="LJ812" s="41"/>
      <c r="LK812" s="41"/>
      <c r="LL812" s="41"/>
      <c r="LM812" s="41"/>
      <c r="LN812" s="41"/>
      <c r="LO812" s="41"/>
      <c r="LP812" s="41"/>
      <c r="LQ812" s="41"/>
      <c r="LR812" s="41"/>
      <c r="LS812" s="41"/>
      <c r="LT812" s="41"/>
      <c r="LU812" s="41"/>
      <c r="LV812" s="41"/>
      <c r="LW812" s="41"/>
      <c r="LX812" s="41"/>
      <c r="LY812" s="41"/>
      <c r="LZ812" s="41"/>
      <c r="MA812" s="41"/>
      <c r="MB812" s="41"/>
      <c r="MC812" s="41"/>
      <c r="MD812" s="41"/>
      <c r="ME812" s="41"/>
      <c r="MF812" s="41"/>
      <c r="MG812" s="41"/>
      <c r="MH812" s="41"/>
      <c r="MI812" s="41"/>
      <c r="MJ812" s="41"/>
      <c r="MK812" s="41"/>
      <c r="ML812" s="41"/>
      <c r="MM812" s="41"/>
      <c r="MN812" s="41"/>
      <c r="MO812" s="41"/>
      <c r="MP812" s="41"/>
      <c r="MQ812" s="41"/>
      <c r="MR812" s="41"/>
      <c r="MS812" s="41"/>
      <c r="MT812" s="41"/>
      <c r="MU812" s="41"/>
      <c r="MV812" s="41"/>
      <c r="MW812" s="41"/>
      <c r="MX812" s="41"/>
      <c r="MY812" s="41"/>
      <c r="MZ812" s="41"/>
      <c r="NA812" s="41"/>
      <c r="NB812" s="41"/>
      <c r="NC812" s="41"/>
      <c r="ND812" s="41"/>
      <c r="NE812" s="41"/>
      <c r="NF812" s="41"/>
      <c r="NG812" s="41"/>
      <c r="NH812" s="41"/>
      <c r="NI812" s="41"/>
      <c r="NJ812" s="41"/>
      <c r="NK812" s="41"/>
      <c r="NL812" s="41"/>
      <c r="NM812" s="41"/>
      <c r="NN812" s="41"/>
      <c r="NO812" s="41"/>
      <c r="NP812" s="41"/>
      <c r="NQ812" s="41"/>
      <c r="NR812" s="41"/>
      <c r="NS812" s="41"/>
      <c r="NT812" s="41"/>
      <c r="NU812" s="41"/>
      <c r="NV812" s="41"/>
      <c r="NW812" s="41"/>
      <c r="NX812" s="41"/>
      <c r="NY812" s="41"/>
      <c r="NZ812" s="41"/>
      <c r="OA812" s="41"/>
      <c r="OB812" s="41"/>
      <c r="OC812" s="41"/>
      <c r="OD812" s="41"/>
      <c r="OE812" s="41"/>
      <c r="OF812" s="41"/>
      <c r="OG812" s="41"/>
    </row>
    <row r="813" spans="10:397" ht="15.95" customHeight="1">
      <c r="J813" s="62"/>
      <c r="AB813" s="63"/>
      <c r="AC813" s="63"/>
      <c r="AF813" s="4"/>
      <c r="AG813" s="4"/>
      <c r="AH813" s="4"/>
      <c r="AI813" s="4"/>
      <c r="AL813" s="63"/>
      <c r="AM813" s="63"/>
      <c r="AP813" s="4"/>
      <c r="AQ813" s="4"/>
      <c r="BF813" s="31"/>
      <c r="BG813" s="63"/>
      <c r="BH813" s="63"/>
      <c r="BI813" s="63"/>
      <c r="BJ813" s="63"/>
      <c r="BK813" s="63"/>
      <c r="BL813" s="63"/>
      <c r="BO813" s="4"/>
      <c r="BP813" s="4"/>
      <c r="BQ813" s="4"/>
      <c r="BR813" s="28"/>
      <c r="BS813" s="28"/>
      <c r="BT813" s="28"/>
      <c r="BU813" s="28"/>
      <c r="BV813" s="28"/>
      <c r="BW813" s="28"/>
      <c r="BX813" s="4"/>
      <c r="BY813" s="4"/>
      <c r="BZ813" s="28"/>
      <c r="CA813" s="28"/>
      <c r="CB813" s="28"/>
      <c r="CC813" s="28"/>
      <c r="CE813" s="28"/>
      <c r="CF813" s="28"/>
      <c r="CG813" s="28"/>
      <c r="CH813" s="28"/>
      <c r="CI813" s="28"/>
      <c r="CJ813" s="28"/>
      <c r="CK813" s="28"/>
      <c r="CL813" s="28"/>
      <c r="CM813" s="28"/>
      <c r="CP813" s="28"/>
      <c r="CQ813" s="28"/>
      <c r="CR813" s="28"/>
      <c r="CS813" s="28"/>
      <c r="CT813" s="28"/>
      <c r="CU813" s="28"/>
      <c r="CV813" s="28"/>
      <c r="CW813" s="28"/>
      <c r="CX813" s="28"/>
      <c r="CZ813" s="28"/>
      <c r="DB813" s="41"/>
      <c r="DC813" s="41"/>
      <c r="DD813" s="41"/>
      <c r="DE813" s="41"/>
      <c r="DF813" s="41"/>
      <c r="DG813" s="41"/>
      <c r="DH813" s="41"/>
      <c r="DI813" s="41"/>
      <c r="DJ813" s="41"/>
      <c r="DK813" s="41"/>
      <c r="DL813" s="41"/>
      <c r="DM813" s="41"/>
      <c r="DN813" s="41"/>
      <c r="DO813" s="41"/>
      <c r="DP813" s="41"/>
      <c r="DQ813" s="41"/>
      <c r="DR813" s="41"/>
      <c r="DS813" s="41"/>
      <c r="DT813" s="41"/>
      <c r="DU813" s="41"/>
      <c r="DV813" s="41"/>
      <c r="DW813" s="41"/>
      <c r="DX813" s="41"/>
      <c r="DY813" s="41"/>
      <c r="DZ813" s="41"/>
      <c r="EA813" s="41"/>
      <c r="EB813" s="41"/>
      <c r="EC813" s="41"/>
      <c r="ED813" s="41"/>
      <c r="EE813" s="41"/>
      <c r="EF813" s="41"/>
      <c r="EG813" s="41"/>
      <c r="EH813" s="41"/>
      <c r="EI813" s="41"/>
      <c r="EJ813" s="41"/>
      <c r="EK813" s="41"/>
      <c r="EL813" s="41"/>
      <c r="EM813" s="41"/>
      <c r="EN813" s="41"/>
      <c r="EO813" s="41"/>
      <c r="EP813" s="41"/>
      <c r="EQ813" s="41"/>
      <c r="ER813" s="41"/>
      <c r="ES813" s="41"/>
      <c r="ET813" s="41"/>
      <c r="EU813" s="41"/>
      <c r="EV813" s="41"/>
      <c r="EW813" s="41"/>
      <c r="EX813" s="41"/>
      <c r="EY813" s="41"/>
      <c r="EZ813" s="41"/>
      <c r="FA813" s="41"/>
      <c r="FB813" s="41"/>
      <c r="FC813" s="41"/>
      <c r="FD813" s="41"/>
      <c r="FE813" s="41"/>
      <c r="FF813" s="41"/>
      <c r="FG813" s="41"/>
      <c r="FH813" s="41"/>
      <c r="FI813" s="41"/>
      <c r="FJ813" s="41"/>
      <c r="FK813" s="41"/>
      <c r="FL813" s="41"/>
      <c r="FM813" s="41"/>
      <c r="FN813" s="41"/>
      <c r="FO813" s="41"/>
      <c r="FP813" s="41"/>
      <c r="FQ813" s="41"/>
      <c r="FR813" s="41"/>
      <c r="FS813" s="41"/>
      <c r="FT813" s="41"/>
      <c r="FU813" s="41"/>
      <c r="FV813" s="41"/>
      <c r="FW813" s="41"/>
      <c r="FX813" s="41"/>
      <c r="FY813" s="41"/>
      <c r="FZ813" s="41"/>
      <c r="GA813" s="41"/>
      <c r="GB813" s="41"/>
      <c r="GC813" s="41"/>
      <c r="GD813" s="41"/>
      <c r="GE813" s="41"/>
      <c r="GF813" s="41"/>
      <c r="GG813" s="41"/>
      <c r="GH813" s="41"/>
      <c r="GI813" s="41"/>
      <c r="GJ813" s="41"/>
      <c r="GK813" s="41"/>
      <c r="GL813" s="41"/>
      <c r="GM813" s="41"/>
      <c r="GN813" s="41"/>
      <c r="GO813" s="41"/>
      <c r="GP813" s="41"/>
      <c r="GQ813" s="41"/>
      <c r="GR813" s="41"/>
      <c r="GS813" s="41"/>
      <c r="GT813" s="41"/>
      <c r="GU813" s="41"/>
      <c r="GV813" s="41"/>
      <c r="GW813" s="41"/>
      <c r="GX813" s="41"/>
      <c r="GY813" s="41"/>
      <c r="GZ813" s="41"/>
      <c r="HA813" s="41"/>
      <c r="HB813" s="41"/>
      <c r="HC813" s="41"/>
      <c r="HD813" s="41"/>
      <c r="HE813" s="41"/>
      <c r="HF813" s="41"/>
      <c r="HG813" s="41"/>
      <c r="HH813" s="41"/>
      <c r="HI813" s="41"/>
      <c r="HJ813" s="41"/>
      <c r="HK813" s="41"/>
      <c r="HL813" s="41"/>
      <c r="HM813" s="41"/>
      <c r="HN813" s="41"/>
      <c r="HO813" s="41"/>
      <c r="HP813" s="41"/>
      <c r="HQ813" s="41"/>
      <c r="HR813" s="41"/>
      <c r="HS813" s="41"/>
      <c r="HT813" s="41"/>
      <c r="HU813" s="41"/>
      <c r="HV813" s="41"/>
      <c r="HW813" s="41"/>
      <c r="HX813" s="41"/>
      <c r="HY813" s="41"/>
      <c r="HZ813" s="41"/>
      <c r="IA813" s="41"/>
      <c r="IB813" s="41"/>
      <c r="IC813" s="41"/>
      <c r="ID813" s="41"/>
      <c r="IE813" s="41"/>
      <c r="IF813" s="41"/>
      <c r="IG813" s="41"/>
      <c r="IH813" s="41"/>
      <c r="II813" s="41"/>
      <c r="IJ813" s="41"/>
      <c r="IK813" s="41"/>
      <c r="IL813" s="41"/>
      <c r="IM813" s="41"/>
      <c r="IN813" s="41"/>
      <c r="IO813" s="41"/>
      <c r="IP813" s="41"/>
      <c r="IQ813" s="41"/>
      <c r="IR813" s="41"/>
      <c r="IS813" s="41"/>
      <c r="IT813" s="41"/>
      <c r="IU813" s="41"/>
      <c r="IV813" s="41"/>
      <c r="IW813" s="41"/>
      <c r="IX813" s="41"/>
      <c r="IY813" s="41"/>
      <c r="IZ813" s="41"/>
      <c r="JA813" s="41"/>
      <c r="JB813" s="41"/>
      <c r="JC813" s="41"/>
      <c r="JD813" s="41"/>
      <c r="JE813" s="41"/>
      <c r="JF813" s="41"/>
      <c r="JG813" s="41"/>
      <c r="JH813" s="41"/>
      <c r="JI813" s="41"/>
      <c r="JJ813" s="41"/>
      <c r="JK813" s="41"/>
      <c r="JL813" s="41"/>
      <c r="JM813" s="41"/>
      <c r="JN813" s="41"/>
      <c r="JO813" s="41"/>
      <c r="JP813" s="41"/>
      <c r="JQ813" s="41"/>
      <c r="JR813" s="41"/>
      <c r="JS813" s="41"/>
      <c r="JT813" s="41"/>
      <c r="JU813" s="41"/>
      <c r="JV813" s="41"/>
      <c r="JW813" s="41"/>
      <c r="JX813" s="41"/>
      <c r="JY813" s="41"/>
      <c r="JZ813" s="41"/>
      <c r="KA813" s="41"/>
      <c r="KB813" s="41"/>
      <c r="KC813" s="41"/>
      <c r="KD813" s="41"/>
      <c r="KE813" s="41"/>
      <c r="KF813" s="41"/>
      <c r="KG813" s="41"/>
      <c r="KH813" s="41"/>
      <c r="KI813" s="41"/>
      <c r="KJ813" s="41"/>
      <c r="KK813" s="41"/>
      <c r="KL813" s="41"/>
      <c r="KM813" s="41"/>
      <c r="KN813" s="41"/>
      <c r="KO813" s="41"/>
      <c r="KP813" s="41"/>
      <c r="KQ813" s="41"/>
      <c r="KR813" s="41"/>
      <c r="KS813" s="41"/>
      <c r="KT813" s="41"/>
      <c r="KU813" s="41"/>
      <c r="KV813" s="41"/>
      <c r="KW813" s="41"/>
      <c r="KX813" s="41"/>
      <c r="KY813" s="41"/>
      <c r="KZ813" s="41"/>
      <c r="LA813" s="41"/>
      <c r="LB813" s="41"/>
      <c r="LC813" s="41"/>
      <c r="LD813" s="41"/>
      <c r="LE813" s="41"/>
      <c r="LF813" s="41"/>
      <c r="LG813" s="41"/>
      <c r="LH813" s="41"/>
      <c r="LI813" s="41"/>
      <c r="LJ813" s="41"/>
      <c r="LK813" s="41"/>
      <c r="LL813" s="41"/>
      <c r="LM813" s="41"/>
      <c r="LN813" s="41"/>
      <c r="LO813" s="41"/>
      <c r="LP813" s="41"/>
      <c r="LQ813" s="41"/>
      <c r="LR813" s="41"/>
      <c r="LS813" s="41"/>
      <c r="LT813" s="41"/>
      <c r="LU813" s="41"/>
      <c r="LV813" s="41"/>
      <c r="LW813" s="41"/>
      <c r="LX813" s="41"/>
      <c r="LY813" s="41"/>
      <c r="LZ813" s="41"/>
      <c r="MA813" s="41"/>
      <c r="MB813" s="41"/>
      <c r="MC813" s="41"/>
      <c r="MD813" s="41"/>
      <c r="ME813" s="41"/>
      <c r="MF813" s="41"/>
      <c r="MG813" s="41"/>
      <c r="MH813" s="41"/>
      <c r="MI813" s="41"/>
      <c r="MJ813" s="41"/>
      <c r="MK813" s="41"/>
      <c r="ML813" s="41"/>
      <c r="MM813" s="41"/>
      <c r="MN813" s="41"/>
      <c r="MO813" s="41"/>
      <c r="MP813" s="41"/>
      <c r="MQ813" s="41"/>
      <c r="MR813" s="41"/>
      <c r="MS813" s="41"/>
      <c r="MT813" s="41"/>
      <c r="MU813" s="41"/>
      <c r="MV813" s="41"/>
      <c r="MW813" s="41"/>
      <c r="MX813" s="41"/>
      <c r="MY813" s="41"/>
      <c r="MZ813" s="41"/>
      <c r="NA813" s="41"/>
      <c r="NB813" s="41"/>
      <c r="NC813" s="41"/>
      <c r="ND813" s="41"/>
      <c r="NE813" s="41"/>
      <c r="NF813" s="41"/>
      <c r="NG813" s="41"/>
      <c r="NH813" s="41"/>
      <c r="NI813" s="41"/>
      <c r="NJ813" s="41"/>
      <c r="NK813" s="41"/>
      <c r="NL813" s="41"/>
      <c r="NM813" s="41"/>
      <c r="NN813" s="41"/>
      <c r="NO813" s="41"/>
      <c r="NP813" s="41"/>
      <c r="NQ813" s="41"/>
      <c r="NR813" s="41"/>
      <c r="NS813" s="41"/>
      <c r="NT813" s="41"/>
      <c r="NU813" s="41"/>
      <c r="NV813" s="41"/>
      <c r="NW813" s="41"/>
      <c r="NX813" s="41"/>
      <c r="NY813" s="41"/>
      <c r="NZ813" s="41"/>
      <c r="OA813" s="41"/>
      <c r="OB813" s="41"/>
      <c r="OC813" s="41"/>
      <c r="OD813" s="41"/>
      <c r="OE813" s="41"/>
      <c r="OF813" s="41"/>
      <c r="OG813" s="41"/>
    </row>
    <row r="814" spans="10:397" ht="15.95" customHeight="1">
      <c r="J814" s="62"/>
      <c r="AB814" s="63"/>
      <c r="AC814" s="63"/>
      <c r="AF814" s="4"/>
      <c r="AG814" s="4"/>
      <c r="AH814" s="4"/>
      <c r="AI814" s="4"/>
      <c r="AL814" s="63"/>
      <c r="AM814" s="63"/>
      <c r="AP814" s="4"/>
      <c r="AQ814" s="4"/>
      <c r="BF814" s="31"/>
      <c r="BG814" s="63"/>
      <c r="BH814" s="63"/>
      <c r="BI814" s="63"/>
      <c r="BJ814" s="63"/>
      <c r="BK814" s="63"/>
      <c r="BL814" s="63"/>
      <c r="BO814" s="4"/>
      <c r="BP814" s="4"/>
      <c r="BQ814" s="4"/>
      <c r="BR814" s="28"/>
      <c r="BS814" s="28"/>
      <c r="BT814" s="28"/>
      <c r="BU814" s="28"/>
      <c r="BV814" s="28"/>
      <c r="BW814" s="28"/>
      <c r="BX814" s="4"/>
      <c r="BY814" s="4"/>
      <c r="BZ814" s="28"/>
      <c r="CA814" s="28"/>
      <c r="CB814" s="28"/>
      <c r="CC814" s="28"/>
      <c r="CE814" s="28"/>
      <c r="CF814" s="28"/>
      <c r="CG814" s="28"/>
      <c r="CH814" s="28"/>
      <c r="CI814" s="28"/>
      <c r="CJ814" s="28"/>
      <c r="CK814" s="28"/>
      <c r="CL814" s="28"/>
      <c r="CM814" s="28"/>
      <c r="CP814" s="28"/>
      <c r="CQ814" s="28"/>
      <c r="CR814" s="28"/>
      <c r="CS814" s="28"/>
      <c r="CT814" s="28"/>
      <c r="CU814" s="28"/>
      <c r="CV814" s="28"/>
      <c r="CW814" s="28"/>
      <c r="CX814" s="28"/>
      <c r="CZ814" s="28"/>
      <c r="DB814" s="41"/>
      <c r="DC814" s="41"/>
      <c r="DD814" s="41"/>
      <c r="DE814" s="41"/>
      <c r="DF814" s="41"/>
      <c r="DG814" s="41"/>
      <c r="DH814" s="41"/>
      <c r="DI814" s="41"/>
      <c r="DJ814" s="41"/>
      <c r="DK814" s="41"/>
      <c r="DL814" s="41"/>
      <c r="DM814" s="41"/>
      <c r="DN814" s="41"/>
      <c r="DO814" s="41"/>
      <c r="DP814" s="41"/>
      <c r="DQ814" s="41"/>
      <c r="DR814" s="41"/>
      <c r="DS814" s="41"/>
      <c r="DT814" s="41"/>
      <c r="DU814" s="41"/>
      <c r="DV814" s="41"/>
      <c r="DW814" s="41"/>
      <c r="DX814" s="41"/>
      <c r="DY814" s="41"/>
      <c r="DZ814" s="41"/>
      <c r="EA814" s="41"/>
      <c r="EB814" s="41"/>
      <c r="EC814" s="41"/>
      <c r="ED814" s="41"/>
      <c r="EE814" s="41"/>
      <c r="EF814" s="41"/>
      <c r="EG814" s="41"/>
      <c r="EH814" s="41"/>
      <c r="EI814" s="41"/>
      <c r="EJ814" s="41"/>
      <c r="EK814" s="41"/>
      <c r="EL814" s="41"/>
      <c r="EM814" s="41"/>
      <c r="EN814" s="41"/>
      <c r="EO814" s="41"/>
      <c r="EP814" s="41"/>
      <c r="EQ814" s="41"/>
      <c r="ER814" s="41"/>
      <c r="ES814" s="41"/>
      <c r="ET814" s="41"/>
      <c r="EU814" s="41"/>
      <c r="EV814" s="41"/>
      <c r="EW814" s="41"/>
      <c r="EX814" s="41"/>
      <c r="EY814" s="41"/>
      <c r="EZ814" s="41"/>
      <c r="FA814" s="41"/>
      <c r="FB814" s="41"/>
      <c r="FC814" s="41"/>
      <c r="FD814" s="41"/>
      <c r="FE814" s="41"/>
      <c r="FF814" s="41"/>
      <c r="FG814" s="41"/>
      <c r="FH814" s="41"/>
      <c r="FI814" s="41"/>
      <c r="FJ814" s="41"/>
      <c r="FK814" s="41"/>
      <c r="FL814" s="41"/>
      <c r="FM814" s="41"/>
      <c r="FN814" s="41"/>
      <c r="FO814" s="41"/>
      <c r="FP814" s="41"/>
      <c r="FQ814" s="41"/>
      <c r="FR814" s="41"/>
      <c r="FS814" s="41"/>
      <c r="FT814" s="41"/>
      <c r="FU814" s="41"/>
      <c r="FV814" s="41"/>
      <c r="FW814" s="41"/>
      <c r="FX814" s="41"/>
      <c r="FY814" s="41"/>
      <c r="FZ814" s="41"/>
      <c r="GA814" s="41"/>
      <c r="GB814" s="41"/>
      <c r="GC814" s="41"/>
      <c r="GD814" s="41"/>
      <c r="GE814" s="41"/>
      <c r="GF814" s="41"/>
      <c r="GG814" s="41"/>
      <c r="GH814" s="41"/>
      <c r="GI814" s="41"/>
      <c r="GJ814" s="41"/>
      <c r="GK814" s="41"/>
      <c r="GL814" s="41"/>
      <c r="GM814" s="41"/>
      <c r="GN814" s="41"/>
      <c r="GO814" s="41"/>
      <c r="GP814" s="41"/>
      <c r="GQ814" s="41"/>
      <c r="GR814" s="41"/>
      <c r="GS814" s="41"/>
      <c r="GT814" s="41"/>
      <c r="GU814" s="41"/>
      <c r="GV814" s="41"/>
      <c r="GW814" s="41"/>
      <c r="GX814" s="41"/>
      <c r="GY814" s="41"/>
      <c r="GZ814" s="41"/>
      <c r="HA814" s="41"/>
      <c r="HB814" s="41"/>
      <c r="HC814" s="41"/>
      <c r="HD814" s="41"/>
      <c r="HE814" s="41"/>
      <c r="HF814" s="41"/>
      <c r="HG814" s="41"/>
      <c r="HH814" s="41"/>
      <c r="HI814" s="41"/>
      <c r="HJ814" s="41"/>
      <c r="HK814" s="41"/>
      <c r="HL814" s="41"/>
      <c r="HM814" s="41"/>
      <c r="HN814" s="41"/>
      <c r="HO814" s="41"/>
      <c r="HP814" s="41"/>
      <c r="HQ814" s="41"/>
      <c r="HR814" s="41"/>
      <c r="HS814" s="41"/>
      <c r="HT814" s="41"/>
      <c r="HU814" s="41"/>
      <c r="HV814" s="41"/>
      <c r="HW814" s="41"/>
      <c r="HX814" s="41"/>
      <c r="HY814" s="41"/>
      <c r="HZ814" s="41"/>
      <c r="IA814" s="41"/>
      <c r="IB814" s="41"/>
      <c r="IC814" s="41"/>
      <c r="ID814" s="41"/>
      <c r="IE814" s="41"/>
      <c r="IF814" s="41"/>
      <c r="IG814" s="41"/>
      <c r="IH814" s="41"/>
      <c r="II814" s="41"/>
      <c r="IJ814" s="41"/>
      <c r="IK814" s="41"/>
      <c r="IL814" s="41"/>
      <c r="IM814" s="41"/>
      <c r="IN814" s="41"/>
      <c r="IO814" s="41"/>
      <c r="IP814" s="41"/>
      <c r="IQ814" s="41"/>
      <c r="IR814" s="41"/>
      <c r="IS814" s="41"/>
      <c r="IT814" s="41"/>
      <c r="IU814" s="41"/>
      <c r="IV814" s="41"/>
      <c r="IW814" s="41"/>
      <c r="IX814" s="41"/>
      <c r="IY814" s="41"/>
      <c r="IZ814" s="41"/>
      <c r="JA814" s="41"/>
      <c r="JB814" s="41"/>
      <c r="JC814" s="41"/>
      <c r="JD814" s="41"/>
      <c r="JE814" s="41"/>
      <c r="JF814" s="41"/>
      <c r="JG814" s="41"/>
      <c r="JH814" s="41"/>
      <c r="JI814" s="41"/>
      <c r="JJ814" s="41"/>
      <c r="JK814" s="41"/>
      <c r="JL814" s="41"/>
      <c r="JM814" s="41"/>
      <c r="JN814" s="41"/>
      <c r="JO814" s="41"/>
      <c r="JP814" s="41"/>
      <c r="JQ814" s="41"/>
      <c r="JR814" s="41"/>
      <c r="JS814" s="41"/>
      <c r="JT814" s="41"/>
      <c r="JU814" s="41"/>
      <c r="JV814" s="41"/>
      <c r="JW814" s="41"/>
      <c r="JX814" s="41"/>
      <c r="JY814" s="41"/>
      <c r="JZ814" s="41"/>
      <c r="KA814" s="41"/>
      <c r="KB814" s="41"/>
      <c r="KC814" s="41"/>
      <c r="KD814" s="41"/>
      <c r="KE814" s="41"/>
      <c r="KF814" s="41"/>
      <c r="KG814" s="41"/>
      <c r="KH814" s="41"/>
      <c r="KI814" s="41"/>
      <c r="KJ814" s="41"/>
      <c r="KK814" s="41"/>
      <c r="KL814" s="41"/>
      <c r="KM814" s="41"/>
      <c r="KN814" s="41"/>
      <c r="KO814" s="41"/>
      <c r="KP814" s="41"/>
      <c r="KQ814" s="41"/>
      <c r="KR814" s="41"/>
      <c r="KS814" s="41"/>
      <c r="KT814" s="41"/>
      <c r="KU814" s="41"/>
      <c r="KV814" s="41"/>
      <c r="KW814" s="41"/>
      <c r="KX814" s="41"/>
      <c r="KY814" s="41"/>
      <c r="KZ814" s="41"/>
      <c r="LA814" s="41"/>
      <c r="LB814" s="41"/>
      <c r="LC814" s="41"/>
      <c r="LD814" s="41"/>
      <c r="LE814" s="41"/>
      <c r="LF814" s="41"/>
      <c r="LG814" s="41"/>
      <c r="LH814" s="41"/>
      <c r="LI814" s="41"/>
      <c r="LJ814" s="41"/>
      <c r="LK814" s="41"/>
      <c r="LL814" s="41"/>
      <c r="LM814" s="41"/>
      <c r="LN814" s="41"/>
      <c r="LO814" s="41"/>
      <c r="LP814" s="41"/>
      <c r="LQ814" s="41"/>
      <c r="LR814" s="41"/>
      <c r="LS814" s="41"/>
      <c r="LT814" s="41"/>
      <c r="LU814" s="41"/>
      <c r="LV814" s="41"/>
      <c r="LW814" s="41"/>
      <c r="LX814" s="41"/>
      <c r="LY814" s="41"/>
      <c r="LZ814" s="41"/>
      <c r="MA814" s="41"/>
      <c r="MB814" s="41"/>
      <c r="MC814" s="41"/>
      <c r="MD814" s="41"/>
      <c r="ME814" s="41"/>
      <c r="MF814" s="41"/>
      <c r="MG814" s="41"/>
      <c r="MH814" s="41"/>
      <c r="MI814" s="41"/>
      <c r="MJ814" s="41"/>
      <c r="MK814" s="41"/>
      <c r="ML814" s="41"/>
      <c r="MM814" s="41"/>
      <c r="MN814" s="41"/>
      <c r="MO814" s="41"/>
      <c r="MP814" s="41"/>
      <c r="MQ814" s="41"/>
      <c r="MR814" s="41"/>
      <c r="MS814" s="41"/>
      <c r="MT814" s="41"/>
      <c r="MU814" s="41"/>
      <c r="MV814" s="41"/>
      <c r="MW814" s="41"/>
      <c r="MX814" s="41"/>
      <c r="MY814" s="41"/>
      <c r="MZ814" s="41"/>
      <c r="NA814" s="41"/>
      <c r="NB814" s="41"/>
      <c r="NC814" s="41"/>
      <c r="ND814" s="41"/>
      <c r="NE814" s="41"/>
      <c r="NF814" s="41"/>
      <c r="NG814" s="41"/>
      <c r="NH814" s="41"/>
      <c r="NI814" s="41"/>
      <c r="NJ814" s="41"/>
      <c r="NK814" s="41"/>
      <c r="NL814" s="41"/>
      <c r="NM814" s="41"/>
      <c r="NN814" s="41"/>
      <c r="NO814" s="41"/>
      <c r="NP814" s="41"/>
      <c r="NQ814" s="41"/>
      <c r="NR814" s="41"/>
      <c r="NS814" s="41"/>
      <c r="NT814" s="41"/>
      <c r="NU814" s="41"/>
      <c r="NV814" s="41"/>
      <c r="NW814" s="41"/>
      <c r="NX814" s="41"/>
      <c r="NY814" s="41"/>
      <c r="NZ814" s="41"/>
      <c r="OA814" s="41"/>
      <c r="OB814" s="41"/>
      <c r="OC814" s="41"/>
      <c r="OD814" s="41"/>
      <c r="OE814" s="41"/>
      <c r="OF814" s="41"/>
      <c r="OG814" s="41"/>
    </row>
    <row r="815" spans="10:397" ht="15.95" customHeight="1">
      <c r="J815" s="62"/>
      <c r="AB815" s="63"/>
      <c r="AC815" s="63"/>
      <c r="AF815" s="4"/>
      <c r="AG815" s="4"/>
      <c r="AH815" s="4"/>
      <c r="AI815" s="4"/>
      <c r="AL815" s="63"/>
      <c r="AM815" s="63"/>
      <c r="AP815" s="4"/>
      <c r="AQ815" s="4"/>
      <c r="BF815" s="31"/>
      <c r="BG815" s="63"/>
      <c r="BH815" s="63"/>
      <c r="BI815" s="63"/>
      <c r="BJ815" s="63"/>
      <c r="BK815" s="63"/>
      <c r="BL815" s="63"/>
      <c r="BO815" s="4"/>
      <c r="BP815" s="4"/>
      <c r="BQ815" s="4"/>
      <c r="BR815" s="28"/>
      <c r="BS815" s="28"/>
      <c r="BT815" s="28"/>
      <c r="BU815" s="28"/>
      <c r="BV815" s="28"/>
      <c r="BW815" s="28"/>
      <c r="BX815" s="4"/>
      <c r="BY815" s="4"/>
      <c r="BZ815" s="28"/>
      <c r="CA815" s="28"/>
      <c r="CB815" s="28"/>
      <c r="CC815" s="28"/>
      <c r="CE815" s="28"/>
      <c r="CF815" s="28"/>
      <c r="CG815" s="28"/>
      <c r="CH815" s="28"/>
      <c r="CI815" s="28"/>
      <c r="CJ815" s="28"/>
      <c r="CK815" s="28"/>
      <c r="CL815" s="28"/>
      <c r="CM815" s="28"/>
      <c r="CP815" s="28"/>
      <c r="CQ815" s="28"/>
      <c r="CR815" s="28"/>
      <c r="CS815" s="28"/>
      <c r="CT815" s="28"/>
      <c r="CU815" s="28"/>
      <c r="CV815" s="28"/>
      <c r="CW815" s="28"/>
      <c r="CX815" s="28"/>
      <c r="CZ815" s="28"/>
      <c r="DB815" s="41"/>
      <c r="DC815" s="41"/>
      <c r="DD815" s="41"/>
      <c r="DE815" s="41"/>
      <c r="DF815" s="41"/>
      <c r="DG815" s="41"/>
      <c r="DH815" s="41"/>
      <c r="DI815" s="41"/>
      <c r="DJ815" s="41"/>
      <c r="DK815" s="41"/>
      <c r="DL815" s="41"/>
      <c r="DM815" s="41"/>
      <c r="DN815" s="41"/>
      <c r="DO815" s="41"/>
      <c r="DP815" s="41"/>
      <c r="DQ815" s="41"/>
      <c r="DR815" s="41"/>
      <c r="DS815" s="41"/>
      <c r="DT815" s="41"/>
      <c r="DU815" s="41"/>
      <c r="DV815" s="41"/>
      <c r="DW815" s="41"/>
      <c r="DX815" s="41"/>
      <c r="DY815" s="41"/>
      <c r="DZ815" s="41"/>
      <c r="EA815" s="41"/>
      <c r="EB815" s="41"/>
      <c r="EC815" s="41"/>
      <c r="ED815" s="41"/>
      <c r="EE815" s="41"/>
      <c r="EF815" s="41"/>
      <c r="EG815" s="41"/>
      <c r="EH815" s="41"/>
      <c r="EI815" s="41"/>
      <c r="EJ815" s="41"/>
      <c r="EK815" s="41"/>
      <c r="EL815" s="41"/>
      <c r="EM815" s="41"/>
      <c r="EN815" s="41"/>
      <c r="EO815" s="41"/>
      <c r="EP815" s="41"/>
      <c r="EQ815" s="41"/>
      <c r="ER815" s="41"/>
      <c r="ES815" s="41"/>
      <c r="ET815" s="41"/>
      <c r="EU815" s="41"/>
      <c r="EV815" s="41"/>
      <c r="EW815" s="41"/>
      <c r="EX815" s="41"/>
      <c r="EY815" s="41"/>
      <c r="EZ815" s="41"/>
      <c r="FA815" s="41"/>
      <c r="FB815" s="41"/>
      <c r="FC815" s="41"/>
      <c r="FD815" s="41"/>
      <c r="FE815" s="41"/>
      <c r="FF815" s="41"/>
      <c r="FG815" s="41"/>
      <c r="FH815" s="41"/>
      <c r="FI815" s="41"/>
      <c r="FJ815" s="41"/>
      <c r="FK815" s="41"/>
      <c r="FL815" s="41"/>
      <c r="FM815" s="41"/>
      <c r="FN815" s="41"/>
      <c r="FO815" s="41"/>
      <c r="FP815" s="41"/>
      <c r="FQ815" s="41"/>
      <c r="FR815" s="41"/>
      <c r="FS815" s="41"/>
      <c r="FT815" s="41"/>
      <c r="FU815" s="41"/>
      <c r="FV815" s="41"/>
      <c r="FW815" s="41"/>
      <c r="FX815" s="41"/>
      <c r="FY815" s="41"/>
      <c r="FZ815" s="41"/>
      <c r="GA815" s="41"/>
      <c r="GB815" s="41"/>
      <c r="GC815" s="41"/>
      <c r="GD815" s="41"/>
      <c r="GE815" s="41"/>
      <c r="GF815" s="41"/>
      <c r="GG815" s="41"/>
      <c r="GH815" s="41"/>
      <c r="GI815" s="41"/>
      <c r="GJ815" s="41"/>
      <c r="GK815" s="41"/>
      <c r="GL815" s="41"/>
      <c r="GM815" s="41"/>
      <c r="GN815" s="41"/>
      <c r="GO815" s="41"/>
      <c r="GP815" s="41"/>
      <c r="GQ815" s="41"/>
      <c r="GR815" s="41"/>
      <c r="GS815" s="41"/>
      <c r="GT815" s="41"/>
      <c r="GU815" s="41"/>
      <c r="GV815" s="41"/>
      <c r="GW815" s="41"/>
      <c r="GX815" s="41"/>
      <c r="GY815" s="41"/>
      <c r="GZ815" s="41"/>
      <c r="HA815" s="41"/>
      <c r="HB815" s="41"/>
      <c r="HC815" s="41"/>
      <c r="HD815" s="41"/>
      <c r="HE815" s="41"/>
      <c r="HF815" s="41"/>
      <c r="HG815" s="41"/>
      <c r="HH815" s="41"/>
      <c r="HI815" s="41"/>
      <c r="HJ815" s="41"/>
      <c r="HK815" s="41"/>
      <c r="HL815" s="41"/>
      <c r="HM815" s="41"/>
      <c r="HN815" s="41"/>
      <c r="HO815" s="41"/>
      <c r="HP815" s="41"/>
      <c r="HQ815" s="41"/>
      <c r="HR815" s="41"/>
      <c r="HS815" s="41"/>
      <c r="HT815" s="41"/>
      <c r="HU815" s="41"/>
      <c r="HV815" s="41"/>
      <c r="HW815" s="41"/>
      <c r="HX815" s="41"/>
      <c r="HY815" s="41"/>
      <c r="HZ815" s="41"/>
      <c r="IA815" s="41"/>
      <c r="IB815" s="41"/>
      <c r="IC815" s="41"/>
      <c r="ID815" s="41"/>
      <c r="IE815" s="41"/>
      <c r="IF815" s="41"/>
      <c r="IG815" s="41"/>
      <c r="IH815" s="41"/>
      <c r="II815" s="41"/>
      <c r="IJ815" s="41"/>
      <c r="IK815" s="41"/>
      <c r="IL815" s="41"/>
      <c r="IM815" s="41"/>
      <c r="IN815" s="41"/>
      <c r="IO815" s="41"/>
      <c r="IP815" s="41"/>
      <c r="IQ815" s="41"/>
      <c r="IR815" s="41"/>
      <c r="IS815" s="41"/>
      <c r="IT815" s="41"/>
      <c r="IU815" s="41"/>
      <c r="IV815" s="41"/>
      <c r="IW815" s="41"/>
      <c r="IX815" s="41"/>
      <c r="IY815" s="41"/>
      <c r="IZ815" s="41"/>
      <c r="JA815" s="41"/>
      <c r="JB815" s="41"/>
      <c r="JC815" s="41"/>
      <c r="JD815" s="41"/>
      <c r="JE815" s="41"/>
      <c r="JF815" s="41"/>
      <c r="JG815" s="41"/>
      <c r="JH815" s="41"/>
      <c r="JI815" s="41"/>
      <c r="JJ815" s="41"/>
      <c r="JK815" s="41"/>
      <c r="JL815" s="41"/>
      <c r="JM815" s="41"/>
      <c r="JN815" s="41"/>
      <c r="JO815" s="41"/>
      <c r="JP815" s="41"/>
      <c r="JQ815" s="41"/>
      <c r="JR815" s="41"/>
      <c r="JS815" s="41"/>
      <c r="JT815" s="41"/>
      <c r="JU815" s="41"/>
      <c r="JV815" s="41"/>
      <c r="JW815" s="41"/>
      <c r="JX815" s="41"/>
      <c r="JY815" s="41"/>
      <c r="JZ815" s="41"/>
      <c r="KA815" s="41"/>
      <c r="KB815" s="41"/>
      <c r="KC815" s="41"/>
      <c r="KD815" s="41"/>
      <c r="KE815" s="41"/>
      <c r="KF815" s="41"/>
      <c r="KG815" s="41"/>
      <c r="KH815" s="41"/>
      <c r="KI815" s="41"/>
      <c r="KJ815" s="41"/>
      <c r="KK815" s="41"/>
      <c r="KL815" s="41"/>
      <c r="KM815" s="41"/>
      <c r="KN815" s="41"/>
      <c r="KO815" s="41"/>
      <c r="KP815" s="41"/>
      <c r="KQ815" s="41"/>
      <c r="KR815" s="41"/>
      <c r="KS815" s="41"/>
      <c r="KT815" s="41"/>
      <c r="KU815" s="41"/>
      <c r="KV815" s="41"/>
      <c r="KW815" s="41"/>
      <c r="KX815" s="41"/>
      <c r="KY815" s="41"/>
      <c r="KZ815" s="41"/>
      <c r="LA815" s="41"/>
      <c r="LB815" s="41"/>
      <c r="LC815" s="41"/>
      <c r="LD815" s="41"/>
      <c r="LE815" s="41"/>
      <c r="LF815" s="41"/>
      <c r="LG815" s="41"/>
      <c r="LH815" s="41"/>
      <c r="LI815" s="41"/>
      <c r="LJ815" s="41"/>
      <c r="LK815" s="41"/>
      <c r="LL815" s="41"/>
      <c r="LM815" s="41"/>
      <c r="LN815" s="41"/>
      <c r="LO815" s="41"/>
      <c r="LP815" s="41"/>
      <c r="LQ815" s="41"/>
      <c r="LR815" s="41"/>
      <c r="LS815" s="41"/>
      <c r="LT815" s="41"/>
      <c r="LU815" s="41"/>
      <c r="LV815" s="41"/>
      <c r="LW815" s="41"/>
      <c r="LX815" s="41"/>
      <c r="LY815" s="41"/>
      <c r="LZ815" s="41"/>
      <c r="MA815" s="41"/>
      <c r="MB815" s="41"/>
      <c r="MC815" s="41"/>
      <c r="MD815" s="41"/>
      <c r="ME815" s="41"/>
      <c r="MF815" s="41"/>
      <c r="MG815" s="41"/>
      <c r="MH815" s="41"/>
      <c r="MI815" s="41"/>
      <c r="MJ815" s="41"/>
      <c r="MK815" s="41"/>
      <c r="ML815" s="41"/>
      <c r="MM815" s="41"/>
      <c r="MN815" s="41"/>
      <c r="MO815" s="41"/>
      <c r="MP815" s="41"/>
      <c r="MQ815" s="41"/>
      <c r="MR815" s="41"/>
      <c r="MS815" s="41"/>
      <c r="MT815" s="41"/>
      <c r="MU815" s="41"/>
      <c r="MV815" s="41"/>
      <c r="MW815" s="41"/>
      <c r="MX815" s="41"/>
      <c r="MY815" s="41"/>
      <c r="MZ815" s="41"/>
      <c r="NA815" s="41"/>
      <c r="NB815" s="41"/>
      <c r="NC815" s="41"/>
      <c r="ND815" s="41"/>
      <c r="NE815" s="41"/>
      <c r="NF815" s="41"/>
      <c r="NG815" s="41"/>
      <c r="NH815" s="41"/>
      <c r="NI815" s="41"/>
      <c r="NJ815" s="41"/>
      <c r="NK815" s="41"/>
      <c r="NL815" s="41"/>
      <c r="NM815" s="41"/>
      <c r="NN815" s="41"/>
      <c r="NO815" s="41"/>
      <c r="NP815" s="41"/>
      <c r="NQ815" s="41"/>
      <c r="NR815" s="41"/>
      <c r="NS815" s="41"/>
      <c r="NT815" s="41"/>
      <c r="NU815" s="41"/>
      <c r="NV815" s="41"/>
      <c r="NW815" s="41"/>
      <c r="NX815" s="41"/>
      <c r="NY815" s="41"/>
      <c r="NZ815" s="41"/>
      <c r="OA815" s="41"/>
      <c r="OB815" s="41"/>
      <c r="OC815" s="41"/>
      <c r="OD815" s="41"/>
      <c r="OE815" s="41"/>
      <c r="OF815" s="41"/>
      <c r="OG815" s="41"/>
    </row>
    <row r="816" spans="10:397" ht="15.95" customHeight="1">
      <c r="J816" s="62"/>
      <c r="AB816" s="63"/>
      <c r="AC816" s="63"/>
      <c r="AF816" s="4"/>
      <c r="AG816" s="4"/>
      <c r="AH816" s="4"/>
      <c r="AI816" s="4"/>
      <c r="AL816" s="63"/>
      <c r="AM816" s="63"/>
      <c r="AP816" s="4"/>
      <c r="AQ816" s="4"/>
      <c r="BF816" s="31"/>
      <c r="BG816" s="63"/>
      <c r="BH816" s="63"/>
      <c r="BI816" s="63"/>
      <c r="BJ816" s="63"/>
      <c r="BK816" s="63"/>
      <c r="BL816" s="63"/>
      <c r="BO816" s="4"/>
      <c r="BP816" s="4"/>
      <c r="BQ816" s="4"/>
      <c r="BR816" s="28"/>
      <c r="BS816" s="28"/>
      <c r="BT816" s="28"/>
      <c r="BU816" s="28"/>
      <c r="BV816" s="28"/>
      <c r="BW816" s="28"/>
      <c r="BX816" s="4"/>
      <c r="BY816" s="4"/>
      <c r="BZ816" s="28"/>
      <c r="CA816" s="28"/>
      <c r="CB816" s="28"/>
      <c r="CC816" s="28"/>
      <c r="CE816" s="28"/>
      <c r="CF816" s="28"/>
      <c r="CG816" s="28"/>
      <c r="CH816" s="28"/>
      <c r="CI816" s="28"/>
      <c r="CJ816" s="28"/>
      <c r="CK816" s="28"/>
      <c r="CL816" s="28"/>
      <c r="CM816" s="28"/>
      <c r="CP816" s="28"/>
      <c r="CQ816" s="28"/>
      <c r="CR816" s="28"/>
      <c r="CS816" s="28"/>
      <c r="CT816" s="28"/>
      <c r="CU816" s="28"/>
      <c r="CV816" s="28"/>
      <c r="CW816" s="28"/>
      <c r="CX816" s="28"/>
      <c r="CZ816" s="28"/>
      <c r="DB816" s="41"/>
      <c r="DC816" s="41"/>
      <c r="DD816" s="41"/>
      <c r="DE816" s="41"/>
      <c r="DF816" s="41"/>
      <c r="DG816" s="41"/>
      <c r="DH816" s="41"/>
      <c r="DI816" s="41"/>
      <c r="DJ816" s="41"/>
      <c r="DK816" s="41"/>
      <c r="DL816" s="41"/>
      <c r="DM816" s="41"/>
      <c r="DN816" s="41"/>
      <c r="DO816" s="41"/>
      <c r="DP816" s="41"/>
      <c r="DQ816" s="41"/>
      <c r="DR816" s="41"/>
      <c r="DS816" s="41"/>
      <c r="DT816" s="41"/>
      <c r="DU816" s="41"/>
      <c r="DV816" s="41"/>
      <c r="DW816" s="41"/>
      <c r="DX816" s="41"/>
      <c r="DY816" s="41"/>
      <c r="DZ816" s="41"/>
      <c r="EA816" s="41"/>
      <c r="EB816" s="41"/>
      <c r="EC816" s="41"/>
      <c r="ED816" s="41"/>
      <c r="EE816" s="41"/>
      <c r="EF816" s="41"/>
      <c r="EG816" s="41"/>
      <c r="EH816" s="41"/>
      <c r="EI816" s="41"/>
      <c r="EJ816" s="41"/>
      <c r="EK816" s="41"/>
      <c r="EL816" s="41"/>
      <c r="EM816" s="41"/>
      <c r="EN816" s="41"/>
      <c r="EO816" s="41"/>
      <c r="EP816" s="41"/>
      <c r="EQ816" s="41"/>
      <c r="ER816" s="41"/>
      <c r="ES816" s="41"/>
      <c r="ET816" s="41"/>
      <c r="EU816" s="41"/>
      <c r="EV816" s="41"/>
      <c r="EW816" s="41"/>
      <c r="EX816" s="41"/>
      <c r="EY816" s="41"/>
      <c r="EZ816" s="41"/>
      <c r="FA816" s="41"/>
      <c r="FB816" s="41"/>
      <c r="FC816" s="41"/>
      <c r="FD816" s="41"/>
      <c r="FE816" s="41"/>
      <c r="FF816" s="41"/>
      <c r="FG816" s="41"/>
      <c r="FH816" s="41"/>
      <c r="FI816" s="41"/>
      <c r="FJ816" s="41"/>
      <c r="FK816" s="41"/>
      <c r="FL816" s="41"/>
      <c r="FM816" s="41"/>
      <c r="FN816" s="41"/>
      <c r="FO816" s="41"/>
      <c r="FP816" s="41"/>
      <c r="FQ816" s="41"/>
      <c r="FR816" s="41"/>
      <c r="FS816" s="41"/>
      <c r="FT816" s="41"/>
      <c r="FU816" s="41"/>
      <c r="FV816" s="41"/>
      <c r="FW816" s="41"/>
      <c r="FX816" s="41"/>
      <c r="FY816" s="41"/>
      <c r="FZ816" s="41"/>
      <c r="GA816" s="41"/>
      <c r="GB816" s="41"/>
      <c r="GC816" s="41"/>
      <c r="GD816" s="41"/>
      <c r="GE816" s="41"/>
      <c r="GF816" s="41"/>
      <c r="GG816" s="41"/>
      <c r="GH816" s="41"/>
      <c r="GI816" s="41"/>
      <c r="GJ816" s="41"/>
      <c r="GK816" s="41"/>
      <c r="GL816" s="41"/>
      <c r="GM816" s="41"/>
      <c r="GN816" s="41"/>
      <c r="GO816" s="41"/>
      <c r="GP816" s="41"/>
      <c r="GQ816" s="41"/>
      <c r="GR816" s="41"/>
      <c r="GS816" s="41"/>
      <c r="GT816" s="41"/>
      <c r="GU816" s="41"/>
      <c r="GV816" s="41"/>
      <c r="GW816" s="41"/>
      <c r="GX816" s="41"/>
      <c r="GY816" s="41"/>
      <c r="GZ816" s="41"/>
      <c r="HA816" s="41"/>
      <c r="HB816" s="41"/>
      <c r="HC816" s="41"/>
      <c r="HD816" s="41"/>
      <c r="HE816" s="41"/>
      <c r="HF816" s="41"/>
      <c r="HG816" s="41"/>
      <c r="HH816" s="41"/>
      <c r="HI816" s="41"/>
      <c r="HJ816" s="41"/>
      <c r="HK816" s="41"/>
      <c r="HL816" s="41"/>
      <c r="HM816" s="41"/>
      <c r="HN816" s="41"/>
      <c r="HO816" s="41"/>
      <c r="HP816" s="41"/>
      <c r="HQ816" s="41"/>
      <c r="HR816" s="41"/>
      <c r="HS816" s="41"/>
      <c r="HT816" s="41"/>
      <c r="HU816" s="41"/>
      <c r="HV816" s="41"/>
      <c r="HW816" s="41"/>
      <c r="HX816" s="41"/>
      <c r="HY816" s="41"/>
      <c r="HZ816" s="41"/>
      <c r="IA816" s="41"/>
      <c r="IB816" s="41"/>
      <c r="IC816" s="41"/>
      <c r="ID816" s="41"/>
      <c r="IE816" s="41"/>
      <c r="IF816" s="41"/>
      <c r="IG816" s="41"/>
      <c r="IH816" s="41"/>
      <c r="II816" s="41"/>
      <c r="IJ816" s="41"/>
      <c r="IK816" s="41"/>
      <c r="IL816" s="41"/>
      <c r="IM816" s="41"/>
      <c r="IN816" s="41"/>
      <c r="IO816" s="41"/>
      <c r="IP816" s="41"/>
      <c r="IQ816" s="41"/>
      <c r="IR816" s="41"/>
      <c r="IS816" s="41"/>
      <c r="IT816" s="41"/>
      <c r="IU816" s="41"/>
      <c r="IV816" s="41"/>
      <c r="IW816" s="41"/>
      <c r="IX816" s="41"/>
      <c r="IY816" s="41"/>
      <c r="IZ816" s="41"/>
      <c r="JA816" s="41"/>
      <c r="JB816" s="41"/>
      <c r="JC816" s="41"/>
      <c r="JD816" s="41"/>
      <c r="JE816" s="41"/>
      <c r="JF816" s="41"/>
      <c r="JG816" s="41"/>
      <c r="JH816" s="41"/>
      <c r="JI816" s="41"/>
      <c r="JJ816" s="41"/>
      <c r="JK816" s="41"/>
      <c r="JL816" s="41"/>
      <c r="JM816" s="41"/>
      <c r="JN816" s="41"/>
      <c r="JO816" s="41"/>
      <c r="JP816" s="41"/>
      <c r="JQ816" s="41"/>
      <c r="JR816" s="41"/>
      <c r="JS816" s="41"/>
      <c r="JT816" s="41"/>
      <c r="JU816" s="41"/>
      <c r="JV816" s="41"/>
      <c r="JW816" s="41"/>
      <c r="JX816" s="41"/>
      <c r="JY816" s="41"/>
      <c r="JZ816" s="41"/>
      <c r="KA816" s="41"/>
      <c r="KB816" s="41"/>
      <c r="KC816" s="41"/>
      <c r="KD816" s="41"/>
      <c r="KE816" s="41"/>
      <c r="KF816" s="41"/>
      <c r="KG816" s="41"/>
      <c r="KH816" s="41"/>
      <c r="KI816" s="41"/>
      <c r="KJ816" s="41"/>
      <c r="KK816" s="41"/>
      <c r="KL816" s="41"/>
      <c r="KM816" s="41"/>
      <c r="KN816" s="41"/>
      <c r="KO816" s="41"/>
      <c r="KP816" s="41"/>
      <c r="KQ816" s="41"/>
      <c r="KR816" s="41"/>
      <c r="KS816" s="41"/>
      <c r="KT816" s="41"/>
      <c r="KU816" s="41"/>
      <c r="KV816" s="41"/>
      <c r="KW816" s="41"/>
      <c r="KX816" s="41"/>
      <c r="KY816" s="41"/>
      <c r="KZ816" s="41"/>
      <c r="LA816" s="41"/>
      <c r="LB816" s="41"/>
      <c r="LC816" s="41"/>
      <c r="LD816" s="41"/>
      <c r="LE816" s="41"/>
      <c r="LF816" s="41"/>
      <c r="LG816" s="41"/>
      <c r="LH816" s="41"/>
      <c r="LI816" s="41"/>
      <c r="LJ816" s="41"/>
      <c r="LK816" s="41"/>
      <c r="LL816" s="41"/>
      <c r="LM816" s="41"/>
      <c r="LN816" s="41"/>
      <c r="LO816" s="41"/>
      <c r="LP816" s="41"/>
      <c r="LQ816" s="41"/>
      <c r="LR816" s="41"/>
      <c r="LS816" s="41"/>
      <c r="LT816" s="41"/>
      <c r="LU816" s="41"/>
      <c r="LV816" s="41"/>
      <c r="LW816" s="41"/>
      <c r="LX816" s="41"/>
      <c r="LY816" s="41"/>
      <c r="LZ816" s="41"/>
      <c r="MA816" s="41"/>
      <c r="MB816" s="41"/>
      <c r="MC816" s="41"/>
      <c r="MD816" s="41"/>
      <c r="ME816" s="41"/>
      <c r="MF816" s="41"/>
      <c r="MG816" s="41"/>
      <c r="MH816" s="41"/>
      <c r="MI816" s="41"/>
      <c r="MJ816" s="41"/>
      <c r="MK816" s="41"/>
      <c r="ML816" s="41"/>
      <c r="MM816" s="41"/>
      <c r="MN816" s="41"/>
      <c r="MO816" s="41"/>
      <c r="MP816" s="41"/>
      <c r="MQ816" s="41"/>
      <c r="MR816" s="41"/>
      <c r="MS816" s="41"/>
      <c r="MT816" s="41"/>
      <c r="MU816" s="41"/>
      <c r="MV816" s="41"/>
      <c r="MW816" s="41"/>
      <c r="MX816" s="41"/>
      <c r="MY816" s="41"/>
      <c r="MZ816" s="41"/>
      <c r="NA816" s="41"/>
      <c r="NB816" s="41"/>
      <c r="NC816" s="41"/>
      <c r="ND816" s="41"/>
      <c r="NE816" s="41"/>
      <c r="NF816" s="41"/>
      <c r="NG816" s="41"/>
      <c r="NH816" s="41"/>
      <c r="NI816" s="41"/>
      <c r="NJ816" s="41"/>
      <c r="NK816" s="41"/>
      <c r="NL816" s="41"/>
      <c r="NM816" s="41"/>
      <c r="NN816" s="41"/>
      <c r="NO816" s="41"/>
      <c r="NP816" s="41"/>
      <c r="NQ816" s="41"/>
      <c r="NR816" s="41"/>
      <c r="NS816" s="41"/>
      <c r="NT816" s="41"/>
      <c r="NU816" s="41"/>
      <c r="NV816" s="41"/>
      <c r="NW816" s="41"/>
      <c r="NX816" s="41"/>
      <c r="NY816" s="41"/>
      <c r="NZ816" s="41"/>
      <c r="OA816" s="41"/>
      <c r="OB816" s="41"/>
      <c r="OC816" s="41"/>
      <c r="OD816" s="41"/>
      <c r="OE816" s="41"/>
      <c r="OF816" s="41"/>
      <c r="OG816" s="41"/>
    </row>
    <row r="817" spans="10:397" ht="15.95" customHeight="1">
      <c r="J817" s="62"/>
      <c r="AB817" s="63"/>
      <c r="AC817" s="63"/>
      <c r="AF817" s="4"/>
      <c r="AG817" s="4"/>
      <c r="AH817" s="4"/>
      <c r="AI817" s="4"/>
      <c r="AL817" s="63"/>
      <c r="AM817" s="63"/>
      <c r="AP817" s="4"/>
      <c r="AQ817" s="4"/>
      <c r="BF817" s="31"/>
      <c r="BG817" s="63"/>
      <c r="BH817" s="63"/>
      <c r="BI817" s="63"/>
      <c r="BJ817" s="63"/>
      <c r="BK817" s="63"/>
      <c r="BL817" s="63"/>
      <c r="BO817" s="4"/>
      <c r="BP817" s="4"/>
      <c r="BQ817" s="4"/>
      <c r="BR817" s="28"/>
      <c r="BS817" s="28"/>
      <c r="BT817" s="28"/>
      <c r="BU817" s="28"/>
      <c r="BV817" s="28"/>
      <c r="BW817" s="28"/>
      <c r="BX817" s="4"/>
      <c r="BY817" s="4"/>
      <c r="BZ817" s="28"/>
      <c r="CA817" s="28"/>
      <c r="CB817" s="28"/>
      <c r="CC817" s="28"/>
      <c r="CE817" s="28"/>
      <c r="CF817" s="28"/>
      <c r="CG817" s="28"/>
      <c r="CH817" s="28"/>
      <c r="CI817" s="28"/>
      <c r="CJ817" s="28"/>
      <c r="CK817" s="28"/>
      <c r="CL817" s="28"/>
      <c r="CM817" s="28"/>
      <c r="CP817" s="28"/>
      <c r="CQ817" s="28"/>
      <c r="CR817" s="28"/>
      <c r="CS817" s="28"/>
      <c r="CT817" s="28"/>
      <c r="CU817" s="28"/>
      <c r="CV817" s="28"/>
      <c r="CW817" s="28"/>
      <c r="CX817" s="28"/>
      <c r="CZ817" s="28"/>
      <c r="DB817" s="41"/>
      <c r="DC817" s="41"/>
      <c r="DD817" s="41"/>
      <c r="DE817" s="41"/>
      <c r="DF817" s="41"/>
      <c r="DG817" s="41"/>
      <c r="DH817" s="41"/>
      <c r="DI817" s="41"/>
      <c r="DJ817" s="41"/>
      <c r="DK817" s="41"/>
      <c r="DL817" s="41"/>
      <c r="DM817" s="41"/>
      <c r="DN817" s="41"/>
      <c r="DO817" s="41"/>
      <c r="DP817" s="41"/>
      <c r="DQ817" s="41"/>
      <c r="DR817" s="41"/>
      <c r="DS817" s="41"/>
      <c r="DT817" s="41"/>
      <c r="DU817" s="41"/>
      <c r="DV817" s="41"/>
      <c r="DW817" s="41"/>
      <c r="DX817" s="41"/>
      <c r="DY817" s="41"/>
      <c r="DZ817" s="41"/>
      <c r="EA817" s="41"/>
      <c r="EB817" s="41"/>
      <c r="EC817" s="41"/>
      <c r="ED817" s="41"/>
      <c r="EE817" s="41"/>
      <c r="EF817" s="41"/>
      <c r="EG817" s="41"/>
      <c r="EH817" s="41"/>
      <c r="EI817" s="41"/>
      <c r="EJ817" s="41"/>
      <c r="EK817" s="41"/>
      <c r="EL817" s="41"/>
      <c r="EM817" s="41"/>
      <c r="EN817" s="41"/>
      <c r="EO817" s="41"/>
      <c r="EP817" s="41"/>
      <c r="EQ817" s="41"/>
      <c r="ER817" s="41"/>
      <c r="ES817" s="41"/>
      <c r="ET817" s="41"/>
      <c r="EU817" s="41"/>
      <c r="EV817" s="41"/>
      <c r="EW817" s="41"/>
      <c r="EX817" s="41"/>
      <c r="EY817" s="41"/>
      <c r="EZ817" s="41"/>
      <c r="FA817" s="41"/>
      <c r="FB817" s="41"/>
      <c r="FC817" s="41"/>
      <c r="FD817" s="41"/>
      <c r="FE817" s="41"/>
      <c r="FF817" s="41"/>
      <c r="FG817" s="41"/>
      <c r="FH817" s="41"/>
      <c r="FI817" s="41"/>
      <c r="FJ817" s="41"/>
      <c r="FK817" s="41"/>
      <c r="FL817" s="41"/>
      <c r="FM817" s="41"/>
      <c r="FN817" s="41"/>
      <c r="FO817" s="41"/>
      <c r="FP817" s="41"/>
      <c r="FQ817" s="41"/>
      <c r="FR817" s="41"/>
      <c r="FS817" s="41"/>
      <c r="FT817" s="41"/>
      <c r="FU817" s="41"/>
      <c r="FV817" s="41"/>
      <c r="FW817" s="41"/>
      <c r="FX817" s="41"/>
      <c r="FY817" s="41"/>
      <c r="FZ817" s="41"/>
      <c r="GA817" s="41"/>
      <c r="GB817" s="41"/>
      <c r="GC817" s="41"/>
      <c r="GD817" s="41"/>
      <c r="GE817" s="41"/>
      <c r="GF817" s="41"/>
      <c r="GG817" s="41"/>
      <c r="GH817" s="41"/>
      <c r="GI817" s="41"/>
      <c r="GJ817" s="41"/>
      <c r="GK817" s="41"/>
      <c r="GL817" s="41"/>
      <c r="GM817" s="41"/>
      <c r="GN817" s="41"/>
      <c r="GO817" s="41"/>
      <c r="GP817" s="41"/>
      <c r="GQ817" s="41"/>
      <c r="GR817" s="41"/>
      <c r="GS817" s="41"/>
      <c r="GT817" s="41"/>
      <c r="GU817" s="41"/>
      <c r="GV817" s="41"/>
      <c r="GW817" s="41"/>
      <c r="GX817" s="41"/>
      <c r="GY817" s="41"/>
      <c r="GZ817" s="41"/>
      <c r="HA817" s="41"/>
      <c r="HB817" s="41"/>
      <c r="HC817" s="41"/>
      <c r="HD817" s="41"/>
      <c r="HE817" s="41"/>
      <c r="HF817" s="41"/>
      <c r="HG817" s="41"/>
      <c r="HH817" s="41"/>
      <c r="HI817" s="41"/>
      <c r="HJ817" s="41"/>
      <c r="HK817" s="41"/>
      <c r="HL817" s="41"/>
      <c r="HM817" s="41"/>
      <c r="HN817" s="41"/>
      <c r="HO817" s="41"/>
      <c r="HP817" s="41"/>
      <c r="HQ817" s="41"/>
      <c r="HR817" s="41"/>
      <c r="HS817" s="41"/>
      <c r="HT817" s="41"/>
      <c r="HU817" s="41"/>
      <c r="HV817" s="41"/>
      <c r="HW817" s="41"/>
      <c r="HX817" s="41"/>
      <c r="HY817" s="41"/>
      <c r="HZ817" s="41"/>
      <c r="IA817" s="41"/>
      <c r="IB817" s="41"/>
      <c r="IC817" s="41"/>
      <c r="ID817" s="41"/>
      <c r="IE817" s="41"/>
      <c r="IF817" s="41"/>
      <c r="IG817" s="41"/>
      <c r="IH817" s="41"/>
      <c r="II817" s="41"/>
      <c r="IJ817" s="41"/>
      <c r="IK817" s="41"/>
      <c r="IL817" s="41"/>
      <c r="IM817" s="41"/>
      <c r="IN817" s="41"/>
      <c r="IO817" s="41"/>
      <c r="IP817" s="41"/>
      <c r="IQ817" s="41"/>
      <c r="IR817" s="41"/>
      <c r="IS817" s="41"/>
      <c r="IT817" s="41"/>
      <c r="IU817" s="41"/>
      <c r="IV817" s="41"/>
      <c r="IW817" s="41"/>
      <c r="IX817" s="41"/>
      <c r="IY817" s="41"/>
      <c r="IZ817" s="41"/>
      <c r="JA817" s="41"/>
      <c r="JB817" s="41"/>
      <c r="JC817" s="41"/>
      <c r="JD817" s="41"/>
      <c r="JE817" s="41"/>
      <c r="JF817" s="41"/>
      <c r="JG817" s="41"/>
      <c r="JH817" s="41"/>
      <c r="JI817" s="41"/>
      <c r="JJ817" s="41"/>
      <c r="JK817" s="41"/>
      <c r="JL817" s="41"/>
      <c r="JM817" s="41"/>
      <c r="JN817" s="41"/>
      <c r="JO817" s="41"/>
      <c r="JP817" s="41"/>
      <c r="JQ817" s="41"/>
      <c r="JR817" s="41"/>
      <c r="JS817" s="41"/>
      <c r="JT817" s="41"/>
      <c r="JU817" s="41"/>
      <c r="JV817" s="41"/>
      <c r="JW817" s="41"/>
      <c r="JX817" s="41"/>
      <c r="JY817" s="41"/>
      <c r="JZ817" s="41"/>
      <c r="KA817" s="41"/>
      <c r="KB817" s="41"/>
      <c r="KC817" s="41"/>
      <c r="KD817" s="41"/>
      <c r="KE817" s="41"/>
      <c r="KF817" s="41"/>
      <c r="KG817" s="41"/>
      <c r="KH817" s="41"/>
      <c r="KI817" s="41"/>
      <c r="KJ817" s="41"/>
      <c r="KK817" s="41"/>
      <c r="KL817" s="41"/>
      <c r="KM817" s="41"/>
      <c r="KN817" s="41"/>
      <c r="KO817" s="41"/>
      <c r="KP817" s="41"/>
      <c r="KQ817" s="41"/>
      <c r="KR817" s="41"/>
      <c r="KS817" s="41"/>
      <c r="KT817" s="41"/>
      <c r="KU817" s="41"/>
      <c r="KV817" s="41"/>
      <c r="KW817" s="41"/>
      <c r="KX817" s="41"/>
      <c r="KY817" s="41"/>
      <c r="KZ817" s="41"/>
      <c r="LA817" s="41"/>
      <c r="LB817" s="41"/>
      <c r="LC817" s="41"/>
      <c r="LD817" s="41"/>
      <c r="LE817" s="41"/>
      <c r="LF817" s="41"/>
      <c r="LG817" s="41"/>
      <c r="LH817" s="41"/>
      <c r="LI817" s="41"/>
      <c r="LJ817" s="41"/>
      <c r="LK817" s="41"/>
      <c r="LL817" s="41"/>
      <c r="LM817" s="41"/>
      <c r="LN817" s="41"/>
      <c r="LO817" s="41"/>
      <c r="LP817" s="41"/>
      <c r="LQ817" s="41"/>
      <c r="LR817" s="41"/>
      <c r="LS817" s="41"/>
      <c r="LT817" s="41"/>
      <c r="LU817" s="41"/>
      <c r="LV817" s="41"/>
      <c r="LW817" s="41"/>
      <c r="LX817" s="41"/>
      <c r="LY817" s="41"/>
      <c r="LZ817" s="41"/>
      <c r="MA817" s="41"/>
      <c r="MB817" s="41"/>
      <c r="MC817" s="41"/>
      <c r="MD817" s="41"/>
      <c r="ME817" s="41"/>
      <c r="MF817" s="41"/>
      <c r="MG817" s="41"/>
      <c r="MH817" s="41"/>
      <c r="MI817" s="41"/>
      <c r="MJ817" s="41"/>
      <c r="MK817" s="41"/>
      <c r="ML817" s="41"/>
      <c r="MM817" s="41"/>
      <c r="MN817" s="41"/>
      <c r="MO817" s="41"/>
      <c r="MP817" s="41"/>
      <c r="MQ817" s="41"/>
      <c r="MR817" s="41"/>
      <c r="MS817" s="41"/>
      <c r="MT817" s="41"/>
      <c r="MU817" s="41"/>
      <c r="MV817" s="41"/>
      <c r="MW817" s="41"/>
      <c r="MX817" s="41"/>
      <c r="MY817" s="41"/>
      <c r="MZ817" s="41"/>
      <c r="NA817" s="41"/>
      <c r="NB817" s="41"/>
      <c r="NC817" s="41"/>
      <c r="ND817" s="41"/>
      <c r="NE817" s="41"/>
      <c r="NF817" s="41"/>
      <c r="NG817" s="41"/>
      <c r="NH817" s="41"/>
      <c r="NI817" s="41"/>
      <c r="NJ817" s="41"/>
      <c r="NK817" s="41"/>
      <c r="NL817" s="41"/>
      <c r="NM817" s="41"/>
      <c r="NN817" s="41"/>
      <c r="NO817" s="41"/>
      <c r="NP817" s="41"/>
      <c r="NQ817" s="41"/>
      <c r="NR817" s="41"/>
      <c r="NS817" s="41"/>
      <c r="NT817" s="41"/>
      <c r="NU817" s="41"/>
      <c r="NV817" s="41"/>
      <c r="NW817" s="41"/>
      <c r="NX817" s="41"/>
      <c r="NY817" s="41"/>
      <c r="NZ817" s="41"/>
      <c r="OA817" s="41"/>
      <c r="OB817" s="41"/>
      <c r="OC817" s="41"/>
      <c r="OD817" s="41"/>
      <c r="OE817" s="41"/>
      <c r="OF817" s="41"/>
      <c r="OG817" s="41"/>
    </row>
    <row r="818" spans="10:397" ht="15.95" customHeight="1">
      <c r="J818" s="62"/>
      <c r="AB818" s="63"/>
      <c r="AC818" s="63"/>
      <c r="AF818" s="4"/>
      <c r="AG818" s="4"/>
      <c r="AH818" s="4"/>
      <c r="AI818" s="4"/>
      <c r="AL818" s="63"/>
      <c r="AM818" s="63"/>
      <c r="AP818" s="4"/>
      <c r="AQ818" s="4"/>
      <c r="BF818" s="31"/>
      <c r="BG818" s="63"/>
      <c r="BH818" s="63"/>
      <c r="BI818" s="63"/>
      <c r="BJ818" s="63"/>
      <c r="BK818" s="63"/>
      <c r="BL818" s="63"/>
      <c r="BO818" s="4"/>
      <c r="BP818" s="4"/>
      <c r="BQ818" s="4"/>
      <c r="BR818" s="28"/>
      <c r="BS818" s="28"/>
      <c r="BT818" s="28"/>
      <c r="BU818" s="28"/>
      <c r="BV818" s="28"/>
      <c r="BW818" s="28"/>
      <c r="BX818" s="4"/>
      <c r="BY818" s="4"/>
      <c r="BZ818" s="28"/>
      <c r="CA818" s="28"/>
      <c r="CB818" s="28"/>
      <c r="CC818" s="28"/>
      <c r="CE818" s="28"/>
      <c r="CF818" s="28"/>
      <c r="CG818" s="28"/>
      <c r="CH818" s="28"/>
      <c r="CI818" s="28"/>
      <c r="CJ818" s="28"/>
      <c r="CK818" s="28"/>
      <c r="CL818" s="28"/>
      <c r="CM818" s="28"/>
      <c r="CP818" s="28"/>
      <c r="CQ818" s="28"/>
      <c r="CR818" s="28"/>
      <c r="CS818" s="28"/>
      <c r="CT818" s="28"/>
      <c r="CU818" s="28"/>
      <c r="CV818" s="28"/>
      <c r="CW818" s="28"/>
      <c r="CX818" s="28"/>
      <c r="CZ818" s="28"/>
      <c r="DB818" s="41"/>
      <c r="DC818" s="41"/>
      <c r="DD818" s="41"/>
      <c r="DE818" s="41"/>
      <c r="DF818" s="41"/>
      <c r="DG818" s="41"/>
      <c r="DH818" s="41"/>
      <c r="DI818" s="41"/>
      <c r="DJ818" s="41"/>
      <c r="DK818" s="41"/>
      <c r="DL818" s="41"/>
      <c r="DM818" s="41"/>
      <c r="DN818" s="41"/>
      <c r="DO818" s="41"/>
      <c r="DP818" s="41"/>
      <c r="DQ818" s="41"/>
      <c r="DR818" s="41"/>
      <c r="DS818" s="41"/>
      <c r="DT818" s="41"/>
      <c r="DU818" s="41"/>
      <c r="DV818" s="41"/>
      <c r="DW818" s="41"/>
      <c r="DX818" s="41"/>
      <c r="DY818" s="41"/>
      <c r="DZ818" s="41"/>
      <c r="EA818" s="41"/>
      <c r="EB818" s="41"/>
      <c r="EC818" s="41"/>
      <c r="ED818" s="41"/>
      <c r="EE818" s="41"/>
      <c r="EF818" s="41"/>
      <c r="EG818" s="41"/>
      <c r="EH818" s="41"/>
      <c r="EI818" s="41"/>
      <c r="EJ818" s="41"/>
      <c r="EK818" s="41"/>
      <c r="EL818" s="41"/>
      <c r="EM818" s="41"/>
      <c r="EN818" s="41"/>
      <c r="EO818" s="41"/>
      <c r="EP818" s="41"/>
      <c r="EQ818" s="41"/>
      <c r="ER818" s="41"/>
      <c r="ES818" s="41"/>
      <c r="ET818" s="41"/>
      <c r="EU818" s="41"/>
      <c r="EV818" s="41"/>
      <c r="EW818" s="41"/>
      <c r="EX818" s="41"/>
      <c r="EY818" s="41"/>
      <c r="EZ818" s="41"/>
      <c r="FA818" s="41"/>
      <c r="FB818" s="41"/>
      <c r="FC818" s="41"/>
      <c r="FD818" s="41"/>
      <c r="FE818" s="41"/>
      <c r="FF818" s="41"/>
      <c r="FG818" s="41"/>
      <c r="FH818" s="41"/>
      <c r="FI818" s="41"/>
      <c r="FJ818" s="41"/>
      <c r="FK818" s="41"/>
      <c r="FL818" s="41"/>
      <c r="FM818" s="41"/>
      <c r="FN818" s="41"/>
      <c r="FO818" s="41"/>
      <c r="FP818" s="41"/>
      <c r="FQ818" s="41"/>
      <c r="FR818" s="41"/>
      <c r="FS818" s="41"/>
      <c r="FT818" s="41"/>
      <c r="FU818" s="41"/>
      <c r="FV818" s="41"/>
      <c r="FW818" s="41"/>
      <c r="FX818" s="41"/>
      <c r="FY818" s="41"/>
      <c r="FZ818" s="41"/>
      <c r="GA818" s="41"/>
      <c r="GB818" s="41"/>
      <c r="GC818" s="41"/>
      <c r="GD818" s="41"/>
      <c r="GE818" s="41"/>
      <c r="GF818" s="41"/>
      <c r="GG818" s="41"/>
      <c r="GH818" s="41"/>
      <c r="GI818" s="41"/>
      <c r="GJ818" s="41"/>
      <c r="GK818" s="41"/>
      <c r="GL818" s="41"/>
      <c r="GM818" s="41"/>
      <c r="GN818" s="41"/>
      <c r="GO818" s="41"/>
      <c r="GP818" s="41"/>
      <c r="GQ818" s="41"/>
      <c r="GR818" s="41"/>
      <c r="GS818" s="41"/>
      <c r="GT818" s="41"/>
      <c r="GU818" s="41"/>
      <c r="GV818" s="41"/>
      <c r="GW818" s="41"/>
      <c r="GX818" s="41"/>
      <c r="GY818" s="41"/>
      <c r="GZ818" s="41"/>
      <c r="HA818" s="41"/>
      <c r="HB818" s="41"/>
      <c r="HC818" s="41"/>
      <c r="HD818" s="41"/>
      <c r="HE818" s="41"/>
      <c r="HF818" s="41"/>
      <c r="HG818" s="41"/>
      <c r="HH818" s="41"/>
      <c r="HI818" s="41"/>
      <c r="HJ818" s="41"/>
      <c r="HK818" s="41"/>
      <c r="HL818" s="41"/>
      <c r="HM818" s="41"/>
      <c r="HN818" s="41"/>
      <c r="HO818" s="41"/>
      <c r="HP818" s="41"/>
      <c r="HQ818" s="41"/>
      <c r="HR818" s="41"/>
      <c r="HS818" s="41"/>
      <c r="HT818" s="41"/>
      <c r="HU818" s="41"/>
      <c r="HV818" s="41"/>
      <c r="HW818" s="41"/>
      <c r="HX818" s="41"/>
      <c r="HY818" s="41"/>
      <c r="HZ818" s="41"/>
      <c r="IA818" s="41"/>
      <c r="IB818" s="41"/>
      <c r="IC818" s="41"/>
      <c r="ID818" s="41"/>
      <c r="IE818" s="41"/>
      <c r="IF818" s="41"/>
      <c r="IG818" s="41"/>
      <c r="IH818" s="41"/>
      <c r="II818" s="41"/>
      <c r="IJ818" s="41"/>
      <c r="IK818" s="41"/>
      <c r="IL818" s="41"/>
      <c r="IM818" s="41"/>
      <c r="IN818" s="41"/>
      <c r="IO818" s="41"/>
      <c r="IP818" s="41"/>
      <c r="IQ818" s="41"/>
      <c r="IR818" s="41"/>
      <c r="IS818" s="41"/>
      <c r="IT818" s="41"/>
      <c r="IU818" s="41"/>
      <c r="IV818" s="41"/>
      <c r="IW818" s="41"/>
      <c r="IX818" s="41"/>
      <c r="IY818" s="41"/>
      <c r="IZ818" s="41"/>
      <c r="JA818" s="41"/>
      <c r="JB818" s="41"/>
      <c r="JC818" s="41"/>
      <c r="JD818" s="41"/>
      <c r="JE818" s="41"/>
      <c r="JF818" s="41"/>
      <c r="JG818" s="41"/>
      <c r="JH818" s="41"/>
      <c r="JI818" s="41"/>
      <c r="JJ818" s="41"/>
      <c r="JK818" s="41"/>
      <c r="JL818" s="41"/>
      <c r="JM818" s="41"/>
      <c r="JN818" s="41"/>
      <c r="JO818" s="41"/>
      <c r="JP818" s="41"/>
      <c r="JQ818" s="41"/>
      <c r="JR818" s="41"/>
      <c r="JS818" s="41"/>
      <c r="JT818" s="41"/>
      <c r="JU818" s="41"/>
      <c r="JV818" s="41"/>
      <c r="JW818" s="41"/>
      <c r="JX818" s="41"/>
      <c r="JY818" s="41"/>
      <c r="JZ818" s="41"/>
      <c r="KA818" s="41"/>
      <c r="KB818" s="41"/>
      <c r="KC818" s="41"/>
      <c r="KD818" s="41"/>
      <c r="KE818" s="41"/>
      <c r="KF818" s="41"/>
      <c r="KG818" s="41"/>
      <c r="KH818" s="41"/>
      <c r="KI818" s="41"/>
      <c r="KJ818" s="41"/>
      <c r="KK818" s="41"/>
      <c r="KL818" s="41"/>
      <c r="KM818" s="41"/>
      <c r="KN818" s="41"/>
      <c r="KO818" s="41"/>
      <c r="KP818" s="41"/>
      <c r="KQ818" s="41"/>
      <c r="KR818" s="41"/>
      <c r="KS818" s="41"/>
      <c r="KT818" s="41"/>
      <c r="KU818" s="41"/>
      <c r="KV818" s="41"/>
      <c r="KW818" s="41"/>
      <c r="KX818" s="41"/>
      <c r="KY818" s="41"/>
      <c r="KZ818" s="41"/>
      <c r="LA818" s="41"/>
      <c r="LB818" s="41"/>
      <c r="LC818" s="41"/>
      <c r="LD818" s="41"/>
      <c r="LE818" s="41"/>
      <c r="LF818" s="41"/>
      <c r="LG818" s="41"/>
      <c r="LH818" s="41"/>
      <c r="LI818" s="41"/>
      <c r="LJ818" s="41"/>
      <c r="LK818" s="41"/>
      <c r="LL818" s="41"/>
      <c r="LM818" s="41"/>
      <c r="LN818" s="41"/>
      <c r="LO818" s="41"/>
      <c r="LP818" s="41"/>
      <c r="LQ818" s="41"/>
      <c r="LR818" s="41"/>
      <c r="LS818" s="41"/>
      <c r="LT818" s="41"/>
      <c r="LU818" s="41"/>
      <c r="LV818" s="41"/>
      <c r="LW818" s="41"/>
      <c r="LX818" s="41"/>
      <c r="LY818" s="41"/>
      <c r="LZ818" s="41"/>
      <c r="MA818" s="41"/>
      <c r="MB818" s="41"/>
      <c r="MC818" s="41"/>
      <c r="MD818" s="41"/>
      <c r="ME818" s="41"/>
      <c r="MF818" s="41"/>
      <c r="MG818" s="41"/>
      <c r="MH818" s="41"/>
      <c r="MI818" s="41"/>
      <c r="MJ818" s="41"/>
      <c r="MK818" s="41"/>
      <c r="ML818" s="41"/>
      <c r="MM818" s="41"/>
      <c r="MN818" s="41"/>
      <c r="MO818" s="41"/>
      <c r="MP818" s="41"/>
      <c r="MQ818" s="41"/>
      <c r="MR818" s="41"/>
      <c r="MS818" s="41"/>
      <c r="MT818" s="41"/>
      <c r="MU818" s="41"/>
      <c r="MV818" s="41"/>
      <c r="MW818" s="41"/>
      <c r="MX818" s="41"/>
      <c r="MY818" s="41"/>
      <c r="MZ818" s="41"/>
      <c r="NA818" s="41"/>
      <c r="NB818" s="41"/>
      <c r="NC818" s="41"/>
      <c r="ND818" s="41"/>
      <c r="NE818" s="41"/>
      <c r="NF818" s="41"/>
      <c r="NG818" s="41"/>
      <c r="NH818" s="41"/>
      <c r="NI818" s="41"/>
      <c r="NJ818" s="41"/>
      <c r="NK818" s="41"/>
      <c r="NL818" s="41"/>
      <c r="NM818" s="41"/>
      <c r="NN818" s="41"/>
      <c r="NO818" s="41"/>
      <c r="NP818" s="41"/>
      <c r="NQ818" s="41"/>
      <c r="NR818" s="41"/>
      <c r="NS818" s="41"/>
      <c r="NT818" s="41"/>
      <c r="NU818" s="41"/>
      <c r="NV818" s="41"/>
      <c r="NW818" s="41"/>
      <c r="NX818" s="41"/>
      <c r="NY818" s="41"/>
      <c r="NZ818" s="41"/>
      <c r="OA818" s="41"/>
      <c r="OB818" s="41"/>
      <c r="OC818" s="41"/>
      <c r="OD818" s="41"/>
      <c r="OE818" s="41"/>
      <c r="OF818" s="41"/>
      <c r="OG818" s="41"/>
    </row>
    <row r="819" spans="10:397" ht="15.95" customHeight="1">
      <c r="J819" s="62"/>
      <c r="AB819" s="63"/>
      <c r="AC819" s="63"/>
      <c r="AF819" s="4"/>
      <c r="AG819" s="4"/>
      <c r="AH819" s="4"/>
      <c r="AI819" s="4"/>
      <c r="AL819" s="63"/>
      <c r="AM819" s="63"/>
      <c r="AP819" s="4"/>
      <c r="AQ819" s="4"/>
      <c r="BF819" s="31"/>
      <c r="BG819" s="63"/>
      <c r="BH819" s="63"/>
      <c r="BI819" s="63"/>
      <c r="BJ819" s="63"/>
      <c r="BK819" s="63"/>
      <c r="BL819" s="63"/>
      <c r="BO819" s="4"/>
      <c r="BP819" s="4"/>
      <c r="BQ819" s="4"/>
      <c r="BR819" s="28"/>
      <c r="BS819" s="28"/>
      <c r="BT819" s="28"/>
      <c r="BU819" s="28"/>
      <c r="BV819" s="28"/>
      <c r="BW819" s="28"/>
      <c r="BX819" s="4"/>
      <c r="BY819" s="4"/>
      <c r="BZ819" s="28"/>
      <c r="CA819" s="28"/>
      <c r="CB819" s="28"/>
      <c r="CC819" s="28"/>
      <c r="CE819" s="28"/>
      <c r="CF819" s="28"/>
      <c r="CG819" s="28"/>
      <c r="CH819" s="28"/>
      <c r="CI819" s="28"/>
      <c r="CJ819" s="28"/>
      <c r="CK819" s="28"/>
      <c r="CL819" s="28"/>
      <c r="CM819" s="28"/>
      <c r="CP819" s="28"/>
      <c r="CQ819" s="28"/>
      <c r="CR819" s="28"/>
      <c r="CS819" s="28"/>
      <c r="CT819" s="28"/>
      <c r="CU819" s="28"/>
      <c r="CV819" s="28"/>
      <c r="CW819" s="28"/>
      <c r="CX819" s="28"/>
      <c r="CZ819" s="28"/>
      <c r="DB819" s="41"/>
      <c r="DC819" s="41"/>
      <c r="DD819" s="41"/>
      <c r="DE819" s="41"/>
      <c r="DF819" s="41"/>
      <c r="DG819" s="41"/>
      <c r="DH819" s="41"/>
      <c r="DI819" s="41"/>
      <c r="DJ819" s="41"/>
      <c r="DK819" s="41"/>
      <c r="DL819" s="41"/>
      <c r="DM819" s="41"/>
      <c r="DN819" s="41"/>
      <c r="DO819" s="41"/>
      <c r="DP819" s="41"/>
      <c r="DQ819" s="41"/>
      <c r="DR819" s="41"/>
      <c r="DS819" s="41"/>
      <c r="DT819" s="41"/>
      <c r="DU819" s="41"/>
      <c r="DV819" s="41"/>
      <c r="DW819" s="41"/>
      <c r="DX819" s="41"/>
      <c r="DY819" s="41"/>
      <c r="DZ819" s="41"/>
      <c r="EA819" s="41"/>
      <c r="EB819" s="41"/>
      <c r="EC819" s="41"/>
      <c r="ED819" s="41"/>
      <c r="EE819" s="41"/>
      <c r="EF819" s="41"/>
      <c r="EG819" s="41"/>
      <c r="EH819" s="41"/>
      <c r="EI819" s="41"/>
      <c r="EJ819" s="41"/>
      <c r="EK819" s="41"/>
      <c r="EL819" s="41"/>
      <c r="EM819" s="41"/>
      <c r="EN819" s="41"/>
      <c r="EO819" s="41"/>
      <c r="EP819" s="41"/>
      <c r="EQ819" s="41"/>
      <c r="ER819" s="41"/>
      <c r="ES819" s="41"/>
      <c r="ET819" s="41"/>
      <c r="EU819" s="41"/>
      <c r="EV819" s="41"/>
      <c r="EW819" s="41"/>
      <c r="EX819" s="41"/>
      <c r="EY819" s="41"/>
      <c r="EZ819" s="41"/>
      <c r="FA819" s="41"/>
      <c r="FB819" s="41"/>
      <c r="FC819" s="41"/>
      <c r="FD819" s="41"/>
      <c r="FE819" s="41"/>
      <c r="FF819" s="41"/>
      <c r="FG819" s="41"/>
      <c r="FH819" s="41"/>
      <c r="FI819" s="41"/>
      <c r="FJ819" s="41"/>
      <c r="FK819" s="41"/>
      <c r="FL819" s="41"/>
      <c r="FM819" s="41"/>
      <c r="FN819" s="41"/>
      <c r="FO819" s="41"/>
      <c r="FP819" s="41"/>
      <c r="FQ819" s="41"/>
      <c r="FR819" s="41"/>
      <c r="FS819" s="41"/>
      <c r="FT819" s="41"/>
      <c r="FU819" s="41"/>
      <c r="FV819" s="41"/>
      <c r="FW819" s="41"/>
      <c r="FX819" s="41"/>
      <c r="FY819" s="41"/>
      <c r="FZ819" s="41"/>
      <c r="GA819" s="41"/>
      <c r="GB819" s="41"/>
      <c r="GC819" s="41"/>
      <c r="GD819" s="41"/>
      <c r="GE819" s="41"/>
      <c r="GF819" s="41"/>
      <c r="GG819" s="41"/>
      <c r="GH819" s="41"/>
      <c r="GI819" s="41"/>
      <c r="GJ819" s="41"/>
      <c r="GK819" s="41"/>
      <c r="GL819" s="41"/>
      <c r="GM819" s="41"/>
      <c r="GN819" s="41"/>
      <c r="GO819" s="41"/>
      <c r="GP819" s="41"/>
      <c r="GQ819" s="41"/>
      <c r="GR819" s="41"/>
      <c r="GS819" s="41"/>
      <c r="GT819" s="41"/>
      <c r="GU819" s="41"/>
      <c r="GV819" s="41"/>
      <c r="GW819" s="41"/>
      <c r="GX819" s="41"/>
      <c r="GY819" s="41"/>
      <c r="GZ819" s="41"/>
      <c r="HA819" s="41"/>
      <c r="HB819" s="41"/>
      <c r="HC819" s="41"/>
      <c r="HD819" s="41"/>
      <c r="HE819" s="41"/>
      <c r="HF819" s="41"/>
      <c r="HG819" s="41"/>
      <c r="HH819" s="41"/>
      <c r="HI819" s="41"/>
      <c r="HJ819" s="41"/>
      <c r="HK819" s="41"/>
      <c r="HL819" s="41"/>
      <c r="HM819" s="41"/>
      <c r="HN819" s="41"/>
      <c r="HO819" s="41"/>
      <c r="HP819" s="41"/>
      <c r="HQ819" s="41"/>
      <c r="HR819" s="41"/>
      <c r="HS819" s="41"/>
      <c r="HT819" s="41"/>
      <c r="HU819" s="41"/>
      <c r="HV819" s="41"/>
      <c r="HW819" s="41"/>
      <c r="HX819" s="41"/>
      <c r="HY819" s="41"/>
      <c r="HZ819" s="41"/>
      <c r="IA819" s="41"/>
      <c r="IB819" s="41"/>
      <c r="IC819" s="41"/>
      <c r="ID819" s="41"/>
      <c r="IE819" s="41"/>
      <c r="IF819" s="41"/>
      <c r="IG819" s="41"/>
      <c r="IH819" s="41"/>
      <c r="II819" s="41"/>
      <c r="IJ819" s="41"/>
      <c r="IK819" s="41"/>
      <c r="IL819" s="41"/>
      <c r="IM819" s="41"/>
      <c r="IN819" s="41"/>
      <c r="IO819" s="41"/>
      <c r="IP819" s="41"/>
      <c r="IQ819" s="41"/>
      <c r="IR819" s="41"/>
      <c r="IS819" s="41"/>
      <c r="IT819" s="41"/>
      <c r="IU819" s="41"/>
      <c r="IV819" s="41"/>
      <c r="IW819" s="41"/>
      <c r="IX819" s="41"/>
      <c r="IY819" s="41"/>
      <c r="IZ819" s="41"/>
      <c r="JA819" s="41"/>
      <c r="JB819" s="41"/>
      <c r="JC819" s="41"/>
      <c r="JD819" s="41"/>
      <c r="JE819" s="41"/>
      <c r="JF819" s="41"/>
      <c r="JG819" s="41"/>
      <c r="JH819" s="41"/>
      <c r="JI819" s="41"/>
      <c r="JJ819" s="41"/>
      <c r="JK819" s="41"/>
      <c r="JL819" s="41"/>
      <c r="JM819" s="41"/>
      <c r="JN819" s="41"/>
      <c r="JO819" s="41"/>
      <c r="JP819" s="41"/>
      <c r="JQ819" s="41"/>
      <c r="JR819" s="41"/>
      <c r="JS819" s="41"/>
      <c r="JT819" s="41"/>
      <c r="JU819" s="41"/>
      <c r="JV819" s="41"/>
      <c r="JW819" s="41"/>
      <c r="JX819" s="41"/>
      <c r="JY819" s="41"/>
      <c r="JZ819" s="41"/>
      <c r="KA819" s="41"/>
      <c r="KB819" s="41"/>
      <c r="KC819" s="41"/>
      <c r="KD819" s="41"/>
      <c r="KE819" s="41"/>
      <c r="KF819" s="41"/>
      <c r="KG819" s="41"/>
      <c r="KH819" s="41"/>
      <c r="KI819" s="41"/>
      <c r="KJ819" s="41"/>
      <c r="KK819" s="41"/>
      <c r="KL819" s="41"/>
      <c r="KM819" s="41"/>
      <c r="KN819" s="41"/>
      <c r="KO819" s="41"/>
      <c r="KP819" s="41"/>
      <c r="KQ819" s="41"/>
      <c r="KR819" s="41"/>
      <c r="KS819" s="41"/>
      <c r="KT819" s="41"/>
      <c r="KU819" s="41"/>
      <c r="KV819" s="41"/>
      <c r="KW819" s="41"/>
      <c r="KX819" s="41"/>
      <c r="KY819" s="41"/>
      <c r="KZ819" s="41"/>
      <c r="LA819" s="41"/>
      <c r="LB819" s="41"/>
      <c r="LC819" s="41"/>
      <c r="LD819" s="41"/>
      <c r="LE819" s="41"/>
      <c r="LF819" s="41"/>
      <c r="LG819" s="41"/>
      <c r="LH819" s="41"/>
      <c r="LI819" s="41"/>
      <c r="LJ819" s="41"/>
      <c r="LK819" s="41"/>
      <c r="LL819" s="41"/>
      <c r="LM819" s="41"/>
      <c r="LN819" s="41"/>
      <c r="LO819" s="41"/>
      <c r="LP819" s="41"/>
      <c r="LQ819" s="41"/>
      <c r="LR819" s="41"/>
      <c r="LS819" s="41"/>
      <c r="LT819" s="41"/>
      <c r="LU819" s="41"/>
      <c r="LV819" s="41"/>
      <c r="LW819" s="41"/>
      <c r="LX819" s="41"/>
      <c r="LY819" s="41"/>
      <c r="LZ819" s="41"/>
      <c r="MA819" s="41"/>
      <c r="MB819" s="41"/>
      <c r="MC819" s="41"/>
      <c r="MD819" s="41"/>
      <c r="ME819" s="41"/>
      <c r="MF819" s="41"/>
      <c r="MG819" s="41"/>
      <c r="MH819" s="41"/>
      <c r="MI819" s="41"/>
      <c r="MJ819" s="41"/>
      <c r="MK819" s="41"/>
      <c r="ML819" s="41"/>
      <c r="MM819" s="41"/>
      <c r="MN819" s="41"/>
      <c r="MO819" s="41"/>
      <c r="MP819" s="41"/>
      <c r="MQ819" s="41"/>
      <c r="MR819" s="41"/>
      <c r="MS819" s="41"/>
      <c r="MT819" s="41"/>
      <c r="MU819" s="41"/>
      <c r="MV819" s="41"/>
      <c r="MW819" s="41"/>
      <c r="MX819" s="41"/>
      <c r="MY819" s="41"/>
      <c r="MZ819" s="41"/>
      <c r="NA819" s="41"/>
      <c r="NB819" s="41"/>
      <c r="NC819" s="41"/>
      <c r="ND819" s="41"/>
      <c r="NE819" s="41"/>
      <c r="NF819" s="41"/>
      <c r="NG819" s="41"/>
      <c r="NH819" s="41"/>
      <c r="NI819" s="41"/>
      <c r="NJ819" s="41"/>
      <c r="NK819" s="41"/>
      <c r="NL819" s="41"/>
      <c r="NM819" s="41"/>
      <c r="NN819" s="41"/>
      <c r="NO819" s="41"/>
      <c r="NP819" s="41"/>
      <c r="NQ819" s="41"/>
      <c r="NR819" s="41"/>
      <c r="NS819" s="41"/>
      <c r="NT819" s="41"/>
      <c r="NU819" s="41"/>
      <c r="NV819" s="41"/>
      <c r="NW819" s="41"/>
      <c r="NX819" s="41"/>
      <c r="NY819" s="41"/>
      <c r="NZ819" s="41"/>
      <c r="OA819" s="41"/>
      <c r="OB819" s="41"/>
      <c r="OC819" s="41"/>
      <c r="OD819" s="41"/>
      <c r="OE819" s="41"/>
      <c r="OF819" s="41"/>
      <c r="OG819" s="41"/>
    </row>
    <row r="820" spans="10:397" ht="15.95" customHeight="1">
      <c r="J820" s="62"/>
      <c r="AB820" s="63"/>
      <c r="AC820" s="63"/>
      <c r="AF820" s="4"/>
      <c r="AG820" s="4"/>
      <c r="AH820" s="4"/>
      <c r="AI820" s="4"/>
      <c r="AL820" s="63"/>
      <c r="AM820" s="63"/>
      <c r="AP820" s="4"/>
      <c r="AQ820" s="4"/>
      <c r="BF820" s="31"/>
      <c r="BG820" s="63"/>
      <c r="BH820" s="63"/>
      <c r="BI820" s="63"/>
      <c r="BJ820" s="63"/>
      <c r="BK820" s="63"/>
      <c r="BL820" s="63"/>
      <c r="BO820" s="4"/>
      <c r="BP820" s="4"/>
      <c r="BQ820" s="4"/>
      <c r="BR820" s="28"/>
      <c r="BS820" s="28"/>
      <c r="BT820" s="28"/>
      <c r="BU820" s="28"/>
      <c r="BV820" s="28"/>
      <c r="BW820" s="28"/>
      <c r="BX820" s="4"/>
      <c r="BY820" s="4"/>
      <c r="BZ820" s="28"/>
      <c r="CA820" s="28"/>
      <c r="CB820" s="28"/>
      <c r="CC820" s="28"/>
      <c r="CE820" s="28"/>
      <c r="CF820" s="28"/>
      <c r="CG820" s="28"/>
      <c r="CH820" s="28"/>
      <c r="CI820" s="28"/>
      <c r="CJ820" s="28"/>
      <c r="CK820" s="28"/>
      <c r="CL820" s="28"/>
      <c r="CM820" s="28"/>
      <c r="CP820" s="28"/>
      <c r="CQ820" s="28"/>
      <c r="CR820" s="28"/>
      <c r="CS820" s="28"/>
      <c r="CT820" s="28"/>
      <c r="CU820" s="28"/>
      <c r="CV820" s="28"/>
      <c r="CW820" s="28"/>
      <c r="CX820" s="28"/>
      <c r="CZ820" s="28"/>
      <c r="DB820" s="41"/>
      <c r="DC820" s="41"/>
      <c r="DD820" s="41"/>
      <c r="DE820" s="41"/>
      <c r="DF820" s="41"/>
      <c r="DG820" s="41"/>
      <c r="DH820" s="41"/>
      <c r="DI820" s="41"/>
      <c r="DJ820" s="41"/>
      <c r="DK820" s="41"/>
      <c r="DL820" s="41"/>
      <c r="DM820" s="41"/>
      <c r="DN820" s="41"/>
      <c r="DO820" s="41"/>
      <c r="DP820" s="41"/>
      <c r="DQ820" s="41"/>
      <c r="DR820" s="41"/>
      <c r="DS820" s="41"/>
      <c r="DT820" s="41"/>
      <c r="DU820" s="41"/>
      <c r="DV820" s="41"/>
      <c r="DW820" s="41"/>
      <c r="DX820" s="41"/>
      <c r="DY820" s="41"/>
      <c r="DZ820" s="41"/>
      <c r="EA820" s="41"/>
      <c r="EB820" s="41"/>
      <c r="EC820" s="41"/>
      <c r="ED820" s="41"/>
      <c r="EE820" s="41"/>
      <c r="EF820" s="41"/>
      <c r="EG820" s="41"/>
      <c r="EH820" s="41"/>
      <c r="EI820" s="41"/>
      <c r="EJ820" s="41"/>
      <c r="EK820" s="41"/>
      <c r="EL820" s="41"/>
      <c r="EM820" s="41"/>
      <c r="EN820" s="41"/>
      <c r="EO820" s="41"/>
      <c r="EP820" s="41"/>
      <c r="EQ820" s="41"/>
      <c r="ER820" s="41"/>
      <c r="ES820" s="41"/>
      <c r="ET820" s="41"/>
      <c r="EU820" s="41"/>
      <c r="EV820" s="41"/>
      <c r="EW820" s="41"/>
      <c r="EX820" s="41"/>
      <c r="EY820" s="41"/>
      <c r="EZ820" s="41"/>
      <c r="FA820" s="41"/>
      <c r="FB820" s="41"/>
      <c r="FC820" s="41"/>
      <c r="FD820" s="41"/>
      <c r="FE820" s="41"/>
      <c r="FF820" s="41"/>
      <c r="FG820" s="41"/>
      <c r="FH820" s="41"/>
      <c r="FI820" s="41"/>
      <c r="FJ820" s="41"/>
      <c r="FK820" s="41"/>
      <c r="FL820" s="41"/>
      <c r="FM820" s="41"/>
      <c r="FN820" s="41"/>
      <c r="FO820" s="41"/>
      <c r="FP820" s="41"/>
      <c r="FQ820" s="41"/>
      <c r="FR820" s="41"/>
      <c r="FS820" s="41"/>
      <c r="FT820" s="41"/>
      <c r="FU820" s="41"/>
      <c r="FV820" s="41"/>
      <c r="FW820" s="41"/>
      <c r="FX820" s="41"/>
      <c r="FY820" s="41"/>
      <c r="FZ820" s="41"/>
      <c r="GA820" s="41"/>
      <c r="GB820" s="41"/>
      <c r="GC820" s="41"/>
      <c r="GD820" s="41"/>
      <c r="GE820" s="41"/>
      <c r="GF820" s="41"/>
      <c r="GG820" s="41"/>
      <c r="GH820" s="41"/>
      <c r="GI820" s="41"/>
      <c r="GJ820" s="41"/>
      <c r="GK820" s="41"/>
      <c r="GL820" s="41"/>
      <c r="GM820" s="41"/>
      <c r="GN820" s="41"/>
      <c r="GO820" s="41"/>
      <c r="GP820" s="41"/>
      <c r="GQ820" s="41"/>
      <c r="GR820" s="41"/>
      <c r="GS820" s="41"/>
      <c r="GT820" s="41"/>
      <c r="GU820" s="41"/>
      <c r="GV820" s="41"/>
      <c r="GW820" s="41"/>
      <c r="GX820" s="41"/>
      <c r="GY820" s="41"/>
      <c r="GZ820" s="41"/>
      <c r="HA820" s="41"/>
      <c r="HB820" s="41"/>
      <c r="HC820" s="41"/>
      <c r="HD820" s="41"/>
      <c r="HE820" s="41"/>
      <c r="HF820" s="41"/>
      <c r="HG820" s="41"/>
      <c r="HH820" s="41"/>
      <c r="HI820" s="41"/>
      <c r="HJ820" s="41"/>
      <c r="HK820" s="41"/>
      <c r="HL820" s="41"/>
      <c r="HM820" s="41"/>
      <c r="HN820" s="41"/>
      <c r="HO820" s="41"/>
      <c r="HP820" s="41"/>
      <c r="HQ820" s="41"/>
      <c r="HR820" s="41"/>
      <c r="HS820" s="41"/>
      <c r="HT820" s="41"/>
      <c r="HU820" s="41"/>
      <c r="HV820" s="41"/>
      <c r="HW820" s="41"/>
      <c r="HX820" s="41"/>
      <c r="HY820" s="41"/>
      <c r="HZ820" s="41"/>
      <c r="IA820" s="41"/>
      <c r="IB820" s="41"/>
      <c r="IC820" s="41"/>
      <c r="ID820" s="41"/>
      <c r="IE820" s="41"/>
      <c r="IF820" s="41"/>
      <c r="IG820" s="41"/>
      <c r="IH820" s="41"/>
      <c r="II820" s="41"/>
      <c r="IJ820" s="41"/>
      <c r="IK820" s="41"/>
      <c r="IL820" s="41"/>
      <c r="IM820" s="41"/>
      <c r="IN820" s="41"/>
      <c r="IO820" s="41"/>
      <c r="IP820" s="41"/>
      <c r="IQ820" s="41"/>
      <c r="IR820" s="41"/>
      <c r="IS820" s="41"/>
      <c r="IT820" s="41"/>
      <c r="IU820" s="41"/>
      <c r="IV820" s="41"/>
      <c r="IW820" s="41"/>
      <c r="IX820" s="41"/>
      <c r="IY820" s="41"/>
      <c r="IZ820" s="41"/>
      <c r="JA820" s="41"/>
      <c r="JB820" s="41"/>
      <c r="JC820" s="41"/>
      <c r="JD820" s="41"/>
      <c r="JE820" s="41"/>
      <c r="JF820" s="41"/>
      <c r="JG820" s="41"/>
      <c r="JH820" s="41"/>
      <c r="JI820" s="41"/>
      <c r="JJ820" s="41"/>
      <c r="JK820" s="41"/>
      <c r="JL820" s="41"/>
      <c r="JM820" s="41"/>
      <c r="JN820" s="41"/>
      <c r="JO820" s="41"/>
      <c r="JP820" s="41"/>
      <c r="JQ820" s="41"/>
      <c r="JR820" s="41"/>
      <c r="JS820" s="41"/>
      <c r="JT820" s="41"/>
      <c r="JU820" s="41"/>
      <c r="JV820" s="41"/>
      <c r="JW820" s="41"/>
      <c r="JX820" s="41"/>
      <c r="JY820" s="41"/>
      <c r="JZ820" s="41"/>
      <c r="KA820" s="41"/>
      <c r="KB820" s="41"/>
      <c r="KC820" s="41"/>
      <c r="KD820" s="41"/>
      <c r="KE820" s="41"/>
      <c r="KF820" s="41"/>
      <c r="KG820" s="41"/>
      <c r="KH820" s="41"/>
      <c r="KI820" s="41"/>
      <c r="KJ820" s="41"/>
      <c r="KK820" s="41"/>
      <c r="KL820" s="41"/>
      <c r="KM820" s="41"/>
      <c r="KN820" s="41"/>
      <c r="KO820" s="41"/>
      <c r="KP820" s="41"/>
      <c r="KQ820" s="41"/>
      <c r="KR820" s="41"/>
      <c r="KS820" s="41"/>
      <c r="KT820" s="41"/>
      <c r="KU820" s="41"/>
      <c r="KV820" s="41"/>
      <c r="KW820" s="41"/>
      <c r="KX820" s="41"/>
      <c r="KY820" s="41"/>
      <c r="KZ820" s="41"/>
      <c r="LA820" s="41"/>
      <c r="LB820" s="41"/>
      <c r="LC820" s="41"/>
      <c r="LD820" s="41"/>
      <c r="LE820" s="41"/>
      <c r="LF820" s="41"/>
      <c r="LG820" s="41"/>
      <c r="LH820" s="41"/>
      <c r="LI820" s="41"/>
      <c r="LJ820" s="41"/>
      <c r="LK820" s="41"/>
      <c r="LL820" s="41"/>
      <c r="LM820" s="41"/>
      <c r="LN820" s="41"/>
      <c r="LO820" s="41"/>
      <c r="LP820" s="41"/>
      <c r="LQ820" s="41"/>
      <c r="LR820" s="41"/>
      <c r="LS820" s="41"/>
      <c r="LT820" s="41"/>
      <c r="LU820" s="41"/>
      <c r="LV820" s="41"/>
      <c r="LW820" s="41"/>
      <c r="LX820" s="41"/>
      <c r="LY820" s="41"/>
      <c r="LZ820" s="41"/>
      <c r="MA820" s="41"/>
      <c r="MB820" s="41"/>
      <c r="MC820" s="41"/>
      <c r="MD820" s="41"/>
      <c r="ME820" s="41"/>
      <c r="MF820" s="41"/>
      <c r="MG820" s="41"/>
      <c r="MH820" s="41"/>
      <c r="MI820" s="41"/>
      <c r="MJ820" s="41"/>
      <c r="MK820" s="41"/>
      <c r="ML820" s="41"/>
      <c r="MM820" s="41"/>
      <c r="MN820" s="41"/>
      <c r="MO820" s="41"/>
      <c r="MP820" s="41"/>
      <c r="MQ820" s="41"/>
      <c r="MR820" s="41"/>
      <c r="MS820" s="41"/>
      <c r="MT820" s="41"/>
      <c r="MU820" s="41"/>
      <c r="MV820" s="41"/>
      <c r="MW820" s="41"/>
      <c r="MX820" s="41"/>
      <c r="MY820" s="41"/>
      <c r="MZ820" s="41"/>
      <c r="NA820" s="41"/>
      <c r="NB820" s="41"/>
      <c r="NC820" s="41"/>
      <c r="ND820" s="41"/>
      <c r="NE820" s="41"/>
      <c r="NF820" s="41"/>
      <c r="NG820" s="41"/>
      <c r="NH820" s="41"/>
      <c r="NI820" s="41"/>
      <c r="NJ820" s="41"/>
      <c r="NK820" s="41"/>
      <c r="NL820" s="41"/>
      <c r="NM820" s="41"/>
      <c r="NN820" s="41"/>
      <c r="NO820" s="41"/>
      <c r="NP820" s="41"/>
      <c r="NQ820" s="41"/>
      <c r="NR820" s="41"/>
      <c r="NS820" s="41"/>
      <c r="NT820" s="41"/>
      <c r="NU820" s="41"/>
      <c r="NV820" s="41"/>
      <c r="NW820" s="41"/>
      <c r="NX820" s="41"/>
      <c r="NY820" s="41"/>
      <c r="NZ820" s="41"/>
      <c r="OA820" s="41"/>
      <c r="OB820" s="41"/>
      <c r="OC820" s="41"/>
      <c r="OD820" s="41"/>
      <c r="OE820" s="41"/>
      <c r="OF820" s="41"/>
      <c r="OG820" s="41"/>
    </row>
    <row r="821" spans="10:397" ht="15.95" customHeight="1">
      <c r="J821" s="62"/>
      <c r="AB821" s="63"/>
      <c r="AC821" s="63"/>
      <c r="AF821" s="4"/>
      <c r="AG821" s="4"/>
      <c r="AH821" s="4"/>
      <c r="AI821" s="4"/>
      <c r="AL821" s="63"/>
      <c r="AM821" s="63"/>
      <c r="AP821" s="4"/>
      <c r="AQ821" s="4"/>
      <c r="BF821" s="31"/>
      <c r="BG821" s="63"/>
      <c r="BH821" s="63"/>
      <c r="BI821" s="63"/>
      <c r="BJ821" s="63"/>
      <c r="BK821" s="63"/>
      <c r="BL821" s="63"/>
      <c r="BO821" s="4"/>
      <c r="BP821" s="4"/>
      <c r="BQ821" s="4"/>
      <c r="BR821" s="28"/>
      <c r="BS821" s="28"/>
      <c r="BT821" s="28"/>
      <c r="BU821" s="28"/>
      <c r="BV821" s="28"/>
      <c r="BW821" s="28"/>
      <c r="BX821" s="4"/>
      <c r="BY821" s="4"/>
      <c r="BZ821" s="28"/>
      <c r="CA821" s="28"/>
      <c r="CB821" s="28"/>
      <c r="CC821" s="28"/>
      <c r="CE821" s="28"/>
      <c r="CF821" s="28"/>
      <c r="CG821" s="28"/>
      <c r="CH821" s="28"/>
      <c r="CI821" s="28"/>
      <c r="CJ821" s="28"/>
      <c r="CK821" s="28"/>
      <c r="CL821" s="28"/>
      <c r="CM821" s="28"/>
      <c r="CP821" s="28"/>
      <c r="CQ821" s="28"/>
      <c r="CR821" s="28"/>
      <c r="CS821" s="28"/>
      <c r="CT821" s="28"/>
      <c r="CU821" s="28"/>
      <c r="CV821" s="28"/>
      <c r="CW821" s="28"/>
      <c r="CX821" s="28"/>
      <c r="CZ821" s="28"/>
      <c r="DB821" s="41"/>
      <c r="DC821" s="41"/>
      <c r="DD821" s="41"/>
      <c r="DE821" s="41"/>
      <c r="DF821" s="41"/>
      <c r="DG821" s="41"/>
      <c r="DH821" s="41"/>
      <c r="DI821" s="41"/>
      <c r="DJ821" s="41"/>
      <c r="DK821" s="41"/>
      <c r="DL821" s="41"/>
      <c r="DM821" s="41"/>
      <c r="DN821" s="41"/>
      <c r="DO821" s="41"/>
      <c r="DP821" s="41"/>
      <c r="DQ821" s="41"/>
      <c r="DR821" s="41"/>
      <c r="DS821" s="41"/>
      <c r="DT821" s="41"/>
      <c r="DU821" s="41"/>
      <c r="DV821" s="41"/>
      <c r="DW821" s="41"/>
      <c r="DX821" s="41"/>
      <c r="DY821" s="41"/>
      <c r="DZ821" s="41"/>
      <c r="EA821" s="41"/>
      <c r="EB821" s="41"/>
      <c r="EC821" s="41"/>
      <c r="ED821" s="41"/>
      <c r="EE821" s="41"/>
      <c r="EF821" s="41"/>
      <c r="EG821" s="41"/>
      <c r="EH821" s="41"/>
      <c r="EI821" s="41"/>
      <c r="EJ821" s="41"/>
      <c r="EK821" s="41"/>
      <c r="EL821" s="41"/>
      <c r="EM821" s="41"/>
      <c r="EN821" s="41"/>
      <c r="EO821" s="41"/>
      <c r="EP821" s="41"/>
      <c r="EQ821" s="41"/>
      <c r="ER821" s="41"/>
      <c r="ES821" s="41"/>
      <c r="ET821" s="41"/>
      <c r="EU821" s="41"/>
      <c r="EV821" s="41"/>
      <c r="EW821" s="41"/>
      <c r="EX821" s="41"/>
      <c r="EY821" s="41"/>
      <c r="EZ821" s="41"/>
      <c r="FA821" s="41"/>
      <c r="FB821" s="41"/>
      <c r="FC821" s="41"/>
      <c r="FD821" s="41"/>
      <c r="FE821" s="41"/>
      <c r="FF821" s="41"/>
      <c r="FG821" s="41"/>
      <c r="FH821" s="41"/>
      <c r="FI821" s="41"/>
      <c r="FJ821" s="41"/>
      <c r="FK821" s="41"/>
      <c r="FL821" s="41"/>
      <c r="FM821" s="41"/>
      <c r="FN821" s="41"/>
      <c r="FO821" s="41"/>
      <c r="FP821" s="41"/>
      <c r="FQ821" s="41"/>
      <c r="FR821" s="41"/>
      <c r="FS821" s="41"/>
      <c r="FT821" s="41"/>
      <c r="FU821" s="41"/>
      <c r="FV821" s="41"/>
      <c r="FW821" s="41"/>
      <c r="FX821" s="41"/>
      <c r="FY821" s="41"/>
      <c r="FZ821" s="41"/>
      <c r="GA821" s="41"/>
      <c r="GB821" s="41"/>
      <c r="GC821" s="41"/>
      <c r="GD821" s="41"/>
      <c r="GE821" s="41"/>
      <c r="GF821" s="41"/>
      <c r="GG821" s="41"/>
      <c r="GH821" s="41"/>
      <c r="GI821" s="41"/>
      <c r="GJ821" s="41"/>
      <c r="GK821" s="41"/>
      <c r="GL821" s="41"/>
      <c r="GM821" s="41"/>
      <c r="GN821" s="41"/>
      <c r="GO821" s="41"/>
      <c r="GP821" s="41"/>
      <c r="GQ821" s="41"/>
      <c r="GR821" s="41"/>
      <c r="GS821" s="41"/>
      <c r="GT821" s="41"/>
      <c r="GU821" s="41"/>
      <c r="GV821" s="41"/>
      <c r="GW821" s="41"/>
      <c r="GX821" s="41"/>
      <c r="GY821" s="41"/>
      <c r="GZ821" s="41"/>
      <c r="HA821" s="41"/>
      <c r="HB821" s="41"/>
      <c r="HC821" s="41"/>
      <c r="HD821" s="41"/>
      <c r="HE821" s="41"/>
      <c r="HF821" s="41"/>
      <c r="HG821" s="41"/>
      <c r="HH821" s="41"/>
      <c r="HI821" s="41"/>
      <c r="HJ821" s="41"/>
      <c r="HK821" s="41"/>
      <c r="HL821" s="41"/>
      <c r="HM821" s="41"/>
      <c r="HN821" s="41"/>
      <c r="HO821" s="41"/>
      <c r="HP821" s="41"/>
      <c r="HQ821" s="41"/>
      <c r="HR821" s="41"/>
      <c r="HS821" s="41"/>
      <c r="HT821" s="41"/>
      <c r="HU821" s="41"/>
      <c r="HV821" s="41"/>
      <c r="HW821" s="41"/>
      <c r="HX821" s="41"/>
      <c r="HY821" s="41"/>
      <c r="HZ821" s="41"/>
      <c r="IA821" s="41"/>
      <c r="IB821" s="41"/>
      <c r="IC821" s="41"/>
      <c r="ID821" s="41"/>
      <c r="IE821" s="41"/>
      <c r="IF821" s="41"/>
      <c r="IG821" s="41"/>
      <c r="IH821" s="41"/>
      <c r="II821" s="41"/>
      <c r="IJ821" s="41"/>
      <c r="IK821" s="41"/>
      <c r="IL821" s="41"/>
      <c r="IM821" s="41"/>
      <c r="IN821" s="41"/>
      <c r="IO821" s="41"/>
      <c r="IP821" s="41"/>
      <c r="IQ821" s="41"/>
      <c r="IR821" s="41"/>
      <c r="IS821" s="41"/>
      <c r="IT821" s="41"/>
      <c r="IU821" s="41"/>
      <c r="IV821" s="41"/>
      <c r="IW821" s="41"/>
      <c r="IX821" s="41"/>
      <c r="IY821" s="41"/>
      <c r="IZ821" s="41"/>
      <c r="JA821" s="41"/>
      <c r="JB821" s="41"/>
      <c r="JC821" s="41"/>
      <c r="JD821" s="41"/>
      <c r="JE821" s="41"/>
      <c r="JF821" s="41"/>
      <c r="JG821" s="41"/>
      <c r="JH821" s="41"/>
      <c r="JI821" s="41"/>
      <c r="JJ821" s="41"/>
      <c r="JK821" s="41"/>
      <c r="JL821" s="41"/>
      <c r="JM821" s="41"/>
      <c r="JN821" s="41"/>
      <c r="JO821" s="41"/>
      <c r="JP821" s="41"/>
      <c r="JQ821" s="41"/>
      <c r="JR821" s="41"/>
      <c r="JS821" s="41"/>
      <c r="JT821" s="41"/>
      <c r="JU821" s="41"/>
      <c r="JV821" s="41"/>
      <c r="JW821" s="41"/>
      <c r="JX821" s="41"/>
      <c r="JY821" s="41"/>
      <c r="JZ821" s="41"/>
      <c r="KA821" s="41"/>
      <c r="KB821" s="41"/>
      <c r="KC821" s="41"/>
      <c r="KD821" s="41"/>
      <c r="KE821" s="41"/>
      <c r="KF821" s="41"/>
      <c r="KG821" s="41"/>
      <c r="KH821" s="41"/>
      <c r="KI821" s="41"/>
      <c r="KJ821" s="41"/>
      <c r="KK821" s="41"/>
      <c r="KL821" s="41"/>
      <c r="KM821" s="41"/>
      <c r="KN821" s="41"/>
      <c r="KO821" s="41"/>
      <c r="KP821" s="41"/>
      <c r="KQ821" s="41"/>
      <c r="KR821" s="41"/>
      <c r="KS821" s="41"/>
      <c r="KT821" s="41"/>
      <c r="KU821" s="41"/>
      <c r="KV821" s="41"/>
      <c r="KW821" s="41"/>
      <c r="KX821" s="41"/>
      <c r="KY821" s="41"/>
      <c r="KZ821" s="41"/>
      <c r="LA821" s="41"/>
      <c r="LB821" s="41"/>
      <c r="LC821" s="41"/>
      <c r="LD821" s="41"/>
      <c r="LE821" s="41"/>
      <c r="LF821" s="41"/>
      <c r="LG821" s="41"/>
      <c r="LH821" s="41"/>
      <c r="LI821" s="41"/>
      <c r="LJ821" s="41"/>
      <c r="LK821" s="41"/>
      <c r="LL821" s="41"/>
      <c r="LM821" s="41"/>
      <c r="LN821" s="41"/>
      <c r="LO821" s="41"/>
      <c r="LP821" s="41"/>
      <c r="LQ821" s="41"/>
      <c r="LR821" s="41"/>
      <c r="LS821" s="41"/>
      <c r="LT821" s="41"/>
      <c r="LU821" s="41"/>
      <c r="LV821" s="41"/>
      <c r="LW821" s="41"/>
      <c r="LX821" s="41"/>
      <c r="LY821" s="41"/>
      <c r="LZ821" s="41"/>
      <c r="MA821" s="41"/>
      <c r="MB821" s="41"/>
      <c r="MC821" s="41"/>
      <c r="MD821" s="41"/>
      <c r="ME821" s="41"/>
      <c r="MF821" s="41"/>
      <c r="MG821" s="41"/>
      <c r="MH821" s="41"/>
      <c r="MI821" s="41"/>
      <c r="MJ821" s="41"/>
      <c r="MK821" s="41"/>
      <c r="ML821" s="41"/>
      <c r="MM821" s="41"/>
      <c r="MN821" s="41"/>
      <c r="MO821" s="41"/>
      <c r="MP821" s="41"/>
      <c r="MQ821" s="41"/>
      <c r="MR821" s="41"/>
      <c r="MS821" s="41"/>
      <c r="MT821" s="41"/>
      <c r="MU821" s="41"/>
      <c r="MV821" s="41"/>
      <c r="MW821" s="41"/>
      <c r="MX821" s="41"/>
      <c r="MY821" s="41"/>
      <c r="MZ821" s="41"/>
      <c r="NA821" s="41"/>
      <c r="NB821" s="41"/>
      <c r="NC821" s="41"/>
      <c r="ND821" s="41"/>
      <c r="NE821" s="41"/>
      <c r="NF821" s="41"/>
      <c r="NG821" s="41"/>
      <c r="NH821" s="41"/>
      <c r="NI821" s="41"/>
      <c r="NJ821" s="41"/>
      <c r="NK821" s="41"/>
      <c r="NL821" s="41"/>
      <c r="NM821" s="41"/>
      <c r="NN821" s="41"/>
      <c r="NO821" s="41"/>
      <c r="NP821" s="41"/>
      <c r="NQ821" s="41"/>
      <c r="NR821" s="41"/>
      <c r="NS821" s="41"/>
      <c r="NT821" s="41"/>
      <c r="NU821" s="41"/>
      <c r="NV821" s="41"/>
      <c r="NW821" s="41"/>
      <c r="NX821" s="41"/>
      <c r="NY821" s="41"/>
      <c r="NZ821" s="41"/>
      <c r="OA821" s="41"/>
      <c r="OB821" s="41"/>
      <c r="OC821" s="41"/>
      <c r="OD821" s="41"/>
      <c r="OE821" s="41"/>
      <c r="OF821" s="41"/>
      <c r="OG821" s="41"/>
    </row>
    <row r="822" spans="10:397" ht="15.95" customHeight="1">
      <c r="J822" s="62"/>
      <c r="AB822" s="63"/>
      <c r="AC822" s="63"/>
      <c r="AF822" s="4"/>
      <c r="AG822" s="4"/>
      <c r="AH822" s="4"/>
      <c r="AI822" s="4"/>
      <c r="AL822" s="63"/>
      <c r="AM822" s="63"/>
      <c r="AP822" s="4"/>
      <c r="AQ822" s="4"/>
      <c r="BF822" s="31"/>
      <c r="BG822" s="63"/>
      <c r="BH822" s="63"/>
      <c r="BI822" s="63"/>
      <c r="BJ822" s="63"/>
      <c r="BK822" s="63"/>
      <c r="BL822" s="63"/>
      <c r="BO822" s="4"/>
      <c r="BP822" s="4"/>
      <c r="BQ822" s="4"/>
      <c r="BR822" s="28"/>
      <c r="BS822" s="28"/>
      <c r="BT822" s="28"/>
      <c r="BU822" s="28"/>
      <c r="BV822" s="28"/>
      <c r="BW822" s="28"/>
      <c r="BX822" s="4"/>
      <c r="BY822" s="4"/>
      <c r="BZ822" s="28"/>
      <c r="CA822" s="28"/>
      <c r="CB822" s="28"/>
      <c r="CC822" s="28"/>
      <c r="CE822" s="28"/>
      <c r="CF822" s="28"/>
      <c r="CG822" s="28"/>
      <c r="CH822" s="28"/>
      <c r="CI822" s="28"/>
      <c r="CJ822" s="28"/>
      <c r="CK822" s="28"/>
      <c r="CL822" s="28"/>
      <c r="CM822" s="28"/>
      <c r="CP822" s="28"/>
      <c r="CQ822" s="28"/>
      <c r="CR822" s="28"/>
      <c r="CS822" s="28"/>
      <c r="CT822" s="28"/>
      <c r="CU822" s="28"/>
      <c r="CV822" s="28"/>
      <c r="CW822" s="28"/>
      <c r="CX822" s="28"/>
      <c r="CZ822" s="28"/>
      <c r="DB822" s="41"/>
      <c r="DC822" s="41"/>
      <c r="DD822" s="41"/>
      <c r="DE822" s="41"/>
      <c r="DF822" s="41"/>
      <c r="DG822" s="41"/>
      <c r="DH822" s="41"/>
      <c r="DI822" s="41"/>
      <c r="DJ822" s="41"/>
      <c r="DK822" s="41"/>
      <c r="DL822" s="41"/>
      <c r="DM822" s="41"/>
      <c r="DN822" s="41"/>
      <c r="DO822" s="41"/>
      <c r="DP822" s="41"/>
      <c r="DQ822" s="41"/>
      <c r="DR822" s="41"/>
      <c r="DS822" s="41"/>
      <c r="DT822" s="41"/>
      <c r="DU822" s="41"/>
      <c r="DV822" s="41"/>
      <c r="DW822" s="41"/>
      <c r="DX822" s="41"/>
      <c r="DY822" s="41"/>
      <c r="DZ822" s="41"/>
      <c r="EA822" s="41"/>
      <c r="EB822" s="41"/>
      <c r="EC822" s="41"/>
      <c r="ED822" s="41"/>
      <c r="EE822" s="41"/>
      <c r="EF822" s="41"/>
      <c r="EG822" s="41"/>
      <c r="EH822" s="41"/>
      <c r="EI822" s="41"/>
      <c r="EJ822" s="41"/>
      <c r="EK822" s="41"/>
      <c r="EL822" s="41"/>
      <c r="EM822" s="41"/>
      <c r="EN822" s="41"/>
      <c r="EO822" s="41"/>
      <c r="EP822" s="41"/>
      <c r="EQ822" s="41"/>
      <c r="ER822" s="41"/>
      <c r="ES822" s="41"/>
      <c r="ET822" s="41"/>
      <c r="EU822" s="41"/>
      <c r="EV822" s="41"/>
      <c r="EW822" s="41"/>
      <c r="EX822" s="41"/>
      <c r="EY822" s="41"/>
      <c r="EZ822" s="41"/>
      <c r="FA822" s="41"/>
      <c r="FB822" s="41"/>
      <c r="FC822" s="41"/>
      <c r="FD822" s="41"/>
      <c r="FE822" s="41"/>
      <c r="FF822" s="41"/>
      <c r="FG822" s="41"/>
      <c r="FH822" s="41"/>
      <c r="FI822" s="41"/>
      <c r="FJ822" s="41"/>
      <c r="FK822" s="41"/>
      <c r="FL822" s="41"/>
      <c r="FM822" s="41"/>
      <c r="FN822" s="41"/>
      <c r="FO822" s="41"/>
      <c r="FP822" s="41"/>
      <c r="FQ822" s="41"/>
      <c r="FR822" s="41"/>
      <c r="FS822" s="41"/>
      <c r="FT822" s="41"/>
      <c r="FU822" s="41"/>
      <c r="FV822" s="41"/>
      <c r="FW822" s="41"/>
      <c r="FX822" s="41"/>
      <c r="FY822" s="41"/>
      <c r="FZ822" s="41"/>
      <c r="GA822" s="41"/>
      <c r="GB822" s="41"/>
      <c r="GC822" s="41"/>
      <c r="GD822" s="41"/>
      <c r="GE822" s="41"/>
      <c r="GF822" s="41"/>
      <c r="GG822" s="41"/>
      <c r="GH822" s="41"/>
      <c r="GI822" s="41"/>
      <c r="GJ822" s="41"/>
      <c r="GK822" s="41"/>
      <c r="GL822" s="41"/>
      <c r="GM822" s="41"/>
      <c r="GN822" s="41"/>
      <c r="GO822" s="41"/>
      <c r="GP822" s="41"/>
      <c r="GQ822" s="41"/>
      <c r="GR822" s="41"/>
      <c r="GS822" s="41"/>
      <c r="GT822" s="41"/>
      <c r="GU822" s="41"/>
      <c r="GV822" s="41"/>
      <c r="GW822" s="41"/>
      <c r="GX822" s="41"/>
      <c r="GY822" s="41"/>
      <c r="GZ822" s="41"/>
      <c r="HA822" s="41"/>
      <c r="HB822" s="41"/>
      <c r="HC822" s="41"/>
      <c r="HD822" s="41"/>
      <c r="HE822" s="41"/>
      <c r="HF822" s="41"/>
      <c r="HG822" s="41"/>
      <c r="HH822" s="41"/>
      <c r="HI822" s="41"/>
      <c r="HJ822" s="41"/>
      <c r="HK822" s="41"/>
      <c r="HL822" s="41"/>
      <c r="HM822" s="41"/>
      <c r="HN822" s="41"/>
      <c r="HO822" s="41"/>
      <c r="HP822" s="41"/>
      <c r="HQ822" s="41"/>
      <c r="HR822" s="41"/>
      <c r="HS822" s="41"/>
      <c r="HT822" s="41"/>
      <c r="HU822" s="41"/>
      <c r="HV822" s="41"/>
      <c r="HW822" s="41"/>
      <c r="HX822" s="41"/>
      <c r="HY822" s="41"/>
      <c r="HZ822" s="41"/>
      <c r="IA822" s="41"/>
      <c r="IB822" s="41"/>
      <c r="IC822" s="41"/>
      <c r="ID822" s="41"/>
      <c r="IE822" s="41"/>
      <c r="IF822" s="41"/>
      <c r="IG822" s="41"/>
      <c r="IH822" s="41"/>
      <c r="II822" s="41"/>
      <c r="IJ822" s="41"/>
      <c r="IK822" s="41"/>
      <c r="IL822" s="41"/>
      <c r="IM822" s="41"/>
      <c r="IN822" s="41"/>
      <c r="IO822" s="41"/>
      <c r="IP822" s="41"/>
      <c r="IQ822" s="41"/>
      <c r="IR822" s="41"/>
      <c r="IS822" s="41"/>
      <c r="IT822" s="41"/>
      <c r="IU822" s="41"/>
      <c r="IV822" s="41"/>
      <c r="IW822" s="41"/>
      <c r="IX822" s="41"/>
      <c r="IY822" s="41"/>
      <c r="IZ822" s="41"/>
      <c r="JA822" s="41"/>
      <c r="JB822" s="41"/>
      <c r="JC822" s="41"/>
      <c r="JD822" s="41"/>
      <c r="JE822" s="41"/>
      <c r="JF822" s="41"/>
      <c r="JG822" s="41"/>
      <c r="JH822" s="41"/>
      <c r="JI822" s="41"/>
      <c r="JJ822" s="41"/>
      <c r="JK822" s="41"/>
      <c r="JL822" s="41"/>
      <c r="JM822" s="41"/>
      <c r="JN822" s="41"/>
      <c r="JO822" s="41"/>
      <c r="JP822" s="41"/>
      <c r="JQ822" s="41"/>
      <c r="JR822" s="41"/>
      <c r="JS822" s="41"/>
      <c r="JT822" s="41"/>
      <c r="JU822" s="41"/>
      <c r="JV822" s="41"/>
      <c r="JW822" s="41"/>
      <c r="JX822" s="41"/>
      <c r="JY822" s="41"/>
      <c r="JZ822" s="41"/>
      <c r="KA822" s="41"/>
      <c r="KB822" s="41"/>
      <c r="KC822" s="41"/>
      <c r="KD822" s="41"/>
      <c r="KE822" s="41"/>
      <c r="KF822" s="41"/>
      <c r="KG822" s="41"/>
      <c r="KH822" s="41"/>
      <c r="KI822" s="41"/>
      <c r="KJ822" s="41"/>
      <c r="KK822" s="41"/>
      <c r="KL822" s="41"/>
      <c r="KM822" s="41"/>
      <c r="KN822" s="41"/>
      <c r="KO822" s="41"/>
      <c r="KP822" s="41"/>
      <c r="KQ822" s="41"/>
      <c r="KR822" s="41"/>
      <c r="KS822" s="41"/>
      <c r="KT822" s="41"/>
      <c r="KU822" s="41"/>
      <c r="KV822" s="41"/>
      <c r="KW822" s="41"/>
      <c r="KX822" s="41"/>
      <c r="KY822" s="41"/>
      <c r="KZ822" s="41"/>
      <c r="LA822" s="41"/>
      <c r="LB822" s="41"/>
      <c r="LC822" s="41"/>
      <c r="LD822" s="41"/>
      <c r="LE822" s="41"/>
      <c r="LF822" s="41"/>
      <c r="LG822" s="41"/>
      <c r="LH822" s="41"/>
      <c r="LI822" s="41"/>
      <c r="LJ822" s="41"/>
      <c r="LK822" s="41"/>
      <c r="LL822" s="41"/>
      <c r="LM822" s="41"/>
      <c r="LN822" s="41"/>
      <c r="LO822" s="41"/>
      <c r="LP822" s="41"/>
      <c r="LQ822" s="41"/>
      <c r="LR822" s="41"/>
      <c r="LS822" s="41"/>
      <c r="LT822" s="41"/>
      <c r="LU822" s="41"/>
      <c r="LV822" s="41"/>
      <c r="LW822" s="41"/>
      <c r="LX822" s="41"/>
      <c r="LY822" s="41"/>
      <c r="LZ822" s="41"/>
      <c r="MA822" s="41"/>
      <c r="MB822" s="41"/>
      <c r="MC822" s="41"/>
      <c r="MD822" s="41"/>
      <c r="ME822" s="41"/>
      <c r="MF822" s="41"/>
      <c r="MG822" s="41"/>
      <c r="MH822" s="41"/>
      <c r="MI822" s="41"/>
      <c r="MJ822" s="41"/>
      <c r="MK822" s="41"/>
      <c r="ML822" s="41"/>
      <c r="MM822" s="41"/>
      <c r="MN822" s="41"/>
      <c r="MO822" s="41"/>
      <c r="MP822" s="41"/>
      <c r="MQ822" s="41"/>
      <c r="MR822" s="41"/>
      <c r="MS822" s="41"/>
      <c r="MT822" s="41"/>
      <c r="MU822" s="41"/>
      <c r="MV822" s="41"/>
      <c r="MW822" s="41"/>
      <c r="MX822" s="41"/>
      <c r="MY822" s="41"/>
      <c r="MZ822" s="41"/>
      <c r="NA822" s="41"/>
      <c r="NB822" s="41"/>
      <c r="NC822" s="41"/>
      <c r="ND822" s="41"/>
      <c r="NE822" s="41"/>
      <c r="NF822" s="41"/>
      <c r="NG822" s="41"/>
      <c r="NH822" s="41"/>
      <c r="NI822" s="41"/>
      <c r="NJ822" s="41"/>
      <c r="NK822" s="41"/>
      <c r="NL822" s="41"/>
      <c r="NM822" s="41"/>
      <c r="NN822" s="41"/>
      <c r="NO822" s="41"/>
      <c r="NP822" s="41"/>
      <c r="NQ822" s="41"/>
      <c r="NR822" s="41"/>
      <c r="NS822" s="41"/>
      <c r="NT822" s="41"/>
      <c r="NU822" s="41"/>
      <c r="NV822" s="41"/>
      <c r="NW822" s="41"/>
      <c r="NX822" s="41"/>
      <c r="NY822" s="41"/>
      <c r="NZ822" s="41"/>
      <c r="OA822" s="41"/>
      <c r="OB822" s="41"/>
      <c r="OC822" s="41"/>
      <c r="OD822" s="41"/>
      <c r="OE822" s="41"/>
      <c r="OF822" s="41"/>
      <c r="OG822" s="41"/>
    </row>
    <row r="823" spans="10:397" ht="15.95" customHeight="1">
      <c r="J823" s="62"/>
      <c r="AB823" s="63"/>
      <c r="AC823" s="63"/>
      <c r="AF823" s="4"/>
      <c r="AG823" s="4"/>
      <c r="AH823" s="4"/>
      <c r="AI823" s="4"/>
      <c r="AL823" s="63"/>
      <c r="AM823" s="63"/>
      <c r="AP823" s="4"/>
      <c r="AQ823" s="4"/>
      <c r="BF823" s="31"/>
      <c r="BG823" s="63"/>
      <c r="BH823" s="63"/>
      <c r="BI823" s="63"/>
      <c r="BJ823" s="63"/>
      <c r="BK823" s="63"/>
      <c r="BL823" s="63"/>
      <c r="BO823" s="4"/>
      <c r="BP823" s="4"/>
      <c r="BQ823" s="4"/>
      <c r="BR823" s="28"/>
      <c r="BS823" s="28"/>
      <c r="BT823" s="28"/>
      <c r="BU823" s="28"/>
      <c r="BV823" s="28"/>
      <c r="BW823" s="28"/>
      <c r="BX823" s="4"/>
      <c r="BY823" s="4"/>
      <c r="BZ823" s="28"/>
      <c r="CA823" s="28"/>
      <c r="CB823" s="28"/>
      <c r="CC823" s="28"/>
      <c r="CE823" s="28"/>
      <c r="CF823" s="28"/>
      <c r="CG823" s="28"/>
      <c r="CH823" s="28"/>
      <c r="CI823" s="28"/>
      <c r="CJ823" s="28"/>
      <c r="CK823" s="28"/>
      <c r="CL823" s="28"/>
      <c r="CM823" s="28"/>
      <c r="CP823" s="28"/>
      <c r="CQ823" s="28"/>
      <c r="CR823" s="28"/>
      <c r="CS823" s="28"/>
      <c r="CT823" s="28"/>
      <c r="CU823" s="28"/>
      <c r="CV823" s="28"/>
      <c r="CW823" s="28"/>
      <c r="CX823" s="28"/>
      <c r="CZ823" s="28"/>
      <c r="DB823" s="41"/>
      <c r="DC823" s="41"/>
      <c r="DD823" s="41"/>
      <c r="DE823" s="41"/>
      <c r="DF823" s="41"/>
      <c r="DG823" s="41"/>
      <c r="DH823" s="41"/>
      <c r="DI823" s="41"/>
      <c r="DJ823" s="41"/>
      <c r="DK823" s="41"/>
      <c r="DL823" s="41"/>
      <c r="DM823" s="41"/>
      <c r="DN823" s="41"/>
      <c r="DO823" s="41"/>
      <c r="DP823" s="41"/>
      <c r="DQ823" s="41"/>
      <c r="DR823" s="41"/>
      <c r="DS823" s="41"/>
      <c r="DT823" s="41"/>
      <c r="DU823" s="41"/>
      <c r="DV823" s="41"/>
      <c r="DW823" s="41"/>
      <c r="DX823" s="41"/>
      <c r="DY823" s="41"/>
      <c r="DZ823" s="41"/>
      <c r="EA823" s="41"/>
      <c r="EB823" s="41"/>
      <c r="EC823" s="41"/>
      <c r="ED823" s="41"/>
      <c r="EE823" s="41"/>
      <c r="EF823" s="41"/>
      <c r="EG823" s="41"/>
      <c r="EH823" s="41"/>
      <c r="EI823" s="41"/>
      <c r="EJ823" s="41"/>
      <c r="EK823" s="41"/>
      <c r="EL823" s="41"/>
      <c r="EM823" s="41"/>
      <c r="EN823" s="41"/>
      <c r="EO823" s="41"/>
      <c r="EP823" s="41"/>
      <c r="EQ823" s="41"/>
      <c r="ER823" s="41"/>
      <c r="ES823" s="41"/>
      <c r="ET823" s="41"/>
      <c r="EU823" s="41"/>
      <c r="EV823" s="41"/>
      <c r="EW823" s="41"/>
      <c r="EX823" s="41"/>
      <c r="EY823" s="41"/>
      <c r="EZ823" s="41"/>
      <c r="FA823" s="41"/>
      <c r="FB823" s="41"/>
      <c r="FC823" s="41"/>
      <c r="FD823" s="41"/>
      <c r="FE823" s="41"/>
      <c r="FF823" s="41"/>
      <c r="FG823" s="41"/>
      <c r="FH823" s="41"/>
      <c r="FI823" s="41"/>
      <c r="FJ823" s="41"/>
      <c r="FK823" s="41"/>
      <c r="FL823" s="41"/>
      <c r="FM823" s="41"/>
      <c r="FN823" s="41"/>
      <c r="FO823" s="41"/>
      <c r="FP823" s="41"/>
      <c r="FQ823" s="41"/>
      <c r="FR823" s="41"/>
      <c r="FS823" s="41"/>
      <c r="FT823" s="41"/>
      <c r="FU823" s="41"/>
      <c r="FV823" s="41"/>
      <c r="FW823" s="41"/>
      <c r="FX823" s="41"/>
      <c r="FY823" s="41"/>
      <c r="FZ823" s="41"/>
      <c r="GA823" s="41"/>
      <c r="GB823" s="41"/>
      <c r="GC823" s="41"/>
      <c r="GD823" s="41"/>
      <c r="GE823" s="41"/>
      <c r="GF823" s="41"/>
      <c r="GG823" s="41"/>
      <c r="GH823" s="41"/>
      <c r="GI823" s="41"/>
      <c r="GJ823" s="41"/>
      <c r="GK823" s="41"/>
      <c r="GL823" s="41"/>
      <c r="GM823" s="41"/>
      <c r="GN823" s="41"/>
      <c r="GO823" s="41"/>
      <c r="GP823" s="41"/>
      <c r="GQ823" s="41"/>
      <c r="GR823" s="41"/>
      <c r="GS823" s="41"/>
      <c r="GT823" s="41"/>
      <c r="GU823" s="41"/>
      <c r="GV823" s="41"/>
      <c r="GW823" s="41"/>
      <c r="GX823" s="41"/>
      <c r="GY823" s="41"/>
      <c r="GZ823" s="41"/>
      <c r="HA823" s="41"/>
      <c r="HB823" s="41"/>
      <c r="HC823" s="41"/>
      <c r="HD823" s="41"/>
      <c r="HE823" s="41"/>
      <c r="HF823" s="41"/>
      <c r="HG823" s="41"/>
      <c r="HH823" s="41"/>
      <c r="HI823" s="41"/>
      <c r="HJ823" s="41"/>
      <c r="HK823" s="41"/>
      <c r="HL823" s="41"/>
      <c r="HM823" s="41"/>
      <c r="HN823" s="41"/>
      <c r="HO823" s="41"/>
      <c r="HP823" s="41"/>
      <c r="HQ823" s="41"/>
      <c r="HR823" s="41"/>
      <c r="HS823" s="41"/>
      <c r="HT823" s="41"/>
      <c r="HU823" s="41"/>
      <c r="HV823" s="41"/>
      <c r="HW823" s="41"/>
      <c r="HX823" s="41"/>
      <c r="HY823" s="41"/>
      <c r="HZ823" s="41"/>
      <c r="IA823" s="41"/>
      <c r="IB823" s="41"/>
      <c r="IC823" s="41"/>
      <c r="ID823" s="41"/>
      <c r="IE823" s="41"/>
      <c r="IF823" s="41"/>
      <c r="IG823" s="41"/>
      <c r="IH823" s="41"/>
      <c r="II823" s="41"/>
      <c r="IJ823" s="41"/>
      <c r="IK823" s="41"/>
      <c r="IL823" s="41"/>
      <c r="IM823" s="41"/>
      <c r="IN823" s="41"/>
      <c r="IO823" s="41"/>
      <c r="IP823" s="41"/>
      <c r="IQ823" s="41"/>
      <c r="IR823" s="41"/>
      <c r="IS823" s="41"/>
      <c r="IT823" s="41"/>
      <c r="IU823" s="41"/>
      <c r="IV823" s="41"/>
      <c r="IW823" s="41"/>
      <c r="IX823" s="41"/>
      <c r="IY823" s="41"/>
      <c r="IZ823" s="41"/>
      <c r="JA823" s="41"/>
      <c r="JB823" s="41"/>
      <c r="JC823" s="41"/>
      <c r="JD823" s="41"/>
      <c r="JE823" s="41"/>
      <c r="JF823" s="41"/>
      <c r="JG823" s="41"/>
      <c r="JH823" s="41"/>
      <c r="JI823" s="41"/>
      <c r="JJ823" s="41"/>
      <c r="JK823" s="41"/>
      <c r="JL823" s="41"/>
      <c r="JM823" s="41"/>
      <c r="JN823" s="41"/>
      <c r="JO823" s="41"/>
      <c r="JP823" s="41"/>
      <c r="JQ823" s="41"/>
      <c r="JR823" s="41"/>
      <c r="JS823" s="41"/>
      <c r="JT823" s="41"/>
      <c r="JU823" s="41"/>
      <c r="JV823" s="41"/>
      <c r="JW823" s="41"/>
      <c r="JX823" s="41"/>
      <c r="JY823" s="41"/>
      <c r="JZ823" s="41"/>
      <c r="KA823" s="41"/>
      <c r="KB823" s="41"/>
      <c r="KC823" s="41"/>
      <c r="KD823" s="41"/>
      <c r="KE823" s="41"/>
      <c r="KF823" s="41"/>
      <c r="KG823" s="41"/>
      <c r="KH823" s="41"/>
      <c r="KI823" s="41"/>
      <c r="KJ823" s="41"/>
      <c r="KK823" s="41"/>
      <c r="KL823" s="41"/>
      <c r="KM823" s="41"/>
      <c r="KN823" s="41"/>
      <c r="KO823" s="41"/>
      <c r="KP823" s="41"/>
      <c r="KQ823" s="41"/>
      <c r="KR823" s="41"/>
      <c r="KS823" s="41"/>
      <c r="KT823" s="41"/>
      <c r="KU823" s="41"/>
      <c r="KV823" s="41"/>
      <c r="KW823" s="41"/>
      <c r="KX823" s="41"/>
      <c r="KY823" s="41"/>
      <c r="KZ823" s="41"/>
      <c r="LA823" s="41"/>
      <c r="LB823" s="41"/>
      <c r="LC823" s="41"/>
      <c r="LD823" s="41"/>
      <c r="LE823" s="41"/>
      <c r="LF823" s="41"/>
      <c r="LG823" s="41"/>
      <c r="LH823" s="41"/>
      <c r="LI823" s="41"/>
      <c r="LJ823" s="41"/>
      <c r="LK823" s="41"/>
      <c r="LL823" s="41"/>
      <c r="LM823" s="41"/>
      <c r="LN823" s="41"/>
      <c r="LO823" s="41"/>
      <c r="LP823" s="41"/>
      <c r="LQ823" s="41"/>
      <c r="LR823" s="41"/>
      <c r="LS823" s="41"/>
      <c r="LT823" s="41"/>
      <c r="LU823" s="41"/>
      <c r="LV823" s="41"/>
      <c r="LW823" s="41"/>
      <c r="LX823" s="41"/>
      <c r="LY823" s="41"/>
      <c r="LZ823" s="41"/>
      <c r="MA823" s="41"/>
      <c r="MB823" s="41"/>
      <c r="MC823" s="41"/>
      <c r="MD823" s="41"/>
      <c r="ME823" s="41"/>
      <c r="MF823" s="41"/>
      <c r="MG823" s="41"/>
      <c r="MH823" s="41"/>
      <c r="MI823" s="41"/>
      <c r="MJ823" s="41"/>
      <c r="MK823" s="41"/>
      <c r="ML823" s="41"/>
      <c r="MM823" s="41"/>
      <c r="MN823" s="41"/>
      <c r="MO823" s="41"/>
      <c r="MP823" s="41"/>
      <c r="MQ823" s="41"/>
      <c r="MR823" s="41"/>
      <c r="MS823" s="41"/>
      <c r="MT823" s="41"/>
      <c r="MU823" s="41"/>
      <c r="MV823" s="41"/>
      <c r="MW823" s="41"/>
      <c r="MX823" s="41"/>
      <c r="MY823" s="41"/>
      <c r="MZ823" s="41"/>
      <c r="NA823" s="41"/>
      <c r="NB823" s="41"/>
      <c r="NC823" s="41"/>
      <c r="ND823" s="41"/>
      <c r="NE823" s="41"/>
      <c r="NF823" s="41"/>
      <c r="NG823" s="41"/>
      <c r="NH823" s="41"/>
      <c r="NI823" s="41"/>
      <c r="NJ823" s="41"/>
      <c r="NK823" s="41"/>
      <c r="NL823" s="41"/>
      <c r="NM823" s="41"/>
      <c r="NN823" s="41"/>
      <c r="NO823" s="41"/>
      <c r="NP823" s="41"/>
      <c r="NQ823" s="41"/>
      <c r="NR823" s="41"/>
      <c r="NS823" s="41"/>
      <c r="NT823" s="41"/>
      <c r="NU823" s="41"/>
      <c r="NV823" s="41"/>
      <c r="NW823" s="41"/>
      <c r="NX823" s="41"/>
      <c r="NY823" s="41"/>
      <c r="NZ823" s="41"/>
      <c r="OA823" s="41"/>
      <c r="OB823" s="41"/>
      <c r="OC823" s="41"/>
      <c r="OD823" s="41"/>
      <c r="OE823" s="41"/>
      <c r="OF823" s="41"/>
      <c r="OG823" s="41"/>
    </row>
    <row r="824" spans="10:397" ht="15.95" customHeight="1">
      <c r="J824" s="62"/>
      <c r="AB824" s="63"/>
      <c r="AC824" s="63"/>
      <c r="AF824" s="4"/>
      <c r="AG824" s="4"/>
      <c r="AH824" s="4"/>
      <c r="AI824" s="4"/>
      <c r="AL824" s="63"/>
      <c r="AM824" s="63"/>
      <c r="AP824" s="4"/>
      <c r="AQ824" s="4"/>
      <c r="BF824" s="31"/>
      <c r="BG824" s="63"/>
      <c r="BH824" s="63"/>
      <c r="BI824" s="63"/>
      <c r="BJ824" s="63"/>
      <c r="BK824" s="63"/>
      <c r="BL824" s="63"/>
      <c r="BO824" s="4"/>
      <c r="BP824" s="4"/>
      <c r="BQ824" s="4"/>
      <c r="BR824" s="28"/>
      <c r="BS824" s="28"/>
      <c r="BT824" s="28"/>
      <c r="BU824" s="28"/>
      <c r="BV824" s="28"/>
      <c r="BW824" s="28"/>
      <c r="BX824" s="4"/>
      <c r="BY824" s="4"/>
      <c r="BZ824" s="28"/>
      <c r="CA824" s="28"/>
      <c r="CB824" s="28"/>
      <c r="CC824" s="28"/>
      <c r="CE824" s="28"/>
      <c r="CF824" s="28"/>
      <c r="CG824" s="28"/>
      <c r="CH824" s="28"/>
      <c r="CI824" s="28"/>
      <c r="CJ824" s="28"/>
      <c r="CK824" s="28"/>
      <c r="CL824" s="28"/>
      <c r="CM824" s="28"/>
      <c r="CP824" s="28"/>
      <c r="CQ824" s="28"/>
      <c r="CR824" s="28"/>
      <c r="CS824" s="28"/>
      <c r="CT824" s="28"/>
      <c r="CU824" s="28"/>
      <c r="CV824" s="28"/>
      <c r="CW824" s="28"/>
      <c r="CX824" s="28"/>
      <c r="CZ824" s="28"/>
      <c r="DB824" s="41"/>
      <c r="DC824" s="41"/>
      <c r="DD824" s="41"/>
      <c r="DE824" s="41"/>
      <c r="DF824" s="41"/>
      <c r="DG824" s="41"/>
      <c r="DH824" s="41"/>
      <c r="DI824" s="41"/>
      <c r="DJ824" s="41"/>
      <c r="DK824" s="41"/>
      <c r="DL824" s="41"/>
      <c r="DM824" s="41"/>
      <c r="DN824" s="41"/>
      <c r="DO824" s="41"/>
      <c r="DP824" s="41"/>
      <c r="DQ824" s="41"/>
      <c r="DR824" s="41"/>
      <c r="DS824" s="41"/>
      <c r="DT824" s="41"/>
      <c r="DU824" s="41"/>
      <c r="DV824" s="41"/>
      <c r="DW824" s="41"/>
      <c r="DX824" s="41"/>
      <c r="DY824" s="41"/>
      <c r="DZ824" s="41"/>
      <c r="EA824" s="41"/>
      <c r="EB824" s="41"/>
      <c r="EC824" s="41"/>
      <c r="ED824" s="41"/>
      <c r="EE824" s="41"/>
      <c r="EF824" s="41"/>
      <c r="EG824" s="41"/>
      <c r="EH824" s="41"/>
      <c r="EI824" s="41"/>
      <c r="EJ824" s="41"/>
      <c r="EK824" s="41"/>
      <c r="EL824" s="41"/>
      <c r="EM824" s="41"/>
      <c r="EN824" s="41"/>
      <c r="EO824" s="41"/>
      <c r="EP824" s="41"/>
      <c r="EQ824" s="41"/>
      <c r="ER824" s="41"/>
      <c r="ES824" s="41"/>
      <c r="ET824" s="41"/>
      <c r="EU824" s="41"/>
      <c r="EV824" s="41"/>
      <c r="EW824" s="41"/>
      <c r="EX824" s="41"/>
      <c r="EY824" s="41"/>
      <c r="EZ824" s="41"/>
      <c r="FA824" s="41"/>
      <c r="FB824" s="41"/>
      <c r="FC824" s="41"/>
      <c r="FD824" s="41"/>
      <c r="FE824" s="41"/>
      <c r="FF824" s="41"/>
      <c r="FG824" s="41"/>
      <c r="FH824" s="41"/>
      <c r="FI824" s="41"/>
      <c r="FJ824" s="41"/>
      <c r="FK824" s="41"/>
      <c r="FL824" s="41"/>
      <c r="FM824" s="41"/>
      <c r="FN824" s="41"/>
      <c r="FO824" s="41"/>
      <c r="FP824" s="41"/>
      <c r="FQ824" s="41"/>
      <c r="FR824" s="41"/>
      <c r="FS824" s="41"/>
      <c r="FT824" s="41"/>
      <c r="FU824" s="41"/>
      <c r="FV824" s="41"/>
      <c r="FW824" s="41"/>
      <c r="FX824" s="41"/>
      <c r="FY824" s="41"/>
      <c r="FZ824" s="41"/>
      <c r="GA824" s="41"/>
      <c r="GB824" s="41"/>
      <c r="GC824" s="41"/>
      <c r="GD824" s="41"/>
      <c r="GE824" s="41"/>
      <c r="GF824" s="41"/>
      <c r="GG824" s="41"/>
      <c r="GH824" s="41"/>
      <c r="GI824" s="41"/>
      <c r="GJ824" s="41"/>
      <c r="GK824" s="41"/>
      <c r="GL824" s="41"/>
      <c r="GM824" s="41"/>
      <c r="GN824" s="41"/>
      <c r="GO824" s="41"/>
      <c r="GP824" s="41"/>
      <c r="GQ824" s="41"/>
      <c r="GR824" s="41"/>
      <c r="GS824" s="41"/>
      <c r="GT824" s="41"/>
      <c r="GU824" s="41"/>
      <c r="GV824" s="41"/>
      <c r="GW824" s="41"/>
      <c r="GX824" s="41"/>
      <c r="GY824" s="41"/>
      <c r="GZ824" s="41"/>
      <c r="HA824" s="41"/>
      <c r="HB824" s="41"/>
      <c r="HC824" s="41"/>
      <c r="HD824" s="41"/>
      <c r="HE824" s="41"/>
      <c r="HF824" s="41"/>
      <c r="HG824" s="41"/>
      <c r="HH824" s="41"/>
      <c r="HI824" s="41"/>
      <c r="HJ824" s="41"/>
      <c r="HK824" s="41"/>
      <c r="HL824" s="41"/>
      <c r="HM824" s="41"/>
      <c r="HN824" s="41"/>
      <c r="HO824" s="41"/>
      <c r="HP824" s="41"/>
      <c r="HQ824" s="41"/>
      <c r="HR824" s="41"/>
      <c r="HS824" s="41"/>
      <c r="HT824" s="41"/>
      <c r="HU824" s="41"/>
      <c r="HV824" s="41"/>
      <c r="HW824" s="41"/>
      <c r="HX824" s="41"/>
      <c r="HY824" s="41"/>
      <c r="HZ824" s="41"/>
      <c r="IA824" s="41"/>
      <c r="IB824" s="41"/>
      <c r="IC824" s="41"/>
      <c r="ID824" s="41"/>
      <c r="IE824" s="41"/>
      <c r="IF824" s="41"/>
      <c r="IG824" s="41"/>
      <c r="IH824" s="41"/>
      <c r="II824" s="41"/>
      <c r="IJ824" s="41"/>
      <c r="IK824" s="41"/>
      <c r="IL824" s="41"/>
      <c r="IM824" s="41"/>
      <c r="IN824" s="41"/>
      <c r="IO824" s="41"/>
      <c r="IP824" s="41"/>
      <c r="IQ824" s="41"/>
      <c r="IR824" s="41"/>
      <c r="IS824" s="41"/>
      <c r="IT824" s="41"/>
      <c r="IU824" s="41"/>
      <c r="IV824" s="41"/>
      <c r="IW824" s="41"/>
      <c r="IX824" s="41"/>
      <c r="IY824" s="41"/>
      <c r="IZ824" s="41"/>
      <c r="JA824" s="41"/>
      <c r="JB824" s="41"/>
      <c r="JC824" s="41"/>
      <c r="JD824" s="41"/>
      <c r="JE824" s="41"/>
      <c r="JF824" s="41"/>
      <c r="JG824" s="41"/>
      <c r="JH824" s="41"/>
      <c r="JI824" s="41"/>
      <c r="JJ824" s="41"/>
      <c r="JK824" s="41"/>
      <c r="JL824" s="41"/>
      <c r="JM824" s="41"/>
      <c r="JN824" s="41"/>
      <c r="JO824" s="41"/>
      <c r="JP824" s="41"/>
      <c r="JQ824" s="41"/>
      <c r="JR824" s="41"/>
      <c r="JS824" s="41"/>
      <c r="JT824" s="41"/>
      <c r="JU824" s="41"/>
      <c r="JV824" s="41"/>
      <c r="JW824" s="41"/>
      <c r="JX824" s="41"/>
      <c r="JY824" s="41"/>
      <c r="JZ824" s="41"/>
      <c r="KA824" s="41"/>
      <c r="KB824" s="41"/>
      <c r="KC824" s="41"/>
      <c r="KD824" s="41"/>
      <c r="KE824" s="41"/>
      <c r="KF824" s="41"/>
      <c r="KG824" s="41"/>
      <c r="KH824" s="41"/>
      <c r="KI824" s="41"/>
      <c r="KJ824" s="41"/>
      <c r="KK824" s="41"/>
      <c r="KL824" s="41"/>
      <c r="KM824" s="41"/>
      <c r="KN824" s="41"/>
      <c r="KO824" s="41"/>
      <c r="KP824" s="41"/>
      <c r="KQ824" s="41"/>
      <c r="KR824" s="41"/>
      <c r="KS824" s="41"/>
      <c r="KT824" s="41"/>
      <c r="KU824" s="41"/>
      <c r="KV824" s="41"/>
      <c r="KW824" s="41"/>
      <c r="KX824" s="41"/>
      <c r="KY824" s="41"/>
      <c r="KZ824" s="41"/>
      <c r="LA824" s="41"/>
      <c r="LB824" s="41"/>
      <c r="LC824" s="41"/>
      <c r="LD824" s="41"/>
      <c r="LE824" s="41"/>
      <c r="LF824" s="41"/>
      <c r="LG824" s="41"/>
      <c r="LH824" s="41"/>
      <c r="LI824" s="41"/>
      <c r="LJ824" s="41"/>
      <c r="LK824" s="41"/>
      <c r="LL824" s="41"/>
      <c r="LM824" s="41"/>
      <c r="LN824" s="41"/>
      <c r="LO824" s="41"/>
      <c r="LP824" s="41"/>
      <c r="LQ824" s="41"/>
      <c r="LR824" s="41"/>
      <c r="LS824" s="41"/>
      <c r="LT824" s="41"/>
      <c r="LU824" s="41"/>
      <c r="LV824" s="41"/>
      <c r="LW824" s="41"/>
      <c r="LX824" s="41"/>
      <c r="LY824" s="41"/>
      <c r="LZ824" s="41"/>
      <c r="MA824" s="41"/>
      <c r="MB824" s="41"/>
      <c r="MC824" s="41"/>
      <c r="MD824" s="41"/>
      <c r="ME824" s="41"/>
      <c r="MF824" s="41"/>
      <c r="MG824" s="41"/>
      <c r="MH824" s="41"/>
      <c r="MI824" s="41"/>
      <c r="MJ824" s="41"/>
      <c r="MK824" s="41"/>
      <c r="ML824" s="41"/>
      <c r="MM824" s="41"/>
      <c r="MN824" s="41"/>
      <c r="MO824" s="41"/>
      <c r="MP824" s="41"/>
      <c r="MQ824" s="41"/>
      <c r="MR824" s="41"/>
      <c r="MS824" s="41"/>
      <c r="MT824" s="41"/>
      <c r="MU824" s="41"/>
      <c r="MV824" s="41"/>
      <c r="MW824" s="41"/>
      <c r="MX824" s="41"/>
      <c r="MY824" s="41"/>
      <c r="MZ824" s="41"/>
      <c r="NA824" s="41"/>
      <c r="NB824" s="41"/>
      <c r="NC824" s="41"/>
      <c r="ND824" s="41"/>
      <c r="NE824" s="41"/>
      <c r="NF824" s="41"/>
      <c r="NG824" s="41"/>
      <c r="NH824" s="41"/>
      <c r="NI824" s="41"/>
      <c r="NJ824" s="41"/>
      <c r="NK824" s="41"/>
      <c r="NL824" s="41"/>
      <c r="NM824" s="41"/>
      <c r="NN824" s="41"/>
      <c r="NO824" s="41"/>
      <c r="NP824" s="41"/>
      <c r="NQ824" s="41"/>
      <c r="NR824" s="41"/>
      <c r="NS824" s="41"/>
      <c r="NT824" s="41"/>
      <c r="NU824" s="41"/>
      <c r="NV824" s="41"/>
      <c r="NW824" s="41"/>
      <c r="NX824" s="41"/>
      <c r="NY824" s="41"/>
      <c r="NZ824" s="41"/>
      <c r="OA824" s="41"/>
      <c r="OB824" s="41"/>
      <c r="OC824" s="41"/>
      <c r="OD824" s="41"/>
      <c r="OE824" s="41"/>
      <c r="OF824" s="41"/>
      <c r="OG824" s="41"/>
    </row>
    <row r="825" spans="10:397" ht="15.95" customHeight="1">
      <c r="J825" s="62"/>
      <c r="AB825" s="63"/>
      <c r="AC825" s="63"/>
      <c r="AF825" s="4"/>
      <c r="AG825" s="4"/>
      <c r="AH825" s="4"/>
      <c r="AI825" s="4"/>
      <c r="AL825" s="63"/>
      <c r="AM825" s="63"/>
      <c r="AP825" s="4"/>
      <c r="AQ825" s="4"/>
      <c r="BF825" s="31"/>
      <c r="BG825" s="63"/>
      <c r="BH825" s="63"/>
      <c r="BI825" s="63"/>
      <c r="BJ825" s="63"/>
      <c r="BK825" s="63"/>
      <c r="BL825" s="63"/>
      <c r="BO825" s="4"/>
      <c r="BP825" s="4"/>
      <c r="BQ825" s="4"/>
      <c r="BR825" s="28"/>
      <c r="BS825" s="28"/>
      <c r="BT825" s="28"/>
      <c r="BU825" s="28"/>
      <c r="BV825" s="28"/>
      <c r="BW825" s="28"/>
      <c r="BX825" s="4"/>
      <c r="BY825" s="4"/>
      <c r="BZ825" s="28"/>
      <c r="CA825" s="28"/>
      <c r="CB825" s="28"/>
      <c r="CC825" s="28"/>
      <c r="CE825" s="28"/>
      <c r="CF825" s="28"/>
      <c r="CG825" s="28"/>
      <c r="CH825" s="28"/>
      <c r="CI825" s="28"/>
      <c r="CJ825" s="28"/>
      <c r="CK825" s="28"/>
      <c r="CL825" s="28"/>
      <c r="CM825" s="28"/>
      <c r="CP825" s="28"/>
      <c r="CQ825" s="28"/>
      <c r="CR825" s="28"/>
      <c r="CS825" s="28"/>
      <c r="CT825" s="28"/>
      <c r="CU825" s="28"/>
      <c r="CV825" s="28"/>
      <c r="CW825" s="28"/>
      <c r="CX825" s="28"/>
      <c r="CZ825" s="28"/>
      <c r="DB825" s="41"/>
      <c r="DC825" s="41"/>
      <c r="DD825" s="41"/>
      <c r="DE825" s="41"/>
      <c r="DF825" s="41"/>
      <c r="DG825" s="41"/>
      <c r="DH825" s="41"/>
      <c r="DI825" s="41"/>
      <c r="DJ825" s="41"/>
      <c r="DK825" s="41"/>
      <c r="DL825" s="41"/>
      <c r="DM825" s="41"/>
      <c r="DN825" s="41"/>
      <c r="DO825" s="41"/>
      <c r="DP825" s="41"/>
      <c r="DQ825" s="41"/>
      <c r="DR825" s="41"/>
      <c r="DS825" s="41"/>
      <c r="DT825" s="41"/>
      <c r="DU825" s="41"/>
      <c r="DV825" s="41"/>
      <c r="DW825" s="41"/>
      <c r="DX825" s="41"/>
      <c r="DY825" s="41"/>
      <c r="DZ825" s="41"/>
      <c r="EA825" s="41"/>
      <c r="EB825" s="41"/>
      <c r="EC825" s="41"/>
      <c r="ED825" s="41"/>
      <c r="EE825" s="41"/>
      <c r="EF825" s="41"/>
      <c r="EG825" s="41"/>
      <c r="EH825" s="41"/>
      <c r="EI825" s="41"/>
      <c r="EJ825" s="41"/>
      <c r="EK825" s="41"/>
      <c r="EL825" s="41"/>
      <c r="EM825" s="41"/>
      <c r="EN825" s="41"/>
      <c r="EO825" s="41"/>
      <c r="EP825" s="41"/>
      <c r="EQ825" s="41"/>
      <c r="ER825" s="41"/>
      <c r="ES825" s="41"/>
      <c r="ET825" s="41"/>
      <c r="EU825" s="41"/>
      <c r="EV825" s="41"/>
      <c r="EW825" s="41"/>
      <c r="EX825" s="41"/>
      <c r="EY825" s="41"/>
      <c r="EZ825" s="41"/>
      <c r="FA825" s="41"/>
      <c r="FB825" s="41"/>
      <c r="FC825" s="41"/>
      <c r="FD825" s="41"/>
      <c r="FE825" s="41"/>
      <c r="FF825" s="41"/>
      <c r="FG825" s="41"/>
      <c r="FH825" s="41"/>
      <c r="FI825" s="41"/>
      <c r="FJ825" s="41"/>
      <c r="FK825" s="41"/>
      <c r="FL825" s="41"/>
      <c r="FM825" s="41"/>
      <c r="FN825" s="41"/>
      <c r="FO825" s="41"/>
      <c r="FP825" s="41"/>
      <c r="FQ825" s="41"/>
      <c r="FR825" s="41"/>
      <c r="FS825" s="41"/>
      <c r="FT825" s="41"/>
      <c r="FU825" s="41"/>
      <c r="FV825" s="41"/>
      <c r="FW825" s="41"/>
      <c r="FX825" s="41"/>
      <c r="FY825" s="41"/>
      <c r="FZ825" s="41"/>
      <c r="GA825" s="41"/>
      <c r="GB825" s="41"/>
      <c r="GC825" s="41"/>
      <c r="GD825" s="41"/>
      <c r="GE825" s="41"/>
      <c r="GF825" s="41"/>
      <c r="GG825" s="41"/>
      <c r="GH825" s="41"/>
      <c r="GI825" s="41"/>
      <c r="GJ825" s="41"/>
      <c r="GK825" s="41"/>
      <c r="GL825" s="41"/>
      <c r="GM825" s="41"/>
      <c r="GN825" s="41"/>
      <c r="GO825" s="41"/>
      <c r="GP825" s="41"/>
      <c r="GQ825" s="41"/>
      <c r="GR825" s="41"/>
      <c r="GS825" s="41"/>
      <c r="GT825" s="41"/>
      <c r="GU825" s="41"/>
      <c r="GV825" s="41"/>
      <c r="GW825" s="41"/>
      <c r="GX825" s="41"/>
      <c r="GY825" s="41"/>
      <c r="GZ825" s="41"/>
      <c r="HA825" s="41"/>
      <c r="HB825" s="41"/>
      <c r="HC825" s="41"/>
      <c r="HD825" s="41"/>
      <c r="HE825" s="41"/>
      <c r="HF825" s="41"/>
      <c r="HG825" s="41"/>
      <c r="HH825" s="41"/>
      <c r="HI825" s="41"/>
      <c r="HJ825" s="41"/>
      <c r="HK825" s="41"/>
      <c r="HL825" s="41"/>
      <c r="HM825" s="41"/>
      <c r="HN825" s="41"/>
      <c r="HO825" s="41"/>
      <c r="HP825" s="41"/>
      <c r="HQ825" s="41"/>
      <c r="HR825" s="41"/>
      <c r="HS825" s="41"/>
      <c r="HT825" s="41"/>
      <c r="HU825" s="41"/>
      <c r="HV825" s="41"/>
      <c r="HW825" s="41"/>
      <c r="HX825" s="41"/>
      <c r="HY825" s="41"/>
      <c r="HZ825" s="41"/>
      <c r="IA825" s="41"/>
      <c r="IB825" s="41"/>
      <c r="IC825" s="41"/>
      <c r="ID825" s="41"/>
      <c r="IE825" s="41"/>
      <c r="IF825" s="41"/>
      <c r="IG825" s="41"/>
      <c r="IH825" s="41"/>
      <c r="II825" s="41"/>
      <c r="IJ825" s="41"/>
      <c r="IK825" s="41"/>
      <c r="IL825" s="41"/>
      <c r="IM825" s="41"/>
      <c r="IN825" s="41"/>
      <c r="IO825" s="41"/>
      <c r="IP825" s="41"/>
      <c r="IQ825" s="41"/>
      <c r="IR825" s="41"/>
      <c r="IS825" s="41"/>
      <c r="IT825" s="41"/>
      <c r="IU825" s="41"/>
      <c r="IV825" s="41"/>
      <c r="IW825" s="41"/>
      <c r="IX825" s="41"/>
      <c r="IY825" s="41"/>
      <c r="IZ825" s="41"/>
      <c r="JA825" s="41"/>
      <c r="JB825" s="41"/>
      <c r="JC825" s="41"/>
      <c r="JD825" s="41"/>
      <c r="JE825" s="41"/>
      <c r="JF825" s="41"/>
      <c r="JG825" s="41"/>
      <c r="JH825" s="41"/>
      <c r="JI825" s="41"/>
      <c r="JJ825" s="41"/>
      <c r="JK825" s="41"/>
      <c r="JL825" s="41"/>
      <c r="JM825" s="41"/>
      <c r="JN825" s="41"/>
      <c r="JO825" s="41"/>
      <c r="JP825" s="41"/>
      <c r="JQ825" s="41"/>
      <c r="JR825" s="41"/>
      <c r="JS825" s="41"/>
      <c r="JT825" s="41"/>
      <c r="JU825" s="41"/>
      <c r="JV825" s="41"/>
      <c r="JW825" s="41"/>
      <c r="JX825" s="41"/>
      <c r="JY825" s="41"/>
      <c r="JZ825" s="41"/>
      <c r="KA825" s="41"/>
      <c r="KB825" s="41"/>
      <c r="KC825" s="41"/>
      <c r="KD825" s="41"/>
      <c r="KE825" s="41"/>
      <c r="KF825" s="41"/>
      <c r="KG825" s="41"/>
      <c r="KH825" s="41"/>
      <c r="KI825" s="41"/>
      <c r="KJ825" s="41"/>
      <c r="KK825" s="41"/>
      <c r="KL825" s="41"/>
      <c r="KM825" s="41"/>
      <c r="KN825" s="41"/>
      <c r="KO825" s="41"/>
      <c r="KP825" s="41"/>
      <c r="KQ825" s="41"/>
      <c r="KR825" s="41"/>
      <c r="KS825" s="41"/>
      <c r="KT825" s="41"/>
      <c r="KU825" s="41"/>
      <c r="KV825" s="41"/>
      <c r="KW825" s="41"/>
      <c r="KX825" s="41"/>
      <c r="KY825" s="41"/>
      <c r="KZ825" s="41"/>
      <c r="LA825" s="41"/>
      <c r="LB825" s="41"/>
      <c r="LC825" s="41"/>
      <c r="LD825" s="41"/>
      <c r="LE825" s="41"/>
      <c r="LF825" s="41"/>
      <c r="LG825" s="41"/>
      <c r="LH825" s="41"/>
      <c r="LI825" s="41"/>
      <c r="LJ825" s="41"/>
      <c r="LK825" s="41"/>
      <c r="LL825" s="41"/>
      <c r="LM825" s="41"/>
      <c r="LN825" s="41"/>
      <c r="LO825" s="41"/>
      <c r="LP825" s="41"/>
      <c r="LQ825" s="41"/>
      <c r="LR825" s="41"/>
      <c r="LS825" s="41"/>
      <c r="LT825" s="41"/>
      <c r="LU825" s="41"/>
      <c r="LV825" s="41"/>
      <c r="LW825" s="41"/>
      <c r="LX825" s="41"/>
      <c r="LY825" s="41"/>
      <c r="LZ825" s="41"/>
      <c r="MA825" s="41"/>
      <c r="MB825" s="41"/>
      <c r="MC825" s="41"/>
      <c r="MD825" s="41"/>
      <c r="ME825" s="41"/>
      <c r="MF825" s="41"/>
      <c r="MG825" s="41"/>
      <c r="MH825" s="41"/>
      <c r="MI825" s="41"/>
      <c r="MJ825" s="41"/>
      <c r="MK825" s="41"/>
      <c r="ML825" s="41"/>
      <c r="MM825" s="41"/>
      <c r="MN825" s="41"/>
      <c r="MO825" s="41"/>
      <c r="MP825" s="41"/>
      <c r="MQ825" s="41"/>
      <c r="MR825" s="41"/>
      <c r="MS825" s="41"/>
      <c r="MT825" s="41"/>
      <c r="MU825" s="41"/>
      <c r="MV825" s="41"/>
      <c r="MW825" s="41"/>
      <c r="MX825" s="41"/>
      <c r="MY825" s="41"/>
      <c r="MZ825" s="41"/>
      <c r="NA825" s="41"/>
      <c r="NB825" s="41"/>
      <c r="NC825" s="41"/>
      <c r="ND825" s="41"/>
      <c r="NE825" s="41"/>
      <c r="NF825" s="41"/>
      <c r="NG825" s="41"/>
      <c r="NH825" s="41"/>
      <c r="NI825" s="41"/>
      <c r="NJ825" s="41"/>
      <c r="NK825" s="41"/>
      <c r="NL825" s="41"/>
      <c r="NM825" s="41"/>
      <c r="NN825" s="41"/>
      <c r="NO825" s="41"/>
      <c r="NP825" s="41"/>
      <c r="NQ825" s="41"/>
      <c r="NR825" s="41"/>
      <c r="NS825" s="41"/>
      <c r="NT825" s="41"/>
      <c r="NU825" s="41"/>
      <c r="NV825" s="41"/>
      <c r="NW825" s="41"/>
      <c r="NX825" s="41"/>
      <c r="NY825" s="41"/>
      <c r="NZ825" s="41"/>
      <c r="OA825" s="41"/>
      <c r="OB825" s="41"/>
      <c r="OC825" s="41"/>
      <c r="OD825" s="41"/>
      <c r="OE825" s="41"/>
      <c r="OF825" s="41"/>
      <c r="OG825" s="41"/>
    </row>
    <row r="826" spans="10:397" ht="15.95" customHeight="1">
      <c r="J826" s="62"/>
      <c r="AB826" s="63"/>
      <c r="AC826" s="63"/>
      <c r="AF826" s="4"/>
      <c r="AG826" s="4"/>
      <c r="AH826" s="4"/>
      <c r="AI826" s="4"/>
      <c r="AL826" s="63"/>
      <c r="AM826" s="63"/>
      <c r="AP826" s="4"/>
      <c r="AQ826" s="4"/>
      <c r="BF826" s="31"/>
      <c r="BG826" s="63"/>
      <c r="BH826" s="63"/>
      <c r="BI826" s="63"/>
      <c r="BJ826" s="63"/>
      <c r="BK826" s="63"/>
      <c r="BL826" s="63"/>
      <c r="BO826" s="4"/>
      <c r="BP826" s="4"/>
      <c r="BQ826" s="4"/>
      <c r="BR826" s="28"/>
      <c r="BS826" s="28"/>
      <c r="BT826" s="28"/>
      <c r="BU826" s="28"/>
      <c r="BV826" s="28"/>
      <c r="BW826" s="28"/>
      <c r="BX826" s="4"/>
      <c r="BY826" s="4"/>
      <c r="BZ826" s="28"/>
      <c r="CA826" s="28"/>
      <c r="CB826" s="28"/>
      <c r="CC826" s="28"/>
      <c r="CE826" s="28"/>
      <c r="CF826" s="28"/>
      <c r="CG826" s="28"/>
      <c r="CH826" s="28"/>
      <c r="CI826" s="28"/>
      <c r="CJ826" s="28"/>
      <c r="CK826" s="28"/>
      <c r="CL826" s="28"/>
      <c r="CM826" s="28"/>
      <c r="CP826" s="28"/>
      <c r="CQ826" s="28"/>
      <c r="CR826" s="28"/>
      <c r="CS826" s="28"/>
      <c r="CT826" s="28"/>
      <c r="CU826" s="28"/>
      <c r="CV826" s="28"/>
      <c r="CW826" s="28"/>
      <c r="CX826" s="28"/>
      <c r="CZ826" s="28"/>
      <c r="DB826" s="41"/>
      <c r="DC826" s="41"/>
      <c r="DD826" s="41"/>
      <c r="DE826" s="41"/>
      <c r="DF826" s="41"/>
      <c r="DG826" s="41"/>
      <c r="DH826" s="41"/>
      <c r="DI826" s="41"/>
      <c r="DJ826" s="41"/>
      <c r="DK826" s="41"/>
      <c r="DL826" s="41"/>
      <c r="DM826" s="41"/>
      <c r="DN826" s="41"/>
      <c r="DO826" s="41"/>
      <c r="DP826" s="41"/>
      <c r="DQ826" s="41"/>
      <c r="DR826" s="41"/>
      <c r="DS826" s="41"/>
      <c r="DT826" s="41"/>
      <c r="DU826" s="41"/>
      <c r="DV826" s="41"/>
      <c r="DW826" s="41"/>
      <c r="DX826" s="41"/>
      <c r="DY826" s="41"/>
      <c r="DZ826" s="41"/>
      <c r="EA826" s="41"/>
      <c r="EB826" s="41"/>
      <c r="EC826" s="41"/>
      <c r="ED826" s="41"/>
      <c r="EE826" s="41"/>
      <c r="EF826" s="41"/>
      <c r="EG826" s="41"/>
      <c r="EH826" s="41"/>
      <c r="EI826" s="41"/>
      <c r="EJ826" s="41"/>
      <c r="EK826" s="41"/>
      <c r="EL826" s="41"/>
      <c r="EM826" s="41"/>
      <c r="EN826" s="41"/>
      <c r="EO826" s="41"/>
      <c r="EP826" s="41"/>
      <c r="EQ826" s="41"/>
      <c r="ER826" s="41"/>
      <c r="ES826" s="41"/>
      <c r="ET826" s="41"/>
      <c r="EU826" s="41"/>
      <c r="EV826" s="41"/>
      <c r="EW826" s="41"/>
      <c r="EX826" s="41"/>
      <c r="EY826" s="41"/>
      <c r="EZ826" s="41"/>
      <c r="FA826" s="41"/>
      <c r="FB826" s="41"/>
      <c r="FC826" s="41"/>
      <c r="FD826" s="41"/>
      <c r="FE826" s="41"/>
      <c r="FF826" s="41"/>
      <c r="FG826" s="41"/>
      <c r="FH826" s="41"/>
      <c r="FI826" s="41"/>
      <c r="FJ826" s="41"/>
      <c r="FK826" s="41"/>
      <c r="FL826" s="41"/>
      <c r="FM826" s="41"/>
      <c r="FN826" s="41"/>
      <c r="FO826" s="41"/>
      <c r="FP826" s="41"/>
      <c r="FQ826" s="41"/>
      <c r="FR826" s="41"/>
      <c r="FS826" s="41"/>
      <c r="FT826" s="41"/>
      <c r="FU826" s="41"/>
      <c r="FV826" s="41"/>
      <c r="FW826" s="41"/>
      <c r="FX826" s="41"/>
      <c r="FY826" s="41"/>
      <c r="FZ826" s="41"/>
      <c r="GA826" s="41"/>
      <c r="GB826" s="41"/>
      <c r="GC826" s="41"/>
      <c r="GD826" s="41"/>
      <c r="GE826" s="41"/>
      <c r="GF826" s="41"/>
      <c r="GG826" s="41"/>
      <c r="GH826" s="41"/>
      <c r="GI826" s="41"/>
      <c r="GJ826" s="41"/>
      <c r="GK826" s="41"/>
      <c r="GL826" s="41"/>
      <c r="GM826" s="41"/>
      <c r="GN826" s="41"/>
      <c r="GO826" s="41"/>
      <c r="GP826" s="41"/>
      <c r="GQ826" s="41"/>
      <c r="GR826" s="41"/>
      <c r="GS826" s="41"/>
      <c r="GT826" s="41"/>
      <c r="GU826" s="41"/>
      <c r="GV826" s="41"/>
      <c r="GW826" s="41"/>
      <c r="GX826" s="41"/>
      <c r="GY826" s="41"/>
      <c r="GZ826" s="41"/>
      <c r="HA826" s="41"/>
      <c r="HB826" s="41"/>
      <c r="HC826" s="41"/>
      <c r="HD826" s="41"/>
      <c r="HE826" s="41"/>
      <c r="HF826" s="41"/>
      <c r="HG826" s="41"/>
      <c r="HH826" s="41"/>
      <c r="HI826" s="41"/>
      <c r="HJ826" s="41"/>
      <c r="HK826" s="41"/>
      <c r="HL826" s="41"/>
      <c r="HM826" s="41"/>
      <c r="HN826" s="41"/>
      <c r="HO826" s="41"/>
      <c r="HP826" s="41"/>
      <c r="HQ826" s="41"/>
      <c r="HR826" s="41"/>
      <c r="HS826" s="41"/>
      <c r="HT826" s="41"/>
      <c r="HU826" s="41"/>
      <c r="HV826" s="41"/>
      <c r="HW826" s="41"/>
      <c r="HX826" s="41"/>
      <c r="HY826" s="41"/>
      <c r="HZ826" s="41"/>
      <c r="IA826" s="41"/>
      <c r="IB826" s="41"/>
      <c r="IC826" s="41"/>
      <c r="ID826" s="41"/>
      <c r="IE826" s="41"/>
      <c r="IF826" s="41"/>
      <c r="IG826" s="41"/>
      <c r="IH826" s="41"/>
      <c r="II826" s="41"/>
      <c r="IJ826" s="41"/>
      <c r="IK826" s="41"/>
      <c r="IL826" s="41"/>
      <c r="IM826" s="41"/>
      <c r="IN826" s="41"/>
      <c r="IO826" s="41"/>
      <c r="IP826" s="41"/>
      <c r="IQ826" s="41"/>
      <c r="IR826" s="41"/>
      <c r="IS826" s="41"/>
      <c r="IT826" s="41"/>
      <c r="IU826" s="41"/>
      <c r="IV826" s="41"/>
      <c r="IW826" s="41"/>
      <c r="IX826" s="41"/>
      <c r="IY826" s="41"/>
      <c r="IZ826" s="41"/>
      <c r="JA826" s="41"/>
      <c r="JB826" s="41"/>
      <c r="JC826" s="41"/>
      <c r="JD826" s="41"/>
      <c r="JE826" s="41"/>
      <c r="JF826" s="41"/>
      <c r="JG826" s="41"/>
      <c r="JH826" s="41"/>
      <c r="JI826" s="41"/>
      <c r="JJ826" s="41"/>
      <c r="JK826" s="41"/>
      <c r="JL826" s="41"/>
      <c r="JM826" s="41"/>
      <c r="JN826" s="41"/>
      <c r="JO826" s="41"/>
      <c r="JP826" s="41"/>
      <c r="JQ826" s="41"/>
      <c r="JR826" s="41"/>
      <c r="JS826" s="41"/>
      <c r="JT826" s="41"/>
      <c r="JU826" s="41"/>
      <c r="JV826" s="41"/>
      <c r="JW826" s="41"/>
      <c r="JX826" s="41"/>
      <c r="JY826" s="41"/>
      <c r="JZ826" s="41"/>
      <c r="KA826" s="41"/>
      <c r="KB826" s="41"/>
      <c r="KC826" s="41"/>
      <c r="KD826" s="41"/>
      <c r="KE826" s="41"/>
      <c r="KF826" s="41"/>
      <c r="KG826" s="41"/>
      <c r="KH826" s="41"/>
      <c r="KI826" s="41"/>
      <c r="KJ826" s="41"/>
      <c r="KK826" s="41"/>
      <c r="KL826" s="41"/>
      <c r="KM826" s="41"/>
      <c r="KN826" s="41"/>
      <c r="KO826" s="41"/>
      <c r="KP826" s="41"/>
      <c r="KQ826" s="41"/>
      <c r="KR826" s="41"/>
      <c r="KS826" s="41"/>
      <c r="KT826" s="41"/>
      <c r="KU826" s="41"/>
      <c r="KV826" s="41"/>
      <c r="KW826" s="41"/>
      <c r="KX826" s="41"/>
      <c r="KY826" s="41"/>
      <c r="KZ826" s="41"/>
      <c r="LA826" s="41"/>
      <c r="LB826" s="41"/>
      <c r="LC826" s="41"/>
      <c r="LD826" s="41"/>
      <c r="LE826" s="41"/>
      <c r="LF826" s="41"/>
      <c r="LG826" s="41"/>
      <c r="LH826" s="41"/>
      <c r="LI826" s="41"/>
      <c r="LJ826" s="41"/>
      <c r="LK826" s="41"/>
      <c r="LL826" s="41"/>
      <c r="LM826" s="41"/>
      <c r="LN826" s="41"/>
      <c r="LO826" s="41"/>
      <c r="LP826" s="41"/>
      <c r="LQ826" s="41"/>
      <c r="LR826" s="41"/>
      <c r="LS826" s="41"/>
      <c r="LT826" s="41"/>
      <c r="LU826" s="41"/>
      <c r="LV826" s="41"/>
      <c r="LW826" s="41"/>
      <c r="LX826" s="41"/>
      <c r="LY826" s="41"/>
      <c r="LZ826" s="41"/>
      <c r="MA826" s="41"/>
      <c r="MB826" s="41"/>
      <c r="MC826" s="41"/>
      <c r="MD826" s="41"/>
      <c r="ME826" s="41"/>
      <c r="MF826" s="41"/>
      <c r="MG826" s="41"/>
      <c r="MH826" s="41"/>
      <c r="MI826" s="41"/>
      <c r="MJ826" s="41"/>
      <c r="MK826" s="41"/>
      <c r="ML826" s="41"/>
      <c r="MM826" s="41"/>
      <c r="MN826" s="41"/>
      <c r="MO826" s="41"/>
      <c r="MP826" s="41"/>
      <c r="MQ826" s="41"/>
      <c r="MR826" s="41"/>
      <c r="MS826" s="41"/>
      <c r="MT826" s="41"/>
      <c r="MU826" s="41"/>
      <c r="MV826" s="41"/>
      <c r="MW826" s="41"/>
      <c r="MX826" s="41"/>
      <c r="MY826" s="41"/>
      <c r="MZ826" s="41"/>
      <c r="NA826" s="41"/>
      <c r="NB826" s="41"/>
      <c r="NC826" s="41"/>
      <c r="ND826" s="41"/>
      <c r="NE826" s="41"/>
      <c r="NF826" s="41"/>
      <c r="NG826" s="41"/>
      <c r="NH826" s="41"/>
      <c r="NI826" s="41"/>
      <c r="NJ826" s="41"/>
      <c r="NK826" s="41"/>
      <c r="NL826" s="41"/>
      <c r="NM826" s="41"/>
      <c r="NN826" s="41"/>
      <c r="NO826" s="41"/>
      <c r="NP826" s="41"/>
      <c r="NQ826" s="41"/>
      <c r="NR826" s="41"/>
      <c r="NS826" s="41"/>
      <c r="NT826" s="41"/>
      <c r="NU826" s="41"/>
      <c r="NV826" s="41"/>
      <c r="NW826" s="41"/>
      <c r="NX826" s="41"/>
      <c r="NY826" s="41"/>
      <c r="NZ826" s="41"/>
      <c r="OA826" s="41"/>
      <c r="OB826" s="41"/>
      <c r="OC826" s="41"/>
      <c r="OD826" s="41"/>
      <c r="OE826" s="41"/>
      <c r="OF826" s="41"/>
      <c r="OG826" s="41"/>
    </row>
    <row r="827" spans="10:397" ht="15.95" customHeight="1">
      <c r="J827" s="62"/>
      <c r="AB827" s="63"/>
      <c r="AC827" s="63"/>
      <c r="AF827" s="4"/>
      <c r="AG827" s="4"/>
      <c r="AH827" s="4"/>
      <c r="AI827" s="4"/>
      <c r="AL827" s="63"/>
      <c r="AM827" s="63"/>
      <c r="AP827" s="4"/>
      <c r="AQ827" s="4"/>
      <c r="BF827" s="31"/>
      <c r="BG827" s="63"/>
      <c r="BH827" s="63"/>
      <c r="BI827" s="63"/>
      <c r="BJ827" s="63"/>
      <c r="BK827" s="63"/>
      <c r="BL827" s="63"/>
      <c r="BO827" s="4"/>
      <c r="BP827" s="4"/>
      <c r="BQ827" s="4"/>
      <c r="BR827" s="28"/>
      <c r="BS827" s="28"/>
      <c r="BT827" s="28"/>
      <c r="BU827" s="28"/>
      <c r="BV827" s="28"/>
      <c r="BW827" s="28"/>
      <c r="BX827" s="4"/>
      <c r="BY827" s="4"/>
      <c r="BZ827" s="28"/>
      <c r="CA827" s="28"/>
      <c r="CB827" s="28"/>
      <c r="CC827" s="28"/>
      <c r="CE827" s="28"/>
      <c r="CF827" s="28"/>
      <c r="CG827" s="28"/>
      <c r="CH827" s="28"/>
      <c r="CI827" s="28"/>
      <c r="CJ827" s="28"/>
      <c r="CK827" s="28"/>
      <c r="CL827" s="28"/>
      <c r="CM827" s="28"/>
      <c r="CP827" s="28"/>
      <c r="CQ827" s="28"/>
      <c r="CR827" s="28"/>
      <c r="CS827" s="28"/>
      <c r="CT827" s="28"/>
      <c r="CU827" s="28"/>
      <c r="CV827" s="28"/>
      <c r="CW827" s="28"/>
      <c r="CX827" s="28"/>
      <c r="CZ827" s="28"/>
      <c r="DB827" s="41"/>
      <c r="DC827" s="41"/>
      <c r="DD827" s="41"/>
      <c r="DE827" s="41"/>
      <c r="DF827" s="41"/>
      <c r="DG827" s="41"/>
      <c r="DH827" s="41"/>
      <c r="DI827" s="41"/>
      <c r="DJ827" s="41"/>
      <c r="DK827" s="41"/>
      <c r="DL827" s="41"/>
      <c r="DM827" s="41"/>
      <c r="DN827" s="41"/>
      <c r="DO827" s="41"/>
      <c r="DP827" s="41"/>
      <c r="DQ827" s="41"/>
      <c r="DR827" s="41"/>
      <c r="DS827" s="41"/>
      <c r="DT827" s="41"/>
      <c r="DU827" s="41"/>
      <c r="DV827" s="41"/>
      <c r="DW827" s="41"/>
      <c r="DX827" s="41"/>
      <c r="DY827" s="41"/>
      <c r="DZ827" s="41"/>
      <c r="EA827" s="41"/>
      <c r="EB827" s="41"/>
      <c r="EC827" s="41"/>
      <c r="ED827" s="41"/>
      <c r="EE827" s="41"/>
      <c r="EF827" s="41"/>
      <c r="EG827" s="41"/>
      <c r="EH827" s="41"/>
      <c r="EI827" s="41"/>
      <c r="EJ827" s="41"/>
      <c r="EK827" s="41"/>
      <c r="EL827" s="41"/>
      <c r="EM827" s="41"/>
      <c r="EN827" s="41"/>
      <c r="EO827" s="41"/>
      <c r="EP827" s="41"/>
      <c r="EQ827" s="41"/>
      <c r="ER827" s="41"/>
      <c r="ES827" s="41"/>
      <c r="ET827" s="41"/>
      <c r="EU827" s="41"/>
      <c r="EV827" s="41"/>
      <c r="EW827" s="41"/>
      <c r="EX827" s="41"/>
      <c r="EY827" s="41"/>
      <c r="EZ827" s="41"/>
      <c r="FA827" s="41"/>
      <c r="FB827" s="41"/>
      <c r="FC827" s="41"/>
      <c r="FD827" s="41"/>
      <c r="FE827" s="41"/>
      <c r="FF827" s="41"/>
      <c r="FG827" s="41"/>
      <c r="FH827" s="41"/>
      <c r="FI827" s="41"/>
      <c r="FJ827" s="41"/>
      <c r="FK827" s="41"/>
      <c r="FL827" s="41"/>
      <c r="FM827" s="41"/>
      <c r="FN827" s="41"/>
      <c r="FO827" s="41"/>
      <c r="FP827" s="41"/>
      <c r="FQ827" s="41"/>
      <c r="FR827" s="41"/>
      <c r="FS827" s="41"/>
      <c r="FT827" s="41"/>
      <c r="FU827" s="41"/>
      <c r="FV827" s="41"/>
      <c r="FW827" s="41"/>
      <c r="FX827" s="41"/>
      <c r="FY827" s="41"/>
      <c r="FZ827" s="41"/>
      <c r="GA827" s="41"/>
      <c r="GB827" s="41"/>
      <c r="GC827" s="41"/>
      <c r="GD827" s="41"/>
      <c r="GE827" s="41"/>
      <c r="GF827" s="41"/>
      <c r="GG827" s="41"/>
      <c r="GH827" s="41"/>
      <c r="GI827" s="41"/>
      <c r="GJ827" s="41"/>
      <c r="GK827" s="41"/>
      <c r="GL827" s="41"/>
      <c r="GM827" s="41"/>
      <c r="GN827" s="41"/>
      <c r="GO827" s="41"/>
      <c r="GP827" s="41"/>
      <c r="GQ827" s="41"/>
      <c r="GR827" s="41"/>
      <c r="GS827" s="41"/>
      <c r="GT827" s="41"/>
      <c r="GU827" s="41"/>
      <c r="GV827" s="41"/>
      <c r="GW827" s="41"/>
      <c r="GX827" s="41"/>
      <c r="GY827" s="41"/>
      <c r="GZ827" s="41"/>
      <c r="HA827" s="41"/>
      <c r="HB827" s="41"/>
      <c r="HC827" s="41"/>
      <c r="HD827" s="41"/>
      <c r="HE827" s="41"/>
      <c r="HF827" s="41"/>
      <c r="HG827" s="41"/>
      <c r="HH827" s="41"/>
      <c r="HI827" s="41"/>
      <c r="HJ827" s="41"/>
      <c r="HK827" s="41"/>
      <c r="HL827" s="41"/>
      <c r="HM827" s="41"/>
      <c r="HN827" s="41"/>
      <c r="HO827" s="41"/>
      <c r="HP827" s="41"/>
      <c r="HQ827" s="41"/>
      <c r="HR827" s="41"/>
      <c r="HS827" s="41"/>
      <c r="HT827" s="41"/>
      <c r="HU827" s="41"/>
      <c r="HV827" s="41"/>
      <c r="HW827" s="41"/>
      <c r="HX827" s="41"/>
      <c r="HY827" s="41"/>
      <c r="HZ827" s="41"/>
      <c r="IA827" s="41"/>
      <c r="IB827" s="41"/>
      <c r="IC827" s="41"/>
      <c r="ID827" s="41"/>
      <c r="IE827" s="41"/>
      <c r="IF827" s="41"/>
      <c r="IG827" s="41"/>
      <c r="IH827" s="41"/>
      <c r="II827" s="41"/>
      <c r="IJ827" s="41"/>
      <c r="IK827" s="41"/>
      <c r="IL827" s="41"/>
      <c r="IM827" s="41"/>
      <c r="IN827" s="41"/>
      <c r="IO827" s="41"/>
      <c r="IP827" s="41"/>
      <c r="IQ827" s="41"/>
      <c r="IR827" s="41"/>
      <c r="IS827" s="41"/>
      <c r="IT827" s="41"/>
      <c r="IU827" s="41"/>
      <c r="IV827" s="41"/>
      <c r="IW827" s="41"/>
      <c r="IX827" s="41"/>
      <c r="IY827" s="41"/>
      <c r="IZ827" s="41"/>
      <c r="JA827" s="41"/>
      <c r="JB827" s="41"/>
      <c r="JC827" s="41"/>
      <c r="JD827" s="41"/>
      <c r="JE827" s="41"/>
      <c r="JF827" s="41"/>
      <c r="JG827" s="41"/>
      <c r="JH827" s="41"/>
      <c r="JI827" s="41"/>
      <c r="JJ827" s="41"/>
      <c r="JK827" s="41"/>
      <c r="JL827" s="41"/>
      <c r="JM827" s="41"/>
      <c r="JN827" s="41"/>
      <c r="JO827" s="41"/>
      <c r="JP827" s="41"/>
      <c r="JQ827" s="41"/>
      <c r="JR827" s="41"/>
      <c r="JS827" s="41"/>
      <c r="JT827" s="41"/>
      <c r="JU827" s="41"/>
      <c r="JV827" s="41"/>
      <c r="JW827" s="41"/>
      <c r="JX827" s="41"/>
      <c r="JY827" s="41"/>
      <c r="JZ827" s="41"/>
      <c r="KA827" s="41"/>
      <c r="KB827" s="41"/>
      <c r="KC827" s="41"/>
      <c r="KD827" s="41"/>
      <c r="KE827" s="41"/>
      <c r="KF827" s="41"/>
      <c r="KG827" s="41"/>
      <c r="KH827" s="41"/>
      <c r="KI827" s="41"/>
      <c r="KJ827" s="41"/>
      <c r="KK827" s="41"/>
      <c r="KL827" s="41"/>
      <c r="KM827" s="41"/>
      <c r="KN827" s="41"/>
      <c r="KO827" s="41"/>
      <c r="KP827" s="41"/>
      <c r="KQ827" s="41"/>
      <c r="KR827" s="41"/>
      <c r="KS827" s="41"/>
      <c r="KT827" s="41"/>
      <c r="KU827" s="41"/>
      <c r="KV827" s="41"/>
      <c r="KW827" s="41"/>
      <c r="KX827" s="41"/>
      <c r="KY827" s="41"/>
      <c r="KZ827" s="41"/>
      <c r="LA827" s="41"/>
      <c r="LB827" s="41"/>
      <c r="LC827" s="41"/>
      <c r="LD827" s="41"/>
      <c r="LE827" s="41"/>
      <c r="LF827" s="41"/>
      <c r="LG827" s="41"/>
      <c r="LH827" s="41"/>
      <c r="LI827" s="41"/>
      <c r="LJ827" s="41"/>
      <c r="LK827" s="41"/>
      <c r="LL827" s="41"/>
      <c r="LM827" s="41"/>
      <c r="LN827" s="41"/>
      <c r="LO827" s="41"/>
      <c r="LP827" s="41"/>
      <c r="LQ827" s="41"/>
      <c r="LR827" s="41"/>
      <c r="LS827" s="41"/>
      <c r="LT827" s="41"/>
      <c r="LU827" s="41"/>
      <c r="LV827" s="41"/>
      <c r="LW827" s="41"/>
      <c r="LX827" s="41"/>
      <c r="LY827" s="41"/>
      <c r="LZ827" s="41"/>
      <c r="MA827" s="41"/>
      <c r="MB827" s="41"/>
      <c r="MC827" s="41"/>
      <c r="MD827" s="41"/>
      <c r="ME827" s="41"/>
      <c r="MF827" s="41"/>
      <c r="MG827" s="41"/>
      <c r="MH827" s="41"/>
      <c r="MI827" s="41"/>
      <c r="MJ827" s="41"/>
      <c r="MK827" s="41"/>
      <c r="ML827" s="41"/>
      <c r="MM827" s="41"/>
      <c r="MN827" s="41"/>
      <c r="MO827" s="41"/>
      <c r="MP827" s="41"/>
      <c r="MQ827" s="41"/>
      <c r="MR827" s="41"/>
      <c r="MS827" s="41"/>
      <c r="MT827" s="41"/>
      <c r="MU827" s="41"/>
      <c r="MV827" s="41"/>
      <c r="MW827" s="41"/>
      <c r="MX827" s="41"/>
      <c r="MY827" s="41"/>
      <c r="MZ827" s="41"/>
      <c r="NA827" s="41"/>
      <c r="NB827" s="41"/>
      <c r="NC827" s="41"/>
      <c r="ND827" s="41"/>
      <c r="NE827" s="41"/>
      <c r="NF827" s="41"/>
      <c r="NG827" s="41"/>
      <c r="NH827" s="41"/>
      <c r="NI827" s="41"/>
      <c r="NJ827" s="41"/>
      <c r="NK827" s="41"/>
      <c r="NL827" s="41"/>
      <c r="NM827" s="41"/>
      <c r="NN827" s="41"/>
      <c r="NO827" s="41"/>
      <c r="NP827" s="41"/>
      <c r="NQ827" s="41"/>
      <c r="NR827" s="41"/>
      <c r="NS827" s="41"/>
      <c r="NT827" s="41"/>
      <c r="NU827" s="41"/>
      <c r="NV827" s="41"/>
      <c r="NW827" s="41"/>
      <c r="NX827" s="41"/>
      <c r="NY827" s="41"/>
      <c r="NZ827" s="41"/>
      <c r="OA827" s="41"/>
      <c r="OB827" s="41"/>
      <c r="OC827" s="41"/>
      <c r="OD827" s="41"/>
      <c r="OE827" s="41"/>
      <c r="OF827" s="41"/>
      <c r="OG827" s="41"/>
    </row>
    <row r="828" spans="10:397" ht="15.95" customHeight="1">
      <c r="J828" s="62"/>
      <c r="AB828" s="63"/>
      <c r="AC828" s="63"/>
      <c r="AF828" s="4"/>
      <c r="AG828" s="4"/>
      <c r="AH828" s="4"/>
      <c r="AI828" s="4"/>
      <c r="AL828" s="63"/>
      <c r="AM828" s="63"/>
      <c r="AP828" s="4"/>
      <c r="AQ828" s="4"/>
      <c r="BF828" s="31"/>
      <c r="BG828" s="63"/>
      <c r="BH828" s="63"/>
      <c r="BI828" s="63"/>
      <c r="BJ828" s="63"/>
      <c r="BK828" s="63"/>
      <c r="BL828" s="63"/>
      <c r="BO828" s="4"/>
      <c r="BP828" s="4"/>
      <c r="BQ828" s="4"/>
      <c r="BR828" s="28"/>
      <c r="BS828" s="28"/>
      <c r="BT828" s="28"/>
      <c r="BU828" s="28"/>
      <c r="BV828" s="28"/>
      <c r="BW828" s="28"/>
      <c r="BX828" s="4"/>
      <c r="BY828" s="4"/>
      <c r="BZ828" s="28"/>
      <c r="CA828" s="28"/>
      <c r="CB828" s="28"/>
      <c r="CC828" s="28"/>
      <c r="CE828" s="28"/>
      <c r="CF828" s="28"/>
      <c r="CG828" s="28"/>
      <c r="CH828" s="28"/>
      <c r="CI828" s="28"/>
      <c r="CJ828" s="28"/>
      <c r="CK828" s="28"/>
      <c r="CL828" s="28"/>
      <c r="CM828" s="28"/>
      <c r="CP828" s="28"/>
      <c r="CQ828" s="28"/>
      <c r="CR828" s="28"/>
      <c r="CS828" s="28"/>
      <c r="CT828" s="28"/>
      <c r="CU828" s="28"/>
      <c r="CV828" s="28"/>
      <c r="CW828" s="28"/>
      <c r="CX828" s="28"/>
      <c r="CZ828" s="28"/>
      <c r="DB828" s="41"/>
      <c r="DC828" s="41"/>
      <c r="DD828" s="41"/>
      <c r="DE828" s="41"/>
      <c r="DF828" s="41"/>
      <c r="DG828" s="41"/>
      <c r="DH828" s="41"/>
      <c r="DI828" s="41"/>
      <c r="DJ828" s="41"/>
      <c r="DK828" s="41"/>
      <c r="DL828" s="41"/>
      <c r="DM828" s="41"/>
      <c r="DN828" s="41"/>
      <c r="DO828" s="41"/>
      <c r="DP828" s="41"/>
      <c r="DQ828" s="41"/>
      <c r="DR828" s="41"/>
      <c r="DS828" s="41"/>
      <c r="DT828" s="41"/>
      <c r="DU828" s="41"/>
      <c r="DV828" s="41"/>
      <c r="DW828" s="41"/>
      <c r="DX828" s="41"/>
      <c r="DY828" s="41"/>
      <c r="DZ828" s="41"/>
      <c r="EA828" s="41"/>
      <c r="EB828" s="41"/>
      <c r="EC828" s="41"/>
      <c r="ED828" s="41"/>
      <c r="EE828" s="41"/>
      <c r="EF828" s="41"/>
      <c r="EG828" s="41"/>
      <c r="EH828" s="41"/>
      <c r="EI828" s="41"/>
      <c r="EJ828" s="41"/>
      <c r="EK828" s="41"/>
      <c r="EL828" s="41"/>
      <c r="EM828" s="41"/>
      <c r="EN828" s="41"/>
      <c r="EO828" s="41"/>
      <c r="EP828" s="41"/>
      <c r="EQ828" s="41"/>
      <c r="ER828" s="41"/>
      <c r="ES828" s="41"/>
      <c r="ET828" s="41"/>
      <c r="EU828" s="41"/>
      <c r="EV828" s="41"/>
      <c r="EW828" s="41"/>
      <c r="EX828" s="41"/>
      <c r="EY828" s="41"/>
      <c r="EZ828" s="41"/>
      <c r="FA828" s="41"/>
      <c r="FB828" s="41"/>
      <c r="FC828" s="41"/>
      <c r="FD828" s="41"/>
      <c r="FE828" s="41"/>
      <c r="FF828" s="41"/>
      <c r="FG828" s="41"/>
      <c r="FH828" s="41"/>
      <c r="FI828" s="41"/>
      <c r="FJ828" s="41"/>
      <c r="FK828" s="41"/>
      <c r="FL828" s="41"/>
      <c r="FM828" s="41"/>
      <c r="FN828" s="41"/>
      <c r="FO828" s="41"/>
      <c r="FP828" s="41"/>
      <c r="FQ828" s="41"/>
      <c r="FR828" s="41"/>
      <c r="FS828" s="41"/>
      <c r="FT828" s="41"/>
      <c r="FU828" s="41"/>
      <c r="FV828" s="41"/>
      <c r="FW828" s="41"/>
      <c r="FX828" s="41"/>
      <c r="FY828" s="41"/>
      <c r="FZ828" s="41"/>
      <c r="GA828" s="41"/>
      <c r="GB828" s="41"/>
      <c r="GC828" s="41"/>
      <c r="GD828" s="41"/>
      <c r="GE828" s="41"/>
      <c r="GF828" s="41"/>
      <c r="GG828" s="41"/>
      <c r="GH828" s="41"/>
      <c r="GI828" s="41"/>
      <c r="GJ828" s="41"/>
      <c r="GK828" s="41"/>
      <c r="GL828" s="41"/>
      <c r="GM828" s="41"/>
      <c r="GN828" s="41"/>
      <c r="GO828" s="41"/>
      <c r="GP828" s="41"/>
      <c r="GQ828" s="41"/>
      <c r="GR828" s="41"/>
      <c r="GS828" s="41"/>
      <c r="GT828" s="41"/>
      <c r="GU828" s="41"/>
      <c r="GV828" s="41"/>
      <c r="GW828" s="41"/>
      <c r="GX828" s="41"/>
      <c r="GY828" s="41"/>
      <c r="GZ828" s="41"/>
      <c r="HA828" s="41"/>
      <c r="HB828" s="41"/>
      <c r="HC828" s="41"/>
      <c r="HD828" s="41"/>
      <c r="HE828" s="41"/>
      <c r="HF828" s="41"/>
      <c r="HG828" s="41"/>
      <c r="HH828" s="41"/>
      <c r="HI828" s="41"/>
      <c r="HJ828" s="41"/>
      <c r="HK828" s="41"/>
      <c r="HL828" s="41"/>
      <c r="HM828" s="41"/>
      <c r="HN828" s="41"/>
      <c r="HO828" s="41"/>
      <c r="HP828" s="41"/>
      <c r="HQ828" s="41"/>
      <c r="HR828" s="41"/>
      <c r="HS828" s="41"/>
      <c r="HT828" s="41"/>
      <c r="HU828" s="41"/>
      <c r="HV828" s="41"/>
      <c r="HW828" s="41"/>
      <c r="HX828" s="41"/>
      <c r="HY828" s="41"/>
      <c r="HZ828" s="41"/>
      <c r="IA828" s="41"/>
      <c r="IB828" s="41"/>
      <c r="IC828" s="41"/>
      <c r="ID828" s="41"/>
      <c r="IE828" s="41"/>
      <c r="IF828" s="41"/>
      <c r="IG828" s="41"/>
      <c r="IH828" s="41"/>
      <c r="II828" s="41"/>
      <c r="IJ828" s="41"/>
      <c r="IK828" s="41"/>
      <c r="IL828" s="41"/>
      <c r="IM828" s="41"/>
      <c r="IN828" s="41"/>
      <c r="IO828" s="41"/>
      <c r="IP828" s="41"/>
      <c r="IQ828" s="41"/>
      <c r="IR828" s="41"/>
      <c r="IS828" s="41"/>
      <c r="IT828" s="41"/>
      <c r="IU828" s="41"/>
      <c r="IV828" s="41"/>
      <c r="IW828" s="41"/>
      <c r="IX828" s="41"/>
      <c r="IY828" s="41"/>
      <c r="IZ828" s="41"/>
      <c r="JA828" s="41"/>
      <c r="JB828" s="41"/>
      <c r="JC828" s="41"/>
      <c r="JD828" s="41"/>
      <c r="JE828" s="41"/>
      <c r="JF828" s="41"/>
      <c r="JG828" s="41"/>
      <c r="JH828" s="41"/>
      <c r="JI828" s="41"/>
      <c r="JJ828" s="41"/>
      <c r="JK828" s="41"/>
      <c r="JL828" s="41"/>
      <c r="JM828" s="41"/>
      <c r="JN828" s="41"/>
      <c r="JO828" s="41"/>
      <c r="JP828" s="41"/>
      <c r="JQ828" s="41"/>
      <c r="JR828" s="41"/>
      <c r="JS828" s="41"/>
      <c r="JT828" s="41"/>
      <c r="JU828" s="41"/>
      <c r="JV828" s="41"/>
      <c r="JW828" s="41"/>
      <c r="JX828" s="41"/>
      <c r="JY828" s="41"/>
      <c r="JZ828" s="41"/>
      <c r="KA828" s="41"/>
      <c r="KB828" s="41"/>
      <c r="KC828" s="41"/>
      <c r="KD828" s="41"/>
      <c r="KE828" s="41"/>
      <c r="KF828" s="41"/>
      <c r="KG828" s="41"/>
      <c r="KH828" s="41"/>
      <c r="KI828" s="41"/>
      <c r="KJ828" s="41"/>
      <c r="KK828" s="41"/>
      <c r="KL828" s="41"/>
      <c r="KM828" s="41"/>
      <c r="KN828" s="41"/>
      <c r="KO828" s="41"/>
      <c r="KP828" s="41"/>
      <c r="KQ828" s="41"/>
      <c r="KR828" s="41"/>
      <c r="KS828" s="41"/>
      <c r="KT828" s="41"/>
      <c r="KU828" s="41"/>
      <c r="KV828" s="41"/>
      <c r="KW828" s="41"/>
      <c r="KX828" s="41"/>
      <c r="KY828" s="41"/>
      <c r="KZ828" s="41"/>
      <c r="LA828" s="41"/>
      <c r="LB828" s="41"/>
      <c r="LC828" s="41"/>
      <c r="LD828" s="41"/>
      <c r="LE828" s="41"/>
      <c r="LF828" s="41"/>
      <c r="LG828" s="41"/>
      <c r="LH828" s="41"/>
      <c r="LI828" s="41"/>
      <c r="LJ828" s="41"/>
      <c r="LK828" s="41"/>
      <c r="LL828" s="41"/>
      <c r="LM828" s="41"/>
      <c r="LN828" s="41"/>
      <c r="LO828" s="41"/>
      <c r="LP828" s="41"/>
      <c r="LQ828" s="41"/>
      <c r="LR828" s="41"/>
      <c r="LS828" s="41"/>
      <c r="LT828" s="41"/>
      <c r="LU828" s="41"/>
      <c r="LV828" s="41"/>
      <c r="LW828" s="41"/>
      <c r="LX828" s="41"/>
      <c r="LY828" s="41"/>
      <c r="LZ828" s="41"/>
      <c r="MA828" s="41"/>
      <c r="MB828" s="41"/>
      <c r="MC828" s="41"/>
      <c r="MD828" s="41"/>
      <c r="ME828" s="41"/>
      <c r="MF828" s="41"/>
      <c r="MG828" s="41"/>
      <c r="MH828" s="41"/>
      <c r="MI828" s="41"/>
      <c r="MJ828" s="41"/>
      <c r="MK828" s="41"/>
      <c r="ML828" s="41"/>
      <c r="MM828" s="41"/>
      <c r="MN828" s="41"/>
      <c r="MO828" s="41"/>
      <c r="MP828" s="41"/>
      <c r="MQ828" s="41"/>
      <c r="MR828" s="41"/>
      <c r="MS828" s="41"/>
      <c r="MT828" s="41"/>
      <c r="MU828" s="41"/>
      <c r="MV828" s="41"/>
      <c r="MW828" s="41"/>
      <c r="MX828" s="41"/>
      <c r="MY828" s="41"/>
      <c r="MZ828" s="41"/>
      <c r="NA828" s="41"/>
      <c r="NB828" s="41"/>
      <c r="NC828" s="41"/>
      <c r="ND828" s="41"/>
      <c r="NE828" s="41"/>
      <c r="NF828" s="41"/>
      <c r="NG828" s="41"/>
      <c r="NH828" s="41"/>
      <c r="NI828" s="41"/>
      <c r="NJ828" s="41"/>
      <c r="NK828" s="41"/>
      <c r="NL828" s="41"/>
      <c r="NM828" s="41"/>
      <c r="NN828" s="41"/>
      <c r="NO828" s="41"/>
      <c r="NP828" s="41"/>
      <c r="NQ828" s="41"/>
      <c r="NR828" s="41"/>
      <c r="NS828" s="41"/>
      <c r="NT828" s="41"/>
      <c r="NU828" s="41"/>
      <c r="NV828" s="41"/>
      <c r="NW828" s="41"/>
      <c r="NX828" s="41"/>
      <c r="NY828" s="41"/>
      <c r="NZ828" s="41"/>
      <c r="OA828" s="41"/>
      <c r="OB828" s="41"/>
      <c r="OC828" s="41"/>
      <c r="OD828" s="41"/>
      <c r="OE828" s="41"/>
      <c r="OF828" s="41"/>
      <c r="OG828" s="41"/>
    </row>
    <row r="829" spans="10:397" ht="15.95" customHeight="1">
      <c r="J829" s="62"/>
      <c r="AB829" s="63"/>
      <c r="AC829" s="63"/>
      <c r="AF829" s="4"/>
      <c r="AG829" s="4"/>
      <c r="AH829" s="4"/>
      <c r="AI829" s="4"/>
      <c r="AL829" s="63"/>
      <c r="AM829" s="63"/>
      <c r="AP829" s="4"/>
      <c r="AQ829" s="4"/>
      <c r="BF829" s="31"/>
      <c r="BG829" s="63"/>
      <c r="BH829" s="63"/>
      <c r="BI829" s="63"/>
      <c r="BJ829" s="63"/>
      <c r="BK829" s="63"/>
      <c r="BL829" s="63"/>
      <c r="BO829" s="4"/>
      <c r="BP829" s="4"/>
      <c r="BQ829" s="4"/>
      <c r="BR829" s="28"/>
      <c r="BS829" s="28"/>
      <c r="BT829" s="28"/>
      <c r="BU829" s="28"/>
      <c r="BV829" s="28"/>
      <c r="BW829" s="28"/>
      <c r="BX829" s="4"/>
      <c r="BY829" s="4"/>
      <c r="BZ829" s="28"/>
      <c r="CA829" s="28"/>
      <c r="CB829" s="28"/>
      <c r="CC829" s="28"/>
      <c r="CE829" s="28"/>
      <c r="CF829" s="28"/>
      <c r="CG829" s="28"/>
      <c r="CH829" s="28"/>
      <c r="CI829" s="28"/>
      <c r="CJ829" s="28"/>
      <c r="CK829" s="28"/>
      <c r="CL829" s="28"/>
      <c r="CM829" s="28"/>
      <c r="CP829" s="28"/>
      <c r="CQ829" s="28"/>
      <c r="CR829" s="28"/>
      <c r="CS829" s="28"/>
      <c r="CT829" s="28"/>
      <c r="CU829" s="28"/>
      <c r="CV829" s="28"/>
      <c r="CW829" s="28"/>
      <c r="CX829" s="28"/>
      <c r="CZ829" s="28"/>
      <c r="DB829" s="41"/>
      <c r="DC829" s="41"/>
      <c r="DD829" s="41"/>
      <c r="DE829" s="41"/>
      <c r="DF829" s="41"/>
      <c r="DG829" s="41"/>
      <c r="DH829" s="41"/>
      <c r="DI829" s="41"/>
      <c r="DJ829" s="41"/>
      <c r="DK829" s="41"/>
      <c r="DL829" s="41"/>
      <c r="DM829" s="41"/>
      <c r="DN829" s="41"/>
      <c r="DO829" s="41"/>
      <c r="DP829" s="41"/>
      <c r="DQ829" s="41"/>
      <c r="DR829" s="41"/>
      <c r="DS829" s="41"/>
      <c r="DT829" s="41"/>
      <c r="DU829" s="41"/>
      <c r="DV829" s="41"/>
      <c r="DW829" s="41"/>
      <c r="DX829" s="41"/>
      <c r="DY829" s="41"/>
      <c r="DZ829" s="41"/>
      <c r="EA829" s="41"/>
      <c r="EB829" s="41"/>
      <c r="EC829" s="41"/>
      <c r="ED829" s="41"/>
      <c r="EE829" s="41"/>
      <c r="EF829" s="41"/>
      <c r="EG829" s="41"/>
      <c r="EH829" s="41"/>
      <c r="EI829" s="41"/>
      <c r="EJ829" s="41"/>
      <c r="EK829" s="41"/>
      <c r="EL829" s="41"/>
      <c r="EM829" s="41"/>
      <c r="EN829" s="41"/>
      <c r="EO829" s="41"/>
      <c r="EP829" s="41"/>
      <c r="EQ829" s="41"/>
      <c r="ER829" s="41"/>
      <c r="ES829" s="41"/>
      <c r="ET829" s="41"/>
      <c r="EU829" s="41"/>
      <c r="EV829" s="41"/>
      <c r="EW829" s="41"/>
      <c r="EX829" s="41"/>
      <c r="EY829" s="41"/>
      <c r="EZ829" s="41"/>
      <c r="FA829" s="41"/>
      <c r="FB829" s="41"/>
      <c r="FC829" s="41"/>
      <c r="FD829" s="41"/>
      <c r="FE829" s="41"/>
      <c r="FF829" s="41"/>
      <c r="FG829" s="41"/>
      <c r="FH829" s="41"/>
      <c r="FI829" s="41"/>
      <c r="FJ829" s="41"/>
      <c r="FK829" s="41"/>
      <c r="FL829" s="41"/>
      <c r="FM829" s="41"/>
      <c r="FN829" s="41"/>
      <c r="FO829" s="41"/>
      <c r="FP829" s="41"/>
      <c r="FQ829" s="41"/>
      <c r="FR829" s="41"/>
      <c r="FS829" s="41"/>
      <c r="FT829" s="41"/>
      <c r="FU829" s="41"/>
      <c r="FV829" s="41"/>
      <c r="FW829" s="41"/>
      <c r="FX829" s="41"/>
      <c r="FY829" s="41"/>
      <c r="FZ829" s="41"/>
      <c r="GA829" s="41"/>
      <c r="GB829" s="41"/>
      <c r="GC829" s="41"/>
      <c r="GD829" s="41"/>
      <c r="GE829" s="41"/>
      <c r="GF829" s="41"/>
      <c r="GG829" s="41"/>
      <c r="GH829" s="41"/>
      <c r="GI829" s="41"/>
      <c r="GJ829" s="41"/>
      <c r="GK829" s="41"/>
      <c r="GL829" s="41"/>
      <c r="GM829" s="41"/>
      <c r="GN829" s="41"/>
      <c r="GO829" s="41"/>
      <c r="GP829" s="41"/>
      <c r="GQ829" s="41"/>
      <c r="GR829" s="41"/>
      <c r="GS829" s="41"/>
      <c r="GT829" s="41"/>
      <c r="GU829" s="41"/>
      <c r="GV829" s="41"/>
      <c r="GW829" s="41"/>
      <c r="GX829" s="41"/>
      <c r="GY829" s="41"/>
      <c r="GZ829" s="41"/>
      <c r="HA829" s="41"/>
      <c r="HB829" s="41"/>
      <c r="HC829" s="41"/>
      <c r="HD829" s="41"/>
      <c r="HE829" s="41"/>
      <c r="HF829" s="41"/>
      <c r="HG829" s="41"/>
      <c r="HH829" s="41"/>
      <c r="HI829" s="41"/>
      <c r="HJ829" s="41"/>
      <c r="HK829" s="41"/>
      <c r="HL829" s="41"/>
      <c r="HM829" s="41"/>
      <c r="HN829" s="41"/>
      <c r="HO829" s="41"/>
      <c r="HP829" s="41"/>
      <c r="HQ829" s="41"/>
      <c r="HR829" s="41"/>
      <c r="HS829" s="41"/>
      <c r="HT829" s="41"/>
      <c r="HU829" s="41"/>
      <c r="HV829" s="41"/>
      <c r="HW829" s="41"/>
      <c r="HX829" s="41"/>
      <c r="HY829" s="41"/>
      <c r="HZ829" s="41"/>
      <c r="IA829" s="41"/>
      <c r="IB829" s="41"/>
      <c r="IC829" s="41"/>
      <c r="ID829" s="41"/>
      <c r="IE829" s="41"/>
      <c r="IF829" s="41"/>
      <c r="IG829" s="41"/>
      <c r="IH829" s="41"/>
      <c r="II829" s="41"/>
      <c r="IJ829" s="41"/>
      <c r="IK829" s="41"/>
      <c r="IL829" s="41"/>
      <c r="IM829" s="41"/>
      <c r="IN829" s="41"/>
      <c r="IO829" s="41"/>
      <c r="IP829" s="41"/>
      <c r="IQ829" s="41"/>
      <c r="IR829" s="41"/>
      <c r="IS829" s="41"/>
      <c r="IT829" s="41"/>
      <c r="IU829" s="41"/>
      <c r="IV829" s="41"/>
      <c r="IW829" s="41"/>
      <c r="IX829" s="41"/>
      <c r="IY829" s="41"/>
      <c r="IZ829" s="41"/>
      <c r="JA829" s="41"/>
      <c r="JB829" s="41"/>
      <c r="JC829" s="41"/>
      <c r="JD829" s="41"/>
      <c r="JE829" s="41"/>
      <c r="JF829" s="41"/>
      <c r="JG829" s="41"/>
      <c r="JH829" s="41"/>
      <c r="JI829" s="41"/>
      <c r="JJ829" s="41"/>
      <c r="JK829" s="41"/>
      <c r="JL829" s="41"/>
      <c r="JM829" s="41"/>
      <c r="JN829" s="41"/>
      <c r="JO829" s="41"/>
      <c r="JP829" s="41"/>
      <c r="JQ829" s="41"/>
      <c r="JR829" s="41"/>
      <c r="JS829" s="41"/>
      <c r="JT829" s="41"/>
      <c r="JU829" s="41"/>
      <c r="JV829" s="41"/>
      <c r="JW829" s="41"/>
      <c r="JX829" s="41"/>
      <c r="JY829" s="41"/>
      <c r="JZ829" s="41"/>
      <c r="KA829" s="41"/>
      <c r="KB829" s="41"/>
      <c r="KC829" s="41"/>
      <c r="KD829" s="41"/>
      <c r="KE829" s="41"/>
      <c r="KF829" s="41"/>
      <c r="KG829" s="41"/>
      <c r="KH829" s="41"/>
      <c r="KI829" s="41"/>
      <c r="KJ829" s="41"/>
      <c r="KK829" s="41"/>
      <c r="KL829" s="41"/>
      <c r="KM829" s="41"/>
      <c r="KN829" s="41"/>
      <c r="KO829" s="41"/>
      <c r="KP829" s="41"/>
      <c r="KQ829" s="41"/>
      <c r="KR829" s="41"/>
      <c r="KS829" s="41"/>
      <c r="KT829" s="41"/>
      <c r="KU829" s="41"/>
      <c r="KV829" s="41"/>
      <c r="KW829" s="41"/>
      <c r="KX829" s="41"/>
      <c r="KY829" s="41"/>
      <c r="KZ829" s="41"/>
      <c r="LA829" s="41"/>
      <c r="LB829" s="41"/>
      <c r="LC829" s="41"/>
      <c r="LD829" s="41"/>
      <c r="LE829" s="41"/>
      <c r="LF829" s="41"/>
      <c r="LG829" s="41"/>
      <c r="LH829" s="41"/>
      <c r="LI829" s="41"/>
      <c r="LJ829" s="41"/>
      <c r="LK829" s="41"/>
      <c r="LL829" s="41"/>
      <c r="LM829" s="41"/>
      <c r="LN829" s="41"/>
      <c r="LO829" s="41"/>
      <c r="LP829" s="41"/>
      <c r="LQ829" s="41"/>
      <c r="LR829" s="41"/>
      <c r="LS829" s="41"/>
      <c r="LT829" s="41"/>
      <c r="LU829" s="41"/>
      <c r="LV829" s="41"/>
      <c r="LW829" s="41"/>
      <c r="LX829" s="41"/>
      <c r="LY829" s="41"/>
      <c r="LZ829" s="41"/>
      <c r="MA829" s="41"/>
      <c r="MB829" s="41"/>
      <c r="MC829" s="41"/>
      <c r="MD829" s="41"/>
      <c r="ME829" s="41"/>
      <c r="MF829" s="41"/>
      <c r="MG829" s="41"/>
      <c r="MH829" s="41"/>
      <c r="MI829" s="41"/>
      <c r="MJ829" s="41"/>
      <c r="MK829" s="41"/>
      <c r="ML829" s="41"/>
      <c r="MM829" s="41"/>
      <c r="MN829" s="41"/>
      <c r="MO829" s="41"/>
      <c r="MP829" s="41"/>
      <c r="MQ829" s="41"/>
      <c r="MR829" s="41"/>
      <c r="MS829" s="41"/>
      <c r="MT829" s="41"/>
      <c r="MU829" s="41"/>
      <c r="MV829" s="41"/>
      <c r="MW829" s="41"/>
      <c r="MX829" s="41"/>
      <c r="MY829" s="41"/>
      <c r="MZ829" s="41"/>
      <c r="NA829" s="41"/>
      <c r="NB829" s="41"/>
      <c r="NC829" s="41"/>
      <c r="ND829" s="41"/>
      <c r="NE829" s="41"/>
      <c r="NF829" s="41"/>
      <c r="NG829" s="41"/>
      <c r="NH829" s="41"/>
      <c r="NI829" s="41"/>
      <c r="NJ829" s="41"/>
      <c r="NK829" s="41"/>
      <c r="NL829" s="41"/>
      <c r="NM829" s="41"/>
      <c r="NN829" s="41"/>
      <c r="NO829" s="41"/>
      <c r="NP829" s="41"/>
      <c r="NQ829" s="41"/>
      <c r="NR829" s="41"/>
      <c r="NS829" s="41"/>
      <c r="NT829" s="41"/>
      <c r="NU829" s="41"/>
      <c r="NV829" s="41"/>
      <c r="NW829" s="41"/>
      <c r="NX829" s="41"/>
      <c r="NY829" s="41"/>
      <c r="NZ829" s="41"/>
      <c r="OA829" s="41"/>
      <c r="OB829" s="41"/>
      <c r="OC829" s="41"/>
      <c r="OD829" s="41"/>
      <c r="OE829" s="41"/>
      <c r="OF829" s="41"/>
      <c r="OG829" s="41"/>
    </row>
    <row r="830" spans="10:397" ht="15.95" customHeight="1">
      <c r="J830" s="62"/>
      <c r="AB830" s="63"/>
      <c r="AC830" s="63"/>
      <c r="AF830" s="4"/>
      <c r="AG830" s="4"/>
      <c r="AH830" s="4"/>
      <c r="AI830" s="4"/>
      <c r="AL830" s="63"/>
      <c r="AM830" s="63"/>
      <c r="AP830" s="4"/>
      <c r="AQ830" s="4"/>
      <c r="BF830" s="31"/>
      <c r="BG830" s="63"/>
      <c r="BH830" s="63"/>
      <c r="BI830" s="63"/>
      <c r="BJ830" s="63"/>
      <c r="BK830" s="63"/>
      <c r="BL830" s="63"/>
      <c r="BO830" s="4"/>
      <c r="BP830" s="4"/>
      <c r="BQ830" s="4"/>
      <c r="BR830" s="28"/>
      <c r="BS830" s="28"/>
      <c r="BT830" s="28"/>
      <c r="BU830" s="28"/>
      <c r="BV830" s="28"/>
      <c r="BW830" s="28"/>
      <c r="BX830" s="4"/>
      <c r="BY830" s="4"/>
      <c r="BZ830" s="28"/>
      <c r="CA830" s="28"/>
      <c r="CB830" s="28"/>
      <c r="CC830" s="28"/>
      <c r="CE830" s="28"/>
      <c r="CF830" s="28"/>
      <c r="CG830" s="28"/>
      <c r="CH830" s="28"/>
      <c r="CI830" s="28"/>
      <c r="CJ830" s="28"/>
      <c r="CK830" s="28"/>
      <c r="CL830" s="28"/>
      <c r="CM830" s="28"/>
      <c r="CP830" s="28"/>
      <c r="CQ830" s="28"/>
      <c r="CR830" s="28"/>
      <c r="CS830" s="28"/>
      <c r="CT830" s="28"/>
      <c r="CU830" s="28"/>
      <c r="CV830" s="28"/>
      <c r="CW830" s="28"/>
      <c r="CX830" s="28"/>
      <c r="CZ830" s="28"/>
      <c r="DB830" s="41"/>
      <c r="DC830" s="41"/>
      <c r="DD830" s="41"/>
      <c r="DE830" s="41"/>
      <c r="DF830" s="41"/>
      <c r="DG830" s="41"/>
      <c r="DH830" s="41"/>
      <c r="DI830" s="41"/>
      <c r="DJ830" s="41"/>
      <c r="DK830" s="41"/>
      <c r="DL830" s="41"/>
      <c r="DM830" s="41"/>
      <c r="DN830" s="41"/>
      <c r="DO830" s="41"/>
      <c r="DP830" s="41"/>
      <c r="DQ830" s="41"/>
      <c r="DR830" s="41"/>
      <c r="DS830" s="41"/>
      <c r="DT830" s="41"/>
      <c r="DU830" s="41"/>
      <c r="DV830" s="41"/>
      <c r="DW830" s="41"/>
      <c r="DX830" s="41"/>
      <c r="DY830" s="41"/>
      <c r="DZ830" s="41"/>
      <c r="EA830" s="41"/>
      <c r="EB830" s="41"/>
      <c r="EC830" s="41"/>
      <c r="ED830" s="41"/>
      <c r="EE830" s="41"/>
      <c r="EF830" s="41"/>
      <c r="EG830" s="41"/>
      <c r="EH830" s="41"/>
      <c r="EI830" s="41"/>
      <c r="EJ830" s="41"/>
      <c r="EK830" s="41"/>
      <c r="EL830" s="41"/>
      <c r="EM830" s="41"/>
      <c r="EN830" s="41"/>
      <c r="EO830" s="41"/>
      <c r="EP830" s="41"/>
      <c r="EQ830" s="41"/>
      <c r="ER830" s="41"/>
      <c r="ES830" s="41"/>
      <c r="ET830" s="41"/>
      <c r="EU830" s="41"/>
      <c r="EV830" s="41"/>
      <c r="EW830" s="41"/>
      <c r="EX830" s="41"/>
      <c r="EY830" s="41"/>
      <c r="EZ830" s="41"/>
      <c r="FA830" s="41"/>
      <c r="FB830" s="41"/>
      <c r="FC830" s="41"/>
      <c r="FD830" s="41"/>
      <c r="FE830" s="41"/>
      <c r="FF830" s="41"/>
      <c r="FG830" s="41"/>
      <c r="FH830" s="41"/>
      <c r="FI830" s="41"/>
      <c r="FJ830" s="41"/>
      <c r="FK830" s="41"/>
      <c r="FL830" s="41"/>
      <c r="FM830" s="41"/>
      <c r="FN830" s="41"/>
      <c r="FO830" s="41"/>
      <c r="FP830" s="41"/>
      <c r="FQ830" s="41"/>
      <c r="FR830" s="41"/>
      <c r="FS830" s="41"/>
      <c r="FT830" s="41"/>
      <c r="FU830" s="41"/>
      <c r="FV830" s="41"/>
      <c r="FW830" s="41"/>
      <c r="FX830" s="41"/>
      <c r="FY830" s="41"/>
      <c r="FZ830" s="41"/>
      <c r="GA830" s="41"/>
      <c r="GB830" s="41"/>
      <c r="GC830" s="41"/>
      <c r="GD830" s="41"/>
      <c r="GE830" s="41"/>
      <c r="GF830" s="41"/>
      <c r="GG830" s="41"/>
      <c r="GH830" s="41"/>
      <c r="GI830" s="41"/>
      <c r="GJ830" s="41"/>
      <c r="GK830" s="41"/>
      <c r="GL830" s="41"/>
      <c r="GM830" s="41"/>
      <c r="GN830" s="41"/>
      <c r="GO830" s="41"/>
      <c r="GP830" s="41"/>
      <c r="GQ830" s="41"/>
      <c r="GR830" s="41"/>
      <c r="GS830" s="41"/>
      <c r="GT830" s="41"/>
      <c r="GU830" s="41"/>
      <c r="GV830" s="41"/>
      <c r="GW830" s="41"/>
      <c r="GX830" s="41"/>
      <c r="GY830" s="41"/>
      <c r="GZ830" s="41"/>
      <c r="HA830" s="41"/>
      <c r="HB830" s="41"/>
      <c r="HC830" s="41"/>
      <c r="HD830" s="41"/>
      <c r="HE830" s="41"/>
      <c r="HF830" s="41"/>
      <c r="HG830" s="41"/>
      <c r="HH830" s="41"/>
      <c r="HI830" s="41"/>
      <c r="HJ830" s="41"/>
      <c r="HK830" s="41"/>
      <c r="HL830" s="41"/>
      <c r="HM830" s="41"/>
      <c r="HN830" s="41"/>
      <c r="HO830" s="41"/>
      <c r="HP830" s="41"/>
      <c r="HQ830" s="41"/>
      <c r="HR830" s="41"/>
      <c r="HS830" s="41"/>
      <c r="HT830" s="41"/>
      <c r="HU830" s="41"/>
      <c r="HV830" s="41"/>
      <c r="HW830" s="41"/>
      <c r="HX830" s="41"/>
      <c r="HY830" s="41"/>
      <c r="HZ830" s="41"/>
      <c r="IA830" s="41"/>
      <c r="IB830" s="41"/>
      <c r="IC830" s="41"/>
      <c r="ID830" s="41"/>
      <c r="IE830" s="41"/>
      <c r="IF830" s="41"/>
      <c r="IG830" s="41"/>
      <c r="IH830" s="41"/>
      <c r="II830" s="41"/>
      <c r="IJ830" s="41"/>
      <c r="IK830" s="41"/>
      <c r="IL830" s="41"/>
      <c r="IM830" s="41"/>
      <c r="IN830" s="41"/>
      <c r="IO830" s="41"/>
      <c r="IP830" s="41"/>
      <c r="IQ830" s="41"/>
      <c r="IR830" s="41"/>
      <c r="IS830" s="41"/>
      <c r="IT830" s="41"/>
      <c r="IU830" s="41"/>
      <c r="IV830" s="41"/>
      <c r="IW830" s="41"/>
      <c r="IX830" s="41"/>
      <c r="IY830" s="41"/>
      <c r="IZ830" s="41"/>
      <c r="JA830" s="41"/>
      <c r="JB830" s="41"/>
      <c r="JC830" s="41"/>
      <c r="JD830" s="41"/>
      <c r="JE830" s="41"/>
      <c r="JF830" s="41"/>
      <c r="JG830" s="41"/>
      <c r="JH830" s="41"/>
      <c r="JI830" s="41"/>
      <c r="JJ830" s="41"/>
      <c r="JK830" s="41"/>
      <c r="JL830" s="41"/>
      <c r="JM830" s="41"/>
      <c r="JN830" s="41"/>
      <c r="JO830" s="41"/>
      <c r="JP830" s="41"/>
      <c r="JQ830" s="41"/>
      <c r="JR830" s="41"/>
      <c r="JS830" s="41"/>
      <c r="JT830" s="41"/>
      <c r="JU830" s="41"/>
      <c r="JV830" s="41"/>
      <c r="JW830" s="41"/>
      <c r="JX830" s="41"/>
      <c r="JY830" s="41"/>
      <c r="JZ830" s="41"/>
      <c r="KA830" s="41"/>
      <c r="KB830" s="41"/>
      <c r="KC830" s="41"/>
      <c r="KD830" s="41"/>
      <c r="KE830" s="41"/>
      <c r="KF830" s="41"/>
      <c r="KG830" s="41"/>
      <c r="KH830" s="41"/>
      <c r="KI830" s="41"/>
      <c r="KJ830" s="41"/>
      <c r="KK830" s="41"/>
      <c r="KL830" s="41"/>
      <c r="KM830" s="41"/>
      <c r="KN830" s="41"/>
      <c r="KO830" s="41"/>
      <c r="KP830" s="41"/>
      <c r="KQ830" s="41"/>
      <c r="KR830" s="41"/>
      <c r="KS830" s="41"/>
      <c r="KT830" s="41"/>
      <c r="KU830" s="41"/>
      <c r="KV830" s="41"/>
      <c r="KW830" s="41"/>
      <c r="KX830" s="41"/>
      <c r="KY830" s="41"/>
      <c r="KZ830" s="41"/>
      <c r="LA830" s="41"/>
      <c r="LB830" s="41"/>
      <c r="LC830" s="41"/>
      <c r="LD830" s="41"/>
      <c r="LE830" s="41"/>
      <c r="LF830" s="41"/>
      <c r="LG830" s="41"/>
      <c r="LH830" s="41"/>
      <c r="LI830" s="41"/>
      <c r="LJ830" s="41"/>
      <c r="LK830" s="41"/>
      <c r="LL830" s="41"/>
      <c r="LM830" s="41"/>
      <c r="LN830" s="41"/>
      <c r="LO830" s="41"/>
      <c r="LP830" s="41"/>
      <c r="LQ830" s="41"/>
      <c r="LR830" s="41"/>
      <c r="LS830" s="41"/>
      <c r="LT830" s="41"/>
      <c r="LU830" s="41"/>
      <c r="LV830" s="41"/>
      <c r="LW830" s="41"/>
      <c r="LX830" s="41"/>
      <c r="LY830" s="41"/>
      <c r="LZ830" s="41"/>
      <c r="MA830" s="41"/>
      <c r="MB830" s="41"/>
      <c r="MC830" s="41"/>
      <c r="MD830" s="41"/>
      <c r="ME830" s="41"/>
      <c r="MF830" s="41"/>
      <c r="MG830" s="41"/>
      <c r="MH830" s="41"/>
      <c r="MI830" s="41"/>
      <c r="MJ830" s="41"/>
      <c r="MK830" s="41"/>
      <c r="ML830" s="41"/>
      <c r="MM830" s="41"/>
      <c r="MN830" s="41"/>
      <c r="MO830" s="41"/>
      <c r="MP830" s="41"/>
      <c r="MQ830" s="41"/>
      <c r="MR830" s="41"/>
      <c r="MS830" s="41"/>
      <c r="MT830" s="41"/>
      <c r="MU830" s="41"/>
      <c r="MV830" s="41"/>
      <c r="MW830" s="41"/>
      <c r="MX830" s="41"/>
      <c r="MY830" s="41"/>
      <c r="MZ830" s="41"/>
      <c r="NA830" s="41"/>
      <c r="NB830" s="41"/>
      <c r="NC830" s="41"/>
      <c r="ND830" s="41"/>
      <c r="NE830" s="41"/>
      <c r="NF830" s="41"/>
      <c r="NG830" s="41"/>
      <c r="NH830" s="41"/>
      <c r="NI830" s="41"/>
      <c r="NJ830" s="41"/>
      <c r="NK830" s="41"/>
      <c r="NL830" s="41"/>
      <c r="NM830" s="41"/>
      <c r="NN830" s="41"/>
      <c r="NO830" s="41"/>
      <c r="NP830" s="41"/>
      <c r="NQ830" s="41"/>
      <c r="NR830" s="41"/>
      <c r="NS830" s="41"/>
      <c r="NT830" s="41"/>
      <c r="NU830" s="41"/>
      <c r="NV830" s="41"/>
      <c r="NW830" s="41"/>
      <c r="NX830" s="41"/>
      <c r="NY830" s="41"/>
      <c r="NZ830" s="41"/>
      <c r="OA830" s="41"/>
      <c r="OB830" s="41"/>
      <c r="OC830" s="41"/>
      <c r="OD830" s="41"/>
      <c r="OE830" s="41"/>
      <c r="OF830" s="41"/>
      <c r="OG830" s="41"/>
    </row>
    <row r="831" spans="10:397" ht="15.95" customHeight="1">
      <c r="J831" s="62"/>
      <c r="AB831" s="63"/>
      <c r="AC831" s="63"/>
      <c r="AF831" s="4"/>
      <c r="AG831" s="4"/>
      <c r="AH831" s="4"/>
      <c r="AI831" s="4"/>
      <c r="AL831" s="63"/>
      <c r="AM831" s="63"/>
      <c r="AP831" s="4"/>
      <c r="AQ831" s="4"/>
      <c r="BF831" s="31"/>
      <c r="BG831" s="63"/>
      <c r="BH831" s="63"/>
      <c r="BI831" s="63"/>
      <c r="BJ831" s="63"/>
      <c r="BK831" s="63"/>
      <c r="BL831" s="63"/>
      <c r="BO831" s="4"/>
      <c r="BP831" s="4"/>
      <c r="BQ831" s="4"/>
      <c r="BR831" s="28"/>
      <c r="BS831" s="28"/>
      <c r="BT831" s="28"/>
      <c r="BU831" s="28"/>
      <c r="BV831" s="28"/>
      <c r="BW831" s="28"/>
      <c r="BX831" s="4"/>
      <c r="BY831" s="4"/>
      <c r="BZ831" s="28"/>
      <c r="CA831" s="28"/>
      <c r="CB831" s="28"/>
      <c r="CC831" s="28"/>
      <c r="CE831" s="28"/>
      <c r="CF831" s="28"/>
      <c r="CG831" s="28"/>
      <c r="CH831" s="28"/>
      <c r="CI831" s="28"/>
      <c r="CJ831" s="28"/>
      <c r="CK831" s="28"/>
      <c r="CL831" s="28"/>
      <c r="CM831" s="28"/>
      <c r="CP831" s="28"/>
      <c r="CQ831" s="28"/>
      <c r="CR831" s="28"/>
      <c r="CS831" s="28"/>
      <c r="CT831" s="28"/>
      <c r="CU831" s="28"/>
      <c r="CV831" s="28"/>
      <c r="CW831" s="28"/>
      <c r="CX831" s="28"/>
      <c r="CZ831" s="28"/>
      <c r="DB831" s="41"/>
      <c r="DC831" s="41"/>
      <c r="DD831" s="41"/>
      <c r="DE831" s="41"/>
      <c r="DF831" s="41"/>
      <c r="DG831" s="41"/>
      <c r="DH831" s="41"/>
      <c r="DI831" s="41"/>
      <c r="DJ831" s="41"/>
      <c r="DK831" s="41"/>
      <c r="DL831" s="41"/>
      <c r="DM831" s="41"/>
      <c r="DN831" s="41"/>
      <c r="DO831" s="41"/>
      <c r="DP831" s="41"/>
      <c r="DQ831" s="41"/>
      <c r="DR831" s="41"/>
      <c r="DS831" s="41"/>
      <c r="DT831" s="41"/>
      <c r="DU831" s="41"/>
      <c r="DV831" s="41"/>
      <c r="DW831" s="41"/>
      <c r="DX831" s="41"/>
      <c r="DY831" s="41"/>
      <c r="DZ831" s="41"/>
      <c r="EA831" s="41"/>
      <c r="EB831" s="41"/>
      <c r="EC831" s="41"/>
      <c r="ED831" s="41"/>
      <c r="EE831" s="41"/>
      <c r="EF831" s="41"/>
      <c r="EG831" s="41"/>
      <c r="EH831" s="41"/>
      <c r="EI831" s="41"/>
      <c r="EJ831" s="41"/>
      <c r="EK831" s="41"/>
      <c r="EL831" s="41"/>
      <c r="EM831" s="41"/>
      <c r="EN831" s="41"/>
      <c r="EO831" s="41"/>
      <c r="EP831" s="41"/>
      <c r="EQ831" s="41"/>
      <c r="ER831" s="41"/>
      <c r="ES831" s="41"/>
      <c r="ET831" s="41"/>
      <c r="EU831" s="41"/>
      <c r="EV831" s="41"/>
      <c r="EW831" s="41"/>
      <c r="EX831" s="41"/>
      <c r="EY831" s="41"/>
      <c r="EZ831" s="41"/>
      <c r="FA831" s="41"/>
      <c r="FB831" s="41"/>
      <c r="FC831" s="41"/>
      <c r="FD831" s="41"/>
      <c r="FE831" s="41"/>
      <c r="FF831" s="41"/>
      <c r="FG831" s="41"/>
      <c r="FH831" s="41"/>
      <c r="FI831" s="41"/>
      <c r="FJ831" s="41"/>
      <c r="FK831" s="41"/>
      <c r="FL831" s="41"/>
      <c r="FM831" s="41"/>
      <c r="FN831" s="41"/>
      <c r="FO831" s="41"/>
      <c r="FP831" s="41"/>
      <c r="FQ831" s="41"/>
      <c r="FR831" s="41"/>
      <c r="FS831" s="41"/>
      <c r="FT831" s="41"/>
      <c r="FU831" s="41"/>
      <c r="FV831" s="41"/>
      <c r="FW831" s="41"/>
      <c r="FX831" s="41"/>
      <c r="FY831" s="41"/>
      <c r="FZ831" s="41"/>
      <c r="GA831" s="41"/>
      <c r="GB831" s="41"/>
      <c r="GC831" s="41"/>
      <c r="GD831" s="41"/>
      <c r="GE831" s="41"/>
      <c r="GF831" s="41"/>
      <c r="GG831" s="41"/>
      <c r="GH831" s="41"/>
      <c r="GI831" s="41"/>
      <c r="GJ831" s="41"/>
      <c r="GK831" s="41"/>
      <c r="GL831" s="41"/>
      <c r="GM831" s="41"/>
      <c r="GN831" s="41"/>
      <c r="GO831" s="41"/>
      <c r="GP831" s="41"/>
      <c r="GQ831" s="41"/>
      <c r="GR831" s="41"/>
      <c r="GS831" s="41"/>
      <c r="GT831" s="41"/>
      <c r="GU831" s="41"/>
      <c r="GV831" s="41"/>
      <c r="GW831" s="41"/>
      <c r="GX831" s="41"/>
      <c r="GY831" s="41"/>
      <c r="GZ831" s="41"/>
      <c r="HA831" s="41"/>
      <c r="HB831" s="41"/>
      <c r="HC831" s="41"/>
      <c r="HD831" s="41"/>
      <c r="HE831" s="41"/>
      <c r="HF831" s="41"/>
      <c r="HG831" s="41"/>
      <c r="HH831" s="41"/>
      <c r="HI831" s="41"/>
      <c r="HJ831" s="41"/>
      <c r="HK831" s="41"/>
      <c r="HL831" s="41"/>
      <c r="HM831" s="41"/>
      <c r="HN831" s="41"/>
      <c r="HO831" s="41"/>
      <c r="HP831" s="41"/>
      <c r="HQ831" s="41"/>
      <c r="HR831" s="41"/>
      <c r="HS831" s="41"/>
      <c r="HT831" s="41"/>
      <c r="HU831" s="41"/>
      <c r="HV831" s="41"/>
      <c r="HW831" s="41"/>
      <c r="HX831" s="41"/>
      <c r="HY831" s="41"/>
      <c r="HZ831" s="41"/>
      <c r="IA831" s="41"/>
      <c r="IB831" s="41"/>
      <c r="IC831" s="41"/>
      <c r="ID831" s="41"/>
      <c r="IE831" s="41"/>
      <c r="IF831" s="41"/>
      <c r="IG831" s="41"/>
      <c r="IH831" s="41"/>
      <c r="II831" s="41"/>
      <c r="IJ831" s="41"/>
      <c r="IK831" s="41"/>
      <c r="IL831" s="41"/>
      <c r="IM831" s="41"/>
      <c r="IN831" s="41"/>
      <c r="IO831" s="41"/>
      <c r="IP831" s="41"/>
      <c r="IQ831" s="41"/>
      <c r="IR831" s="41"/>
      <c r="IS831" s="41"/>
      <c r="IT831" s="41"/>
      <c r="IU831" s="41"/>
      <c r="IV831" s="41"/>
      <c r="IW831" s="41"/>
      <c r="IX831" s="41"/>
      <c r="IY831" s="41"/>
      <c r="IZ831" s="41"/>
      <c r="JA831" s="41"/>
      <c r="JB831" s="41"/>
      <c r="JC831" s="41"/>
      <c r="JD831" s="41"/>
      <c r="JE831" s="41"/>
      <c r="JF831" s="41"/>
      <c r="JG831" s="41"/>
      <c r="JH831" s="41"/>
      <c r="JI831" s="41"/>
      <c r="JJ831" s="41"/>
      <c r="JK831" s="41"/>
      <c r="JL831" s="41"/>
      <c r="JM831" s="41"/>
      <c r="JN831" s="41"/>
      <c r="JO831" s="41"/>
      <c r="JP831" s="41"/>
      <c r="JQ831" s="41"/>
      <c r="JR831" s="41"/>
      <c r="JS831" s="41"/>
      <c r="JT831" s="41"/>
      <c r="JU831" s="41"/>
      <c r="JV831" s="41"/>
      <c r="JW831" s="41"/>
      <c r="JX831" s="41"/>
      <c r="JY831" s="41"/>
      <c r="JZ831" s="41"/>
      <c r="KA831" s="41"/>
      <c r="KB831" s="41"/>
      <c r="KC831" s="41"/>
      <c r="KD831" s="41"/>
      <c r="KE831" s="41"/>
      <c r="KF831" s="41"/>
      <c r="KG831" s="41"/>
      <c r="KH831" s="41"/>
      <c r="KI831" s="41"/>
      <c r="KJ831" s="41"/>
      <c r="KK831" s="41"/>
      <c r="KL831" s="41"/>
      <c r="KM831" s="41"/>
      <c r="KN831" s="41"/>
      <c r="KO831" s="41"/>
      <c r="KP831" s="41"/>
      <c r="KQ831" s="41"/>
      <c r="KR831" s="41"/>
      <c r="KS831" s="41"/>
      <c r="KT831" s="41"/>
      <c r="KU831" s="41"/>
      <c r="KV831" s="41"/>
      <c r="KW831" s="41"/>
      <c r="KX831" s="41"/>
      <c r="KY831" s="41"/>
      <c r="KZ831" s="41"/>
      <c r="LA831" s="41"/>
      <c r="LB831" s="41"/>
      <c r="LC831" s="41"/>
      <c r="LD831" s="41"/>
      <c r="LE831" s="41"/>
      <c r="LF831" s="41"/>
      <c r="LG831" s="41"/>
      <c r="LH831" s="41"/>
      <c r="LI831" s="41"/>
      <c r="LJ831" s="41"/>
      <c r="LK831" s="41"/>
      <c r="LL831" s="41"/>
      <c r="LM831" s="41"/>
      <c r="LN831" s="41"/>
      <c r="LO831" s="41"/>
      <c r="LP831" s="41"/>
      <c r="LQ831" s="41"/>
      <c r="LR831" s="41"/>
      <c r="LS831" s="41"/>
      <c r="LT831" s="41"/>
      <c r="LU831" s="41"/>
      <c r="LV831" s="41"/>
      <c r="LW831" s="41"/>
      <c r="LX831" s="41"/>
      <c r="LY831" s="41"/>
      <c r="LZ831" s="41"/>
      <c r="MA831" s="41"/>
      <c r="MB831" s="41"/>
      <c r="MC831" s="41"/>
      <c r="MD831" s="41"/>
      <c r="ME831" s="41"/>
      <c r="MF831" s="41"/>
      <c r="MG831" s="41"/>
      <c r="MH831" s="41"/>
      <c r="MI831" s="41"/>
      <c r="MJ831" s="41"/>
      <c r="MK831" s="41"/>
      <c r="ML831" s="41"/>
      <c r="MM831" s="41"/>
      <c r="MN831" s="41"/>
      <c r="MO831" s="41"/>
      <c r="MP831" s="41"/>
      <c r="MQ831" s="41"/>
      <c r="MR831" s="41"/>
      <c r="MS831" s="41"/>
      <c r="MT831" s="41"/>
      <c r="MU831" s="41"/>
      <c r="MV831" s="41"/>
      <c r="MW831" s="41"/>
      <c r="MX831" s="41"/>
      <c r="MY831" s="41"/>
      <c r="MZ831" s="41"/>
      <c r="NA831" s="41"/>
      <c r="NB831" s="41"/>
      <c r="NC831" s="41"/>
      <c r="ND831" s="41"/>
      <c r="NE831" s="41"/>
      <c r="NF831" s="41"/>
      <c r="NG831" s="41"/>
      <c r="NH831" s="41"/>
      <c r="NI831" s="41"/>
      <c r="NJ831" s="41"/>
      <c r="NK831" s="41"/>
      <c r="NL831" s="41"/>
      <c r="NM831" s="41"/>
      <c r="NN831" s="41"/>
      <c r="NO831" s="41"/>
      <c r="NP831" s="41"/>
      <c r="NQ831" s="41"/>
      <c r="NR831" s="41"/>
      <c r="NS831" s="41"/>
      <c r="NT831" s="41"/>
      <c r="NU831" s="41"/>
      <c r="NV831" s="41"/>
      <c r="NW831" s="41"/>
      <c r="NX831" s="41"/>
      <c r="NY831" s="41"/>
      <c r="NZ831" s="41"/>
      <c r="OA831" s="41"/>
      <c r="OB831" s="41"/>
      <c r="OC831" s="41"/>
      <c r="OD831" s="41"/>
      <c r="OE831" s="41"/>
      <c r="OF831" s="41"/>
      <c r="OG831" s="41"/>
    </row>
    <row r="832" spans="10:397" ht="15.95" customHeight="1">
      <c r="J832" s="62"/>
      <c r="AB832" s="63"/>
      <c r="AC832" s="63"/>
      <c r="AF832" s="4"/>
      <c r="AG832" s="4"/>
      <c r="AH832" s="4"/>
      <c r="AI832" s="4"/>
      <c r="AL832" s="63"/>
      <c r="AM832" s="63"/>
      <c r="AP832" s="4"/>
      <c r="AQ832" s="4"/>
      <c r="BF832" s="31"/>
      <c r="BG832" s="63"/>
      <c r="BH832" s="63"/>
      <c r="BI832" s="63"/>
      <c r="BJ832" s="63"/>
      <c r="BK832" s="63"/>
      <c r="BL832" s="63"/>
      <c r="BO832" s="4"/>
      <c r="BP832" s="4"/>
      <c r="BQ832" s="4"/>
      <c r="BR832" s="28"/>
      <c r="BS832" s="28"/>
      <c r="BT832" s="28"/>
      <c r="BU832" s="28"/>
      <c r="BV832" s="28"/>
      <c r="BW832" s="28"/>
      <c r="BX832" s="4"/>
      <c r="BY832" s="4"/>
      <c r="BZ832" s="28"/>
      <c r="CA832" s="28"/>
      <c r="CB832" s="28"/>
      <c r="CC832" s="28"/>
      <c r="CE832" s="28"/>
      <c r="CF832" s="28"/>
      <c r="CG832" s="28"/>
      <c r="CH832" s="28"/>
      <c r="CI832" s="28"/>
      <c r="CJ832" s="28"/>
      <c r="CK832" s="28"/>
      <c r="CL832" s="28"/>
      <c r="CM832" s="28"/>
      <c r="CP832" s="28"/>
      <c r="CQ832" s="28"/>
      <c r="CR832" s="28"/>
      <c r="CS832" s="28"/>
      <c r="CT832" s="28"/>
      <c r="CU832" s="28"/>
      <c r="CV832" s="28"/>
      <c r="CW832" s="28"/>
      <c r="CX832" s="28"/>
      <c r="CZ832" s="28"/>
      <c r="DB832" s="41"/>
      <c r="DC832" s="41"/>
      <c r="DD832" s="41"/>
      <c r="DE832" s="41"/>
      <c r="DF832" s="41"/>
      <c r="DG832" s="41"/>
      <c r="DH832" s="41"/>
      <c r="DI832" s="41"/>
      <c r="DJ832" s="41"/>
      <c r="DK832" s="41"/>
      <c r="DL832" s="41"/>
      <c r="DM832" s="41"/>
      <c r="DN832" s="41"/>
      <c r="DO832" s="41"/>
      <c r="DP832" s="41"/>
      <c r="DQ832" s="41"/>
      <c r="DR832" s="41"/>
      <c r="DS832" s="41"/>
      <c r="DT832" s="41"/>
      <c r="DU832" s="41"/>
      <c r="DV832" s="41"/>
      <c r="DW832" s="41"/>
      <c r="DX832" s="41"/>
      <c r="DY832" s="41"/>
      <c r="DZ832" s="41"/>
      <c r="EA832" s="41"/>
      <c r="EB832" s="41"/>
      <c r="EC832" s="41"/>
      <c r="ED832" s="41"/>
      <c r="EE832" s="41"/>
      <c r="EF832" s="41"/>
      <c r="EG832" s="41"/>
      <c r="EH832" s="41"/>
      <c r="EI832" s="41"/>
      <c r="EJ832" s="41"/>
      <c r="EK832" s="41"/>
      <c r="EL832" s="41"/>
      <c r="EM832" s="41"/>
      <c r="EN832" s="41"/>
      <c r="EO832" s="41"/>
      <c r="EP832" s="41"/>
      <c r="EQ832" s="41"/>
      <c r="ER832" s="41"/>
      <c r="ES832" s="41"/>
      <c r="ET832" s="41"/>
      <c r="EU832" s="41"/>
      <c r="EV832" s="41"/>
      <c r="EW832" s="41"/>
      <c r="EX832" s="41"/>
      <c r="EY832" s="41"/>
      <c r="EZ832" s="41"/>
      <c r="FA832" s="41"/>
      <c r="FB832" s="41"/>
      <c r="FC832" s="41"/>
      <c r="FD832" s="41"/>
      <c r="FE832" s="41"/>
      <c r="FF832" s="41"/>
      <c r="FG832" s="41"/>
      <c r="FH832" s="41"/>
      <c r="FI832" s="41"/>
      <c r="FJ832" s="41"/>
      <c r="FK832" s="41"/>
      <c r="FL832" s="41"/>
      <c r="FM832" s="41"/>
      <c r="FN832" s="41"/>
      <c r="FO832" s="41"/>
      <c r="FP832" s="41"/>
      <c r="FQ832" s="41"/>
      <c r="FR832" s="41"/>
      <c r="FS832" s="41"/>
      <c r="FT832" s="41"/>
      <c r="FU832" s="41"/>
      <c r="FV832" s="41"/>
      <c r="FW832" s="41"/>
      <c r="FX832" s="41"/>
      <c r="FY832" s="41"/>
      <c r="FZ832" s="41"/>
      <c r="GA832" s="41"/>
      <c r="GB832" s="41"/>
      <c r="GC832" s="41"/>
      <c r="GD832" s="41"/>
      <c r="GE832" s="41"/>
      <c r="GF832" s="41"/>
      <c r="GG832" s="41"/>
      <c r="GH832" s="41"/>
      <c r="GI832" s="41"/>
      <c r="GJ832" s="41"/>
      <c r="GK832" s="41"/>
      <c r="GL832" s="41"/>
      <c r="GM832" s="41"/>
      <c r="GN832" s="41"/>
      <c r="GO832" s="41"/>
      <c r="GP832" s="41"/>
      <c r="GQ832" s="41"/>
      <c r="GR832" s="41"/>
      <c r="GS832" s="41"/>
      <c r="GT832" s="41"/>
      <c r="GU832" s="41"/>
      <c r="GV832" s="41"/>
      <c r="GW832" s="41"/>
      <c r="GX832" s="41"/>
      <c r="GY832" s="41"/>
      <c r="GZ832" s="41"/>
      <c r="HA832" s="41"/>
      <c r="HB832" s="41"/>
      <c r="HC832" s="41"/>
      <c r="HD832" s="41"/>
      <c r="HE832" s="41"/>
      <c r="HF832" s="41"/>
      <c r="HG832" s="41"/>
      <c r="HH832" s="41"/>
      <c r="HI832" s="41"/>
      <c r="HJ832" s="41"/>
      <c r="HK832" s="41"/>
      <c r="HL832" s="41"/>
      <c r="HM832" s="41"/>
      <c r="HN832" s="41"/>
      <c r="HO832" s="41"/>
      <c r="HP832" s="41"/>
      <c r="HQ832" s="41"/>
      <c r="HR832" s="41"/>
      <c r="HS832" s="41"/>
      <c r="HT832" s="41"/>
      <c r="HU832" s="41"/>
      <c r="HV832" s="41"/>
      <c r="HW832" s="41"/>
      <c r="HX832" s="41"/>
      <c r="HY832" s="41"/>
      <c r="HZ832" s="41"/>
      <c r="IA832" s="41"/>
      <c r="IB832" s="41"/>
      <c r="IC832" s="41"/>
      <c r="ID832" s="41"/>
      <c r="IE832" s="41"/>
      <c r="IF832" s="41"/>
      <c r="IG832" s="41"/>
      <c r="IH832" s="41"/>
      <c r="II832" s="41"/>
      <c r="IJ832" s="41"/>
      <c r="IK832" s="41"/>
      <c r="IL832" s="41"/>
      <c r="IM832" s="41"/>
      <c r="IN832" s="41"/>
      <c r="IO832" s="41"/>
      <c r="IP832" s="41"/>
      <c r="IQ832" s="41"/>
      <c r="IR832" s="41"/>
      <c r="IS832" s="41"/>
      <c r="IT832" s="41"/>
      <c r="IU832" s="41"/>
      <c r="IV832" s="41"/>
      <c r="IW832" s="41"/>
      <c r="IX832" s="41"/>
      <c r="IY832" s="41"/>
      <c r="IZ832" s="41"/>
      <c r="JA832" s="41"/>
      <c r="JB832" s="41"/>
      <c r="JC832" s="41"/>
      <c r="JD832" s="41"/>
      <c r="JE832" s="41"/>
      <c r="JF832" s="41"/>
      <c r="JG832" s="41"/>
      <c r="JH832" s="41"/>
      <c r="JI832" s="41"/>
      <c r="JJ832" s="41"/>
      <c r="JK832" s="41"/>
      <c r="JL832" s="41"/>
      <c r="JM832" s="41"/>
      <c r="JN832" s="41"/>
      <c r="JO832" s="41"/>
      <c r="JP832" s="41"/>
      <c r="JQ832" s="41"/>
      <c r="JR832" s="41"/>
      <c r="JS832" s="41"/>
      <c r="JT832" s="41"/>
      <c r="JU832" s="41"/>
      <c r="JV832" s="41"/>
      <c r="JW832" s="41"/>
      <c r="JX832" s="41"/>
      <c r="JY832" s="41"/>
      <c r="JZ832" s="41"/>
      <c r="KA832" s="41"/>
      <c r="KB832" s="41"/>
      <c r="KC832" s="41"/>
      <c r="KD832" s="41"/>
      <c r="KE832" s="41"/>
      <c r="KF832" s="41"/>
      <c r="KG832" s="41"/>
      <c r="KH832" s="41"/>
      <c r="KI832" s="41"/>
      <c r="KJ832" s="41"/>
      <c r="KK832" s="41"/>
      <c r="KL832" s="41"/>
      <c r="KM832" s="41"/>
      <c r="KN832" s="41"/>
      <c r="KO832" s="41"/>
      <c r="KP832" s="41"/>
      <c r="KQ832" s="41"/>
      <c r="KR832" s="41"/>
      <c r="KS832" s="41"/>
      <c r="KT832" s="41"/>
      <c r="KU832" s="41"/>
      <c r="KV832" s="41"/>
      <c r="KW832" s="41"/>
      <c r="KX832" s="41"/>
      <c r="KY832" s="41"/>
      <c r="KZ832" s="41"/>
      <c r="LA832" s="41"/>
      <c r="LB832" s="41"/>
      <c r="LC832" s="41"/>
      <c r="LD832" s="41"/>
      <c r="LE832" s="41"/>
      <c r="LF832" s="41"/>
      <c r="LG832" s="41"/>
      <c r="LH832" s="41"/>
      <c r="LI832" s="41"/>
      <c r="LJ832" s="41"/>
      <c r="LK832" s="41"/>
      <c r="LL832" s="41"/>
      <c r="LM832" s="41"/>
      <c r="LN832" s="41"/>
      <c r="LO832" s="41"/>
      <c r="LP832" s="41"/>
      <c r="LQ832" s="41"/>
      <c r="LR832" s="41"/>
      <c r="LS832" s="41"/>
      <c r="LT832" s="41"/>
      <c r="LU832" s="41"/>
      <c r="LV832" s="41"/>
      <c r="LW832" s="41"/>
      <c r="LX832" s="41"/>
      <c r="LY832" s="41"/>
      <c r="LZ832" s="41"/>
      <c r="MA832" s="41"/>
      <c r="MB832" s="41"/>
      <c r="MC832" s="41"/>
      <c r="MD832" s="41"/>
      <c r="ME832" s="41"/>
      <c r="MF832" s="41"/>
      <c r="MG832" s="41"/>
      <c r="MH832" s="41"/>
      <c r="MI832" s="41"/>
      <c r="MJ832" s="41"/>
      <c r="MK832" s="41"/>
      <c r="ML832" s="41"/>
      <c r="MM832" s="41"/>
      <c r="MN832" s="41"/>
      <c r="MO832" s="41"/>
      <c r="MP832" s="41"/>
      <c r="MQ832" s="41"/>
      <c r="MR832" s="41"/>
      <c r="MS832" s="41"/>
      <c r="MT832" s="41"/>
      <c r="MU832" s="41"/>
      <c r="MV832" s="41"/>
      <c r="MW832" s="41"/>
      <c r="MX832" s="41"/>
      <c r="MY832" s="41"/>
      <c r="MZ832" s="41"/>
      <c r="NA832" s="41"/>
      <c r="NB832" s="41"/>
      <c r="NC832" s="41"/>
      <c r="ND832" s="41"/>
      <c r="NE832" s="41"/>
      <c r="NF832" s="41"/>
      <c r="NG832" s="41"/>
      <c r="NH832" s="41"/>
      <c r="NI832" s="41"/>
      <c r="NJ832" s="41"/>
      <c r="NK832" s="41"/>
      <c r="NL832" s="41"/>
      <c r="NM832" s="41"/>
      <c r="NN832" s="41"/>
      <c r="NO832" s="41"/>
      <c r="NP832" s="41"/>
      <c r="NQ832" s="41"/>
      <c r="NR832" s="41"/>
      <c r="NS832" s="41"/>
      <c r="NT832" s="41"/>
      <c r="NU832" s="41"/>
      <c r="NV832" s="41"/>
      <c r="NW832" s="41"/>
      <c r="NX832" s="41"/>
      <c r="NY832" s="41"/>
      <c r="NZ832" s="41"/>
      <c r="OA832" s="41"/>
      <c r="OB832" s="41"/>
      <c r="OC832" s="41"/>
      <c r="OD832" s="41"/>
      <c r="OE832" s="41"/>
      <c r="OF832" s="41"/>
      <c r="OG832" s="41"/>
    </row>
    <row r="833" spans="10:397" ht="15.95" customHeight="1">
      <c r="J833" s="62"/>
      <c r="AB833" s="63"/>
      <c r="AC833" s="63"/>
      <c r="AF833" s="4"/>
      <c r="AG833" s="4"/>
      <c r="AH833" s="4"/>
      <c r="AI833" s="4"/>
      <c r="AL833" s="63"/>
      <c r="AM833" s="63"/>
      <c r="AP833" s="4"/>
      <c r="AQ833" s="4"/>
      <c r="BF833" s="31"/>
      <c r="BG833" s="63"/>
      <c r="BH833" s="63"/>
      <c r="BI833" s="63"/>
      <c r="BJ833" s="63"/>
      <c r="BK833" s="63"/>
      <c r="BL833" s="63"/>
      <c r="BO833" s="4"/>
      <c r="BP833" s="4"/>
      <c r="BQ833" s="4"/>
      <c r="BR833" s="28"/>
      <c r="BS833" s="28"/>
      <c r="BT833" s="28"/>
      <c r="BU833" s="28"/>
      <c r="BV833" s="28"/>
      <c r="BW833" s="28"/>
      <c r="BX833" s="4"/>
      <c r="BY833" s="4"/>
      <c r="BZ833" s="28"/>
      <c r="CA833" s="28"/>
      <c r="CB833" s="28"/>
      <c r="CC833" s="28"/>
      <c r="CE833" s="28"/>
      <c r="CF833" s="28"/>
      <c r="CG833" s="28"/>
      <c r="CH833" s="28"/>
      <c r="CI833" s="28"/>
      <c r="CJ833" s="28"/>
      <c r="CK833" s="28"/>
      <c r="CL833" s="28"/>
      <c r="CM833" s="28"/>
      <c r="CP833" s="28"/>
      <c r="CQ833" s="28"/>
      <c r="CR833" s="28"/>
      <c r="CS833" s="28"/>
      <c r="CT833" s="28"/>
      <c r="CU833" s="28"/>
      <c r="CV833" s="28"/>
      <c r="CW833" s="28"/>
      <c r="CX833" s="28"/>
      <c r="CZ833" s="28"/>
      <c r="DB833" s="41"/>
      <c r="DC833" s="41"/>
      <c r="DD833" s="41"/>
      <c r="DE833" s="41"/>
      <c r="DF833" s="41"/>
      <c r="DG833" s="41"/>
      <c r="DH833" s="41"/>
      <c r="DI833" s="41"/>
      <c r="DJ833" s="41"/>
      <c r="DK833" s="41"/>
      <c r="DL833" s="41"/>
      <c r="DM833" s="41"/>
      <c r="DN833" s="41"/>
      <c r="DO833" s="41"/>
      <c r="DP833" s="41"/>
      <c r="DQ833" s="41"/>
      <c r="DR833" s="41"/>
      <c r="DS833" s="41"/>
      <c r="DT833" s="41"/>
      <c r="DU833" s="41"/>
      <c r="DV833" s="41"/>
      <c r="DW833" s="41"/>
      <c r="DX833" s="41"/>
      <c r="DY833" s="41"/>
      <c r="DZ833" s="41"/>
      <c r="EA833" s="41"/>
      <c r="EB833" s="41"/>
      <c r="EC833" s="41"/>
      <c r="ED833" s="41"/>
      <c r="EE833" s="41"/>
      <c r="EF833" s="41"/>
      <c r="EG833" s="41"/>
      <c r="EH833" s="41"/>
      <c r="EI833" s="41"/>
      <c r="EJ833" s="41"/>
      <c r="EK833" s="41"/>
      <c r="EL833" s="41"/>
      <c r="EM833" s="41"/>
      <c r="EN833" s="41"/>
      <c r="EO833" s="41"/>
      <c r="EP833" s="41"/>
      <c r="EQ833" s="41"/>
      <c r="ER833" s="41"/>
      <c r="ES833" s="41"/>
      <c r="ET833" s="41"/>
      <c r="EU833" s="41"/>
      <c r="EV833" s="41"/>
      <c r="EW833" s="41"/>
      <c r="EX833" s="41"/>
      <c r="EY833" s="41"/>
      <c r="EZ833" s="41"/>
      <c r="FA833" s="41"/>
      <c r="FB833" s="41"/>
      <c r="FC833" s="41"/>
      <c r="FD833" s="41"/>
      <c r="FE833" s="41"/>
      <c r="FF833" s="41"/>
      <c r="FG833" s="41"/>
      <c r="FH833" s="41"/>
      <c r="FI833" s="41"/>
      <c r="FJ833" s="41"/>
      <c r="FK833" s="41"/>
      <c r="FL833" s="41"/>
      <c r="FM833" s="41"/>
      <c r="FN833" s="41"/>
      <c r="FO833" s="41"/>
      <c r="FP833" s="41"/>
      <c r="FQ833" s="41"/>
      <c r="FR833" s="41"/>
      <c r="FS833" s="41"/>
      <c r="FT833" s="41"/>
      <c r="FU833" s="41"/>
      <c r="FV833" s="41"/>
      <c r="FW833" s="41"/>
      <c r="FX833" s="41"/>
      <c r="FY833" s="41"/>
      <c r="FZ833" s="41"/>
      <c r="GA833" s="41"/>
      <c r="GB833" s="41"/>
      <c r="GC833" s="41"/>
      <c r="GD833" s="41"/>
      <c r="GE833" s="41"/>
      <c r="GF833" s="41"/>
      <c r="GG833" s="41"/>
      <c r="GH833" s="41"/>
      <c r="GI833" s="41"/>
      <c r="GJ833" s="41"/>
      <c r="GK833" s="41"/>
      <c r="GL833" s="41"/>
      <c r="GM833" s="41"/>
      <c r="GN833" s="41"/>
      <c r="GO833" s="41"/>
      <c r="GP833" s="41"/>
      <c r="GQ833" s="41"/>
      <c r="GR833" s="41"/>
      <c r="GS833" s="41"/>
      <c r="GT833" s="41"/>
      <c r="GU833" s="41"/>
      <c r="GV833" s="41"/>
      <c r="GW833" s="41"/>
      <c r="GX833" s="41"/>
      <c r="GY833" s="41"/>
      <c r="GZ833" s="41"/>
      <c r="HA833" s="41"/>
      <c r="HB833" s="41"/>
      <c r="HC833" s="41"/>
      <c r="HD833" s="41"/>
      <c r="HE833" s="41"/>
      <c r="HF833" s="41"/>
      <c r="HG833" s="41"/>
      <c r="HH833" s="41"/>
      <c r="HI833" s="41"/>
      <c r="HJ833" s="41"/>
      <c r="HK833" s="41"/>
      <c r="HL833" s="41"/>
      <c r="HM833" s="41"/>
      <c r="HN833" s="41"/>
      <c r="HO833" s="41"/>
      <c r="HP833" s="41"/>
      <c r="HQ833" s="41"/>
      <c r="HR833" s="41"/>
      <c r="HS833" s="41"/>
      <c r="HT833" s="41"/>
      <c r="HU833" s="41"/>
      <c r="HV833" s="41"/>
      <c r="HW833" s="41"/>
      <c r="HX833" s="41"/>
      <c r="HY833" s="41"/>
      <c r="HZ833" s="41"/>
      <c r="IA833" s="41"/>
      <c r="IB833" s="41"/>
      <c r="IC833" s="41"/>
      <c r="ID833" s="41"/>
      <c r="IE833" s="41"/>
      <c r="IF833" s="41"/>
      <c r="IG833" s="41"/>
      <c r="IH833" s="41"/>
      <c r="II833" s="41"/>
      <c r="IJ833" s="41"/>
      <c r="IK833" s="41"/>
      <c r="IL833" s="41"/>
      <c r="IM833" s="41"/>
      <c r="IN833" s="41"/>
      <c r="IO833" s="41"/>
      <c r="IP833" s="41"/>
      <c r="IQ833" s="41"/>
      <c r="IR833" s="41"/>
      <c r="IS833" s="41"/>
      <c r="IT833" s="41"/>
      <c r="IU833" s="41"/>
      <c r="IV833" s="41"/>
      <c r="IW833" s="41"/>
      <c r="IX833" s="41"/>
      <c r="IY833" s="41"/>
      <c r="IZ833" s="41"/>
      <c r="JA833" s="41"/>
      <c r="JB833" s="41"/>
      <c r="JC833" s="41"/>
      <c r="JD833" s="41"/>
      <c r="JE833" s="41"/>
      <c r="JF833" s="41"/>
      <c r="JG833" s="41"/>
      <c r="JH833" s="41"/>
      <c r="JI833" s="41"/>
      <c r="JJ833" s="41"/>
      <c r="JK833" s="41"/>
      <c r="JL833" s="41"/>
      <c r="JM833" s="41"/>
      <c r="JN833" s="41"/>
      <c r="JO833" s="41"/>
      <c r="JP833" s="41"/>
      <c r="JQ833" s="41"/>
      <c r="JR833" s="41"/>
      <c r="JS833" s="41"/>
      <c r="JT833" s="41"/>
      <c r="JU833" s="41"/>
      <c r="JV833" s="41"/>
      <c r="JW833" s="41"/>
      <c r="JX833" s="41"/>
      <c r="JY833" s="41"/>
      <c r="JZ833" s="41"/>
      <c r="KA833" s="41"/>
      <c r="KB833" s="41"/>
      <c r="KC833" s="41"/>
      <c r="KD833" s="41"/>
      <c r="KE833" s="41"/>
      <c r="KF833" s="41"/>
      <c r="KG833" s="41"/>
      <c r="KH833" s="41"/>
      <c r="KI833" s="41"/>
      <c r="KJ833" s="41"/>
      <c r="KK833" s="41"/>
      <c r="KL833" s="41"/>
      <c r="KM833" s="41"/>
      <c r="KN833" s="41"/>
      <c r="KO833" s="41"/>
      <c r="KP833" s="41"/>
      <c r="KQ833" s="41"/>
      <c r="KR833" s="41"/>
      <c r="KS833" s="41"/>
      <c r="KT833" s="41"/>
      <c r="KU833" s="41"/>
      <c r="KV833" s="41"/>
      <c r="KW833" s="41"/>
      <c r="KX833" s="41"/>
      <c r="KY833" s="41"/>
      <c r="KZ833" s="41"/>
      <c r="LA833" s="41"/>
      <c r="LB833" s="41"/>
      <c r="LC833" s="41"/>
      <c r="LD833" s="41"/>
      <c r="LE833" s="41"/>
      <c r="LF833" s="41"/>
      <c r="LG833" s="41"/>
      <c r="LH833" s="41"/>
      <c r="LI833" s="41"/>
      <c r="LJ833" s="41"/>
      <c r="LK833" s="41"/>
      <c r="LL833" s="41"/>
      <c r="LM833" s="41"/>
      <c r="LN833" s="41"/>
      <c r="LO833" s="41"/>
      <c r="LP833" s="41"/>
      <c r="LQ833" s="41"/>
      <c r="LR833" s="41"/>
      <c r="LS833" s="41"/>
      <c r="LT833" s="41"/>
      <c r="LU833" s="41"/>
      <c r="LV833" s="41"/>
      <c r="LW833" s="41"/>
      <c r="LX833" s="41"/>
      <c r="LY833" s="41"/>
      <c r="LZ833" s="41"/>
      <c r="MA833" s="41"/>
      <c r="MB833" s="41"/>
      <c r="MC833" s="41"/>
      <c r="MD833" s="41"/>
      <c r="ME833" s="41"/>
      <c r="MF833" s="41"/>
      <c r="MG833" s="41"/>
      <c r="MH833" s="41"/>
      <c r="MI833" s="41"/>
      <c r="MJ833" s="41"/>
      <c r="MK833" s="41"/>
      <c r="ML833" s="41"/>
      <c r="MM833" s="41"/>
      <c r="MN833" s="41"/>
      <c r="MO833" s="41"/>
      <c r="MP833" s="41"/>
      <c r="MQ833" s="41"/>
      <c r="MR833" s="41"/>
      <c r="MS833" s="41"/>
      <c r="MT833" s="41"/>
      <c r="MU833" s="41"/>
      <c r="MV833" s="41"/>
      <c r="MW833" s="41"/>
      <c r="MX833" s="41"/>
      <c r="MY833" s="41"/>
      <c r="MZ833" s="41"/>
      <c r="NA833" s="41"/>
      <c r="NB833" s="41"/>
      <c r="NC833" s="41"/>
      <c r="ND833" s="41"/>
      <c r="NE833" s="41"/>
      <c r="NF833" s="41"/>
      <c r="NG833" s="41"/>
      <c r="NH833" s="41"/>
      <c r="NI833" s="41"/>
      <c r="NJ833" s="41"/>
      <c r="NK833" s="41"/>
      <c r="NL833" s="41"/>
      <c r="NM833" s="41"/>
      <c r="NN833" s="41"/>
      <c r="NO833" s="41"/>
      <c r="NP833" s="41"/>
      <c r="NQ833" s="41"/>
      <c r="NR833" s="41"/>
      <c r="NS833" s="41"/>
      <c r="NT833" s="41"/>
      <c r="NU833" s="41"/>
      <c r="NV833" s="41"/>
      <c r="NW833" s="41"/>
      <c r="NX833" s="41"/>
      <c r="NY833" s="41"/>
      <c r="NZ833" s="41"/>
      <c r="OA833" s="41"/>
      <c r="OB833" s="41"/>
      <c r="OC833" s="41"/>
      <c r="OD833" s="41"/>
      <c r="OE833" s="41"/>
      <c r="OF833" s="41"/>
      <c r="OG833" s="41"/>
    </row>
    <row r="834" spans="10:397" ht="15.95" customHeight="1">
      <c r="J834" s="62"/>
      <c r="AB834" s="63"/>
      <c r="AC834" s="63"/>
      <c r="AF834" s="4"/>
      <c r="AG834" s="4"/>
      <c r="AH834" s="4"/>
      <c r="AI834" s="4"/>
      <c r="AL834" s="63"/>
      <c r="AM834" s="63"/>
      <c r="AP834" s="4"/>
      <c r="AQ834" s="4"/>
      <c r="BF834" s="31"/>
      <c r="BG834" s="63"/>
      <c r="BH834" s="63"/>
      <c r="BI834" s="63"/>
      <c r="BJ834" s="63"/>
      <c r="BK834" s="63"/>
      <c r="BL834" s="63"/>
      <c r="BO834" s="4"/>
      <c r="BP834" s="4"/>
      <c r="BQ834" s="4"/>
      <c r="BR834" s="28"/>
      <c r="BS834" s="28"/>
      <c r="BT834" s="28"/>
      <c r="BU834" s="28"/>
      <c r="BV834" s="28"/>
      <c r="BW834" s="28"/>
      <c r="BX834" s="4"/>
      <c r="BY834" s="4"/>
      <c r="BZ834" s="28"/>
      <c r="CA834" s="28"/>
      <c r="CB834" s="28"/>
      <c r="CC834" s="28"/>
      <c r="CE834" s="28"/>
      <c r="CF834" s="28"/>
      <c r="CG834" s="28"/>
      <c r="CH834" s="28"/>
      <c r="CI834" s="28"/>
      <c r="CJ834" s="28"/>
      <c r="CK834" s="28"/>
      <c r="CL834" s="28"/>
      <c r="CM834" s="28"/>
      <c r="CP834" s="28"/>
      <c r="CQ834" s="28"/>
      <c r="CR834" s="28"/>
      <c r="CS834" s="28"/>
      <c r="CT834" s="28"/>
      <c r="CU834" s="28"/>
      <c r="CV834" s="28"/>
      <c r="CW834" s="28"/>
      <c r="CX834" s="28"/>
      <c r="CZ834" s="28"/>
      <c r="DB834" s="41"/>
      <c r="DC834" s="41"/>
      <c r="DD834" s="41"/>
      <c r="DE834" s="41"/>
      <c r="DF834" s="41"/>
      <c r="DG834" s="41"/>
      <c r="DH834" s="41"/>
      <c r="DI834" s="41"/>
      <c r="DJ834" s="41"/>
      <c r="DK834" s="41"/>
      <c r="DL834" s="41"/>
      <c r="DM834" s="41"/>
      <c r="DN834" s="41"/>
      <c r="DO834" s="41"/>
      <c r="DP834" s="41"/>
      <c r="DQ834" s="41"/>
      <c r="DR834" s="41"/>
      <c r="DS834" s="41"/>
      <c r="DT834" s="41"/>
      <c r="DU834" s="41"/>
      <c r="DV834" s="41"/>
      <c r="DW834" s="41"/>
      <c r="DX834" s="41"/>
      <c r="DY834" s="41"/>
      <c r="DZ834" s="41"/>
      <c r="EA834" s="41"/>
      <c r="EB834" s="41"/>
      <c r="EC834" s="41"/>
      <c r="ED834" s="41"/>
      <c r="EE834" s="41"/>
      <c r="EF834" s="41"/>
      <c r="EG834" s="41"/>
      <c r="EH834" s="41"/>
      <c r="EI834" s="41"/>
      <c r="EJ834" s="41"/>
      <c r="EK834" s="41"/>
      <c r="EL834" s="41"/>
      <c r="EM834" s="41"/>
      <c r="EN834" s="41"/>
      <c r="EO834" s="41"/>
      <c r="EP834" s="41"/>
      <c r="EQ834" s="41"/>
      <c r="ER834" s="41"/>
      <c r="ES834" s="41"/>
      <c r="ET834" s="41"/>
      <c r="EU834" s="41"/>
      <c r="EV834" s="41"/>
      <c r="EW834" s="41"/>
      <c r="EX834" s="41"/>
      <c r="EY834" s="41"/>
      <c r="EZ834" s="41"/>
      <c r="FA834" s="41"/>
      <c r="FB834" s="41"/>
      <c r="FC834" s="41"/>
      <c r="FD834" s="41"/>
      <c r="FE834" s="41"/>
      <c r="FF834" s="41"/>
      <c r="FG834" s="41"/>
      <c r="FH834" s="41"/>
      <c r="FI834" s="41"/>
      <c r="FJ834" s="41"/>
      <c r="FK834" s="41"/>
      <c r="FL834" s="41"/>
      <c r="FM834" s="41"/>
      <c r="FN834" s="41"/>
      <c r="FO834" s="41"/>
      <c r="FP834" s="41"/>
      <c r="FQ834" s="41"/>
      <c r="FR834" s="41"/>
      <c r="FS834" s="41"/>
      <c r="FT834" s="41"/>
      <c r="FU834" s="41"/>
      <c r="FV834" s="41"/>
      <c r="FW834" s="41"/>
      <c r="FX834" s="41"/>
      <c r="FY834" s="41"/>
      <c r="FZ834" s="41"/>
      <c r="GA834" s="41"/>
      <c r="GB834" s="41"/>
      <c r="GC834" s="41"/>
      <c r="GD834" s="41"/>
      <c r="GE834" s="41"/>
      <c r="GF834" s="41"/>
      <c r="GG834" s="41"/>
      <c r="GH834" s="41"/>
      <c r="GI834" s="41"/>
      <c r="GJ834" s="41"/>
      <c r="GK834" s="41"/>
      <c r="GL834" s="41"/>
      <c r="GM834" s="41"/>
      <c r="GN834" s="41"/>
      <c r="GO834" s="41"/>
      <c r="GP834" s="41"/>
      <c r="GQ834" s="41"/>
      <c r="GR834" s="41"/>
      <c r="GS834" s="41"/>
      <c r="GT834" s="41"/>
      <c r="GU834" s="41"/>
      <c r="GV834" s="41"/>
      <c r="GW834" s="41"/>
      <c r="GX834" s="41"/>
      <c r="GY834" s="41"/>
      <c r="GZ834" s="41"/>
      <c r="HA834" s="41"/>
      <c r="HB834" s="41"/>
      <c r="HC834" s="41"/>
      <c r="HD834" s="41"/>
      <c r="HE834" s="41"/>
      <c r="HF834" s="41"/>
      <c r="HG834" s="41"/>
      <c r="HH834" s="41"/>
      <c r="HI834" s="41"/>
      <c r="HJ834" s="41"/>
      <c r="HK834" s="41"/>
      <c r="HL834" s="41"/>
      <c r="HM834" s="41"/>
      <c r="HN834" s="41"/>
      <c r="HO834" s="41"/>
      <c r="HP834" s="41"/>
      <c r="HQ834" s="41"/>
      <c r="HR834" s="41"/>
      <c r="HS834" s="41"/>
      <c r="HT834" s="41"/>
      <c r="HU834" s="41"/>
      <c r="HV834" s="41"/>
      <c r="HW834" s="41"/>
      <c r="HX834" s="41"/>
      <c r="HY834" s="41"/>
      <c r="HZ834" s="41"/>
      <c r="IA834" s="41"/>
      <c r="IB834" s="41"/>
      <c r="IC834" s="41"/>
      <c r="ID834" s="41"/>
      <c r="IE834" s="41"/>
      <c r="IF834" s="41"/>
      <c r="IG834" s="41"/>
      <c r="IH834" s="41"/>
      <c r="II834" s="41"/>
      <c r="IJ834" s="41"/>
      <c r="IK834" s="41"/>
      <c r="IL834" s="41"/>
      <c r="IM834" s="41"/>
      <c r="IN834" s="41"/>
      <c r="IO834" s="41"/>
      <c r="IP834" s="41"/>
      <c r="IQ834" s="41"/>
      <c r="IR834" s="41"/>
      <c r="IS834" s="41"/>
      <c r="IT834" s="41"/>
      <c r="IU834" s="41"/>
      <c r="IV834" s="41"/>
      <c r="IW834" s="41"/>
      <c r="IX834" s="41"/>
      <c r="IY834" s="41"/>
      <c r="IZ834" s="41"/>
      <c r="JA834" s="41"/>
      <c r="JB834" s="41"/>
      <c r="JC834" s="41"/>
      <c r="JD834" s="41"/>
      <c r="JE834" s="41"/>
      <c r="JF834" s="41"/>
      <c r="JG834" s="41"/>
      <c r="JH834" s="41"/>
      <c r="JI834" s="41"/>
      <c r="JJ834" s="41"/>
      <c r="JK834" s="41"/>
      <c r="JL834" s="41"/>
      <c r="JM834" s="41"/>
      <c r="JN834" s="41"/>
      <c r="JO834" s="41"/>
      <c r="JP834" s="41"/>
      <c r="JQ834" s="41"/>
      <c r="JR834" s="41"/>
      <c r="JS834" s="41"/>
      <c r="JT834" s="41"/>
      <c r="JU834" s="41"/>
      <c r="JV834" s="41"/>
      <c r="JW834" s="41"/>
      <c r="JX834" s="41"/>
      <c r="JY834" s="41"/>
      <c r="JZ834" s="41"/>
      <c r="KA834" s="41"/>
      <c r="KB834" s="41"/>
      <c r="KC834" s="41"/>
      <c r="KD834" s="41"/>
      <c r="KE834" s="41"/>
      <c r="KF834" s="41"/>
      <c r="KG834" s="41"/>
      <c r="KH834" s="41"/>
      <c r="KI834" s="41"/>
      <c r="KJ834" s="41"/>
      <c r="KK834" s="41"/>
      <c r="KL834" s="41"/>
      <c r="KM834" s="41"/>
      <c r="KN834" s="41"/>
      <c r="KO834" s="41"/>
      <c r="KP834" s="41"/>
      <c r="KQ834" s="41"/>
      <c r="KR834" s="41"/>
      <c r="KS834" s="41"/>
      <c r="KT834" s="41"/>
      <c r="KU834" s="41"/>
      <c r="KV834" s="41"/>
      <c r="KW834" s="41"/>
      <c r="KX834" s="41"/>
      <c r="KY834" s="41"/>
      <c r="KZ834" s="41"/>
      <c r="LA834" s="41"/>
      <c r="LB834" s="41"/>
      <c r="LC834" s="41"/>
      <c r="LD834" s="41"/>
      <c r="LE834" s="41"/>
      <c r="LF834" s="41"/>
      <c r="LG834" s="41"/>
      <c r="LH834" s="41"/>
      <c r="LI834" s="41"/>
      <c r="LJ834" s="41"/>
      <c r="LK834" s="41"/>
      <c r="LL834" s="41"/>
      <c r="LM834" s="41"/>
      <c r="LN834" s="41"/>
      <c r="LO834" s="41"/>
      <c r="LP834" s="41"/>
      <c r="LQ834" s="41"/>
      <c r="LR834" s="41"/>
      <c r="LS834" s="41"/>
      <c r="LT834" s="41"/>
      <c r="LU834" s="41"/>
      <c r="LV834" s="41"/>
      <c r="LW834" s="41"/>
      <c r="LX834" s="41"/>
      <c r="LY834" s="41"/>
      <c r="LZ834" s="41"/>
      <c r="MA834" s="41"/>
      <c r="MB834" s="41"/>
      <c r="MC834" s="41"/>
      <c r="MD834" s="41"/>
      <c r="ME834" s="41"/>
      <c r="MF834" s="41"/>
      <c r="MG834" s="41"/>
      <c r="MH834" s="41"/>
      <c r="MI834" s="41"/>
      <c r="MJ834" s="41"/>
      <c r="MK834" s="41"/>
      <c r="ML834" s="41"/>
      <c r="MM834" s="41"/>
      <c r="MN834" s="41"/>
      <c r="MO834" s="41"/>
      <c r="MP834" s="41"/>
      <c r="MQ834" s="41"/>
      <c r="MR834" s="41"/>
      <c r="MS834" s="41"/>
      <c r="MT834" s="41"/>
      <c r="MU834" s="41"/>
      <c r="MV834" s="41"/>
      <c r="MW834" s="41"/>
      <c r="MX834" s="41"/>
      <c r="MY834" s="41"/>
      <c r="MZ834" s="41"/>
      <c r="NA834" s="41"/>
      <c r="NB834" s="41"/>
      <c r="NC834" s="41"/>
      <c r="ND834" s="41"/>
      <c r="NE834" s="41"/>
      <c r="NF834" s="41"/>
      <c r="NG834" s="41"/>
      <c r="NH834" s="41"/>
      <c r="NI834" s="41"/>
      <c r="NJ834" s="41"/>
      <c r="NK834" s="41"/>
      <c r="NL834" s="41"/>
      <c r="NM834" s="41"/>
      <c r="NN834" s="41"/>
      <c r="NO834" s="41"/>
      <c r="NP834" s="41"/>
      <c r="NQ834" s="41"/>
      <c r="NR834" s="41"/>
      <c r="NS834" s="41"/>
      <c r="NT834" s="41"/>
      <c r="NU834" s="41"/>
      <c r="NV834" s="41"/>
      <c r="NW834" s="41"/>
      <c r="NX834" s="41"/>
      <c r="NY834" s="41"/>
      <c r="NZ834" s="41"/>
      <c r="OA834" s="41"/>
      <c r="OB834" s="41"/>
      <c r="OC834" s="41"/>
      <c r="OD834" s="41"/>
      <c r="OE834" s="41"/>
      <c r="OF834" s="41"/>
      <c r="OG834" s="41"/>
    </row>
    <row r="835" spans="10:397" ht="15.95" customHeight="1">
      <c r="J835" s="62"/>
      <c r="AB835" s="63"/>
      <c r="AC835" s="63"/>
      <c r="AF835" s="4"/>
      <c r="AG835" s="4"/>
      <c r="AH835" s="4"/>
      <c r="AI835" s="4"/>
      <c r="AL835" s="63"/>
      <c r="AM835" s="63"/>
      <c r="AP835" s="4"/>
      <c r="AQ835" s="4"/>
      <c r="BF835" s="31"/>
      <c r="BG835" s="63"/>
      <c r="BH835" s="63"/>
      <c r="BI835" s="63"/>
      <c r="BJ835" s="63"/>
      <c r="BK835" s="63"/>
      <c r="BL835" s="63"/>
      <c r="BO835" s="4"/>
      <c r="BP835" s="4"/>
      <c r="BQ835" s="4"/>
      <c r="BR835" s="28"/>
      <c r="BS835" s="28"/>
      <c r="BT835" s="28"/>
      <c r="BU835" s="28"/>
      <c r="BV835" s="28"/>
      <c r="BW835" s="28"/>
      <c r="BX835" s="4"/>
      <c r="BY835" s="4"/>
      <c r="BZ835" s="28"/>
      <c r="CA835" s="28"/>
      <c r="CB835" s="28"/>
      <c r="CC835" s="28"/>
      <c r="CE835" s="28"/>
      <c r="CF835" s="28"/>
      <c r="CG835" s="28"/>
      <c r="CH835" s="28"/>
      <c r="CI835" s="28"/>
      <c r="CJ835" s="28"/>
      <c r="CK835" s="28"/>
      <c r="CL835" s="28"/>
      <c r="CM835" s="28"/>
      <c r="CP835" s="28"/>
      <c r="CQ835" s="28"/>
      <c r="CR835" s="28"/>
      <c r="CS835" s="28"/>
      <c r="CT835" s="28"/>
      <c r="CU835" s="28"/>
      <c r="CV835" s="28"/>
      <c r="CW835" s="28"/>
      <c r="CX835" s="28"/>
      <c r="CZ835" s="28"/>
      <c r="DB835" s="41"/>
      <c r="DC835" s="41"/>
      <c r="DD835" s="41"/>
      <c r="DE835" s="41"/>
      <c r="DF835" s="41"/>
      <c r="DG835" s="41"/>
      <c r="DH835" s="41"/>
      <c r="DI835" s="41"/>
      <c r="DJ835" s="41"/>
      <c r="DK835" s="41"/>
      <c r="DL835" s="41"/>
      <c r="DM835" s="41"/>
      <c r="DN835" s="41"/>
      <c r="DO835" s="41"/>
      <c r="DP835" s="41"/>
      <c r="DQ835" s="41"/>
      <c r="DR835" s="41"/>
      <c r="DS835" s="41"/>
      <c r="DT835" s="41"/>
      <c r="DU835" s="41"/>
      <c r="DV835" s="41"/>
      <c r="DW835" s="41"/>
      <c r="DX835" s="41"/>
      <c r="DY835" s="41"/>
      <c r="DZ835" s="41"/>
      <c r="EA835" s="41"/>
      <c r="EB835" s="41"/>
      <c r="EC835" s="41"/>
      <c r="ED835" s="41"/>
      <c r="EE835" s="41"/>
      <c r="EF835" s="41"/>
      <c r="EG835" s="41"/>
      <c r="EH835" s="41"/>
      <c r="EI835" s="41"/>
      <c r="EJ835" s="41"/>
      <c r="EK835" s="41"/>
      <c r="EL835" s="41"/>
      <c r="EM835" s="41"/>
      <c r="EN835" s="41"/>
      <c r="EO835" s="41"/>
      <c r="EP835" s="41"/>
      <c r="EQ835" s="41"/>
      <c r="ER835" s="41"/>
      <c r="ES835" s="41"/>
      <c r="ET835" s="41"/>
      <c r="EU835" s="41"/>
      <c r="EV835" s="41"/>
      <c r="EW835" s="41"/>
      <c r="EX835" s="41"/>
      <c r="EY835" s="41"/>
      <c r="EZ835" s="41"/>
      <c r="FA835" s="41"/>
      <c r="FB835" s="41"/>
      <c r="FC835" s="41"/>
      <c r="FD835" s="41"/>
      <c r="FE835" s="41"/>
      <c r="FF835" s="41"/>
      <c r="FG835" s="41"/>
      <c r="FH835" s="41"/>
      <c r="FI835" s="41"/>
      <c r="FJ835" s="41"/>
      <c r="FK835" s="41"/>
      <c r="FL835" s="41"/>
      <c r="FM835" s="41"/>
      <c r="FN835" s="41"/>
      <c r="FO835" s="41"/>
      <c r="FP835" s="41"/>
      <c r="FQ835" s="41"/>
      <c r="FR835" s="41"/>
      <c r="FS835" s="41"/>
      <c r="FT835" s="41"/>
      <c r="FU835" s="41"/>
      <c r="FV835" s="41"/>
      <c r="FW835" s="41"/>
      <c r="FX835" s="41"/>
      <c r="FY835" s="41"/>
      <c r="FZ835" s="41"/>
      <c r="GA835" s="41"/>
      <c r="GB835" s="41"/>
      <c r="GC835" s="41"/>
      <c r="GD835" s="41"/>
      <c r="GE835" s="41"/>
      <c r="GF835" s="41"/>
      <c r="GG835" s="41"/>
      <c r="GH835" s="41"/>
      <c r="GI835" s="41"/>
      <c r="GJ835" s="41"/>
      <c r="GK835" s="41"/>
      <c r="GL835" s="41"/>
      <c r="GM835" s="41"/>
      <c r="GN835" s="41"/>
      <c r="GO835" s="41"/>
      <c r="GP835" s="41"/>
      <c r="GQ835" s="41"/>
      <c r="GR835" s="41"/>
      <c r="GS835" s="41"/>
      <c r="GT835" s="41"/>
      <c r="GU835" s="41"/>
      <c r="GV835" s="41"/>
      <c r="GW835" s="41"/>
      <c r="GX835" s="41"/>
      <c r="GY835" s="41"/>
      <c r="GZ835" s="41"/>
      <c r="HA835" s="41"/>
      <c r="HB835" s="41"/>
      <c r="HC835" s="41"/>
      <c r="HD835" s="41"/>
      <c r="HE835" s="41"/>
      <c r="HF835" s="41"/>
      <c r="HG835" s="41"/>
      <c r="HH835" s="41"/>
      <c r="HI835" s="41"/>
      <c r="HJ835" s="41"/>
      <c r="HK835" s="41"/>
      <c r="HL835" s="41"/>
      <c r="HM835" s="41"/>
      <c r="HN835" s="41"/>
      <c r="HO835" s="41"/>
      <c r="HP835" s="41"/>
      <c r="HQ835" s="41"/>
      <c r="HR835" s="41"/>
      <c r="HS835" s="41"/>
      <c r="HT835" s="41"/>
      <c r="HU835" s="41"/>
      <c r="HV835" s="41"/>
      <c r="HW835" s="41"/>
      <c r="HX835" s="41"/>
      <c r="HY835" s="41"/>
      <c r="HZ835" s="41"/>
      <c r="IA835" s="41"/>
      <c r="IB835" s="41"/>
      <c r="IC835" s="41"/>
      <c r="ID835" s="41"/>
      <c r="IE835" s="41"/>
      <c r="IF835" s="41"/>
      <c r="IG835" s="41"/>
      <c r="IH835" s="41"/>
      <c r="II835" s="41"/>
      <c r="IJ835" s="41"/>
      <c r="IK835" s="41"/>
      <c r="IL835" s="41"/>
      <c r="IM835" s="41"/>
      <c r="IN835" s="41"/>
      <c r="IO835" s="41"/>
      <c r="IP835" s="41"/>
      <c r="IQ835" s="41"/>
      <c r="IR835" s="41"/>
      <c r="IS835" s="41"/>
      <c r="IT835" s="41"/>
      <c r="IU835" s="41"/>
      <c r="IV835" s="41"/>
      <c r="IW835" s="41"/>
      <c r="IX835" s="41"/>
      <c r="IY835" s="41"/>
      <c r="IZ835" s="41"/>
      <c r="JA835" s="41"/>
      <c r="JB835" s="41"/>
      <c r="JC835" s="41"/>
      <c r="JD835" s="41"/>
      <c r="JE835" s="41"/>
      <c r="JF835" s="41"/>
      <c r="JG835" s="41"/>
      <c r="JH835" s="41"/>
      <c r="JI835" s="41"/>
      <c r="JJ835" s="41"/>
      <c r="JK835" s="41"/>
      <c r="JL835" s="41"/>
      <c r="JM835" s="41"/>
      <c r="JN835" s="41"/>
      <c r="JO835" s="41"/>
      <c r="JP835" s="41"/>
      <c r="JQ835" s="41"/>
      <c r="JR835" s="41"/>
      <c r="JS835" s="41"/>
      <c r="JT835" s="41"/>
      <c r="JU835" s="41"/>
      <c r="JV835" s="41"/>
      <c r="JW835" s="41"/>
      <c r="JX835" s="41"/>
      <c r="JY835" s="41"/>
      <c r="JZ835" s="41"/>
      <c r="KA835" s="41"/>
      <c r="KB835" s="41"/>
      <c r="KC835" s="41"/>
      <c r="KD835" s="41"/>
      <c r="KE835" s="41"/>
      <c r="KF835" s="41"/>
      <c r="KG835" s="41"/>
      <c r="KH835" s="41"/>
      <c r="KI835" s="41"/>
      <c r="KJ835" s="41"/>
      <c r="KK835" s="41"/>
      <c r="KL835" s="41"/>
      <c r="KM835" s="41"/>
      <c r="KN835" s="41"/>
      <c r="KO835" s="41"/>
      <c r="KP835" s="41"/>
      <c r="KQ835" s="41"/>
      <c r="KR835" s="41"/>
      <c r="KS835" s="41"/>
      <c r="KT835" s="41"/>
      <c r="KU835" s="41"/>
      <c r="KV835" s="41"/>
      <c r="KW835" s="41"/>
      <c r="KX835" s="41"/>
      <c r="KY835" s="41"/>
      <c r="KZ835" s="41"/>
      <c r="LA835" s="41"/>
      <c r="LB835" s="41"/>
      <c r="LC835" s="41"/>
      <c r="LD835" s="41"/>
      <c r="LE835" s="41"/>
      <c r="LF835" s="41"/>
      <c r="LG835" s="41"/>
      <c r="LH835" s="41"/>
      <c r="LI835" s="41"/>
      <c r="LJ835" s="41"/>
      <c r="LK835" s="41"/>
      <c r="LL835" s="41"/>
      <c r="LM835" s="41"/>
      <c r="LN835" s="41"/>
      <c r="LO835" s="41"/>
      <c r="LP835" s="41"/>
      <c r="LQ835" s="41"/>
      <c r="LR835" s="41"/>
      <c r="LS835" s="41"/>
      <c r="LT835" s="41"/>
      <c r="LU835" s="41"/>
      <c r="LV835" s="41"/>
      <c r="LW835" s="41"/>
      <c r="LX835" s="41"/>
      <c r="LY835" s="41"/>
      <c r="LZ835" s="41"/>
      <c r="MA835" s="41"/>
      <c r="MB835" s="41"/>
      <c r="MC835" s="41"/>
      <c r="MD835" s="41"/>
      <c r="ME835" s="41"/>
      <c r="MF835" s="41"/>
      <c r="MG835" s="41"/>
      <c r="MH835" s="41"/>
      <c r="MI835" s="41"/>
      <c r="MJ835" s="41"/>
      <c r="MK835" s="41"/>
      <c r="ML835" s="41"/>
      <c r="MM835" s="41"/>
      <c r="MN835" s="41"/>
      <c r="MO835" s="41"/>
      <c r="MP835" s="41"/>
      <c r="MQ835" s="41"/>
      <c r="MR835" s="41"/>
      <c r="MS835" s="41"/>
      <c r="MT835" s="41"/>
      <c r="MU835" s="41"/>
      <c r="MV835" s="41"/>
      <c r="MW835" s="41"/>
      <c r="MX835" s="41"/>
      <c r="MY835" s="41"/>
      <c r="MZ835" s="41"/>
      <c r="NA835" s="41"/>
      <c r="NB835" s="41"/>
      <c r="NC835" s="41"/>
      <c r="ND835" s="41"/>
      <c r="NE835" s="41"/>
      <c r="NF835" s="41"/>
      <c r="NG835" s="41"/>
      <c r="NH835" s="41"/>
      <c r="NI835" s="41"/>
      <c r="NJ835" s="41"/>
      <c r="NK835" s="41"/>
      <c r="NL835" s="41"/>
      <c r="NM835" s="41"/>
      <c r="NN835" s="41"/>
      <c r="NO835" s="41"/>
      <c r="NP835" s="41"/>
      <c r="NQ835" s="41"/>
      <c r="NR835" s="41"/>
      <c r="NS835" s="41"/>
      <c r="NT835" s="41"/>
      <c r="NU835" s="41"/>
      <c r="NV835" s="41"/>
      <c r="NW835" s="41"/>
      <c r="NX835" s="41"/>
      <c r="NY835" s="41"/>
      <c r="NZ835" s="41"/>
      <c r="OA835" s="41"/>
      <c r="OB835" s="41"/>
      <c r="OC835" s="41"/>
      <c r="OD835" s="41"/>
      <c r="OE835" s="41"/>
      <c r="OF835" s="41"/>
      <c r="OG835" s="41"/>
    </row>
    <row r="836" spans="10:397" ht="15.95" customHeight="1">
      <c r="J836" s="62"/>
      <c r="AB836" s="63"/>
      <c r="AC836" s="63"/>
      <c r="AF836" s="4"/>
      <c r="AG836" s="4"/>
      <c r="AH836" s="4"/>
      <c r="AI836" s="4"/>
      <c r="AL836" s="63"/>
      <c r="AM836" s="63"/>
      <c r="AP836" s="4"/>
      <c r="AQ836" s="4"/>
      <c r="BF836" s="31"/>
      <c r="BG836" s="63"/>
      <c r="BH836" s="63"/>
      <c r="BI836" s="63"/>
      <c r="BJ836" s="63"/>
      <c r="BK836" s="63"/>
      <c r="BL836" s="63"/>
      <c r="BO836" s="4"/>
      <c r="BP836" s="4"/>
      <c r="BQ836" s="4"/>
      <c r="BR836" s="28"/>
      <c r="BS836" s="28"/>
      <c r="BT836" s="28"/>
      <c r="BU836" s="28"/>
      <c r="BV836" s="28"/>
      <c r="BW836" s="28"/>
      <c r="BX836" s="4"/>
      <c r="BY836" s="4"/>
      <c r="BZ836" s="28"/>
      <c r="CA836" s="28"/>
      <c r="CB836" s="28"/>
      <c r="CC836" s="28"/>
      <c r="CE836" s="28"/>
      <c r="CF836" s="28"/>
      <c r="CG836" s="28"/>
      <c r="CH836" s="28"/>
      <c r="CI836" s="28"/>
      <c r="CJ836" s="28"/>
      <c r="CK836" s="28"/>
      <c r="CL836" s="28"/>
      <c r="CM836" s="28"/>
      <c r="CP836" s="28"/>
      <c r="CQ836" s="28"/>
      <c r="CR836" s="28"/>
      <c r="CS836" s="28"/>
      <c r="CT836" s="28"/>
      <c r="CU836" s="28"/>
      <c r="CV836" s="28"/>
      <c r="CW836" s="28"/>
      <c r="CX836" s="28"/>
      <c r="CZ836" s="28"/>
      <c r="DB836" s="41"/>
      <c r="DC836" s="41"/>
      <c r="DD836" s="41"/>
      <c r="DE836" s="41"/>
      <c r="DF836" s="41"/>
      <c r="DG836" s="41"/>
      <c r="DH836" s="41"/>
      <c r="DI836" s="41"/>
      <c r="DJ836" s="41"/>
      <c r="DK836" s="41"/>
      <c r="DL836" s="41"/>
      <c r="DM836" s="41"/>
      <c r="DN836" s="41"/>
      <c r="DO836" s="41"/>
      <c r="DP836" s="41"/>
      <c r="DQ836" s="41"/>
      <c r="DR836" s="41"/>
      <c r="DS836" s="41"/>
      <c r="DT836" s="41"/>
      <c r="DU836" s="41"/>
      <c r="DV836" s="41"/>
      <c r="DW836" s="41"/>
      <c r="DX836" s="41"/>
      <c r="DY836" s="41"/>
      <c r="DZ836" s="41"/>
      <c r="EA836" s="41"/>
      <c r="EB836" s="41"/>
      <c r="EC836" s="41"/>
      <c r="ED836" s="41"/>
      <c r="EE836" s="41"/>
      <c r="EF836" s="41"/>
      <c r="EG836" s="41"/>
      <c r="EH836" s="41"/>
      <c r="EI836" s="41"/>
      <c r="EJ836" s="41"/>
      <c r="EK836" s="41"/>
      <c r="EL836" s="41"/>
      <c r="EM836" s="41"/>
      <c r="EN836" s="41"/>
      <c r="EO836" s="41"/>
      <c r="EP836" s="41"/>
      <c r="EQ836" s="41"/>
      <c r="ER836" s="41"/>
      <c r="ES836" s="41"/>
      <c r="ET836" s="41"/>
      <c r="EU836" s="41"/>
      <c r="EV836" s="41"/>
      <c r="EW836" s="41"/>
      <c r="EX836" s="41"/>
      <c r="EY836" s="41"/>
      <c r="EZ836" s="41"/>
      <c r="FA836" s="41"/>
      <c r="FB836" s="41"/>
      <c r="FC836" s="41"/>
      <c r="FD836" s="41"/>
      <c r="FE836" s="41"/>
      <c r="FF836" s="41"/>
      <c r="FG836" s="41"/>
      <c r="FH836" s="41"/>
      <c r="FI836" s="41"/>
      <c r="FJ836" s="41"/>
      <c r="FK836" s="41"/>
      <c r="FL836" s="41"/>
      <c r="FM836" s="41"/>
      <c r="FN836" s="41"/>
      <c r="FO836" s="41"/>
      <c r="FP836" s="41"/>
      <c r="FQ836" s="41"/>
      <c r="FR836" s="41"/>
      <c r="FS836" s="41"/>
      <c r="FT836" s="41"/>
      <c r="FU836" s="41"/>
      <c r="FV836" s="41"/>
      <c r="FW836" s="41"/>
      <c r="FX836" s="41"/>
      <c r="FY836" s="41"/>
      <c r="FZ836" s="41"/>
      <c r="GA836" s="41"/>
      <c r="GB836" s="41"/>
      <c r="GC836" s="41"/>
      <c r="GD836" s="41"/>
      <c r="GE836" s="41"/>
      <c r="GF836" s="41"/>
      <c r="GG836" s="41"/>
      <c r="GH836" s="41"/>
      <c r="GI836" s="41"/>
      <c r="GJ836" s="41"/>
      <c r="GK836" s="41"/>
      <c r="GL836" s="41"/>
      <c r="GM836" s="41"/>
      <c r="GN836" s="41"/>
      <c r="GO836" s="41"/>
      <c r="GP836" s="41"/>
      <c r="GQ836" s="41"/>
      <c r="GR836" s="41"/>
      <c r="GS836" s="41"/>
      <c r="GT836" s="41"/>
      <c r="GU836" s="41"/>
      <c r="GV836" s="41"/>
      <c r="GW836" s="41"/>
      <c r="GX836" s="41"/>
      <c r="GY836" s="41"/>
      <c r="GZ836" s="41"/>
      <c r="HA836" s="41"/>
      <c r="HB836" s="41"/>
      <c r="HC836" s="41"/>
      <c r="HD836" s="41"/>
      <c r="HE836" s="41"/>
      <c r="HF836" s="41"/>
      <c r="HG836" s="41"/>
      <c r="HH836" s="41"/>
      <c r="HI836" s="41"/>
      <c r="HJ836" s="41"/>
      <c r="HK836" s="41"/>
      <c r="HL836" s="41"/>
      <c r="HM836" s="41"/>
      <c r="HN836" s="41"/>
      <c r="HO836" s="41"/>
      <c r="HP836" s="41"/>
      <c r="HQ836" s="41"/>
      <c r="HR836" s="41"/>
      <c r="HS836" s="41"/>
      <c r="HT836" s="41"/>
      <c r="HU836" s="41"/>
      <c r="HV836" s="41"/>
      <c r="HW836" s="41"/>
      <c r="HX836" s="41"/>
      <c r="HY836" s="41"/>
      <c r="HZ836" s="41"/>
      <c r="IA836" s="41"/>
      <c r="IB836" s="41"/>
      <c r="IC836" s="41"/>
      <c r="ID836" s="41"/>
      <c r="IE836" s="41"/>
      <c r="IF836" s="41"/>
      <c r="IG836" s="41"/>
      <c r="IH836" s="41"/>
      <c r="II836" s="41"/>
      <c r="IJ836" s="41"/>
      <c r="IK836" s="41"/>
      <c r="IL836" s="41"/>
      <c r="IM836" s="41"/>
      <c r="IN836" s="41"/>
      <c r="IO836" s="41"/>
      <c r="IP836" s="41"/>
      <c r="IQ836" s="41"/>
      <c r="IR836" s="41"/>
      <c r="IS836" s="41"/>
      <c r="IT836" s="41"/>
      <c r="IU836" s="41"/>
      <c r="IV836" s="41"/>
      <c r="IW836" s="41"/>
      <c r="IX836" s="41"/>
      <c r="IY836" s="41"/>
      <c r="IZ836" s="41"/>
      <c r="JA836" s="41"/>
      <c r="JB836" s="41"/>
      <c r="JC836" s="41"/>
      <c r="JD836" s="41"/>
      <c r="JE836" s="41"/>
      <c r="JF836" s="41"/>
      <c r="JG836" s="41"/>
      <c r="JH836" s="41"/>
      <c r="JI836" s="41"/>
      <c r="JJ836" s="41"/>
      <c r="JK836" s="41"/>
      <c r="JL836" s="41"/>
      <c r="JM836" s="41"/>
      <c r="JN836" s="41"/>
      <c r="JO836" s="41"/>
      <c r="JP836" s="41"/>
      <c r="JQ836" s="41"/>
      <c r="JR836" s="41"/>
      <c r="JS836" s="41"/>
      <c r="JT836" s="41"/>
      <c r="JU836" s="41"/>
      <c r="JV836" s="41"/>
      <c r="JW836" s="41"/>
      <c r="JX836" s="41"/>
      <c r="JY836" s="41"/>
      <c r="JZ836" s="41"/>
      <c r="KA836" s="41"/>
      <c r="KB836" s="41"/>
      <c r="KC836" s="41"/>
      <c r="KD836" s="41"/>
      <c r="KE836" s="41"/>
      <c r="KF836" s="41"/>
      <c r="KG836" s="41"/>
      <c r="KH836" s="41"/>
      <c r="KI836" s="41"/>
      <c r="KJ836" s="41"/>
      <c r="KK836" s="41"/>
      <c r="KL836" s="41"/>
      <c r="KM836" s="41"/>
      <c r="KN836" s="41"/>
      <c r="KO836" s="41"/>
      <c r="KP836" s="41"/>
      <c r="KQ836" s="41"/>
      <c r="KR836" s="41"/>
      <c r="KS836" s="41"/>
      <c r="KT836" s="41"/>
      <c r="KU836" s="41"/>
      <c r="KV836" s="41"/>
      <c r="KW836" s="41"/>
      <c r="KX836" s="41"/>
      <c r="KY836" s="41"/>
      <c r="KZ836" s="41"/>
      <c r="LA836" s="41"/>
      <c r="LB836" s="41"/>
      <c r="LC836" s="41"/>
      <c r="LD836" s="41"/>
      <c r="LE836" s="41"/>
      <c r="LF836" s="41"/>
      <c r="LG836" s="41"/>
      <c r="LH836" s="41"/>
      <c r="LI836" s="41"/>
      <c r="LJ836" s="41"/>
      <c r="LK836" s="41"/>
      <c r="LL836" s="41"/>
      <c r="LM836" s="41"/>
      <c r="LN836" s="41"/>
      <c r="LO836" s="41"/>
      <c r="LP836" s="41"/>
      <c r="LQ836" s="41"/>
      <c r="LR836" s="41"/>
      <c r="LS836" s="41"/>
      <c r="LT836" s="41"/>
      <c r="LU836" s="41"/>
      <c r="LV836" s="41"/>
      <c r="LW836" s="41"/>
      <c r="LX836" s="41"/>
      <c r="LY836" s="41"/>
      <c r="LZ836" s="41"/>
      <c r="MA836" s="41"/>
      <c r="MB836" s="41"/>
      <c r="MC836" s="41"/>
      <c r="MD836" s="41"/>
      <c r="ME836" s="41"/>
      <c r="MF836" s="41"/>
      <c r="MG836" s="41"/>
      <c r="MH836" s="41"/>
      <c r="MI836" s="41"/>
      <c r="MJ836" s="41"/>
      <c r="MK836" s="41"/>
      <c r="ML836" s="41"/>
      <c r="MM836" s="41"/>
      <c r="MN836" s="41"/>
      <c r="MO836" s="41"/>
      <c r="MP836" s="41"/>
      <c r="MQ836" s="41"/>
      <c r="MR836" s="41"/>
      <c r="MS836" s="41"/>
      <c r="MT836" s="41"/>
      <c r="MU836" s="41"/>
      <c r="MV836" s="41"/>
      <c r="MW836" s="41"/>
      <c r="MX836" s="41"/>
      <c r="MY836" s="41"/>
      <c r="MZ836" s="41"/>
      <c r="NA836" s="41"/>
      <c r="NB836" s="41"/>
      <c r="NC836" s="41"/>
      <c r="ND836" s="41"/>
      <c r="NE836" s="41"/>
      <c r="NF836" s="41"/>
      <c r="NG836" s="41"/>
      <c r="NH836" s="41"/>
      <c r="NI836" s="41"/>
      <c r="NJ836" s="41"/>
      <c r="NK836" s="41"/>
      <c r="NL836" s="41"/>
      <c r="NM836" s="41"/>
      <c r="NN836" s="41"/>
      <c r="NO836" s="41"/>
      <c r="NP836" s="41"/>
      <c r="NQ836" s="41"/>
      <c r="NR836" s="41"/>
      <c r="NS836" s="41"/>
      <c r="NT836" s="41"/>
      <c r="NU836" s="41"/>
      <c r="NV836" s="41"/>
      <c r="NW836" s="41"/>
      <c r="NX836" s="41"/>
      <c r="NY836" s="41"/>
      <c r="NZ836" s="41"/>
      <c r="OA836" s="41"/>
      <c r="OB836" s="41"/>
      <c r="OC836" s="41"/>
      <c r="OD836" s="41"/>
      <c r="OE836" s="41"/>
      <c r="OF836" s="41"/>
      <c r="OG836" s="41"/>
    </row>
    <row r="837" spans="10:397" ht="15.95" customHeight="1">
      <c r="J837" s="62"/>
      <c r="AB837" s="63"/>
      <c r="AC837" s="63"/>
      <c r="AF837" s="4"/>
      <c r="AG837" s="4"/>
      <c r="AH837" s="4"/>
      <c r="AI837" s="4"/>
      <c r="AL837" s="63"/>
      <c r="AM837" s="63"/>
      <c r="AP837" s="4"/>
      <c r="AQ837" s="4"/>
      <c r="BF837" s="31"/>
      <c r="BG837" s="63"/>
      <c r="BH837" s="63"/>
      <c r="BI837" s="63"/>
      <c r="BJ837" s="63"/>
      <c r="BK837" s="63"/>
      <c r="BL837" s="63"/>
      <c r="BO837" s="4"/>
      <c r="BP837" s="4"/>
      <c r="BQ837" s="4"/>
      <c r="BR837" s="28"/>
      <c r="BS837" s="28"/>
      <c r="BT837" s="28"/>
      <c r="BU837" s="28"/>
      <c r="BV837" s="28"/>
      <c r="BW837" s="28"/>
      <c r="BX837" s="4"/>
      <c r="BY837" s="4"/>
      <c r="BZ837" s="28"/>
      <c r="CA837" s="28"/>
      <c r="CB837" s="28"/>
      <c r="CC837" s="28"/>
      <c r="CE837" s="28"/>
      <c r="CF837" s="28"/>
      <c r="CG837" s="28"/>
      <c r="CH837" s="28"/>
      <c r="CI837" s="28"/>
      <c r="CJ837" s="28"/>
      <c r="CK837" s="28"/>
      <c r="CL837" s="28"/>
      <c r="CM837" s="28"/>
      <c r="CP837" s="28"/>
      <c r="CQ837" s="28"/>
      <c r="CR837" s="28"/>
      <c r="CS837" s="28"/>
      <c r="CT837" s="28"/>
      <c r="CU837" s="28"/>
      <c r="CV837" s="28"/>
      <c r="CW837" s="28"/>
      <c r="CX837" s="28"/>
      <c r="CZ837" s="28"/>
      <c r="DB837" s="41"/>
      <c r="DC837" s="41"/>
      <c r="DD837" s="41"/>
      <c r="DE837" s="41"/>
      <c r="DF837" s="41"/>
      <c r="DG837" s="41"/>
      <c r="DH837" s="41"/>
      <c r="DI837" s="41"/>
      <c r="DJ837" s="41"/>
      <c r="DK837" s="41"/>
      <c r="DL837" s="41"/>
      <c r="DM837" s="41"/>
      <c r="DN837" s="41"/>
      <c r="DO837" s="41"/>
      <c r="DP837" s="41"/>
      <c r="DQ837" s="41"/>
      <c r="DR837" s="41"/>
      <c r="DS837" s="41"/>
      <c r="DT837" s="41"/>
      <c r="DU837" s="41"/>
      <c r="DV837" s="41"/>
      <c r="DW837" s="41"/>
      <c r="DX837" s="41"/>
      <c r="DY837" s="41"/>
      <c r="DZ837" s="41"/>
      <c r="EA837" s="41"/>
      <c r="EB837" s="41"/>
      <c r="EC837" s="41"/>
      <c r="ED837" s="41"/>
      <c r="EE837" s="41"/>
      <c r="EF837" s="41"/>
      <c r="EG837" s="41"/>
      <c r="EH837" s="41"/>
      <c r="EI837" s="41"/>
      <c r="EJ837" s="41"/>
      <c r="EK837" s="41"/>
      <c r="EL837" s="41"/>
      <c r="EM837" s="41"/>
      <c r="EN837" s="41"/>
      <c r="EO837" s="41"/>
      <c r="EP837" s="41"/>
      <c r="EQ837" s="41"/>
      <c r="ER837" s="41"/>
      <c r="ES837" s="41"/>
      <c r="ET837" s="41"/>
      <c r="EU837" s="41"/>
      <c r="EV837" s="41"/>
      <c r="EW837" s="41"/>
      <c r="EX837" s="41"/>
      <c r="EY837" s="41"/>
      <c r="EZ837" s="41"/>
      <c r="FA837" s="41"/>
      <c r="FB837" s="41"/>
      <c r="FC837" s="41"/>
      <c r="FD837" s="41"/>
      <c r="FE837" s="41"/>
      <c r="FF837" s="41"/>
      <c r="FG837" s="41"/>
      <c r="FH837" s="41"/>
      <c r="FI837" s="41"/>
      <c r="FJ837" s="41"/>
      <c r="FK837" s="41"/>
      <c r="FL837" s="41"/>
      <c r="FM837" s="41"/>
      <c r="FN837" s="41"/>
      <c r="FO837" s="41"/>
      <c r="FP837" s="41"/>
      <c r="FQ837" s="41"/>
      <c r="FR837" s="41"/>
      <c r="FS837" s="41"/>
      <c r="FT837" s="41"/>
      <c r="FU837" s="41"/>
      <c r="FV837" s="41"/>
      <c r="FW837" s="41"/>
      <c r="FX837" s="41"/>
      <c r="FY837" s="41"/>
      <c r="FZ837" s="41"/>
      <c r="GA837" s="41"/>
      <c r="GB837" s="41"/>
      <c r="GC837" s="41"/>
      <c r="GD837" s="41"/>
      <c r="GE837" s="41"/>
      <c r="GF837" s="41"/>
      <c r="GG837" s="41"/>
      <c r="GH837" s="41"/>
      <c r="GI837" s="41"/>
      <c r="GJ837" s="41"/>
      <c r="GK837" s="41"/>
      <c r="GL837" s="41"/>
      <c r="GM837" s="41"/>
      <c r="GN837" s="41"/>
      <c r="GO837" s="41"/>
      <c r="GP837" s="41"/>
      <c r="GQ837" s="41"/>
      <c r="GR837" s="41"/>
      <c r="GS837" s="41"/>
      <c r="GT837" s="41"/>
      <c r="GU837" s="41"/>
      <c r="GV837" s="41"/>
      <c r="GW837" s="41"/>
      <c r="GX837" s="41"/>
      <c r="GY837" s="41"/>
      <c r="GZ837" s="41"/>
      <c r="HA837" s="41"/>
      <c r="HB837" s="41"/>
      <c r="HC837" s="41"/>
      <c r="HD837" s="41"/>
      <c r="HE837" s="41"/>
      <c r="HF837" s="41"/>
      <c r="HG837" s="41"/>
      <c r="HH837" s="41"/>
      <c r="HI837" s="41"/>
      <c r="HJ837" s="41"/>
      <c r="HK837" s="41"/>
      <c r="HL837" s="41"/>
      <c r="HM837" s="41"/>
      <c r="HN837" s="41"/>
      <c r="HO837" s="41"/>
      <c r="HP837" s="41"/>
      <c r="HQ837" s="41"/>
      <c r="HR837" s="41"/>
      <c r="HS837" s="41"/>
      <c r="HT837" s="41"/>
      <c r="HU837" s="41"/>
      <c r="HV837" s="41"/>
      <c r="HW837" s="41"/>
      <c r="HX837" s="41"/>
      <c r="HY837" s="41"/>
      <c r="HZ837" s="41"/>
      <c r="IA837" s="41"/>
      <c r="IB837" s="41"/>
      <c r="IC837" s="41"/>
      <c r="ID837" s="41"/>
      <c r="IE837" s="41"/>
      <c r="IF837" s="41"/>
      <c r="IG837" s="41"/>
      <c r="IH837" s="41"/>
      <c r="II837" s="41"/>
      <c r="IJ837" s="41"/>
      <c r="IK837" s="41"/>
      <c r="IL837" s="41"/>
      <c r="IM837" s="41"/>
      <c r="IN837" s="41"/>
      <c r="IO837" s="41"/>
      <c r="IP837" s="41"/>
      <c r="IQ837" s="41"/>
      <c r="IR837" s="41"/>
      <c r="IS837" s="41"/>
      <c r="IT837" s="41"/>
      <c r="IU837" s="41"/>
      <c r="IV837" s="41"/>
      <c r="IW837" s="41"/>
      <c r="IX837" s="41"/>
      <c r="IY837" s="41"/>
      <c r="IZ837" s="41"/>
      <c r="JA837" s="41"/>
      <c r="JB837" s="41"/>
      <c r="JC837" s="41"/>
      <c r="JD837" s="41"/>
      <c r="JE837" s="41"/>
      <c r="JF837" s="41"/>
      <c r="JG837" s="41"/>
      <c r="JH837" s="41"/>
      <c r="JI837" s="41"/>
      <c r="JJ837" s="41"/>
      <c r="JK837" s="41"/>
      <c r="JL837" s="41"/>
      <c r="JM837" s="41"/>
      <c r="JN837" s="41"/>
      <c r="JO837" s="41"/>
      <c r="JP837" s="41"/>
      <c r="JQ837" s="41"/>
      <c r="JR837" s="41"/>
      <c r="JS837" s="41"/>
      <c r="JT837" s="41"/>
      <c r="JU837" s="41"/>
      <c r="JV837" s="41"/>
      <c r="JW837" s="41"/>
      <c r="JX837" s="41"/>
      <c r="JY837" s="41"/>
      <c r="JZ837" s="41"/>
      <c r="KA837" s="41"/>
      <c r="KB837" s="41"/>
      <c r="KC837" s="41"/>
      <c r="KD837" s="41"/>
      <c r="KE837" s="41"/>
      <c r="KF837" s="41"/>
      <c r="KG837" s="41"/>
      <c r="KH837" s="41"/>
      <c r="KI837" s="41"/>
      <c r="KJ837" s="41"/>
      <c r="KK837" s="41"/>
      <c r="KL837" s="41"/>
      <c r="KM837" s="41"/>
      <c r="KN837" s="41"/>
      <c r="KO837" s="41"/>
      <c r="KP837" s="41"/>
      <c r="KQ837" s="41"/>
      <c r="KR837" s="41"/>
      <c r="KS837" s="41"/>
      <c r="KT837" s="41"/>
      <c r="KU837" s="41"/>
      <c r="KV837" s="41"/>
      <c r="KW837" s="41"/>
      <c r="KX837" s="41"/>
      <c r="KY837" s="41"/>
      <c r="KZ837" s="41"/>
      <c r="LA837" s="41"/>
      <c r="LB837" s="41"/>
      <c r="LC837" s="41"/>
      <c r="LD837" s="41"/>
      <c r="LE837" s="41"/>
      <c r="LF837" s="41"/>
      <c r="LG837" s="41"/>
      <c r="LH837" s="41"/>
      <c r="LI837" s="41"/>
      <c r="LJ837" s="41"/>
      <c r="LK837" s="41"/>
      <c r="LL837" s="41"/>
      <c r="LM837" s="41"/>
      <c r="LN837" s="41"/>
      <c r="LO837" s="41"/>
      <c r="LP837" s="41"/>
      <c r="LQ837" s="41"/>
      <c r="LR837" s="41"/>
      <c r="LS837" s="41"/>
      <c r="LT837" s="41"/>
      <c r="LU837" s="41"/>
      <c r="LV837" s="41"/>
      <c r="LW837" s="41"/>
      <c r="LX837" s="41"/>
      <c r="LY837" s="41"/>
      <c r="LZ837" s="41"/>
      <c r="MA837" s="41"/>
      <c r="MB837" s="41"/>
      <c r="MC837" s="41"/>
      <c r="MD837" s="41"/>
      <c r="ME837" s="41"/>
      <c r="MF837" s="41"/>
      <c r="MG837" s="41"/>
      <c r="MH837" s="41"/>
      <c r="MI837" s="41"/>
      <c r="MJ837" s="41"/>
      <c r="MK837" s="41"/>
      <c r="ML837" s="41"/>
      <c r="MM837" s="41"/>
      <c r="MN837" s="41"/>
      <c r="MO837" s="41"/>
      <c r="MP837" s="41"/>
      <c r="MQ837" s="41"/>
      <c r="MR837" s="41"/>
      <c r="MS837" s="41"/>
      <c r="MT837" s="41"/>
      <c r="MU837" s="41"/>
      <c r="MV837" s="41"/>
      <c r="MW837" s="41"/>
      <c r="MX837" s="41"/>
      <c r="MY837" s="41"/>
      <c r="MZ837" s="41"/>
      <c r="NA837" s="41"/>
      <c r="NB837" s="41"/>
      <c r="NC837" s="41"/>
      <c r="ND837" s="41"/>
      <c r="NE837" s="41"/>
      <c r="NF837" s="41"/>
      <c r="NG837" s="41"/>
      <c r="NH837" s="41"/>
      <c r="NI837" s="41"/>
      <c r="NJ837" s="41"/>
      <c r="NK837" s="41"/>
      <c r="NL837" s="41"/>
      <c r="NM837" s="41"/>
      <c r="NN837" s="41"/>
      <c r="NO837" s="41"/>
      <c r="NP837" s="41"/>
      <c r="NQ837" s="41"/>
      <c r="NR837" s="41"/>
      <c r="NS837" s="41"/>
      <c r="NT837" s="41"/>
      <c r="NU837" s="41"/>
      <c r="NV837" s="41"/>
      <c r="NW837" s="41"/>
      <c r="NX837" s="41"/>
      <c r="NY837" s="41"/>
      <c r="NZ837" s="41"/>
      <c r="OA837" s="41"/>
      <c r="OB837" s="41"/>
      <c r="OC837" s="41"/>
      <c r="OD837" s="41"/>
      <c r="OE837" s="41"/>
      <c r="OF837" s="41"/>
      <c r="OG837" s="41"/>
    </row>
    <row r="838" spans="10:397" ht="15.95" customHeight="1">
      <c r="J838" s="62"/>
      <c r="AB838" s="63"/>
      <c r="AC838" s="63"/>
      <c r="AF838" s="4"/>
      <c r="AG838" s="4"/>
      <c r="AH838" s="4"/>
      <c r="AI838" s="4"/>
      <c r="AL838" s="63"/>
      <c r="AM838" s="63"/>
      <c r="AP838" s="4"/>
      <c r="AQ838" s="4"/>
      <c r="BF838" s="31"/>
      <c r="BG838" s="63"/>
      <c r="BH838" s="63"/>
      <c r="BI838" s="63"/>
      <c r="BJ838" s="63"/>
      <c r="BK838" s="63"/>
      <c r="BL838" s="63"/>
      <c r="BO838" s="4"/>
      <c r="BP838" s="4"/>
      <c r="BQ838" s="4"/>
      <c r="BR838" s="28"/>
      <c r="BS838" s="28"/>
      <c r="BT838" s="28"/>
      <c r="BU838" s="28"/>
      <c r="BV838" s="28"/>
      <c r="BW838" s="28"/>
      <c r="BX838" s="4"/>
      <c r="BY838" s="4"/>
      <c r="BZ838" s="28"/>
      <c r="CA838" s="28"/>
      <c r="CB838" s="28"/>
      <c r="CC838" s="28"/>
      <c r="CE838" s="28"/>
      <c r="CF838" s="28"/>
      <c r="CG838" s="28"/>
      <c r="CH838" s="28"/>
      <c r="CI838" s="28"/>
      <c r="CJ838" s="28"/>
      <c r="CK838" s="28"/>
      <c r="CL838" s="28"/>
      <c r="CM838" s="28"/>
      <c r="CP838" s="28"/>
      <c r="CQ838" s="28"/>
      <c r="CR838" s="28"/>
      <c r="CS838" s="28"/>
      <c r="CT838" s="28"/>
      <c r="CU838" s="28"/>
      <c r="CV838" s="28"/>
      <c r="CW838" s="28"/>
      <c r="CX838" s="28"/>
      <c r="CZ838" s="28"/>
      <c r="DB838" s="41"/>
      <c r="DC838" s="41"/>
      <c r="DD838" s="41"/>
      <c r="DE838" s="41"/>
      <c r="DF838" s="41"/>
      <c r="DG838" s="41"/>
      <c r="DH838" s="41"/>
      <c r="DI838" s="41"/>
      <c r="DJ838" s="41"/>
      <c r="DK838" s="41"/>
      <c r="DL838" s="41"/>
      <c r="DM838" s="41"/>
      <c r="DN838" s="41"/>
      <c r="DO838" s="41"/>
      <c r="DP838" s="41"/>
      <c r="DQ838" s="41"/>
      <c r="DR838" s="41"/>
      <c r="DS838" s="41"/>
      <c r="DT838" s="41"/>
      <c r="DU838" s="41"/>
      <c r="DV838" s="41"/>
      <c r="DW838" s="41"/>
      <c r="DX838" s="41"/>
      <c r="DY838" s="41"/>
      <c r="DZ838" s="41"/>
      <c r="EA838" s="41"/>
      <c r="EB838" s="41"/>
      <c r="EC838" s="41"/>
      <c r="ED838" s="41"/>
      <c r="EE838" s="41"/>
      <c r="EF838" s="41"/>
      <c r="EG838" s="41"/>
      <c r="EH838" s="41"/>
      <c r="EI838" s="41"/>
      <c r="EJ838" s="41"/>
      <c r="EK838" s="41"/>
      <c r="EL838" s="41"/>
      <c r="EM838" s="41"/>
      <c r="EN838" s="41"/>
      <c r="EO838" s="41"/>
      <c r="EP838" s="41"/>
      <c r="EQ838" s="41"/>
      <c r="ER838" s="41"/>
      <c r="ES838" s="41"/>
      <c r="ET838" s="41"/>
      <c r="EU838" s="41"/>
      <c r="EV838" s="41"/>
      <c r="EW838" s="41"/>
      <c r="EX838" s="41"/>
      <c r="EY838" s="41"/>
      <c r="EZ838" s="41"/>
      <c r="FA838" s="41"/>
      <c r="FB838" s="41"/>
      <c r="FC838" s="41"/>
      <c r="FD838" s="41"/>
      <c r="FE838" s="41"/>
      <c r="FF838" s="41"/>
      <c r="FG838" s="41"/>
      <c r="FH838" s="41"/>
      <c r="FI838" s="41"/>
      <c r="FJ838" s="41"/>
      <c r="FK838" s="41"/>
      <c r="FL838" s="41"/>
      <c r="FM838" s="41"/>
      <c r="FN838" s="41"/>
      <c r="FO838" s="41"/>
      <c r="FP838" s="41"/>
      <c r="FQ838" s="41"/>
      <c r="FR838" s="41"/>
      <c r="FS838" s="41"/>
      <c r="FT838" s="41"/>
      <c r="FU838" s="41"/>
      <c r="FV838" s="41"/>
      <c r="FW838" s="41"/>
      <c r="FX838" s="41"/>
      <c r="FY838" s="41"/>
      <c r="FZ838" s="41"/>
      <c r="GA838" s="41"/>
      <c r="GB838" s="41"/>
      <c r="GC838" s="41"/>
      <c r="GD838" s="41"/>
      <c r="GE838" s="41"/>
      <c r="GF838" s="41"/>
      <c r="GG838" s="41"/>
      <c r="GH838" s="41"/>
      <c r="GI838" s="41"/>
      <c r="GJ838" s="41"/>
      <c r="GK838" s="41"/>
      <c r="GL838" s="41"/>
      <c r="GM838" s="41"/>
      <c r="GN838" s="41"/>
      <c r="GO838" s="41"/>
      <c r="GP838" s="41"/>
      <c r="GQ838" s="41"/>
      <c r="GR838" s="41"/>
      <c r="GS838" s="41"/>
      <c r="GT838" s="41"/>
      <c r="GU838" s="41"/>
      <c r="GV838" s="41"/>
      <c r="GW838" s="41"/>
      <c r="GX838" s="41"/>
      <c r="GY838" s="41"/>
      <c r="GZ838" s="41"/>
      <c r="HA838" s="41"/>
      <c r="HB838" s="41"/>
      <c r="HC838" s="41"/>
      <c r="HD838" s="41"/>
      <c r="HE838" s="41"/>
      <c r="HF838" s="41"/>
      <c r="HG838" s="41"/>
      <c r="HH838" s="41"/>
      <c r="HI838" s="41"/>
      <c r="HJ838" s="41"/>
      <c r="HK838" s="41"/>
      <c r="HL838" s="41"/>
      <c r="HM838" s="41"/>
      <c r="HN838" s="41"/>
      <c r="HO838" s="41"/>
      <c r="HP838" s="41"/>
      <c r="HQ838" s="41"/>
      <c r="HR838" s="41"/>
      <c r="HS838" s="41"/>
      <c r="HT838" s="41"/>
      <c r="HU838" s="41"/>
      <c r="HV838" s="41"/>
      <c r="HW838" s="41"/>
      <c r="HX838" s="41"/>
      <c r="HY838" s="41"/>
      <c r="HZ838" s="41"/>
      <c r="IA838" s="41"/>
      <c r="IB838" s="41"/>
      <c r="IC838" s="41"/>
      <c r="ID838" s="41"/>
      <c r="IE838" s="41"/>
      <c r="IF838" s="41"/>
      <c r="IG838" s="41"/>
      <c r="IH838" s="41"/>
      <c r="II838" s="41"/>
      <c r="IJ838" s="41"/>
      <c r="IK838" s="41"/>
      <c r="IL838" s="41"/>
      <c r="IM838" s="41"/>
      <c r="IN838" s="41"/>
      <c r="IO838" s="41"/>
      <c r="IP838" s="41"/>
      <c r="IQ838" s="41"/>
      <c r="IR838" s="41"/>
      <c r="IS838" s="41"/>
      <c r="IT838" s="41"/>
      <c r="IU838" s="41"/>
      <c r="IV838" s="41"/>
      <c r="IW838" s="41"/>
      <c r="IX838" s="41"/>
      <c r="IY838" s="41"/>
      <c r="IZ838" s="41"/>
      <c r="JA838" s="41"/>
      <c r="JB838" s="41"/>
      <c r="JC838" s="41"/>
      <c r="JD838" s="41"/>
      <c r="JE838" s="41"/>
      <c r="JF838" s="41"/>
      <c r="JG838" s="41"/>
      <c r="JH838" s="41"/>
      <c r="JI838" s="41"/>
      <c r="JJ838" s="41"/>
      <c r="JK838" s="41"/>
      <c r="JL838" s="41"/>
      <c r="JM838" s="41"/>
      <c r="JN838" s="41"/>
      <c r="JO838" s="41"/>
      <c r="JP838" s="41"/>
      <c r="JQ838" s="41"/>
      <c r="JR838" s="41"/>
      <c r="JS838" s="41"/>
      <c r="JT838" s="41"/>
      <c r="JU838" s="41"/>
      <c r="JV838" s="41"/>
      <c r="JW838" s="41"/>
      <c r="JX838" s="41"/>
      <c r="JY838" s="41"/>
      <c r="JZ838" s="41"/>
      <c r="KA838" s="41"/>
      <c r="KB838" s="41"/>
      <c r="KC838" s="41"/>
      <c r="KD838" s="41"/>
      <c r="KE838" s="41"/>
      <c r="KF838" s="41"/>
      <c r="KG838" s="41"/>
      <c r="KH838" s="41"/>
      <c r="KI838" s="41"/>
      <c r="KJ838" s="41"/>
      <c r="KK838" s="41"/>
      <c r="KL838" s="41"/>
      <c r="KM838" s="41"/>
      <c r="KN838" s="41"/>
      <c r="KO838" s="41"/>
      <c r="KP838" s="41"/>
      <c r="KQ838" s="41"/>
      <c r="KR838" s="41"/>
      <c r="KS838" s="41"/>
      <c r="KT838" s="41"/>
      <c r="KU838" s="41"/>
      <c r="KV838" s="41"/>
      <c r="KW838" s="41"/>
      <c r="KX838" s="41"/>
      <c r="KY838" s="41"/>
      <c r="KZ838" s="41"/>
      <c r="LA838" s="41"/>
      <c r="LB838" s="41"/>
      <c r="LC838" s="41"/>
      <c r="LD838" s="41"/>
      <c r="LE838" s="41"/>
      <c r="LF838" s="41"/>
      <c r="LG838" s="41"/>
      <c r="LH838" s="41"/>
      <c r="LI838" s="41"/>
      <c r="LJ838" s="41"/>
      <c r="LK838" s="41"/>
      <c r="LL838" s="41"/>
      <c r="LM838" s="41"/>
      <c r="LN838" s="41"/>
      <c r="LO838" s="41"/>
      <c r="LP838" s="41"/>
      <c r="LQ838" s="41"/>
      <c r="LR838" s="41"/>
      <c r="LS838" s="41"/>
      <c r="LT838" s="41"/>
      <c r="LU838" s="41"/>
      <c r="LV838" s="41"/>
      <c r="LW838" s="41"/>
      <c r="LX838" s="41"/>
      <c r="LY838" s="41"/>
      <c r="LZ838" s="41"/>
      <c r="MA838" s="41"/>
      <c r="MB838" s="41"/>
      <c r="MC838" s="41"/>
      <c r="MD838" s="41"/>
      <c r="ME838" s="41"/>
      <c r="MF838" s="41"/>
      <c r="MG838" s="41"/>
      <c r="MH838" s="41"/>
      <c r="MI838" s="41"/>
      <c r="MJ838" s="41"/>
      <c r="MK838" s="41"/>
      <c r="ML838" s="41"/>
      <c r="MM838" s="41"/>
      <c r="MN838" s="41"/>
      <c r="MO838" s="41"/>
      <c r="MP838" s="41"/>
      <c r="MQ838" s="41"/>
      <c r="MR838" s="41"/>
      <c r="MS838" s="41"/>
      <c r="MT838" s="41"/>
      <c r="MU838" s="41"/>
      <c r="MV838" s="41"/>
      <c r="MW838" s="41"/>
      <c r="MX838" s="41"/>
      <c r="MY838" s="41"/>
      <c r="MZ838" s="41"/>
      <c r="NA838" s="41"/>
      <c r="NB838" s="41"/>
      <c r="NC838" s="41"/>
      <c r="ND838" s="41"/>
      <c r="NE838" s="41"/>
      <c r="NF838" s="41"/>
      <c r="NG838" s="41"/>
      <c r="NH838" s="41"/>
      <c r="NI838" s="41"/>
      <c r="NJ838" s="41"/>
      <c r="NK838" s="41"/>
      <c r="NL838" s="41"/>
      <c r="NM838" s="41"/>
      <c r="NN838" s="41"/>
      <c r="NO838" s="41"/>
      <c r="NP838" s="41"/>
      <c r="NQ838" s="41"/>
      <c r="NR838" s="41"/>
      <c r="NS838" s="41"/>
      <c r="NT838" s="41"/>
      <c r="NU838" s="41"/>
      <c r="NV838" s="41"/>
      <c r="NW838" s="41"/>
      <c r="NX838" s="41"/>
      <c r="NY838" s="41"/>
      <c r="NZ838" s="41"/>
      <c r="OA838" s="41"/>
      <c r="OB838" s="41"/>
      <c r="OC838" s="41"/>
      <c r="OD838" s="41"/>
      <c r="OE838" s="41"/>
      <c r="OF838" s="41"/>
      <c r="OG838" s="41"/>
    </row>
    <row r="839" spans="10:397" ht="15.95" customHeight="1">
      <c r="J839" s="62"/>
      <c r="AB839" s="63"/>
      <c r="AC839" s="63"/>
      <c r="AF839" s="4"/>
      <c r="AG839" s="4"/>
      <c r="AH839" s="4"/>
      <c r="AI839" s="4"/>
      <c r="AL839" s="63"/>
      <c r="AM839" s="63"/>
      <c r="AP839" s="4"/>
      <c r="AQ839" s="4"/>
      <c r="BF839" s="31"/>
      <c r="BG839" s="63"/>
      <c r="BH839" s="63"/>
      <c r="BI839" s="63"/>
      <c r="BJ839" s="63"/>
      <c r="BK839" s="63"/>
      <c r="BL839" s="63"/>
      <c r="BO839" s="4"/>
      <c r="BP839" s="4"/>
      <c r="BQ839" s="4"/>
      <c r="BR839" s="28"/>
      <c r="BS839" s="28"/>
      <c r="BT839" s="28"/>
      <c r="BU839" s="28"/>
      <c r="BV839" s="28"/>
      <c r="BW839" s="28"/>
      <c r="BX839" s="4"/>
      <c r="BY839" s="4"/>
      <c r="BZ839" s="28"/>
      <c r="CA839" s="28"/>
      <c r="CB839" s="28"/>
      <c r="CC839" s="28"/>
      <c r="CE839" s="28"/>
      <c r="CF839" s="28"/>
      <c r="CG839" s="28"/>
      <c r="CH839" s="28"/>
      <c r="CI839" s="28"/>
      <c r="CJ839" s="28"/>
      <c r="CK839" s="28"/>
      <c r="CL839" s="28"/>
      <c r="CM839" s="28"/>
      <c r="CP839" s="28"/>
      <c r="CQ839" s="28"/>
      <c r="CR839" s="28"/>
      <c r="CS839" s="28"/>
      <c r="CT839" s="28"/>
      <c r="CU839" s="28"/>
      <c r="CV839" s="28"/>
      <c r="CW839" s="28"/>
      <c r="CX839" s="28"/>
      <c r="CZ839" s="28"/>
      <c r="DB839" s="41"/>
      <c r="DC839" s="41"/>
      <c r="DD839" s="41"/>
      <c r="DE839" s="41"/>
      <c r="DF839" s="41"/>
      <c r="DG839" s="41"/>
      <c r="DH839" s="41"/>
      <c r="DI839" s="41"/>
      <c r="DJ839" s="41"/>
      <c r="DK839" s="41"/>
      <c r="DL839" s="41"/>
      <c r="DM839" s="41"/>
      <c r="DN839" s="41"/>
      <c r="DO839" s="41"/>
      <c r="DP839" s="41"/>
      <c r="DQ839" s="41"/>
      <c r="DR839" s="41"/>
      <c r="DS839" s="41"/>
      <c r="DT839" s="41"/>
      <c r="DU839" s="41"/>
      <c r="DV839" s="41"/>
      <c r="DW839" s="41"/>
      <c r="DX839" s="41"/>
      <c r="DY839" s="41"/>
      <c r="DZ839" s="41"/>
      <c r="EA839" s="41"/>
      <c r="EB839" s="41"/>
      <c r="EC839" s="41"/>
      <c r="ED839" s="41"/>
      <c r="EE839" s="41"/>
      <c r="EF839" s="41"/>
      <c r="EG839" s="41"/>
      <c r="EH839" s="41"/>
      <c r="EI839" s="41"/>
      <c r="EJ839" s="41"/>
      <c r="EK839" s="41"/>
      <c r="EL839" s="41"/>
      <c r="EM839" s="41"/>
      <c r="EN839" s="41"/>
      <c r="EO839" s="41"/>
      <c r="EP839" s="41"/>
      <c r="EQ839" s="41"/>
      <c r="ER839" s="41"/>
      <c r="ES839" s="41"/>
      <c r="ET839" s="41"/>
      <c r="EU839" s="41"/>
      <c r="EV839" s="41"/>
      <c r="EW839" s="41"/>
      <c r="EX839" s="41"/>
      <c r="EY839" s="41"/>
      <c r="EZ839" s="41"/>
      <c r="FA839" s="41"/>
      <c r="FB839" s="41"/>
      <c r="FC839" s="41"/>
      <c r="FD839" s="41"/>
      <c r="FE839" s="41"/>
      <c r="FF839" s="41"/>
      <c r="FG839" s="41"/>
      <c r="FH839" s="41"/>
      <c r="FI839" s="41"/>
      <c r="FJ839" s="41"/>
      <c r="FK839" s="41"/>
      <c r="FL839" s="41"/>
      <c r="FM839" s="41"/>
      <c r="FN839" s="41"/>
      <c r="FO839" s="41"/>
      <c r="FP839" s="41"/>
      <c r="FQ839" s="41"/>
      <c r="FR839" s="41"/>
      <c r="FS839" s="41"/>
      <c r="FT839" s="41"/>
      <c r="FU839" s="41"/>
      <c r="FV839" s="41"/>
      <c r="FW839" s="41"/>
      <c r="FX839" s="41"/>
      <c r="FY839" s="41"/>
      <c r="FZ839" s="41"/>
      <c r="GA839" s="41"/>
      <c r="GB839" s="41"/>
      <c r="GC839" s="41"/>
      <c r="GD839" s="41"/>
      <c r="GE839" s="41"/>
      <c r="GF839" s="41"/>
      <c r="GG839" s="41"/>
      <c r="GH839" s="41"/>
      <c r="GI839" s="41"/>
      <c r="GJ839" s="41"/>
      <c r="GK839" s="41"/>
      <c r="GL839" s="41"/>
      <c r="GM839" s="41"/>
      <c r="GN839" s="41"/>
      <c r="GO839" s="41"/>
      <c r="GP839" s="41"/>
      <c r="GQ839" s="41"/>
      <c r="GR839" s="41"/>
      <c r="GS839" s="41"/>
      <c r="GT839" s="41"/>
      <c r="GU839" s="41"/>
      <c r="GV839" s="41"/>
      <c r="GW839" s="41"/>
      <c r="GX839" s="41"/>
      <c r="GY839" s="41"/>
      <c r="GZ839" s="41"/>
      <c r="HA839" s="41"/>
      <c r="HB839" s="41"/>
      <c r="HC839" s="41"/>
      <c r="HD839" s="41"/>
      <c r="HE839" s="41"/>
      <c r="HF839" s="41"/>
      <c r="HG839" s="41"/>
      <c r="HH839" s="41"/>
      <c r="HI839" s="41"/>
      <c r="HJ839" s="41"/>
      <c r="HK839" s="41"/>
      <c r="HL839" s="41"/>
      <c r="HM839" s="41"/>
      <c r="HN839" s="41"/>
      <c r="HO839" s="41"/>
      <c r="HP839" s="41"/>
      <c r="HQ839" s="41"/>
      <c r="HR839" s="41"/>
      <c r="HS839" s="41"/>
      <c r="HT839" s="41"/>
      <c r="HU839" s="41"/>
      <c r="HV839" s="41"/>
      <c r="HW839" s="41"/>
      <c r="HX839" s="41"/>
      <c r="HY839" s="41"/>
      <c r="HZ839" s="41"/>
      <c r="IA839" s="41"/>
      <c r="IB839" s="41"/>
      <c r="IC839" s="41"/>
      <c r="ID839" s="41"/>
      <c r="IE839" s="41"/>
      <c r="IF839" s="41"/>
      <c r="IG839" s="41"/>
      <c r="IH839" s="41"/>
      <c r="II839" s="41"/>
      <c r="IJ839" s="41"/>
      <c r="IK839" s="41"/>
      <c r="IL839" s="41"/>
      <c r="IM839" s="41"/>
      <c r="IN839" s="41"/>
      <c r="IO839" s="41"/>
      <c r="IP839" s="41"/>
      <c r="IQ839" s="41"/>
      <c r="IR839" s="41"/>
      <c r="IS839" s="41"/>
      <c r="IT839" s="41"/>
      <c r="IU839" s="41"/>
      <c r="IV839" s="41"/>
      <c r="IW839" s="41"/>
      <c r="IX839" s="41"/>
      <c r="IY839" s="41"/>
      <c r="IZ839" s="41"/>
      <c r="JA839" s="41"/>
      <c r="JB839" s="41"/>
      <c r="JC839" s="41"/>
      <c r="JD839" s="41"/>
      <c r="JE839" s="41"/>
      <c r="JF839" s="41"/>
      <c r="JG839" s="41"/>
      <c r="JH839" s="41"/>
      <c r="JI839" s="41"/>
      <c r="JJ839" s="41"/>
      <c r="JK839" s="41"/>
      <c r="JL839" s="41"/>
      <c r="JM839" s="41"/>
      <c r="JN839" s="41"/>
      <c r="JO839" s="41"/>
      <c r="JP839" s="41"/>
      <c r="JQ839" s="41"/>
      <c r="JR839" s="41"/>
      <c r="JS839" s="41"/>
      <c r="JT839" s="41"/>
      <c r="JU839" s="41"/>
      <c r="JV839" s="41"/>
      <c r="JW839" s="41"/>
      <c r="JX839" s="41"/>
      <c r="JY839" s="41"/>
      <c r="JZ839" s="41"/>
      <c r="KA839" s="41"/>
      <c r="KB839" s="41"/>
      <c r="KC839" s="41"/>
      <c r="KD839" s="41"/>
      <c r="KE839" s="41"/>
      <c r="KF839" s="41"/>
      <c r="KG839" s="41"/>
      <c r="KH839" s="41"/>
      <c r="KI839" s="41"/>
      <c r="KJ839" s="41"/>
      <c r="KK839" s="41"/>
      <c r="KL839" s="41"/>
      <c r="KM839" s="41"/>
      <c r="KN839" s="41"/>
      <c r="KO839" s="41"/>
      <c r="KP839" s="41"/>
      <c r="KQ839" s="41"/>
      <c r="KR839" s="41"/>
      <c r="KS839" s="41"/>
      <c r="KT839" s="41"/>
      <c r="KU839" s="41"/>
      <c r="KV839" s="41"/>
      <c r="KW839" s="41"/>
      <c r="KX839" s="41"/>
      <c r="KY839" s="41"/>
      <c r="KZ839" s="41"/>
      <c r="LA839" s="41"/>
      <c r="LB839" s="41"/>
      <c r="LC839" s="41"/>
      <c r="LD839" s="41"/>
      <c r="LE839" s="41"/>
      <c r="LF839" s="41"/>
      <c r="LG839" s="41"/>
      <c r="LH839" s="41"/>
      <c r="LI839" s="41"/>
      <c r="LJ839" s="41"/>
      <c r="LK839" s="41"/>
      <c r="LL839" s="41"/>
      <c r="LM839" s="41"/>
      <c r="LN839" s="41"/>
      <c r="LO839" s="41"/>
      <c r="LP839" s="41"/>
      <c r="LQ839" s="41"/>
      <c r="LR839" s="41"/>
      <c r="LS839" s="41"/>
      <c r="LT839" s="41"/>
      <c r="LU839" s="41"/>
      <c r="LV839" s="41"/>
      <c r="LW839" s="41"/>
      <c r="LX839" s="41"/>
      <c r="LY839" s="41"/>
      <c r="LZ839" s="41"/>
      <c r="MA839" s="41"/>
      <c r="MB839" s="41"/>
      <c r="MC839" s="41"/>
      <c r="MD839" s="41"/>
      <c r="ME839" s="41"/>
      <c r="MF839" s="41"/>
      <c r="MG839" s="41"/>
      <c r="MH839" s="41"/>
      <c r="MI839" s="41"/>
      <c r="MJ839" s="41"/>
      <c r="MK839" s="41"/>
      <c r="ML839" s="41"/>
      <c r="MM839" s="41"/>
      <c r="MN839" s="41"/>
      <c r="MO839" s="41"/>
      <c r="MP839" s="41"/>
      <c r="MQ839" s="41"/>
      <c r="MR839" s="41"/>
      <c r="MS839" s="41"/>
      <c r="MT839" s="41"/>
      <c r="MU839" s="41"/>
      <c r="MV839" s="41"/>
      <c r="MW839" s="41"/>
      <c r="MX839" s="41"/>
      <c r="MY839" s="41"/>
      <c r="MZ839" s="41"/>
      <c r="NA839" s="41"/>
      <c r="NB839" s="41"/>
      <c r="NC839" s="41"/>
      <c r="ND839" s="41"/>
      <c r="NE839" s="41"/>
      <c r="NF839" s="41"/>
      <c r="NG839" s="41"/>
      <c r="NH839" s="41"/>
      <c r="NI839" s="41"/>
      <c r="NJ839" s="41"/>
      <c r="NK839" s="41"/>
      <c r="NL839" s="41"/>
      <c r="NM839" s="41"/>
      <c r="NN839" s="41"/>
      <c r="NO839" s="41"/>
      <c r="NP839" s="41"/>
      <c r="NQ839" s="41"/>
      <c r="NR839" s="41"/>
      <c r="NS839" s="41"/>
      <c r="NT839" s="41"/>
      <c r="NU839" s="41"/>
      <c r="NV839" s="41"/>
      <c r="NW839" s="41"/>
      <c r="NX839" s="41"/>
      <c r="NY839" s="41"/>
      <c r="NZ839" s="41"/>
      <c r="OA839" s="41"/>
      <c r="OB839" s="41"/>
      <c r="OC839" s="41"/>
      <c r="OD839" s="41"/>
      <c r="OE839" s="41"/>
      <c r="OF839" s="41"/>
      <c r="OG839" s="41"/>
    </row>
    <row r="840" spans="10:397" ht="15.95" customHeight="1">
      <c r="J840" s="62"/>
      <c r="AB840" s="63"/>
      <c r="AC840" s="63"/>
      <c r="AF840" s="4"/>
      <c r="AG840" s="4"/>
      <c r="AH840" s="4"/>
      <c r="AI840" s="4"/>
      <c r="AL840" s="63"/>
      <c r="AM840" s="63"/>
      <c r="AP840" s="4"/>
      <c r="AQ840" s="4"/>
      <c r="BF840" s="31"/>
      <c r="BG840" s="63"/>
      <c r="BH840" s="63"/>
      <c r="BI840" s="63"/>
      <c r="BJ840" s="63"/>
      <c r="BK840" s="63"/>
      <c r="BL840" s="63"/>
      <c r="BO840" s="4"/>
      <c r="BP840" s="4"/>
      <c r="BQ840" s="4"/>
      <c r="BR840" s="28"/>
      <c r="BS840" s="28"/>
      <c r="BT840" s="28"/>
      <c r="BU840" s="28"/>
      <c r="BV840" s="28"/>
      <c r="BW840" s="28"/>
      <c r="BX840" s="4"/>
      <c r="BY840" s="4"/>
      <c r="BZ840" s="28"/>
      <c r="CA840" s="28"/>
      <c r="CB840" s="28"/>
      <c r="CC840" s="28"/>
      <c r="CE840" s="28"/>
      <c r="CF840" s="28"/>
      <c r="CG840" s="28"/>
      <c r="CH840" s="28"/>
      <c r="CI840" s="28"/>
      <c r="CJ840" s="28"/>
      <c r="CK840" s="28"/>
      <c r="CL840" s="28"/>
      <c r="CM840" s="28"/>
      <c r="CP840" s="28"/>
      <c r="CQ840" s="28"/>
      <c r="CR840" s="28"/>
      <c r="CS840" s="28"/>
      <c r="CT840" s="28"/>
      <c r="CU840" s="28"/>
      <c r="CV840" s="28"/>
      <c r="CW840" s="28"/>
      <c r="CX840" s="28"/>
      <c r="CZ840" s="28"/>
      <c r="DB840" s="41"/>
      <c r="DC840" s="41"/>
      <c r="DD840" s="41"/>
      <c r="DE840" s="41"/>
      <c r="DF840" s="41"/>
      <c r="DG840" s="41"/>
      <c r="DH840" s="41"/>
      <c r="DI840" s="41"/>
      <c r="DJ840" s="41"/>
      <c r="DK840" s="41"/>
      <c r="DL840" s="41"/>
      <c r="DM840" s="41"/>
      <c r="DN840" s="41"/>
      <c r="DO840" s="41"/>
      <c r="DP840" s="41"/>
      <c r="DQ840" s="41"/>
      <c r="DR840" s="41"/>
      <c r="DS840" s="41"/>
      <c r="DT840" s="41"/>
      <c r="DU840" s="41"/>
      <c r="DV840" s="41"/>
      <c r="DW840" s="41"/>
      <c r="DX840" s="41"/>
      <c r="DY840" s="41"/>
      <c r="DZ840" s="41"/>
      <c r="EA840" s="41"/>
      <c r="EB840" s="41"/>
      <c r="EC840" s="41"/>
      <c r="ED840" s="41"/>
      <c r="EE840" s="41"/>
      <c r="EF840" s="41"/>
      <c r="EG840" s="41"/>
      <c r="EH840" s="41"/>
      <c r="EI840" s="41"/>
      <c r="EJ840" s="41"/>
      <c r="EK840" s="41"/>
      <c r="EL840" s="41"/>
      <c r="EM840" s="41"/>
      <c r="EN840" s="41"/>
      <c r="EO840" s="41"/>
      <c r="EP840" s="41"/>
      <c r="EQ840" s="41"/>
      <c r="ER840" s="41"/>
      <c r="ES840" s="41"/>
      <c r="ET840" s="41"/>
      <c r="EU840" s="41"/>
      <c r="EV840" s="41"/>
      <c r="EW840" s="41"/>
      <c r="EX840" s="41"/>
      <c r="EY840" s="41"/>
      <c r="EZ840" s="41"/>
      <c r="FA840" s="41"/>
      <c r="FB840" s="41"/>
      <c r="FC840" s="41"/>
      <c r="FD840" s="41"/>
      <c r="FE840" s="41"/>
      <c r="FF840" s="41"/>
      <c r="FG840" s="41"/>
      <c r="FH840" s="41"/>
      <c r="FI840" s="41"/>
      <c r="FJ840" s="41"/>
      <c r="FK840" s="41"/>
      <c r="FL840" s="41"/>
      <c r="FM840" s="41"/>
      <c r="FN840" s="41"/>
      <c r="FO840" s="41"/>
      <c r="FP840" s="41"/>
      <c r="FQ840" s="41"/>
      <c r="FR840" s="41"/>
      <c r="FS840" s="41"/>
      <c r="FT840" s="41"/>
      <c r="FU840" s="41"/>
      <c r="FV840" s="41"/>
      <c r="FW840" s="41"/>
      <c r="FX840" s="41"/>
      <c r="FY840" s="41"/>
      <c r="FZ840" s="41"/>
      <c r="GA840" s="41"/>
      <c r="GB840" s="41"/>
      <c r="GC840" s="41"/>
      <c r="GD840" s="41"/>
      <c r="GE840" s="41"/>
      <c r="GF840" s="41"/>
      <c r="GG840" s="41"/>
      <c r="GH840" s="41"/>
      <c r="GI840" s="41"/>
      <c r="GJ840" s="41"/>
      <c r="GK840" s="41"/>
      <c r="GL840" s="41"/>
      <c r="GM840" s="41"/>
      <c r="GN840" s="41"/>
      <c r="GO840" s="41"/>
      <c r="GP840" s="41"/>
      <c r="GQ840" s="41"/>
      <c r="GR840" s="41"/>
      <c r="GS840" s="41"/>
      <c r="GT840" s="41"/>
      <c r="GU840" s="41"/>
      <c r="GV840" s="41"/>
      <c r="GW840" s="41"/>
      <c r="GX840" s="41"/>
      <c r="GY840" s="41"/>
      <c r="GZ840" s="41"/>
      <c r="HA840" s="41"/>
      <c r="HB840" s="41"/>
      <c r="HC840" s="41"/>
      <c r="HD840" s="41"/>
      <c r="HE840" s="41"/>
      <c r="HF840" s="41"/>
      <c r="HG840" s="41"/>
      <c r="HH840" s="41"/>
      <c r="HI840" s="41"/>
      <c r="HJ840" s="41"/>
      <c r="HK840" s="41"/>
      <c r="HL840" s="41"/>
      <c r="HM840" s="41"/>
      <c r="HN840" s="41"/>
      <c r="HO840" s="41"/>
      <c r="HP840" s="41"/>
      <c r="HQ840" s="41"/>
      <c r="HR840" s="41"/>
      <c r="HS840" s="41"/>
      <c r="HT840" s="41"/>
      <c r="HU840" s="41"/>
      <c r="HV840" s="41"/>
      <c r="HW840" s="41"/>
      <c r="HX840" s="41"/>
      <c r="HY840" s="41"/>
      <c r="HZ840" s="41"/>
      <c r="IA840" s="41"/>
      <c r="IB840" s="41"/>
      <c r="IC840" s="41"/>
      <c r="ID840" s="41"/>
      <c r="IE840" s="41"/>
      <c r="IF840" s="41"/>
      <c r="IG840" s="41"/>
      <c r="IH840" s="41"/>
      <c r="II840" s="41"/>
      <c r="IJ840" s="41"/>
      <c r="IK840" s="41"/>
      <c r="IL840" s="41"/>
      <c r="IM840" s="41"/>
      <c r="IN840" s="41"/>
      <c r="IO840" s="41"/>
      <c r="IP840" s="41"/>
      <c r="IQ840" s="41"/>
      <c r="IR840" s="41"/>
      <c r="IS840" s="41"/>
      <c r="IT840" s="41"/>
      <c r="IU840" s="41"/>
      <c r="IV840" s="41"/>
      <c r="IW840" s="41"/>
      <c r="IX840" s="41"/>
      <c r="IY840" s="41"/>
      <c r="IZ840" s="41"/>
      <c r="JA840" s="41"/>
      <c r="JB840" s="41"/>
      <c r="JC840" s="41"/>
      <c r="JD840" s="41"/>
      <c r="JE840" s="41"/>
      <c r="JF840" s="41"/>
      <c r="JG840" s="41"/>
      <c r="JH840" s="41"/>
      <c r="JI840" s="41"/>
      <c r="JJ840" s="41"/>
      <c r="JK840" s="41"/>
      <c r="JL840" s="41"/>
      <c r="JM840" s="41"/>
      <c r="JN840" s="41"/>
      <c r="JO840" s="41"/>
      <c r="JP840" s="41"/>
      <c r="JQ840" s="41"/>
      <c r="JR840" s="41"/>
      <c r="JS840" s="41"/>
      <c r="JT840" s="41"/>
      <c r="JU840" s="41"/>
      <c r="JV840" s="41"/>
      <c r="JW840" s="41"/>
      <c r="JX840" s="41"/>
      <c r="JY840" s="41"/>
      <c r="JZ840" s="41"/>
      <c r="KA840" s="41"/>
      <c r="KB840" s="41"/>
      <c r="KC840" s="41"/>
      <c r="KD840" s="41"/>
      <c r="KE840" s="41"/>
      <c r="KF840" s="41"/>
      <c r="KG840" s="41"/>
      <c r="KH840" s="41"/>
      <c r="KI840" s="41"/>
      <c r="KJ840" s="41"/>
      <c r="KK840" s="41"/>
      <c r="KL840" s="41"/>
      <c r="KM840" s="41"/>
      <c r="KN840" s="41"/>
      <c r="KO840" s="41"/>
      <c r="KP840" s="41"/>
      <c r="KQ840" s="41"/>
      <c r="KR840" s="41"/>
      <c r="KS840" s="41"/>
      <c r="KT840" s="41"/>
      <c r="KU840" s="41"/>
      <c r="KV840" s="41"/>
      <c r="KW840" s="41"/>
      <c r="KX840" s="41"/>
      <c r="KY840" s="41"/>
      <c r="KZ840" s="41"/>
      <c r="LA840" s="41"/>
      <c r="LB840" s="41"/>
      <c r="LC840" s="41"/>
      <c r="LD840" s="41"/>
      <c r="LE840" s="41"/>
      <c r="LF840" s="41"/>
      <c r="LG840" s="41"/>
      <c r="LH840" s="41"/>
      <c r="LI840" s="41"/>
      <c r="LJ840" s="41"/>
      <c r="LK840" s="41"/>
      <c r="LL840" s="41"/>
      <c r="LM840" s="41"/>
      <c r="LN840" s="41"/>
      <c r="LO840" s="41"/>
      <c r="LP840" s="41"/>
      <c r="LQ840" s="41"/>
      <c r="LR840" s="41"/>
      <c r="LS840" s="41"/>
      <c r="LT840" s="41"/>
      <c r="LU840" s="41"/>
      <c r="LV840" s="41"/>
      <c r="LW840" s="41"/>
      <c r="LX840" s="41"/>
      <c r="LY840" s="41"/>
      <c r="LZ840" s="41"/>
      <c r="MA840" s="41"/>
      <c r="MB840" s="41"/>
      <c r="MC840" s="41"/>
      <c r="MD840" s="41"/>
      <c r="ME840" s="41"/>
      <c r="MF840" s="41"/>
      <c r="MG840" s="41"/>
      <c r="MH840" s="41"/>
      <c r="MI840" s="41"/>
      <c r="MJ840" s="41"/>
      <c r="MK840" s="41"/>
      <c r="ML840" s="41"/>
      <c r="MM840" s="41"/>
      <c r="MN840" s="41"/>
      <c r="MO840" s="41"/>
      <c r="MP840" s="41"/>
      <c r="MQ840" s="41"/>
      <c r="MR840" s="41"/>
      <c r="MS840" s="41"/>
      <c r="MT840" s="41"/>
      <c r="MU840" s="41"/>
      <c r="MV840" s="41"/>
      <c r="MW840" s="41"/>
      <c r="MX840" s="41"/>
      <c r="MY840" s="41"/>
      <c r="MZ840" s="41"/>
      <c r="NA840" s="41"/>
      <c r="NB840" s="41"/>
      <c r="NC840" s="41"/>
      <c r="ND840" s="41"/>
      <c r="NE840" s="41"/>
      <c r="NF840" s="41"/>
      <c r="NG840" s="41"/>
      <c r="NH840" s="41"/>
      <c r="NI840" s="41"/>
      <c r="NJ840" s="41"/>
      <c r="NK840" s="41"/>
      <c r="NL840" s="41"/>
      <c r="NM840" s="41"/>
      <c r="NN840" s="41"/>
      <c r="NO840" s="41"/>
      <c r="NP840" s="41"/>
      <c r="NQ840" s="41"/>
      <c r="NR840" s="41"/>
      <c r="NS840" s="41"/>
      <c r="NT840" s="41"/>
      <c r="NU840" s="41"/>
      <c r="NV840" s="41"/>
      <c r="NW840" s="41"/>
      <c r="NX840" s="41"/>
      <c r="NY840" s="41"/>
      <c r="NZ840" s="41"/>
      <c r="OA840" s="41"/>
      <c r="OB840" s="41"/>
      <c r="OC840" s="41"/>
      <c r="OD840" s="41"/>
      <c r="OE840" s="41"/>
      <c r="OF840" s="41"/>
      <c r="OG840" s="41"/>
    </row>
    <row r="841" spans="10:397" ht="15.95" customHeight="1">
      <c r="J841" s="62"/>
      <c r="AB841" s="63"/>
      <c r="AC841" s="63"/>
      <c r="AF841" s="4"/>
      <c r="AG841" s="4"/>
      <c r="AH841" s="4"/>
      <c r="AI841" s="4"/>
      <c r="AL841" s="63"/>
      <c r="AM841" s="63"/>
      <c r="AP841" s="4"/>
      <c r="AQ841" s="4"/>
      <c r="BF841" s="31"/>
      <c r="BG841" s="63"/>
      <c r="BH841" s="63"/>
      <c r="BI841" s="63"/>
      <c r="BJ841" s="63"/>
      <c r="BK841" s="63"/>
      <c r="BL841" s="63"/>
      <c r="BO841" s="4"/>
      <c r="BP841" s="4"/>
      <c r="BQ841" s="4"/>
      <c r="BR841" s="28"/>
      <c r="BS841" s="28"/>
      <c r="BT841" s="28"/>
      <c r="BU841" s="28"/>
      <c r="BV841" s="28"/>
      <c r="BW841" s="28"/>
      <c r="BX841" s="4"/>
      <c r="BY841" s="4"/>
      <c r="BZ841" s="28"/>
      <c r="CA841" s="28"/>
      <c r="CB841" s="28"/>
      <c r="CC841" s="28"/>
      <c r="CE841" s="28"/>
      <c r="CF841" s="28"/>
      <c r="CG841" s="28"/>
      <c r="CH841" s="28"/>
      <c r="CI841" s="28"/>
      <c r="CJ841" s="28"/>
      <c r="CK841" s="28"/>
      <c r="CL841" s="28"/>
      <c r="CM841" s="28"/>
      <c r="CP841" s="28"/>
      <c r="CQ841" s="28"/>
      <c r="CR841" s="28"/>
      <c r="CS841" s="28"/>
      <c r="CT841" s="28"/>
      <c r="CU841" s="28"/>
      <c r="CV841" s="28"/>
      <c r="CW841" s="28"/>
      <c r="CX841" s="28"/>
      <c r="CZ841" s="28"/>
      <c r="DB841" s="41"/>
      <c r="DC841" s="41"/>
      <c r="DD841" s="41"/>
      <c r="DE841" s="41"/>
      <c r="DF841" s="41"/>
      <c r="DG841" s="41"/>
      <c r="DH841" s="41"/>
      <c r="DI841" s="41"/>
      <c r="DJ841" s="41"/>
      <c r="DK841" s="41"/>
      <c r="DL841" s="41"/>
      <c r="DM841" s="41"/>
      <c r="DN841" s="41"/>
      <c r="DO841" s="41"/>
      <c r="DP841" s="41"/>
      <c r="DQ841" s="41"/>
      <c r="DR841" s="41"/>
      <c r="DS841" s="41"/>
      <c r="DT841" s="41"/>
      <c r="DU841" s="41"/>
      <c r="DV841" s="41"/>
      <c r="DW841" s="41"/>
      <c r="DX841" s="41"/>
      <c r="DY841" s="41"/>
      <c r="DZ841" s="41"/>
      <c r="EA841" s="41"/>
      <c r="EB841" s="41"/>
      <c r="EC841" s="41"/>
      <c r="ED841" s="41"/>
      <c r="EE841" s="41"/>
      <c r="EF841" s="41"/>
      <c r="EG841" s="41"/>
      <c r="EH841" s="41"/>
      <c r="EI841" s="41"/>
      <c r="EJ841" s="41"/>
      <c r="EK841" s="41"/>
      <c r="EL841" s="41"/>
      <c r="EM841" s="41"/>
      <c r="EN841" s="41"/>
      <c r="EO841" s="41"/>
      <c r="EP841" s="41"/>
      <c r="EQ841" s="41"/>
      <c r="ER841" s="41"/>
      <c r="ES841" s="41"/>
      <c r="ET841" s="41"/>
      <c r="EU841" s="41"/>
      <c r="EV841" s="41"/>
      <c r="EW841" s="41"/>
      <c r="EX841" s="41"/>
      <c r="EY841" s="41"/>
      <c r="EZ841" s="41"/>
      <c r="FA841" s="41"/>
      <c r="FB841" s="41"/>
      <c r="FC841" s="41"/>
      <c r="FD841" s="41"/>
      <c r="FE841" s="41"/>
      <c r="FF841" s="41"/>
      <c r="FG841" s="41"/>
      <c r="FH841" s="41"/>
      <c r="FI841" s="41"/>
      <c r="FJ841" s="41"/>
      <c r="FK841" s="41"/>
      <c r="FL841" s="41"/>
      <c r="FM841" s="41"/>
      <c r="FN841" s="41"/>
      <c r="FO841" s="41"/>
      <c r="FP841" s="41"/>
      <c r="FQ841" s="41"/>
      <c r="FR841" s="41"/>
      <c r="FS841" s="41"/>
      <c r="FT841" s="41"/>
      <c r="FU841" s="41"/>
      <c r="FV841" s="41"/>
      <c r="FW841" s="41"/>
      <c r="FX841" s="41"/>
      <c r="FY841" s="41"/>
      <c r="FZ841" s="41"/>
      <c r="GA841" s="41"/>
      <c r="GB841" s="41"/>
      <c r="GC841" s="41"/>
      <c r="GD841" s="41"/>
      <c r="GE841" s="41"/>
      <c r="GF841" s="41"/>
      <c r="GG841" s="41"/>
      <c r="GH841" s="41"/>
      <c r="GI841" s="41"/>
      <c r="GJ841" s="41"/>
      <c r="GK841" s="41"/>
      <c r="GL841" s="41"/>
      <c r="GM841" s="41"/>
      <c r="GN841" s="41"/>
      <c r="GO841" s="41"/>
      <c r="GP841" s="41"/>
      <c r="GQ841" s="41"/>
      <c r="GR841" s="41"/>
      <c r="GS841" s="41"/>
      <c r="GT841" s="41"/>
      <c r="GU841" s="41"/>
      <c r="GV841" s="41"/>
      <c r="GW841" s="41"/>
      <c r="GX841" s="41"/>
      <c r="GY841" s="41"/>
      <c r="GZ841" s="41"/>
      <c r="HA841" s="41"/>
      <c r="HB841" s="41"/>
      <c r="HC841" s="41"/>
      <c r="HD841" s="41"/>
      <c r="HE841" s="41"/>
      <c r="HF841" s="41"/>
      <c r="HG841" s="41"/>
      <c r="HH841" s="41"/>
      <c r="HI841" s="41"/>
      <c r="HJ841" s="41"/>
      <c r="HK841" s="41"/>
      <c r="HL841" s="41"/>
      <c r="HM841" s="41"/>
      <c r="HN841" s="41"/>
      <c r="HO841" s="41"/>
      <c r="HP841" s="41"/>
      <c r="HQ841" s="41"/>
      <c r="HR841" s="41"/>
      <c r="HS841" s="41"/>
      <c r="HT841" s="41"/>
      <c r="HU841" s="41"/>
      <c r="HV841" s="41"/>
      <c r="HW841" s="41"/>
      <c r="HX841" s="41"/>
      <c r="HY841" s="41"/>
      <c r="HZ841" s="41"/>
      <c r="IA841" s="41"/>
      <c r="IB841" s="41"/>
      <c r="IC841" s="41"/>
      <c r="ID841" s="41"/>
      <c r="IE841" s="41"/>
      <c r="IF841" s="41"/>
      <c r="IG841" s="41"/>
      <c r="IH841" s="41"/>
      <c r="II841" s="41"/>
      <c r="IJ841" s="41"/>
      <c r="IK841" s="41"/>
      <c r="IL841" s="41"/>
      <c r="IM841" s="41"/>
      <c r="IN841" s="41"/>
      <c r="IO841" s="41"/>
      <c r="IP841" s="41"/>
      <c r="IQ841" s="41"/>
      <c r="IR841" s="41"/>
      <c r="IS841" s="41"/>
      <c r="IT841" s="41"/>
      <c r="IU841" s="41"/>
      <c r="IV841" s="41"/>
      <c r="IW841" s="41"/>
      <c r="IX841" s="41"/>
      <c r="IY841" s="41"/>
      <c r="IZ841" s="41"/>
      <c r="JA841" s="41"/>
      <c r="JB841" s="41"/>
      <c r="JC841" s="41"/>
      <c r="JD841" s="41"/>
      <c r="JE841" s="41"/>
      <c r="JF841" s="41"/>
      <c r="JG841" s="41"/>
      <c r="JH841" s="41"/>
      <c r="JI841" s="41"/>
      <c r="JJ841" s="41"/>
      <c r="JK841" s="41"/>
      <c r="JL841" s="41"/>
      <c r="JM841" s="41"/>
      <c r="JN841" s="41"/>
      <c r="JO841" s="41"/>
      <c r="JP841" s="41"/>
      <c r="JQ841" s="41"/>
      <c r="JR841" s="41"/>
      <c r="JS841" s="41"/>
      <c r="JT841" s="41"/>
      <c r="JU841" s="41"/>
      <c r="JV841" s="41"/>
      <c r="JW841" s="41"/>
      <c r="JX841" s="41"/>
      <c r="JY841" s="41"/>
      <c r="JZ841" s="41"/>
      <c r="KA841" s="41"/>
      <c r="KB841" s="41"/>
      <c r="KC841" s="41"/>
      <c r="KD841" s="41"/>
      <c r="KE841" s="41"/>
      <c r="KF841" s="41"/>
      <c r="KG841" s="41"/>
      <c r="KH841" s="41"/>
      <c r="KI841" s="41"/>
      <c r="KJ841" s="41"/>
      <c r="KK841" s="41"/>
      <c r="KL841" s="41"/>
      <c r="KM841" s="41"/>
      <c r="KN841" s="41"/>
      <c r="KO841" s="41"/>
      <c r="KP841" s="41"/>
      <c r="KQ841" s="41"/>
      <c r="KR841" s="41"/>
      <c r="KS841" s="41"/>
      <c r="KT841" s="41"/>
      <c r="KU841" s="41"/>
      <c r="KV841" s="41"/>
      <c r="KW841" s="41"/>
      <c r="KX841" s="41"/>
      <c r="KY841" s="41"/>
      <c r="KZ841" s="41"/>
      <c r="LA841" s="41"/>
      <c r="LB841" s="41"/>
      <c r="LC841" s="41"/>
      <c r="LD841" s="41"/>
      <c r="LE841" s="41"/>
      <c r="LF841" s="41"/>
      <c r="LG841" s="41"/>
      <c r="LH841" s="41"/>
      <c r="LI841" s="41"/>
      <c r="LJ841" s="41"/>
      <c r="LK841" s="41"/>
      <c r="LL841" s="41"/>
      <c r="LM841" s="41"/>
      <c r="LN841" s="41"/>
      <c r="LO841" s="41"/>
      <c r="LP841" s="41"/>
      <c r="LQ841" s="41"/>
      <c r="LR841" s="41"/>
      <c r="LS841" s="41"/>
      <c r="LT841" s="41"/>
      <c r="LU841" s="41"/>
      <c r="LV841" s="41"/>
      <c r="LW841" s="41"/>
      <c r="LX841" s="41"/>
      <c r="LY841" s="41"/>
      <c r="LZ841" s="41"/>
      <c r="MA841" s="41"/>
      <c r="MB841" s="41"/>
      <c r="MC841" s="41"/>
      <c r="MD841" s="41"/>
      <c r="ME841" s="41"/>
      <c r="MF841" s="41"/>
      <c r="MG841" s="41"/>
      <c r="MH841" s="41"/>
      <c r="MI841" s="41"/>
      <c r="MJ841" s="41"/>
      <c r="MK841" s="41"/>
      <c r="ML841" s="41"/>
      <c r="MM841" s="41"/>
      <c r="MN841" s="41"/>
      <c r="MO841" s="41"/>
      <c r="MP841" s="41"/>
      <c r="MQ841" s="41"/>
      <c r="MR841" s="41"/>
      <c r="MS841" s="41"/>
      <c r="MT841" s="41"/>
      <c r="MU841" s="41"/>
      <c r="MV841" s="41"/>
      <c r="MW841" s="41"/>
      <c r="MX841" s="41"/>
      <c r="MY841" s="41"/>
      <c r="MZ841" s="41"/>
      <c r="NA841" s="41"/>
      <c r="NB841" s="41"/>
      <c r="NC841" s="41"/>
      <c r="ND841" s="41"/>
      <c r="NE841" s="41"/>
      <c r="NF841" s="41"/>
      <c r="NG841" s="41"/>
      <c r="NH841" s="41"/>
      <c r="NI841" s="41"/>
      <c r="NJ841" s="41"/>
      <c r="NK841" s="41"/>
      <c r="NL841" s="41"/>
      <c r="NM841" s="41"/>
      <c r="NN841" s="41"/>
      <c r="NO841" s="41"/>
      <c r="NP841" s="41"/>
      <c r="NQ841" s="41"/>
      <c r="NR841" s="41"/>
      <c r="NS841" s="41"/>
      <c r="NT841" s="41"/>
      <c r="NU841" s="41"/>
      <c r="NV841" s="41"/>
      <c r="NW841" s="41"/>
      <c r="NX841" s="41"/>
      <c r="NY841" s="41"/>
      <c r="NZ841" s="41"/>
      <c r="OA841" s="41"/>
      <c r="OB841" s="41"/>
      <c r="OC841" s="41"/>
      <c r="OD841" s="41"/>
      <c r="OE841" s="41"/>
      <c r="OF841" s="41"/>
      <c r="OG841" s="41"/>
    </row>
    <row r="842" spans="10:397" ht="15.95" customHeight="1">
      <c r="J842" s="62"/>
      <c r="AB842" s="63"/>
      <c r="AC842" s="63"/>
      <c r="AF842" s="4"/>
      <c r="AG842" s="4"/>
      <c r="AH842" s="4"/>
      <c r="AI842" s="4"/>
      <c r="AL842" s="63"/>
      <c r="AM842" s="63"/>
      <c r="AP842" s="4"/>
      <c r="AQ842" s="4"/>
      <c r="BF842" s="31"/>
      <c r="BG842" s="63"/>
      <c r="BH842" s="63"/>
      <c r="BI842" s="63"/>
      <c r="BJ842" s="63"/>
      <c r="BK842" s="63"/>
      <c r="BL842" s="63"/>
      <c r="BO842" s="4"/>
      <c r="BP842" s="4"/>
      <c r="BQ842" s="4"/>
      <c r="BR842" s="28"/>
      <c r="BS842" s="28"/>
      <c r="BT842" s="28"/>
      <c r="BU842" s="28"/>
      <c r="BV842" s="28"/>
      <c r="BW842" s="28"/>
      <c r="BX842" s="4"/>
      <c r="BY842" s="4"/>
      <c r="BZ842" s="28"/>
      <c r="CA842" s="28"/>
      <c r="CB842" s="28"/>
      <c r="CC842" s="28"/>
      <c r="CE842" s="28"/>
      <c r="CF842" s="28"/>
      <c r="CG842" s="28"/>
      <c r="CH842" s="28"/>
      <c r="CI842" s="28"/>
      <c r="CJ842" s="28"/>
      <c r="CK842" s="28"/>
      <c r="CL842" s="28"/>
      <c r="CM842" s="28"/>
      <c r="CP842" s="28"/>
      <c r="CQ842" s="28"/>
      <c r="CR842" s="28"/>
      <c r="CS842" s="28"/>
      <c r="CT842" s="28"/>
      <c r="CU842" s="28"/>
      <c r="CV842" s="28"/>
      <c r="CW842" s="28"/>
      <c r="CX842" s="28"/>
      <c r="CZ842" s="28"/>
      <c r="DB842" s="41"/>
      <c r="DC842" s="41"/>
      <c r="DD842" s="41"/>
      <c r="DE842" s="41"/>
      <c r="DF842" s="41"/>
      <c r="DG842" s="41"/>
      <c r="DH842" s="41"/>
      <c r="DI842" s="41"/>
      <c r="DJ842" s="41"/>
      <c r="DK842" s="41"/>
      <c r="DL842" s="41"/>
      <c r="DM842" s="41"/>
      <c r="DN842" s="41"/>
      <c r="DO842" s="41"/>
      <c r="DP842" s="41"/>
      <c r="DQ842" s="41"/>
      <c r="DR842" s="41"/>
      <c r="DS842" s="41"/>
      <c r="DT842" s="41"/>
      <c r="DU842" s="41"/>
      <c r="DV842" s="41"/>
      <c r="DW842" s="41"/>
      <c r="DX842" s="41"/>
      <c r="DY842" s="41"/>
      <c r="DZ842" s="41"/>
      <c r="EA842" s="41"/>
      <c r="EB842" s="41"/>
      <c r="EC842" s="41"/>
      <c r="ED842" s="41"/>
      <c r="EE842" s="41"/>
      <c r="EF842" s="41"/>
      <c r="EG842" s="41"/>
      <c r="EH842" s="41"/>
      <c r="EI842" s="41"/>
      <c r="EJ842" s="41"/>
      <c r="EK842" s="41"/>
      <c r="EL842" s="41"/>
      <c r="EM842" s="41"/>
      <c r="EN842" s="41"/>
      <c r="EO842" s="41"/>
      <c r="EP842" s="41"/>
      <c r="EQ842" s="41"/>
      <c r="ER842" s="41"/>
      <c r="ES842" s="41"/>
      <c r="ET842" s="41"/>
      <c r="EU842" s="41"/>
      <c r="EV842" s="41"/>
      <c r="EW842" s="41"/>
      <c r="EX842" s="41"/>
      <c r="EY842" s="41"/>
      <c r="EZ842" s="41"/>
      <c r="FA842" s="41"/>
      <c r="FB842" s="41"/>
      <c r="FC842" s="41"/>
      <c r="FD842" s="41"/>
      <c r="FE842" s="41"/>
      <c r="FF842" s="41"/>
      <c r="FG842" s="41"/>
      <c r="FH842" s="41"/>
      <c r="FI842" s="41"/>
      <c r="FJ842" s="41"/>
      <c r="FK842" s="41"/>
      <c r="FL842" s="41"/>
      <c r="FM842" s="41"/>
      <c r="FN842" s="41"/>
      <c r="FO842" s="41"/>
      <c r="FP842" s="41"/>
      <c r="FQ842" s="41"/>
      <c r="FR842" s="41"/>
      <c r="FS842" s="41"/>
      <c r="FT842" s="41"/>
      <c r="FU842" s="41"/>
      <c r="FV842" s="41"/>
      <c r="FW842" s="41"/>
      <c r="FX842" s="41"/>
      <c r="FY842" s="41"/>
      <c r="FZ842" s="41"/>
      <c r="GA842" s="41"/>
      <c r="GB842" s="41"/>
      <c r="GC842" s="41"/>
      <c r="GD842" s="41"/>
      <c r="GE842" s="41"/>
      <c r="GF842" s="41"/>
      <c r="GG842" s="41"/>
      <c r="GH842" s="41"/>
      <c r="GI842" s="41"/>
      <c r="GJ842" s="41"/>
      <c r="GK842" s="41"/>
      <c r="GL842" s="41"/>
      <c r="GM842" s="41"/>
      <c r="GN842" s="41"/>
      <c r="GO842" s="41"/>
      <c r="GP842" s="41"/>
      <c r="GQ842" s="41"/>
      <c r="GR842" s="41"/>
      <c r="GS842" s="41"/>
      <c r="GT842" s="41"/>
      <c r="GU842" s="41"/>
      <c r="GV842" s="41"/>
      <c r="GW842" s="41"/>
      <c r="GX842" s="41"/>
      <c r="GY842" s="41"/>
      <c r="GZ842" s="41"/>
      <c r="HA842" s="41"/>
      <c r="HB842" s="41"/>
      <c r="HC842" s="41"/>
      <c r="HD842" s="41"/>
      <c r="HE842" s="41"/>
      <c r="HF842" s="41"/>
      <c r="HG842" s="41"/>
      <c r="HH842" s="41"/>
      <c r="HI842" s="41"/>
      <c r="HJ842" s="41"/>
      <c r="HK842" s="41"/>
      <c r="HL842" s="41"/>
      <c r="HM842" s="41"/>
      <c r="HN842" s="41"/>
      <c r="HO842" s="41"/>
      <c r="HP842" s="41"/>
      <c r="HQ842" s="41"/>
      <c r="HR842" s="41"/>
      <c r="HS842" s="41"/>
      <c r="HT842" s="41"/>
      <c r="HU842" s="41"/>
      <c r="HV842" s="41"/>
      <c r="HW842" s="41"/>
      <c r="HX842" s="41"/>
      <c r="HY842" s="41"/>
      <c r="HZ842" s="41"/>
      <c r="IA842" s="41"/>
      <c r="IB842" s="41"/>
      <c r="IC842" s="41"/>
      <c r="ID842" s="41"/>
      <c r="IE842" s="41"/>
      <c r="IF842" s="41"/>
      <c r="IG842" s="41"/>
      <c r="IH842" s="41"/>
      <c r="II842" s="41"/>
      <c r="IJ842" s="41"/>
      <c r="IK842" s="41"/>
      <c r="IL842" s="41"/>
      <c r="IM842" s="41"/>
      <c r="IN842" s="41"/>
      <c r="IO842" s="41"/>
      <c r="IP842" s="41"/>
      <c r="IQ842" s="41"/>
      <c r="IR842" s="41"/>
      <c r="IS842" s="41"/>
      <c r="IT842" s="41"/>
      <c r="IU842" s="41"/>
      <c r="IV842" s="41"/>
      <c r="IW842" s="41"/>
      <c r="IX842" s="41"/>
      <c r="IY842" s="41"/>
      <c r="IZ842" s="41"/>
      <c r="JA842" s="41"/>
      <c r="JB842" s="41"/>
      <c r="JC842" s="41"/>
      <c r="JD842" s="41"/>
      <c r="JE842" s="41"/>
      <c r="JF842" s="41"/>
      <c r="JG842" s="41"/>
      <c r="JH842" s="41"/>
      <c r="JI842" s="41"/>
      <c r="JJ842" s="41"/>
      <c r="JK842" s="41"/>
      <c r="JL842" s="41"/>
      <c r="JM842" s="41"/>
      <c r="JN842" s="41"/>
      <c r="JO842" s="41"/>
      <c r="JP842" s="41"/>
      <c r="JQ842" s="41"/>
      <c r="JR842" s="41"/>
      <c r="JS842" s="41"/>
      <c r="JT842" s="41"/>
      <c r="JU842" s="41"/>
      <c r="JV842" s="41"/>
      <c r="JW842" s="41"/>
      <c r="JX842" s="41"/>
      <c r="JY842" s="41"/>
      <c r="JZ842" s="41"/>
      <c r="KA842" s="41"/>
      <c r="KB842" s="41"/>
      <c r="KC842" s="41"/>
      <c r="KD842" s="41"/>
      <c r="KE842" s="41"/>
      <c r="KF842" s="41"/>
      <c r="KG842" s="41"/>
      <c r="KH842" s="41"/>
      <c r="KI842" s="41"/>
      <c r="KJ842" s="41"/>
      <c r="KK842" s="41"/>
      <c r="KL842" s="41"/>
      <c r="KM842" s="41"/>
      <c r="KN842" s="41"/>
      <c r="KO842" s="41"/>
      <c r="KP842" s="41"/>
      <c r="KQ842" s="41"/>
      <c r="KR842" s="41"/>
      <c r="KS842" s="41"/>
      <c r="KT842" s="41"/>
      <c r="KU842" s="41"/>
      <c r="KV842" s="41"/>
      <c r="KW842" s="41"/>
      <c r="KX842" s="41"/>
      <c r="KY842" s="41"/>
      <c r="KZ842" s="41"/>
      <c r="LA842" s="41"/>
      <c r="LB842" s="41"/>
      <c r="LC842" s="41"/>
      <c r="LD842" s="41"/>
      <c r="LE842" s="41"/>
      <c r="LF842" s="41"/>
      <c r="LG842" s="41"/>
      <c r="LH842" s="41"/>
      <c r="LI842" s="41"/>
      <c r="LJ842" s="41"/>
      <c r="LK842" s="41"/>
      <c r="LL842" s="41"/>
      <c r="LM842" s="41"/>
      <c r="LN842" s="41"/>
      <c r="LO842" s="41"/>
      <c r="LP842" s="41"/>
      <c r="LQ842" s="41"/>
      <c r="LR842" s="41"/>
      <c r="LS842" s="41"/>
      <c r="LT842" s="41"/>
      <c r="LU842" s="41"/>
      <c r="LV842" s="41"/>
      <c r="LW842" s="41"/>
      <c r="LX842" s="41"/>
      <c r="LY842" s="41"/>
      <c r="LZ842" s="41"/>
      <c r="MA842" s="41"/>
      <c r="MB842" s="41"/>
      <c r="MC842" s="41"/>
      <c r="MD842" s="41"/>
      <c r="ME842" s="41"/>
      <c r="MF842" s="41"/>
      <c r="MG842" s="41"/>
      <c r="MH842" s="41"/>
      <c r="MI842" s="41"/>
      <c r="MJ842" s="41"/>
      <c r="MK842" s="41"/>
      <c r="ML842" s="41"/>
      <c r="MM842" s="41"/>
      <c r="MN842" s="41"/>
      <c r="MO842" s="41"/>
      <c r="MP842" s="41"/>
      <c r="MQ842" s="41"/>
      <c r="MR842" s="41"/>
      <c r="MS842" s="41"/>
      <c r="MT842" s="41"/>
      <c r="MU842" s="41"/>
      <c r="MV842" s="41"/>
      <c r="MW842" s="41"/>
      <c r="MX842" s="41"/>
      <c r="MY842" s="41"/>
      <c r="MZ842" s="41"/>
      <c r="NA842" s="41"/>
      <c r="NB842" s="41"/>
      <c r="NC842" s="41"/>
      <c r="ND842" s="41"/>
      <c r="NE842" s="41"/>
      <c r="NF842" s="41"/>
      <c r="NG842" s="41"/>
      <c r="NH842" s="41"/>
      <c r="NI842" s="41"/>
      <c r="NJ842" s="41"/>
      <c r="NK842" s="41"/>
      <c r="NL842" s="41"/>
      <c r="NM842" s="41"/>
      <c r="NN842" s="41"/>
      <c r="NO842" s="41"/>
      <c r="NP842" s="41"/>
      <c r="NQ842" s="41"/>
      <c r="NR842" s="41"/>
      <c r="NS842" s="41"/>
      <c r="NT842" s="41"/>
      <c r="NU842" s="41"/>
      <c r="NV842" s="41"/>
      <c r="NW842" s="41"/>
      <c r="NX842" s="41"/>
      <c r="NY842" s="41"/>
      <c r="NZ842" s="41"/>
      <c r="OA842" s="41"/>
      <c r="OB842" s="41"/>
      <c r="OC842" s="41"/>
      <c r="OD842" s="41"/>
      <c r="OE842" s="41"/>
      <c r="OF842" s="41"/>
      <c r="OG842" s="41"/>
    </row>
    <row r="843" spans="10:397" ht="15.95" customHeight="1">
      <c r="J843" s="62"/>
      <c r="AB843" s="63"/>
      <c r="AC843" s="63"/>
      <c r="AF843" s="4"/>
      <c r="AG843" s="4"/>
      <c r="AH843" s="4"/>
      <c r="AI843" s="4"/>
      <c r="AL843" s="63"/>
      <c r="AM843" s="63"/>
      <c r="AP843" s="4"/>
      <c r="AQ843" s="4"/>
      <c r="BF843" s="31"/>
      <c r="BG843" s="63"/>
      <c r="BH843" s="63"/>
      <c r="BI843" s="63"/>
      <c r="BJ843" s="63"/>
      <c r="BK843" s="63"/>
      <c r="BL843" s="63"/>
      <c r="BO843" s="4"/>
      <c r="BP843" s="4"/>
      <c r="BQ843" s="4"/>
      <c r="BR843" s="28"/>
      <c r="BS843" s="28"/>
      <c r="BT843" s="28"/>
      <c r="BU843" s="28"/>
      <c r="BV843" s="28"/>
      <c r="BW843" s="28"/>
      <c r="BX843" s="4"/>
      <c r="BY843" s="4"/>
      <c r="BZ843" s="28"/>
      <c r="CA843" s="28"/>
      <c r="CB843" s="28"/>
      <c r="CC843" s="28"/>
      <c r="CE843" s="28"/>
      <c r="CF843" s="28"/>
      <c r="CG843" s="28"/>
      <c r="CH843" s="28"/>
      <c r="CI843" s="28"/>
      <c r="CJ843" s="28"/>
      <c r="CK843" s="28"/>
      <c r="CL843" s="28"/>
      <c r="CM843" s="28"/>
      <c r="CP843" s="28"/>
      <c r="CQ843" s="28"/>
      <c r="CR843" s="28"/>
      <c r="CS843" s="28"/>
      <c r="CT843" s="28"/>
      <c r="CU843" s="28"/>
      <c r="CV843" s="28"/>
      <c r="CW843" s="28"/>
      <c r="CX843" s="28"/>
      <c r="CZ843" s="28"/>
      <c r="DB843" s="41"/>
      <c r="DC843" s="41"/>
      <c r="DD843" s="41"/>
      <c r="DE843" s="41"/>
      <c r="DF843" s="41"/>
      <c r="DG843" s="41"/>
      <c r="DH843" s="41"/>
      <c r="DI843" s="41"/>
      <c r="DJ843" s="41"/>
      <c r="DK843" s="41"/>
      <c r="DL843" s="41"/>
      <c r="DM843" s="41"/>
      <c r="DN843" s="41"/>
      <c r="DO843" s="41"/>
      <c r="DP843" s="41"/>
      <c r="DQ843" s="41"/>
      <c r="DR843" s="41"/>
      <c r="DS843" s="41"/>
      <c r="DT843" s="41"/>
      <c r="DU843" s="41"/>
      <c r="DV843" s="41"/>
      <c r="DW843" s="41"/>
      <c r="DX843" s="41"/>
      <c r="DY843" s="41"/>
      <c r="DZ843" s="41"/>
      <c r="EA843" s="41"/>
      <c r="EB843" s="41"/>
      <c r="EC843" s="41"/>
      <c r="ED843" s="41"/>
      <c r="EE843" s="41"/>
      <c r="EF843" s="41"/>
      <c r="EG843" s="41"/>
      <c r="EH843" s="41"/>
      <c r="EI843" s="41"/>
      <c r="EJ843" s="41"/>
      <c r="EK843" s="41"/>
      <c r="EL843" s="41"/>
      <c r="EM843" s="41"/>
      <c r="EN843" s="41"/>
      <c r="EO843" s="41"/>
      <c r="EP843" s="41"/>
      <c r="EQ843" s="41"/>
      <c r="ER843" s="41"/>
      <c r="ES843" s="41"/>
      <c r="ET843" s="41"/>
      <c r="EU843" s="41"/>
      <c r="EV843" s="41"/>
      <c r="EW843" s="41"/>
      <c r="EX843" s="41"/>
      <c r="EY843" s="41"/>
      <c r="EZ843" s="41"/>
      <c r="FA843" s="41"/>
      <c r="FB843" s="41"/>
      <c r="FC843" s="41"/>
      <c r="FD843" s="41"/>
      <c r="FE843" s="41"/>
      <c r="FF843" s="41"/>
      <c r="FG843" s="41"/>
      <c r="FH843" s="41"/>
      <c r="FI843" s="41"/>
      <c r="FJ843" s="41"/>
      <c r="FK843" s="41"/>
      <c r="FL843" s="41"/>
      <c r="FM843" s="41"/>
      <c r="FN843" s="41"/>
      <c r="FO843" s="41"/>
      <c r="FP843" s="41"/>
      <c r="FQ843" s="41"/>
      <c r="FR843" s="41"/>
      <c r="FS843" s="41"/>
      <c r="FT843" s="41"/>
      <c r="FU843" s="41"/>
      <c r="FV843" s="41"/>
      <c r="FW843" s="41"/>
      <c r="FX843" s="41"/>
      <c r="FY843" s="41"/>
      <c r="FZ843" s="41"/>
      <c r="GA843" s="41"/>
      <c r="GB843" s="41"/>
      <c r="GC843" s="41"/>
      <c r="GD843" s="41"/>
      <c r="GE843" s="41"/>
      <c r="GF843" s="41"/>
      <c r="GG843" s="41"/>
      <c r="GH843" s="41"/>
      <c r="GI843" s="41"/>
      <c r="GJ843" s="41"/>
      <c r="GK843" s="41"/>
      <c r="GL843" s="41"/>
      <c r="GM843" s="41"/>
      <c r="GN843" s="41"/>
      <c r="GO843" s="41"/>
      <c r="GP843" s="41"/>
      <c r="GQ843" s="41"/>
      <c r="GR843" s="41"/>
      <c r="GS843" s="41"/>
      <c r="GT843" s="41"/>
      <c r="GU843" s="41"/>
      <c r="GV843" s="41"/>
      <c r="GW843" s="41"/>
      <c r="GX843" s="41"/>
      <c r="GY843" s="41"/>
      <c r="GZ843" s="41"/>
      <c r="HA843" s="41"/>
      <c r="HB843" s="41"/>
      <c r="HC843" s="41"/>
      <c r="HD843" s="41"/>
      <c r="HE843" s="41"/>
      <c r="HF843" s="41"/>
      <c r="HG843" s="41"/>
      <c r="HH843" s="41"/>
      <c r="HI843" s="41"/>
      <c r="HJ843" s="41"/>
      <c r="HK843" s="41"/>
      <c r="HL843" s="41"/>
      <c r="HM843" s="41"/>
      <c r="HN843" s="41"/>
      <c r="HO843" s="41"/>
      <c r="HP843" s="41"/>
      <c r="HQ843" s="41"/>
      <c r="HR843" s="41"/>
      <c r="HS843" s="41"/>
      <c r="HT843" s="41"/>
      <c r="HU843" s="41"/>
      <c r="HV843" s="41"/>
      <c r="HW843" s="41"/>
      <c r="HX843" s="41"/>
      <c r="HY843" s="41"/>
      <c r="HZ843" s="41"/>
      <c r="IA843" s="41"/>
      <c r="IB843" s="41"/>
      <c r="IC843" s="41"/>
      <c r="ID843" s="41"/>
      <c r="IE843" s="41"/>
      <c r="IF843" s="41"/>
      <c r="IG843" s="41"/>
      <c r="IH843" s="41"/>
      <c r="II843" s="41"/>
      <c r="IJ843" s="41"/>
      <c r="IK843" s="41"/>
      <c r="IL843" s="41"/>
      <c r="IM843" s="41"/>
      <c r="IN843" s="41"/>
      <c r="IO843" s="41"/>
      <c r="IP843" s="41"/>
      <c r="IQ843" s="41"/>
      <c r="IR843" s="41"/>
      <c r="IS843" s="41"/>
      <c r="IT843" s="41"/>
      <c r="IU843" s="41"/>
      <c r="IV843" s="41"/>
      <c r="IW843" s="41"/>
      <c r="IX843" s="41"/>
      <c r="IY843" s="41"/>
      <c r="IZ843" s="41"/>
      <c r="JA843" s="41"/>
      <c r="JB843" s="41"/>
      <c r="JC843" s="41"/>
      <c r="JD843" s="41"/>
      <c r="JE843" s="41"/>
      <c r="JF843" s="41"/>
      <c r="JG843" s="41"/>
      <c r="JH843" s="41"/>
      <c r="JI843" s="41"/>
      <c r="JJ843" s="41"/>
      <c r="JK843" s="41"/>
      <c r="JL843" s="41"/>
      <c r="JM843" s="41"/>
      <c r="JN843" s="41"/>
      <c r="JO843" s="41"/>
      <c r="JP843" s="41"/>
      <c r="JQ843" s="41"/>
      <c r="JR843" s="41"/>
      <c r="JS843" s="41"/>
      <c r="JT843" s="41"/>
      <c r="JU843" s="41"/>
      <c r="JV843" s="41"/>
      <c r="JW843" s="41"/>
      <c r="JX843" s="41"/>
      <c r="JY843" s="41"/>
      <c r="JZ843" s="41"/>
      <c r="KA843" s="41"/>
      <c r="KB843" s="41"/>
      <c r="KC843" s="41"/>
      <c r="KD843" s="41"/>
      <c r="KE843" s="41"/>
      <c r="KF843" s="41"/>
      <c r="KG843" s="41"/>
      <c r="KH843" s="41"/>
      <c r="KI843" s="41"/>
      <c r="KJ843" s="41"/>
      <c r="KK843" s="41"/>
      <c r="KL843" s="41"/>
      <c r="KM843" s="41"/>
      <c r="KN843" s="41"/>
      <c r="KO843" s="41"/>
      <c r="KP843" s="41"/>
      <c r="KQ843" s="41"/>
      <c r="KR843" s="41"/>
      <c r="KS843" s="41"/>
      <c r="KT843" s="41"/>
      <c r="KU843" s="41"/>
      <c r="KV843" s="41"/>
      <c r="KW843" s="41"/>
      <c r="KX843" s="41"/>
      <c r="KY843" s="41"/>
      <c r="KZ843" s="41"/>
      <c r="LA843" s="41"/>
      <c r="LB843" s="41"/>
      <c r="LC843" s="41"/>
      <c r="LD843" s="41"/>
      <c r="LE843" s="41"/>
      <c r="LF843" s="41"/>
      <c r="LG843" s="41"/>
      <c r="LH843" s="41"/>
      <c r="LI843" s="41"/>
      <c r="LJ843" s="41"/>
      <c r="LK843" s="41"/>
      <c r="LL843" s="41"/>
      <c r="LM843" s="41"/>
      <c r="LN843" s="41"/>
      <c r="LO843" s="41"/>
      <c r="LP843" s="41"/>
      <c r="LQ843" s="41"/>
      <c r="LR843" s="41"/>
      <c r="LS843" s="41"/>
      <c r="LT843" s="41"/>
      <c r="LU843" s="41"/>
      <c r="LV843" s="41"/>
      <c r="LW843" s="41"/>
      <c r="LX843" s="41"/>
      <c r="LY843" s="41"/>
      <c r="LZ843" s="41"/>
      <c r="MA843" s="41"/>
      <c r="MB843" s="41"/>
      <c r="MC843" s="41"/>
      <c r="MD843" s="41"/>
      <c r="ME843" s="41"/>
      <c r="MF843" s="41"/>
      <c r="MG843" s="41"/>
      <c r="MH843" s="41"/>
      <c r="MI843" s="41"/>
      <c r="MJ843" s="41"/>
      <c r="MK843" s="41"/>
      <c r="ML843" s="41"/>
      <c r="MM843" s="41"/>
      <c r="MN843" s="41"/>
      <c r="MO843" s="41"/>
      <c r="MP843" s="41"/>
      <c r="MQ843" s="41"/>
      <c r="MR843" s="41"/>
      <c r="MS843" s="41"/>
      <c r="MT843" s="41"/>
      <c r="MU843" s="41"/>
      <c r="MV843" s="41"/>
      <c r="MW843" s="41"/>
      <c r="MX843" s="41"/>
      <c r="MY843" s="41"/>
      <c r="MZ843" s="41"/>
      <c r="NA843" s="41"/>
      <c r="NB843" s="41"/>
      <c r="NC843" s="41"/>
      <c r="ND843" s="41"/>
      <c r="NE843" s="41"/>
      <c r="NF843" s="41"/>
      <c r="NG843" s="41"/>
      <c r="NH843" s="41"/>
      <c r="NI843" s="41"/>
      <c r="NJ843" s="41"/>
      <c r="NK843" s="41"/>
      <c r="NL843" s="41"/>
      <c r="NM843" s="41"/>
      <c r="NN843" s="41"/>
      <c r="NO843" s="41"/>
      <c r="NP843" s="41"/>
      <c r="NQ843" s="41"/>
      <c r="NR843" s="41"/>
      <c r="NS843" s="41"/>
      <c r="NT843" s="41"/>
      <c r="NU843" s="41"/>
      <c r="NV843" s="41"/>
      <c r="NW843" s="41"/>
      <c r="NX843" s="41"/>
      <c r="NY843" s="41"/>
      <c r="NZ843" s="41"/>
      <c r="OA843" s="41"/>
      <c r="OB843" s="41"/>
      <c r="OC843" s="41"/>
      <c r="OD843" s="41"/>
      <c r="OE843" s="41"/>
      <c r="OF843" s="41"/>
      <c r="OG843" s="41"/>
    </row>
    <row r="844" spans="10:397" ht="15.95" customHeight="1">
      <c r="J844" s="62"/>
      <c r="AB844" s="63"/>
      <c r="AC844" s="63"/>
      <c r="AF844" s="4"/>
      <c r="AG844" s="4"/>
      <c r="AH844" s="4"/>
      <c r="AI844" s="4"/>
      <c r="AL844" s="63"/>
      <c r="AM844" s="63"/>
      <c r="AP844" s="4"/>
      <c r="AQ844" s="4"/>
      <c r="BF844" s="31"/>
      <c r="BG844" s="63"/>
      <c r="BH844" s="63"/>
      <c r="BI844" s="63"/>
      <c r="BJ844" s="63"/>
      <c r="BK844" s="63"/>
      <c r="BL844" s="63"/>
      <c r="BO844" s="4"/>
      <c r="BP844" s="4"/>
      <c r="BQ844" s="4"/>
      <c r="BR844" s="28"/>
      <c r="BS844" s="28"/>
      <c r="BT844" s="28"/>
      <c r="BU844" s="28"/>
      <c r="BV844" s="28"/>
      <c r="BW844" s="28"/>
      <c r="BX844" s="4"/>
      <c r="BY844" s="4"/>
      <c r="BZ844" s="28"/>
      <c r="CA844" s="28"/>
      <c r="CB844" s="28"/>
      <c r="CC844" s="28"/>
      <c r="CE844" s="28"/>
      <c r="CF844" s="28"/>
      <c r="CG844" s="28"/>
      <c r="CH844" s="28"/>
      <c r="CI844" s="28"/>
      <c r="CJ844" s="28"/>
      <c r="CK844" s="28"/>
      <c r="CL844" s="28"/>
      <c r="CM844" s="28"/>
      <c r="CP844" s="28"/>
      <c r="CQ844" s="28"/>
      <c r="CR844" s="28"/>
      <c r="CS844" s="28"/>
      <c r="CT844" s="28"/>
      <c r="CU844" s="28"/>
      <c r="CV844" s="28"/>
      <c r="CW844" s="28"/>
      <c r="CX844" s="28"/>
      <c r="CZ844" s="28"/>
      <c r="DB844" s="41"/>
      <c r="DC844" s="41"/>
      <c r="DD844" s="41"/>
      <c r="DE844" s="41"/>
      <c r="DF844" s="41"/>
      <c r="DG844" s="41"/>
      <c r="DH844" s="41"/>
      <c r="DI844" s="41"/>
      <c r="DJ844" s="41"/>
      <c r="DK844" s="41"/>
      <c r="DL844" s="41"/>
      <c r="DM844" s="41"/>
      <c r="DN844" s="41"/>
      <c r="DO844" s="41"/>
      <c r="DP844" s="41"/>
      <c r="DQ844" s="41"/>
      <c r="DR844" s="41"/>
      <c r="DS844" s="41"/>
      <c r="DT844" s="41"/>
      <c r="DU844" s="41"/>
      <c r="DV844" s="41"/>
      <c r="DW844" s="41"/>
      <c r="DX844" s="41"/>
      <c r="DY844" s="41"/>
      <c r="DZ844" s="41"/>
      <c r="EA844" s="41"/>
      <c r="EB844" s="41"/>
      <c r="EC844" s="41"/>
      <c r="ED844" s="41"/>
      <c r="EE844" s="41"/>
      <c r="EF844" s="41"/>
      <c r="EG844" s="41"/>
      <c r="EH844" s="41"/>
      <c r="EI844" s="41"/>
      <c r="EJ844" s="41"/>
      <c r="EK844" s="41"/>
      <c r="EL844" s="41"/>
      <c r="EM844" s="41"/>
      <c r="EN844" s="41"/>
      <c r="EO844" s="41"/>
      <c r="EP844" s="41"/>
      <c r="EQ844" s="41"/>
      <c r="ER844" s="41"/>
      <c r="ES844" s="41"/>
      <c r="ET844" s="41"/>
      <c r="EU844" s="41"/>
      <c r="EV844" s="41"/>
      <c r="EW844" s="41"/>
      <c r="EX844" s="41"/>
      <c r="EY844" s="41"/>
      <c r="EZ844" s="41"/>
      <c r="FA844" s="41"/>
      <c r="FB844" s="41"/>
      <c r="FC844" s="41"/>
      <c r="FD844" s="41"/>
      <c r="FE844" s="41"/>
      <c r="FF844" s="41"/>
      <c r="FG844" s="41"/>
      <c r="FH844" s="41"/>
      <c r="FI844" s="41"/>
      <c r="FJ844" s="41"/>
      <c r="FK844" s="41"/>
      <c r="FL844" s="41"/>
      <c r="FM844" s="41"/>
      <c r="FN844" s="41"/>
      <c r="FO844" s="41"/>
      <c r="FP844" s="41"/>
      <c r="FQ844" s="41"/>
      <c r="FR844" s="41"/>
      <c r="FS844" s="41"/>
      <c r="FT844" s="41"/>
      <c r="FU844" s="41"/>
      <c r="FV844" s="41"/>
      <c r="FW844" s="41"/>
      <c r="FX844" s="41"/>
      <c r="FY844" s="41"/>
      <c r="FZ844" s="41"/>
      <c r="GA844" s="41"/>
      <c r="GB844" s="41"/>
      <c r="GC844" s="41"/>
      <c r="GD844" s="41"/>
      <c r="GE844" s="41"/>
      <c r="GF844" s="41"/>
      <c r="GG844" s="41"/>
      <c r="GH844" s="41"/>
      <c r="GI844" s="41"/>
      <c r="GJ844" s="41"/>
      <c r="GK844" s="41"/>
      <c r="GL844" s="41"/>
      <c r="GM844" s="41"/>
      <c r="GN844" s="41"/>
      <c r="GO844" s="41"/>
      <c r="GP844" s="41"/>
      <c r="GQ844" s="41"/>
      <c r="GR844" s="41"/>
      <c r="GS844" s="41"/>
      <c r="GT844" s="41"/>
      <c r="GU844" s="41"/>
      <c r="GV844" s="41"/>
      <c r="GW844" s="41"/>
      <c r="GX844" s="41"/>
      <c r="GY844" s="41"/>
      <c r="GZ844" s="41"/>
      <c r="HA844" s="41"/>
      <c r="HB844" s="41"/>
      <c r="HC844" s="41"/>
      <c r="HD844" s="41"/>
      <c r="HE844" s="41"/>
      <c r="HF844" s="41"/>
      <c r="HG844" s="41"/>
      <c r="HH844" s="41"/>
      <c r="HI844" s="41"/>
      <c r="HJ844" s="41"/>
      <c r="HK844" s="41"/>
      <c r="HL844" s="41"/>
      <c r="HM844" s="41"/>
      <c r="HN844" s="41"/>
      <c r="HO844" s="41"/>
      <c r="HP844" s="41"/>
      <c r="HQ844" s="41"/>
      <c r="HR844" s="41"/>
      <c r="HS844" s="41"/>
      <c r="HT844" s="41"/>
      <c r="HU844" s="41"/>
      <c r="HV844" s="41"/>
      <c r="HW844" s="41"/>
      <c r="HX844" s="41"/>
      <c r="HY844" s="41"/>
      <c r="HZ844" s="41"/>
      <c r="IA844" s="41"/>
      <c r="IB844" s="41"/>
      <c r="IC844" s="41"/>
      <c r="ID844" s="41"/>
      <c r="IE844" s="41"/>
      <c r="IF844" s="41"/>
      <c r="IG844" s="41"/>
      <c r="IH844" s="41"/>
      <c r="II844" s="41"/>
      <c r="IJ844" s="41"/>
      <c r="IK844" s="41"/>
      <c r="IL844" s="41"/>
      <c r="IM844" s="41"/>
      <c r="IN844" s="41"/>
      <c r="IO844" s="41"/>
      <c r="IP844" s="41"/>
      <c r="IQ844" s="41"/>
      <c r="IR844" s="41"/>
      <c r="IS844" s="41"/>
      <c r="IT844" s="41"/>
      <c r="IU844" s="41"/>
      <c r="IV844" s="41"/>
      <c r="IW844" s="41"/>
      <c r="IX844" s="41"/>
      <c r="IY844" s="41"/>
      <c r="IZ844" s="41"/>
      <c r="JA844" s="41"/>
      <c r="JB844" s="41"/>
      <c r="JC844" s="41"/>
      <c r="JD844" s="41"/>
      <c r="JE844" s="41"/>
      <c r="JF844" s="41"/>
      <c r="JG844" s="41"/>
      <c r="JH844" s="41"/>
      <c r="JI844" s="41"/>
      <c r="JJ844" s="41"/>
      <c r="JK844" s="41"/>
      <c r="JL844" s="41"/>
      <c r="JM844" s="41"/>
      <c r="JN844" s="41"/>
      <c r="JO844" s="41"/>
      <c r="JP844" s="41"/>
      <c r="JQ844" s="41"/>
      <c r="JR844" s="41"/>
      <c r="JS844" s="41"/>
      <c r="JT844" s="41"/>
      <c r="JU844" s="41"/>
      <c r="JV844" s="41"/>
      <c r="JW844" s="41"/>
      <c r="JX844" s="41"/>
      <c r="JY844" s="41"/>
      <c r="JZ844" s="41"/>
      <c r="KA844" s="41"/>
      <c r="KB844" s="41"/>
      <c r="KC844" s="41"/>
      <c r="KD844" s="41"/>
      <c r="KE844" s="41"/>
      <c r="KF844" s="41"/>
      <c r="KG844" s="41"/>
      <c r="KH844" s="41"/>
      <c r="KI844" s="41"/>
      <c r="KJ844" s="41"/>
      <c r="KK844" s="41"/>
      <c r="KL844" s="41"/>
      <c r="KM844" s="41"/>
      <c r="KN844" s="41"/>
      <c r="KO844" s="41"/>
      <c r="KP844" s="41"/>
      <c r="KQ844" s="41"/>
      <c r="KR844" s="41"/>
      <c r="KS844" s="41"/>
      <c r="KT844" s="41"/>
      <c r="KU844" s="41"/>
      <c r="KV844" s="41"/>
      <c r="KW844" s="41"/>
      <c r="KX844" s="41"/>
      <c r="KY844" s="41"/>
      <c r="KZ844" s="41"/>
      <c r="LA844" s="41"/>
      <c r="LB844" s="41"/>
      <c r="LC844" s="41"/>
      <c r="LD844" s="41"/>
      <c r="LE844" s="41"/>
      <c r="LF844" s="41"/>
      <c r="LG844" s="41"/>
      <c r="LH844" s="41"/>
      <c r="LI844" s="41"/>
      <c r="LJ844" s="41"/>
      <c r="LK844" s="41"/>
      <c r="LL844" s="41"/>
      <c r="LM844" s="41"/>
      <c r="LN844" s="41"/>
      <c r="LO844" s="41"/>
      <c r="LP844" s="41"/>
      <c r="LQ844" s="41"/>
      <c r="LR844" s="41"/>
      <c r="LS844" s="41"/>
      <c r="LT844" s="41"/>
      <c r="LU844" s="41"/>
      <c r="LV844" s="41"/>
      <c r="LW844" s="41"/>
      <c r="LX844" s="41"/>
      <c r="LY844" s="41"/>
      <c r="LZ844" s="41"/>
      <c r="MA844" s="41"/>
      <c r="MB844" s="41"/>
      <c r="MC844" s="41"/>
      <c r="MD844" s="41"/>
      <c r="ME844" s="41"/>
      <c r="MF844" s="41"/>
      <c r="MG844" s="41"/>
      <c r="MH844" s="41"/>
      <c r="MI844" s="41"/>
      <c r="MJ844" s="41"/>
      <c r="MK844" s="41"/>
      <c r="ML844" s="41"/>
      <c r="MM844" s="41"/>
      <c r="MN844" s="41"/>
      <c r="MO844" s="41"/>
      <c r="MP844" s="41"/>
      <c r="MQ844" s="41"/>
      <c r="MR844" s="41"/>
      <c r="MS844" s="41"/>
      <c r="MT844" s="41"/>
      <c r="MU844" s="41"/>
      <c r="MV844" s="41"/>
      <c r="MW844" s="41"/>
      <c r="MX844" s="41"/>
      <c r="MY844" s="41"/>
      <c r="MZ844" s="41"/>
      <c r="NA844" s="41"/>
      <c r="NB844" s="41"/>
      <c r="NC844" s="41"/>
      <c r="ND844" s="41"/>
      <c r="NE844" s="41"/>
      <c r="NF844" s="41"/>
      <c r="NG844" s="41"/>
      <c r="NH844" s="41"/>
      <c r="NI844" s="41"/>
      <c r="NJ844" s="41"/>
      <c r="NK844" s="41"/>
      <c r="NL844" s="41"/>
      <c r="NM844" s="41"/>
      <c r="NN844" s="41"/>
      <c r="NO844" s="41"/>
      <c r="NP844" s="41"/>
      <c r="NQ844" s="41"/>
      <c r="NR844" s="41"/>
      <c r="NS844" s="41"/>
      <c r="NT844" s="41"/>
      <c r="NU844" s="41"/>
      <c r="NV844" s="41"/>
      <c r="NW844" s="41"/>
      <c r="NX844" s="41"/>
      <c r="NY844" s="41"/>
      <c r="NZ844" s="41"/>
      <c r="OA844" s="41"/>
      <c r="OB844" s="41"/>
      <c r="OC844" s="41"/>
      <c r="OD844" s="41"/>
      <c r="OE844" s="41"/>
      <c r="OF844" s="41"/>
      <c r="OG844" s="41"/>
    </row>
    <row r="845" spans="10:397" ht="15.95" customHeight="1">
      <c r="J845" s="62"/>
      <c r="AB845" s="63"/>
      <c r="AC845" s="63"/>
      <c r="AF845" s="4"/>
      <c r="AG845" s="4"/>
      <c r="AH845" s="4"/>
      <c r="AI845" s="4"/>
      <c r="AL845" s="63"/>
      <c r="AM845" s="63"/>
      <c r="AP845" s="4"/>
      <c r="AQ845" s="4"/>
      <c r="BF845" s="31"/>
      <c r="BG845" s="63"/>
      <c r="BH845" s="63"/>
      <c r="BI845" s="63"/>
      <c r="BJ845" s="63"/>
      <c r="BK845" s="63"/>
      <c r="BL845" s="63"/>
      <c r="BO845" s="4"/>
      <c r="BP845" s="4"/>
      <c r="BQ845" s="4"/>
      <c r="BR845" s="28"/>
      <c r="BS845" s="28"/>
      <c r="BT845" s="28"/>
      <c r="BU845" s="28"/>
      <c r="BV845" s="28"/>
      <c r="BW845" s="28"/>
      <c r="BX845" s="4"/>
      <c r="BY845" s="4"/>
      <c r="BZ845" s="28"/>
      <c r="CA845" s="28"/>
      <c r="CB845" s="28"/>
      <c r="CC845" s="28"/>
      <c r="CE845" s="28"/>
      <c r="CF845" s="28"/>
      <c r="CG845" s="28"/>
      <c r="CH845" s="28"/>
      <c r="CI845" s="28"/>
      <c r="CJ845" s="28"/>
      <c r="CK845" s="28"/>
      <c r="CL845" s="28"/>
      <c r="CM845" s="28"/>
      <c r="CP845" s="28"/>
      <c r="CQ845" s="28"/>
      <c r="CR845" s="28"/>
      <c r="CS845" s="28"/>
      <c r="CT845" s="28"/>
      <c r="CU845" s="28"/>
      <c r="CV845" s="28"/>
      <c r="CW845" s="28"/>
      <c r="CX845" s="28"/>
      <c r="CZ845" s="28"/>
      <c r="DB845" s="41"/>
      <c r="DC845" s="41"/>
      <c r="DD845" s="41"/>
      <c r="DE845" s="41"/>
      <c r="DF845" s="41"/>
      <c r="DG845" s="41"/>
      <c r="DH845" s="41"/>
      <c r="DI845" s="41"/>
      <c r="DJ845" s="41"/>
      <c r="DK845" s="41"/>
      <c r="DL845" s="41"/>
      <c r="DM845" s="41"/>
      <c r="DN845" s="41"/>
      <c r="DO845" s="41"/>
      <c r="DP845" s="41"/>
      <c r="DQ845" s="41"/>
      <c r="DR845" s="41"/>
      <c r="DS845" s="41"/>
      <c r="DT845" s="41"/>
      <c r="DU845" s="41"/>
      <c r="DV845" s="41"/>
      <c r="DW845" s="41"/>
      <c r="DX845" s="41"/>
      <c r="DY845" s="41"/>
      <c r="DZ845" s="41"/>
      <c r="EA845" s="41"/>
      <c r="EB845" s="41"/>
      <c r="EC845" s="41"/>
      <c r="ED845" s="41"/>
      <c r="EE845" s="41"/>
      <c r="EF845" s="41"/>
      <c r="EG845" s="41"/>
      <c r="EH845" s="41"/>
      <c r="EI845" s="41"/>
      <c r="EJ845" s="41"/>
      <c r="EK845" s="41"/>
      <c r="EL845" s="41"/>
      <c r="EM845" s="41"/>
      <c r="EN845" s="41"/>
      <c r="EO845" s="41"/>
      <c r="EP845" s="41"/>
      <c r="EQ845" s="41"/>
      <c r="ER845" s="41"/>
      <c r="ES845" s="41"/>
      <c r="ET845" s="41"/>
      <c r="EU845" s="41"/>
      <c r="EV845" s="41"/>
      <c r="EW845" s="41"/>
      <c r="EX845" s="41"/>
      <c r="EY845" s="41"/>
      <c r="EZ845" s="41"/>
      <c r="FA845" s="41"/>
      <c r="FB845" s="41"/>
      <c r="FC845" s="41"/>
      <c r="FD845" s="41"/>
      <c r="FE845" s="41"/>
      <c r="FF845" s="41"/>
      <c r="FG845" s="41"/>
      <c r="FH845" s="41"/>
      <c r="FI845" s="41"/>
      <c r="FJ845" s="41"/>
      <c r="FK845" s="41"/>
      <c r="FL845" s="41"/>
      <c r="FM845" s="41"/>
      <c r="FN845" s="41"/>
      <c r="FO845" s="41"/>
      <c r="FP845" s="41"/>
      <c r="FQ845" s="41"/>
      <c r="FR845" s="41"/>
      <c r="FS845" s="41"/>
      <c r="FT845" s="41"/>
      <c r="FU845" s="41"/>
      <c r="FV845" s="41"/>
      <c r="FW845" s="41"/>
      <c r="FX845" s="41"/>
      <c r="FY845" s="41"/>
      <c r="FZ845" s="41"/>
      <c r="GA845" s="41"/>
      <c r="GB845" s="41"/>
      <c r="GC845" s="41"/>
      <c r="GD845" s="41"/>
      <c r="GE845" s="41"/>
      <c r="GF845" s="41"/>
      <c r="GG845" s="41"/>
      <c r="GH845" s="41"/>
      <c r="GI845" s="41"/>
      <c r="GJ845" s="41"/>
      <c r="GK845" s="41"/>
      <c r="GL845" s="41"/>
      <c r="GM845" s="41"/>
      <c r="GN845" s="41"/>
      <c r="GO845" s="41"/>
      <c r="GP845" s="41"/>
      <c r="GQ845" s="41"/>
      <c r="GR845" s="41"/>
      <c r="GS845" s="41"/>
      <c r="GT845" s="41"/>
      <c r="GU845" s="41"/>
      <c r="GV845" s="41"/>
      <c r="GW845" s="41"/>
      <c r="GX845" s="41"/>
      <c r="GY845" s="41"/>
      <c r="GZ845" s="41"/>
      <c r="HA845" s="41"/>
      <c r="HB845" s="41"/>
      <c r="HC845" s="41"/>
      <c r="HD845" s="41"/>
      <c r="HE845" s="41"/>
      <c r="HF845" s="41"/>
      <c r="HG845" s="41"/>
      <c r="HH845" s="41"/>
      <c r="HI845" s="41"/>
      <c r="HJ845" s="41"/>
      <c r="HK845" s="41"/>
      <c r="HL845" s="41"/>
      <c r="HM845" s="41"/>
      <c r="HN845" s="41"/>
      <c r="HO845" s="41"/>
      <c r="HP845" s="41"/>
      <c r="HQ845" s="41"/>
      <c r="HR845" s="41"/>
      <c r="HS845" s="41"/>
      <c r="HT845" s="41"/>
      <c r="HU845" s="41"/>
      <c r="HV845" s="41"/>
      <c r="HW845" s="41"/>
      <c r="HX845" s="41"/>
      <c r="HY845" s="41"/>
      <c r="HZ845" s="41"/>
      <c r="IA845" s="41"/>
      <c r="IB845" s="41"/>
      <c r="IC845" s="41"/>
      <c r="ID845" s="41"/>
      <c r="IE845" s="41"/>
      <c r="IF845" s="41"/>
      <c r="IG845" s="41"/>
      <c r="IH845" s="41"/>
      <c r="II845" s="41"/>
      <c r="IJ845" s="41"/>
      <c r="IK845" s="41"/>
      <c r="IL845" s="41"/>
      <c r="IM845" s="41"/>
      <c r="IN845" s="41"/>
      <c r="IO845" s="41"/>
      <c r="IP845" s="41"/>
      <c r="IQ845" s="41"/>
      <c r="IR845" s="41"/>
      <c r="IS845" s="41"/>
      <c r="IT845" s="41"/>
      <c r="IU845" s="41"/>
      <c r="IV845" s="41"/>
      <c r="IW845" s="41"/>
      <c r="IX845" s="41"/>
      <c r="IY845" s="41"/>
      <c r="IZ845" s="41"/>
      <c r="JA845" s="41"/>
      <c r="JB845" s="41"/>
      <c r="JC845" s="41"/>
      <c r="JD845" s="41"/>
      <c r="JE845" s="41"/>
      <c r="JF845" s="41"/>
      <c r="JG845" s="41"/>
      <c r="JH845" s="41"/>
      <c r="JI845" s="41"/>
      <c r="JJ845" s="41"/>
      <c r="JK845" s="41"/>
      <c r="JL845" s="41"/>
      <c r="JM845" s="41"/>
      <c r="JN845" s="41"/>
      <c r="JO845" s="41"/>
      <c r="JP845" s="41"/>
      <c r="JQ845" s="41"/>
      <c r="JR845" s="41"/>
      <c r="JS845" s="41"/>
      <c r="JT845" s="41"/>
      <c r="JU845" s="41"/>
      <c r="JV845" s="41"/>
      <c r="JW845" s="41"/>
      <c r="JX845" s="41"/>
      <c r="JY845" s="41"/>
      <c r="JZ845" s="41"/>
      <c r="KA845" s="41"/>
      <c r="KB845" s="41"/>
      <c r="KC845" s="41"/>
      <c r="KD845" s="41"/>
      <c r="KE845" s="41"/>
      <c r="KF845" s="41"/>
      <c r="KG845" s="41"/>
      <c r="KH845" s="41"/>
      <c r="KI845" s="41"/>
      <c r="KJ845" s="41"/>
      <c r="KK845" s="41"/>
      <c r="KL845" s="41"/>
      <c r="KM845" s="41"/>
      <c r="KN845" s="41"/>
      <c r="KO845" s="41"/>
      <c r="KP845" s="41"/>
      <c r="KQ845" s="41"/>
      <c r="KR845" s="41"/>
      <c r="KS845" s="41"/>
      <c r="KT845" s="41"/>
      <c r="KU845" s="41"/>
      <c r="KV845" s="41"/>
      <c r="KW845" s="41"/>
      <c r="KX845" s="41"/>
      <c r="KY845" s="41"/>
      <c r="KZ845" s="41"/>
      <c r="LA845" s="41"/>
      <c r="LB845" s="41"/>
      <c r="LC845" s="41"/>
      <c r="LD845" s="41"/>
      <c r="LE845" s="41"/>
      <c r="LF845" s="41"/>
      <c r="LG845" s="41"/>
      <c r="LH845" s="41"/>
      <c r="LI845" s="41"/>
      <c r="LJ845" s="41"/>
      <c r="LK845" s="41"/>
      <c r="LL845" s="41"/>
      <c r="LM845" s="41"/>
      <c r="LN845" s="41"/>
      <c r="LO845" s="41"/>
      <c r="LP845" s="41"/>
      <c r="LQ845" s="41"/>
      <c r="LR845" s="41"/>
      <c r="LS845" s="41"/>
      <c r="LT845" s="41"/>
      <c r="LU845" s="41"/>
      <c r="LV845" s="41"/>
      <c r="LW845" s="41"/>
      <c r="LX845" s="41"/>
      <c r="LY845" s="41"/>
      <c r="LZ845" s="41"/>
      <c r="MA845" s="41"/>
      <c r="MB845" s="41"/>
      <c r="MC845" s="41"/>
      <c r="MD845" s="41"/>
      <c r="ME845" s="41"/>
      <c r="MF845" s="41"/>
      <c r="MG845" s="41"/>
      <c r="MH845" s="41"/>
      <c r="MI845" s="41"/>
      <c r="MJ845" s="41"/>
      <c r="MK845" s="41"/>
      <c r="ML845" s="41"/>
      <c r="MM845" s="41"/>
      <c r="MN845" s="41"/>
      <c r="MO845" s="41"/>
      <c r="MP845" s="41"/>
      <c r="MQ845" s="41"/>
      <c r="MR845" s="41"/>
      <c r="MS845" s="41"/>
      <c r="MT845" s="41"/>
      <c r="MU845" s="41"/>
      <c r="MV845" s="41"/>
      <c r="MW845" s="41"/>
      <c r="MX845" s="41"/>
      <c r="MY845" s="41"/>
      <c r="MZ845" s="41"/>
      <c r="NA845" s="41"/>
      <c r="NB845" s="41"/>
      <c r="NC845" s="41"/>
      <c r="ND845" s="41"/>
      <c r="NE845" s="41"/>
      <c r="NF845" s="41"/>
      <c r="NG845" s="41"/>
      <c r="NH845" s="41"/>
      <c r="NI845" s="41"/>
      <c r="NJ845" s="41"/>
      <c r="NK845" s="41"/>
      <c r="NL845" s="41"/>
      <c r="NM845" s="41"/>
      <c r="NN845" s="41"/>
      <c r="NO845" s="41"/>
      <c r="NP845" s="41"/>
      <c r="NQ845" s="41"/>
      <c r="NR845" s="41"/>
      <c r="NS845" s="41"/>
      <c r="NT845" s="41"/>
      <c r="NU845" s="41"/>
      <c r="NV845" s="41"/>
      <c r="NW845" s="41"/>
      <c r="NX845" s="41"/>
      <c r="NY845" s="41"/>
      <c r="NZ845" s="41"/>
      <c r="OA845" s="41"/>
      <c r="OB845" s="41"/>
      <c r="OC845" s="41"/>
      <c r="OD845" s="41"/>
      <c r="OE845" s="41"/>
      <c r="OF845" s="41"/>
      <c r="OG845" s="41"/>
    </row>
    <row r="846" spans="10:397" ht="15.95" customHeight="1">
      <c r="J846" s="62"/>
      <c r="AB846" s="63"/>
      <c r="AC846" s="63"/>
      <c r="AF846" s="4"/>
      <c r="AG846" s="4"/>
      <c r="AH846" s="4"/>
      <c r="AI846" s="4"/>
      <c r="AL846" s="63"/>
      <c r="AM846" s="63"/>
      <c r="AP846" s="4"/>
      <c r="AQ846" s="4"/>
      <c r="BF846" s="31"/>
      <c r="BG846" s="63"/>
      <c r="BH846" s="63"/>
      <c r="BI846" s="63"/>
      <c r="BJ846" s="63"/>
      <c r="BK846" s="63"/>
      <c r="BL846" s="63"/>
      <c r="BO846" s="4"/>
      <c r="BP846" s="4"/>
      <c r="BQ846" s="4"/>
      <c r="BR846" s="28"/>
      <c r="BS846" s="28"/>
      <c r="BT846" s="28"/>
      <c r="BU846" s="28"/>
      <c r="BV846" s="28"/>
      <c r="BW846" s="28"/>
      <c r="BX846" s="4"/>
      <c r="BY846" s="4"/>
      <c r="BZ846" s="28"/>
      <c r="CA846" s="28"/>
      <c r="CB846" s="28"/>
      <c r="CC846" s="28"/>
      <c r="CE846" s="28"/>
      <c r="CF846" s="28"/>
      <c r="CG846" s="28"/>
      <c r="CH846" s="28"/>
      <c r="CI846" s="28"/>
      <c r="CJ846" s="28"/>
      <c r="CK846" s="28"/>
      <c r="CL846" s="28"/>
      <c r="CM846" s="28"/>
      <c r="CP846" s="28"/>
      <c r="CQ846" s="28"/>
      <c r="CR846" s="28"/>
      <c r="CS846" s="28"/>
      <c r="CT846" s="28"/>
      <c r="CU846" s="28"/>
      <c r="CV846" s="28"/>
      <c r="CW846" s="28"/>
      <c r="CX846" s="28"/>
      <c r="CZ846" s="28"/>
      <c r="DB846" s="41"/>
      <c r="DC846" s="41"/>
      <c r="DD846" s="41"/>
      <c r="DE846" s="41"/>
      <c r="DF846" s="41"/>
      <c r="DG846" s="41"/>
      <c r="DH846" s="41"/>
      <c r="DI846" s="41"/>
      <c r="DJ846" s="41"/>
      <c r="DK846" s="41"/>
      <c r="DL846" s="41"/>
      <c r="DM846" s="41"/>
      <c r="DN846" s="41"/>
      <c r="DO846" s="41"/>
      <c r="DP846" s="41"/>
      <c r="DQ846" s="41"/>
      <c r="DR846" s="41"/>
      <c r="DS846" s="41"/>
      <c r="DT846" s="41"/>
      <c r="DU846" s="41"/>
      <c r="DV846" s="41"/>
      <c r="DW846" s="41"/>
      <c r="DX846" s="41"/>
      <c r="DY846" s="41"/>
      <c r="DZ846" s="41"/>
      <c r="EA846" s="41"/>
      <c r="EB846" s="41"/>
      <c r="EC846" s="41"/>
      <c r="ED846" s="41"/>
      <c r="EE846" s="41"/>
      <c r="EF846" s="41"/>
      <c r="EG846" s="41"/>
      <c r="EH846" s="41"/>
      <c r="EI846" s="41"/>
      <c r="EJ846" s="41"/>
      <c r="EK846" s="41"/>
      <c r="EL846" s="41"/>
      <c r="EM846" s="41"/>
      <c r="EN846" s="41"/>
      <c r="EO846" s="41"/>
      <c r="EP846" s="41"/>
      <c r="EQ846" s="41"/>
      <c r="ER846" s="41"/>
      <c r="ES846" s="41"/>
      <c r="ET846" s="41"/>
      <c r="EU846" s="41"/>
      <c r="EV846" s="41"/>
      <c r="EW846" s="41"/>
      <c r="EX846" s="41"/>
      <c r="EY846" s="41"/>
      <c r="EZ846" s="41"/>
      <c r="FA846" s="41"/>
      <c r="FB846" s="41"/>
      <c r="FC846" s="41"/>
      <c r="FD846" s="41"/>
      <c r="FE846" s="41"/>
      <c r="FF846" s="41"/>
      <c r="FG846" s="41"/>
      <c r="FH846" s="41"/>
      <c r="FI846" s="41"/>
      <c r="FJ846" s="41"/>
      <c r="FK846" s="41"/>
      <c r="FL846" s="41"/>
      <c r="FM846" s="41"/>
      <c r="FN846" s="41"/>
      <c r="FO846" s="41"/>
      <c r="FP846" s="41"/>
      <c r="FQ846" s="41"/>
      <c r="FR846" s="41"/>
      <c r="FS846" s="41"/>
      <c r="FT846" s="41"/>
      <c r="FU846" s="41"/>
      <c r="FV846" s="41"/>
      <c r="FW846" s="41"/>
      <c r="FX846" s="41"/>
      <c r="FY846" s="41"/>
      <c r="FZ846" s="41"/>
      <c r="GA846" s="41"/>
      <c r="GB846" s="41"/>
      <c r="GC846" s="41"/>
      <c r="GD846" s="41"/>
      <c r="GE846" s="41"/>
      <c r="GF846" s="41"/>
      <c r="GG846" s="41"/>
      <c r="GH846" s="41"/>
      <c r="GI846" s="41"/>
      <c r="GJ846" s="41"/>
      <c r="GK846" s="41"/>
      <c r="GL846" s="41"/>
      <c r="GM846" s="41"/>
      <c r="GN846" s="41"/>
      <c r="GO846" s="41"/>
      <c r="GP846" s="41"/>
      <c r="GQ846" s="41"/>
      <c r="GR846" s="41"/>
      <c r="GS846" s="41"/>
      <c r="GT846" s="41"/>
      <c r="GU846" s="41"/>
      <c r="GV846" s="41"/>
      <c r="GW846" s="41"/>
      <c r="GX846" s="41"/>
      <c r="GY846" s="41"/>
      <c r="GZ846" s="41"/>
      <c r="HA846" s="41"/>
      <c r="HB846" s="41"/>
      <c r="HC846" s="41"/>
      <c r="HD846" s="41"/>
      <c r="HE846" s="41"/>
      <c r="HF846" s="41"/>
      <c r="HG846" s="41"/>
      <c r="HH846" s="41"/>
      <c r="HI846" s="41"/>
      <c r="HJ846" s="41"/>
      <c r="HK846" s="41"/>
      <c r="HL846" s="41"/>
      <c r="HM846" s="41"/>
      <c r="HN846" s="41"/>
      <c r="HO846" s="41"/>
      <c r="HP846" s="41"/>
      <c r="HQ846" s="41"/>
      <c r="HR846" s="41"/>
      <c r="HS846" s="41"/>
      <c r="HT846" s="41"/>
      <c r="HU846" s="41"/>
      <c r="HV846" s="41"/>
      <c r="HW846" s="41"/>
      <c r="HX846" s="41"/>
      <c r="HY846" s="41"/>
      <c r="HZ846" s="41"/>
      <c r="IA846" s="41"/>
      <c r="IB846" s="41"/>
      <c r="IC846" s="41"/>
      <c r="ID846" s="41"/>
      <c r="IE846" s="41"/>
      <c r="IF846" s="41"/>
      <c r="IG846" s="41"/>
      <c r="IH846" s="41"/>
      <c r="II846" s="41"/>
      <c r="IJ846" s="41"/>
      <c r="IK846" s="41"/>
      <c r="IL846" s="41"/>
      <c r="IM846" s="41"/>
      <c r="IN846" s="41"/>
      <c r="IO846" s="41"/>
      <c r="IP846" s="41"/>
      <c r="IQ846" s="41"/>
      <c r="IR846" s="41"/>
      <c r="IS846" s="41"/>
      <c r="IT846" s="41"/>
      <c r="IU846" s="41"/>
      <c r="IV846" s="41"/>
      <c r="IW846" s="41"/>
      <c r="IX846" s="41"/>
      <c r="IY846" s="41"/>
      <c r="IZ846" s="41"/>
      <c r="JA846" s="41"/>
      <c r="JB846" s="41"/>
      <c r="JC846" s="41"/>
      <c r="JD846" s="41"/>
      <c r="JE846" s="41"/>
      <c r="JF846" s="41"/>
      <c r="JG846" s="41"/>
      <c r="JH846" s="41"/>
      <c r="JI846" s="41"/>
      <c r="JJ846" s="41"/>
      <c r="JK846" s="41"/>
      <c r="JL846" s="41"/>
      <c r="JM846" s="41"/>
      <c r="JN846" s="41"/>
      <c r="JO846" s="41"/>
      <c r="JP846" s="41"/>
      <c r="JQ846" s="41"/>
      <c r="JR846" s="41"/>
      <c r="JS846" s="41"/>
      <c r="JT846" s="41"/>
      <c r="JU846" s="41"/>
      <c r="JV846" s="41"/>
      <c r="JW846" s="41"/>
      <c r="JX846" s="41"/>
      <c r="JY846" s="41"/>
      <c r="JZ846" s="41"/>
      <c r="KA846" s="41"/>
      <c r="KB846" s="41"/>
      <c r="KC846" s="41"/>
      <c r="KD846" s="41"/>
      <c r="KE846" s="41"/>
      <c r="KF846" s="41"/>
      <c r="KG846" s="41"/>
      <c r="KH846" s="41"/>
      <c r="KI846" s="41"/>
      <c r="KJ846" s="41"/>
      <c r="KK846" s="41"/>
      <c r="KL846" s="41"/>
      <c r="KM846" s="41"/>
      <c r="KN846" s="41"/>
      <c r="KO846" s="41"/>
      <c r="KP846" s="41"/>
      <c r="KQ846" s="41"/>
      <c r="KR846" s="41"/>
      <c r="KS846" s="41"/>
      <c r="KT846" s="41"/>
      <c r="KU846" s="41"/>
      <c r="KV846" s="41"/>
      <c r="KW846" s="41"/>
      <c r="KX846" s="41"/>
      <c r="KY846" s="41"/>
      <c r="KZ846" s="41"/>
      <c r="LA846" s="41"/>
      <c r="LB846" s="41"/>
      <c r="LC846" s="41"/>
      <c r="LD846" s="41"/>
      <c r="LE846" s="41"/>
      <c r="LF846" s="41"/>
      <c r="LG846" s="41"/>
      <c r="LH846" s="41"/>
      <c r="LI846" s="41"/>
      <c r="LJ846" s="41"/>
      <c r="LK846" s="41"/>
      <c r="LL846" s="41"/>
      <c r="LM846" s="41"/>
      <c r="LN846" s="41"/>
      <c r="LO846" s="41"/>
      <c r="LP846" s="41"/>
      <c r="LQ846" s="41"/>
      <c r="LR846" s="41"/>
      <c r="LS846" s="41"/>
      <c r="LT846" s="41"/>
      <c r="LU846" s="41"/>
      <c r="LV846" s="41"/>
      <c r="LW846" s="41"/>
      <c r="LX846" s="41"/>
      <c r="LY846" s="41"/>
      <c r="LZ846" s="41"/>
      <c r="MA846" s="41"/>
      <c r="MB846" s="41"/>
      <c r="MC846" s="41"/>
      <c r="MD846" s="41"/>
      <c r="ME846" s="41"/>
      <c r="MF846" s="41"/>
      <c r="MG846" s="41"/>
      <c r="MH846" s="41"/>
      <c r="MI846" s="41"/>
      <c r="MJ846" s="41"/>
      <c r="MK846" s="41"/>
      <c r="ML846" s="41"/>
      <c r="MM846" s="41"/>
      <c r="MN846" s="41"/>
      <c r="MO846" s="41"/>
      <c r="MP846" s="41"/>
      <c r="MQ846" s="41"/>
      <c r="MR846" s="41"/>
      <c r="MS846" s="41"/>
      <c r="MT846" s="41"/>
      <c r="MU846" s="41"/>
      <c r="MV846" s="41"/>
      <c r="MW846" s="41"/>
      <c r="MX846" s="41"/>
      <c r="MY846" s="41"/>
      <c r="MZ846" s="41"/>
      <c r="NA846" s="41"/>
      <c r="NB846" s="41"/>
      <c r="NC846" s="41"/>
      <c r="ND846" s="41"/>
      <c r="NE846" s="41"/>
      <c r="NF846" s="41"/>
      <c r="NG846" s="41"/>
      <c r="NH846" s="41"/>
      <c r="NI846" s="41"/>
      <c r="NJ846" s="41"/>
      <c r="NK846" s="41"/>
      <c r="NL846" s="41"/>
      <c r="NM846" s="41"/>
      <c r="NN846" s="41"/>
      <c r="NO846" s="41"/>
      <c r="NP846" s="41"/>
      <c r="NQ846" s="41"/>
      <c r="NR846" s="41"/>
      <c r="NS846" s="41"/>
      <c r="NT846" s="41"/>
      <c r="NU846" s="41"/>
      <c r="NV846" s="41"/>
      <c r="NW846" s="41"/>
      <c r="NX846" s="41"/>
      <c r="NY846" s="41"/>
      <c r="NZ846" s="41"/>
      <c r="OA846" s="41"/>
      <c r="OB846" s="41"/>
      <c r="OC846" s="41"/>
      <c r="OD846" s="41"/>
      <c r="OE846" s="41"/>
      <c r="OF846" s="41"/>
      <c r="OG846" s="41"/>
    </row>
    <row r="847" spans="10:397" ht="15.95" customHeight="1">
      <c r="J847" s="62"/>
      <c r="AB847" s="63"/>
      <c r="AC847" s="63"/>
      <c r="AF847" s="4"/>
      <c r="AG847" s="4"/>
      <c r="AH847" s="4"/>
      <c r="AI847" s="4"/>
      <c r="AL847" s="63"/>
      <c r="AM847" s="63"/>
      <c r="AP847" s="4"/>
      <c r="AQ847" s="4"/>
      <c r="BF847" s="31"/>
      <c r="BG847" s="63"/>
      <c r="BH847" s="63"/>
      <c r="BI847" s="63"/>
      <c r="BJ847" s="63"/>
      <c r="BK847" s="63"/>
      <c r="BL847" s="63"/>
      <c r="BO847" s="4"/>
      <c r="BP847" s="4"/>
      <c r="BQ847" s="4"/>
      <c r="BR847" s="28"/>
      <c r="BS847" s="28"/>
      <c r="BT847" s="28"/>
      <c r="BU847" s="28"/>
      <c r="BV847" s="28"/>
      <c r="BW847" s="28"/>
      <c r="BX847" s="4"/>
      <c r="BY847" s="4"/>
      <c r="BZ847" s="28"/>
      <c r="CA847" s="28"/>
      <c r="CB847" s="28"/>
      <c r="CC847" s="28"/>
      <c r="CE847" s="28"/>
      <c r="CF847" s="28"/>
      <c r="CG847" s="28"/>
      <c r="CH847" s="28"/>
      <c r="CI847" s="28"/>
      <c r="CJ847" s="28"/>
      <c r="CK847" s="28"/>
      <c r="CL847" s="28"/>
      <c r="CM847" s="28"/>
      <c r="CP847" s="28"/>
      <c r="CQ847" s="28"/>
      <c r="CR847" s="28"/>
      <c r="CS847" s="28"/>
      <c r="CT847" s="28"/>
      <c r="CU847" s="28"/>
      <c r="CV847" s="28"/>
      <c r="CW847" s="28"/>
      <c r="CX847" s="28"/>
      <c r="CZ847" s="28"/>
      <c r="DB847" s="41"/>
      <c r="DC847" s="41"/>
      <c r="DD847" s="41"/>
      <c r="DE847" s="41"/>
      <c r="DF847" s="41"/>
      <c r="DG847" s="41"/>
      <c r="DH847" s="41"/>
      <c r="DI847" s="41"/>
      <c r="DJ847" s="41"/>
      <c r="DK847" s="41"/>
      <c r="DL847" s="41"/>
      <c r="DM847" s="41"/>
      <c r="DN847" s="41"/>
      <c r="DO847" s="41"/>
      <c r="DP847" s="41"/>
      <c r="DQ847" s="41"/>
      <c r="DR847" s="41"/>
      <c r="DS847" s="41"/>
      <c r="DT847" s="41"/>
      <c r="DU847" s="41"/>
      <c r="DV847" s="41"/>
      <c r="DW847" s="41"/>
      <c r="DX847" s="41"/>
      <c r="DY847" s="41"/>
      <c r="DZ847" s="41"/>
      <c r="EA847" s="41"/>
      <c r="EB847" s="41"/>
      <c r="EC847" s="41"/>
      <c r="ED847" s="41"/>
      <c r="EE847" s="41"/>
      <c r="EF847" s="41"/>
      <c r="EG847" s="41"/>
      <c r="EH847" s="41"/>
      <c r="EI847" s="41"/>
      <c r="EJ847" s="41"/>
      <c r="EK847" s="41"/>
      <c r="EL847" s="41"/>
      <c r="EM847" s="41"/>
      <c r="EN847" s="41"/>
      <c r="EO847" s="41"/>
      <c r="EP847" s="41"/>
      <c r="EQ847" s="41"/>
      <c r="ER847" s="41"/>
      <c r="ES847" s="41"/>
      <c r="ET847" s="41"/>
      <c r="EU847" s="41"/>
      <c r="EV847" s="41"/>
      <c r="EW847" s="41"/>
      <c r="EX847" s="41"/>
      <c r="EY847" s="41"/>
      <c r="EZ847" s="41"/>
      <c r="FA847" s="41"/>
      <c r="FB847" s="41"/>
      <c r="FC847" s="41"/>
      <c r="FD847" s="41"/>
      <c r="FE847" s="41"/>
      <c r="FF847" s="41"/>
      <c r="FG847" s="41"/>
      <c r="FH847" s="41"/>
      <c r="FI847" s="41"/>
      <c r="FJ847" s="41"/>
      <c r="FK847" s="41"/>
      <c r="FL847" s="41"/>
      <c r="FM847" s="41"/>
      <c r="FN847" s="41"/>
      <c r="FO847" s="41"/>
      <c r="FP847" s="41"/>
      <c r="FQ847" s="41"/>
      <c r="FR847" s="41"/>
      <c r="FS847" s="41"/>
      <c r="FT847" s="41"/>
      <c r="FU847" s="41"/>
      <c r="FV847" s="41"/>
      <c r="FW847" s="41"/>
      <c r="FX847" s="41"/>
      <c r="FY847" s="41"/>
      <c r="FZ847" s="41"/>
      <c r="GA847" s="41"/>
      <c r="GB847" s="41"/>
      <c r="GC847" s="41"/>
      <c r="GD847" s="41"/>
      <c r="GE847" s="41"/>
      <c r="GF847" s="41"/>
      <c r="GG847" s="41"/>
      <c r="GH847" s="41"/>
      <c r="GI847" s="41"/>
      <c r="GJ847" s="41"/>
      <c r="GK847" s="41"/>
      <c r="GL847" s="41"/>
      <c r="GM847" s="41"/>
      <c r="GN847" s="41"/>
      <c r="GO847" s="41"/>
      <c r="GP847" s="41"/>
      <c r="GQ847" s="41"/>
      <c r="GR847" s="41"/>
      <c r="GS847" s="41"/>
      <c r="GT847" s="41"/>
      <c r="GU847" s="41"/>
      <c r="GV847" s="41"/>
      <c r="GW847" s="41"/>
      <c r="GX847" s="41"/>
      <c r="GY847" s="41"/>
      <c r="GZ847" s="41"/>
      <c r="HA847" s="41"/>
      <c r="HB847" s="41"/>
      <c r="HC847" s="41"/>
      <c r="HD847" s="41"/>
      <c r="HE847" s="41"/>
      <c r="HF847" s="41"/>
      <c r="HG847" s="41"/>
      <c r="HH847" s="41"/>
      <c r="HI847" s="41"/>
      <c r="HJ847" s="41"/>
      <c r="HK847" s="41"/>
      <c r="HL847" s="41"/>
      <c r="HM847" s="41"/>
      <c r="HN847" s="41"/>
      <c r="HO847" s="41"/>
      <c r="HP847" s="41"/>
      <c r="HQ847" s="41"/>
      <c r="HR847" s="41"/>
      <c r="HS847" s="41"/>
      <c r="HT847" s="41"/>
      <c r="HU847" s="41"/>
      <c r="HV847" s="41"/>
      <c r="HW847" s="41"/>
      <c r="HX847" s="41"/>
      <c r="HY847" s="41"/>
      <c r="HZ847" s="41"/>
      <c r="IA847" s="41"/>
      <c r="IB847" s="41"/>
      <c r="IC847" s="41"/>
      <c r="ID847" s="41"/>
      <c r="IE847" s="41"/>
      <c r="IF847" s="41"/>
      <c r="IG847" s="41"/>
      <c r="IH847" s="41"/>
      <c r="II847" s="41"/>
      <c r="IJ847" s="41"/>
      <c r="IK847" s="41"/>
      <c r="IL847" s="41"/>
      <c r="IM847" s="41"/>
      <c r="IN847" s="41"/>
      <c r="IO847" s="41"/>
      <c r="IP847" s="41"/>
      <c r="IQ847" s="41"/>
      <c r="IR847" s="41"/>
      <c r="IS847" s="41"/>
      <c r="IT847" s="41"/>
      <c r="IU847" s="41"/>
      <c r="IV847" s="41"/>
      <c r="IW847" s="41"/>
      <c r="IX847" s="41"/>
      <c r="IY847" s="41"/>
      <c r="IZ847" s="41"/>
      <c r="JA847" s="41"/>
      <c r="JB847" s="41"/>
      <c r="JC847" s="41"/>
      <c r="JD847" s="41"/>
      <c r="JE847" s="41"/>
      <c r="JF847" s="41"/>
      <c r="JG847" s="41"/>
      <c r="JH847" s="41"/>
      <c r="JI847" s="41"/>
      <c r="JJ847" s="41"/>
      <c r="JK847" s="41"/>
      <c r="JL847" s="41"/>
      <c r="JM847" s="41"/>
      <c r="JN847" s="41"/>
      <c r="JO847" s="41"/>
      <c r="JP847" s="41"/>
      <c r="JQ847" s="41"/>
      <c r="JR847" s="41"/>
      <c r="JS847" s="41"/>
      <c r="JT847" s="41"/>
      <c r="JU847" s="41"/>
      <c r="JV847" s="41"/>
      <c r="JW847" s="41"/>
      <c r="JX847" s="41"/>
      <c r="JY847" s="41"/>
      <c r="JZ847" s="41"/>
      <c r="KA847" s="41"/>
      <c r="KB847" s="41"/>
      <c r="KC847" s="41"/>
      <c r="KD847" s="41"/>
      <c r="KE847" s="41"/>
      <c r="KF847" s="41"/>
      <c r="KG847" s="41"/>
      <c r="KH847" s="41"/>
      <c r="KI847" s="41"/>
      <c r="KJ847" s="41"/>
      <c r="KK847" s="41"/>
      <c r="KL847" s="41"/>
      <c r="KM847" s="41"/>
      <c r="KN847" s="41"/>
      <c r="KO847" s="41"/>
      <c r="KP847" s="41"/>
      <c r="KQ847" s="41"/>
      <c r="KR847" s="41"/>
      <c r="KS847" s="41"/>
      <c r="KT847" s="41"/>
      <c r="KU847" s="41"/>
      <c r="KV847" s="41"/>
      <c r="KW847" s="41"/>
      <c r="KX847" s="41"/>
      <c r="KY847" s="41"/>
      <c r="KZ847" s="41"/>
      <c r="LA847" s="41"/>
      <c r="LB847" s="41"/>
      <c r="LC847" s="41"/>
      <c r="LD847" s="41"/>
      <c r="LE847" s="41"/>
      <c r="LF847" s="41"/>
      <c r="LG847" s="41"/>
      <c r="LH847" s="41"/>
      <c r="LI847" s="41"/>
      <c r="LJ847" s="41"/>
      <c r="LK847" s="41"/>
      <c r="LL847" s="41"/>
      <c r="LM847" s="41"/>
      <c r="LN847" s="41"/>
      <c r="LO847" s="41"/>
      <c r="LP847" s="41"/>
      <c r="LQ847" s="41"/>
      <c r="LR847" s="41"/>
      <c r="LS847" s="41"/>
      <c r="LT847" s="41"/>
      <c r="LU847" s="41"/>
      <c r="LV847" s="41"/>
      <c r="LW847" s="41"/>
      <c r="LX847" s="41"/>
      <c r="LY847" s="41"/>
      <c r="LZ847" s="41"/>
      <c r="MA847" s="41"/>
      <c r="MB847" s="41"/>
      <c r="MC847" s="41"/>
      <c r="MD847" s="41"/>
      <c r="ME847" s="41"/>
      <c r="MF847" s="41"/>
      <c r="MG847" s="41"/>
      <c r="MH847" s="41"/>
      <c r="MI847" s="41"/>
      <c r="MJ847" s="41"/>
      <c r="MK847" s="41"/>
      <c r="ML847" s="41"/>
      <c r="MM847" s="41"/>
      <c r="MN847" s="41"/>
      <c r="MO847" s="41"/>
      <c r="MP847" s="41"/>
      <c r="MQ847" s="41"/>
      <c r="MR847" s="41"/>
      <c r="MS847" s="41"/>
      <c r="MT847" s="41"/>
      <c r="MU847" s="41"/>
      <c r="MV847" s="41"/>
      <c r="MW847" s="41"/>
      <c r="MX847" s="41"/>
      <c r="MY847" s="41"/>
      <c r="MZ847" s="41"/>
      <c r="NA847" s="41"/>
      <c r="NB847" s="41"/>
      <c r="NC847" s="41"/>
      <c r="ND847" s="41"/>
      <c r="NE847" s="41"/>
      <c r="NF847" s="41"/>
      <c r="NG847" s="41"/>
      <c r="NH847" s="41"/>
      <c r="NI847" s="41"/>
      <c r="NJ847" s="41"/>
      <c r="NK847" s="41"/>
      <c r="NL847" s="41"/>
      <c r="NM847" s="41"/>
      <c r="NN847" s="41"/>
      <c r="NO847" s="41"/>
      <c r="NP847" s="41"/>
      <c r="NQ847" s="41"/>
      <c r="NR847" s="41"/>
      <c r="NS847" s="41"/>
      <c r="NT847" s="41"/>
      <c r="NU847" s="41"/>
      <c r="NV847" s="41"/>
      <c r="NW847" s="41"/>
      <c r="NX847" s="41"/>
      <c r="NY847" s="41"/>
      <c r="NZ847" s="41"/>
      <c r="OA847" s="41"/>
      <c r="OB847" s="41"/>
      <c r="OC847" s="41"/>
      <c r="OD847" s="41"/>
      <c r="OE847" s="41"/>
      <c r="OF847" s="41"/>
      <c r="OG847" s="41"/>
    </row>
    <row r="848" spans="10:397" ht="15.95" customHeight="1">
      <c r="J848" s="62"/>
      <c r="AB848" s="63"/>
      <c r="AC848" s="63"/>
      <c r="AF848" s="4"/>
      <c r="AG848" s="4"/>
      <c r="AH848" s="4"/>
      <c r="AI848" s="4"/>
      <c r="AL848" s="63"/>
      <c r="AM848" s="63"/>
      <c r="AP848" s="4"/>
      <c r="AQ848" s="4"/>
      <c r="BF848" s="31"/>
      <c r="BG848" s="63"/>
      <c r="BH848" s="63"/>
      <c r="BI848" s="63"/>
      <c r="BJ848" s="63"/>
      <c r="BK848" s="63"/>
      <c r="BL848" s="63"/>
      <c r="BO848" s="4"/>
      <c r="BP848" s="4"/>
      <c r="BQ848" s="4"/>
      <c r="BR848" s="28"/>
      <c r="BS848" s="28"/>
      <c r="BT848" s="28"/>
      <c r="BU848" s="28"/>
      <c r="BV848" s="28"/>
      <c r="BW848" s="28"/>
      <c r="BX848" s="4"/>
      <c r="BY848" s="4"/>
      <c r="BZ848" s="28"/>
      <c r="CA848" s="28"/>
      <c r="CB848" s="28"/>
      <c r="CC848" s="28"/>
      <c r="CE848" s="28"/>
      <c r="CF848" s="28"/>
      <c r="CG848" s="28"/>
      <c r="CH848" s="28"/>
      <c r="CI848" s="28"/>
      <c r="CJ848" s="28"/>
      <c r="CK848" s="28"/>
      <c r="CL848" s="28"/>
      <c r="CM848" s="28"/>
      <c r="CP848" s="28"/>
      <c r="CQ848" s="28"/>
      <c r="CR848" s="28"/>
      <c r="CS848" s="28"/>
      <c r="CT848" s="28"/>
      <c r="CU848" s="28"/>
      <c r="CV848" s="28"/>
      <c r="CW848" s="28"/>
      <c r="CX848" s="28"/>
      <c r="CZ848" s="28"/>
      <c r="DB848" s="41"/>
      <c r="DC848" s="41"/>
      <c r="DD848" s="41"/>
      <c r="DE848" s="41"/>
      <c r="DF848" s="41"/>
      <c r="DG848" s="41"/>
      <c r="DH848" s="41"/>
      <c r="DI848" s="41"/>
      <c r="DJ848" s="41"/>
      <c r="DK848" s="41"/>
      <c r="DL848" s="41"/>
      <c r="DM848" s="41"/>
      <c r="DN848" s="41"/>
      <c r="DO848" s="41"/>
      <c r="DP848" s="41"/>
      <c r="DQ848" s="41"/>
      <c r="DR848" s="41"/>
      <c r="DS848" s="41"/>
      <c r="DT848" s="41"/>
      <c r="DU848" s="41"/>
      <c r="DV848" s="41"/>
      <c r="DW848" s="41"/>
      <c r="DX848" s="41"/>
      <c r="DY848" s="41"/>
      <c r="DZ848" s="41"/>
      <c r="EA848" s="41"/>
      <c r="EB848" s="41"/>
      <c r="EC848" s="41"/>
      <c r="ED848" s="41"/>
      <c r="EE848" s="41"/>
      <c r="EF848" s="41"/>
      <c r="EG848" s="41"/>
      <c r="EH848" s="41"/>
      <c r="EI848" s="41"/>
      <c r="EJ848" s="41"/>
      <c r="EK848" s="41"/>
      <c r="EL848" s="41"/>
      <c r="EM848" s="41"/>
      <c r="EN848" s="41"/>
      <c r="EO848" s="41"/>
      <c r="EP848" s="41"/>
      <c r="EQ848" s="41"/>
      <c r="ER848" s="41"/>
      <c r="ES848" s="41"/>
      <c r="ET848" s="41"/>
      <c r="EU848" s="41"/>
      <c r="EV848" s="41"/>
      <c r="EW848" s="41"/>
      <c r="EX848" s="41"/>
      <c r="EY848" s="41"/>
      <c r="EZ848" s="41"/>
      <c r="FA848" s="41"/>
      <c r="FB848" s="41"/>
      <c r="FC848" s="41"/>
      <c r="FD848" s="41"/>
      <c r="FE848" s="41"/>
      <c r="FF848" s="41"/>
      <c r="FG848" s="41"/>
      <c r="FH848" s="41"/>
      <c r="FI848" s="41"/>
      <c r="FJ848" s="41"/>
      <c r="FK848" s="41"/>
      <c r="FL848" s="41"/>
      <c r="FM848" s="41"/>
      <c r="FN848" s="41"/>
      <c r="FO848" s="41"/>
      <c r="FP848" s="41"/>
      <c r="FQ848" s="41"/>
      <c r="FR848" s="41"/>
      <c r="FS848" s="41"/>
      <c r="FT848" s="41"/>
      <c r="FU848" s="41"/>
      <c r="FV848" s="41"/>
      <c r="FW848" s="41"/>
      <c r="FX848" s="41"/>
      <c r="FY848" s="41"/>
      <c r="FZ848" s="41"/>
      <c r="GA848" s="41"/>
      <c r="GB848" s="41"/>
      <c r="GC848" s="41"/>
      <c r="GD848" s="41"/>
      <c r="GE848" s="41"/>
      <c r="GF848" s="41"/>
      <c r="GG848" s="41"/>
      <c r="GH848" s="41"/>
      <c r="GI848" s="41"/>
      <c r="GJ848" s="41"/>
      <c r="GK848" s="41"/>
      <c r="GL848" s="41"/>
      <c r="GM848" s="41"/>
      <c r="GN848" s="41"/>
      <c r="GO848" s="41"/>
      <c r="GP848" s="41"/>
      <c r="GQ848" s="41"/>
      <c r="GR848" s="41"/>
      <c r="GS848" s="41"/>
      <c r="GT848" s="41"/>
      <c r="GU848" s="41"/>
      <c r="GV848" s="41"/>
      <c r="GW848" s="41"/>
      <c r="GX848" s="41"/>
      <c r="GY848" s="41"/>
      <c r="GZ848" s="41"/>
      <c r="HA848" s="41"/>
      <c r="HB848" s="41"/>
      <c r="HC848" s="41"/>
      <c r="HD848" s="41"/>
      <c r="HE848" s="41"/>
      <c r="HF848" s="41"/>
      <c r="HG848" s="41"/>
      <c r="HH848" s="41"/>
      <c r="HI848" s="41"/>
      <c r="HJ848" s="41"/>
      <c r="HK848" s="41"/>
      <c r="HL848" s="41"/>
      <c r="HM848" s="41"/>
      <c r="HN848" s="41"/>
      <c r="HO848" s="41"/>
      <c r="HP848" s="41"/>
      <c r="HQ848" s="41"/>
      <c r="HR848" s="41"/>
      <c r="HS848" s="41"/>
      <c r="HT848" s="41"/>
      <c r="HU848" s="41"/>
      <c r="HV848" s="41"/>
      <c r="HW848" s="41"/>
      <c r="HX848" s="41"/>
      <c r="HY848" s="41"/>
      <c r="HZ848" s="41"/>
      <c r="IA848" s="41"/>
      <c r="IB848" s="41"/>
      <c r="IC848" s="41"/>
      <c r="ID848" s="41"/>
      <c r="IE848" s="41"/>
      <c r="IF848" s="41"/>
      <c r="IG848" s="41"/>
      <c r="IH848" s="41"/>
      <c r="II848" s="41"/>
      <c r="IJ848" s="41"/>
      <c r="IK848" s="41"/>
      <c r="IL848" s="41"/>
      <c r="IM848" s="41"/>
      <c r="IN848" s="41"/>
      <c r="IO848" s="41"/>
      <c r="IP848" s="41"/>
      <c r="IQ848" s="41"/>
      <c r="IR848" s="41"/>
      <c r="IS848" s="41"/>
      <c r="IT848" s="41"/>
      <c r="IU848" s="41"/>
      <c r="IV848" s="41"/>
      <c r="IW848" s="41"/>
      <c r="IX848" s="41"/>
      <c r="IY848" s="41"/>
      <c r="IZ848" s="41"/>
      <c r="JA848" s="41"/>
      <c r="JB848" s="41"/>
      <c r="JC848" s="41"/>
      <c r="JD848" s="41"/>
      <c r="JE848" s="41"/>
      <c r="JF848" s="41"/>
      <c r="JG848" s="41"/>
      <c r="JH848" s="41"/>
      <c r="JI848" s="41"/>
      <c r="JJ848" s="41"/>
      <c r="JK848" s="41"/>
      <c r="JL848" s="41"/>
      <c r="JM848" s="41"/>
      <c r="JN848" s="41"/>
      <c r="JO848" s="41"/>
      <c r="JP848" s="41"/>
      <c r="JQ848" s="41"/>
      <c r="JR848" s="41"/>
      <c r="JS848" s="41"/>
      <c r="JT848" s="41"/>
      <c r="JU848" s="41"/>
      <c r="JV848" s="41"/>
      <c r="JW848" s="41"/>
      <c r="JX848" s="41"/>
      <c r="JY848" s="41"/>
      <c r="JZ848" s="41"/>
      <c r="KA848" s="41"/>
      <c r="KB848" s="41"/>
      <c r="KC848" s="41"/>
      <c r="KD848" s="41"/>
      <c r="KE848" s="41"/>
      <c r="KF848" s="41"/>
      <c r="KG848" s="41"/>
      <c r="KH848" s="41"/>
      <c r="KI848" s="41"/>
      <c r="KJ848" s="41"/>
      <c r="KK848" s="41"/>
      <c r="KL848" s="41"/>
      <c r="KM848" s="41"/>
      <c r="KN848" s="41"/>
      <c r="KO848" s="41"/>
      <c r="KP848" s="41"/>
      <c r="KQ848" s="41"/>
      <c r="KR848" s="41"/>
      <c r="KS848" s="41"/>
      <c r="KT848" s="41"/>
      <c r="KU848" s="41"/>
      <c r="KV848" s="41"/>
      <c r="KW848" s="41"/>
      <c r="KX848" s="41"/>
      <c r="KY848" s="41"/>
      <c r="KZ848" s="41"/>
      <c r="LA848" s="41"/>
      <c r="LB848" s="41"/>
      <c r="LC848" s="41"/>
      <c r="LD848" s="41"/>
      <c r="LE848" s="41"/>
      <c r="LF848" s="41"/>
      <c r="LG848" s="41"/>
      <c r="LH848" s="41"/>
      <c r="LI848" s="41"/>
      <c r="LJ848" s="41"/>
      <c r="LK848" s="41"/>
      <c r="LL848" s="41"/>
      <c r="LM848" s="41"/>
      <c r="LN848" s="41"/>
      <c r="LO848" s="41"/>
      <c r="LP848" s="41"/>
      <c r="LQ848" s="41"/>
      <c r="LR848" s="41"/>
      <c r="LS848" s="41"/>
      <c r="LT848" s="41"/>
      <c r="LU848" s="41"/>
      <c r="LV848" s="41"/>
      <c r="LW848" s="41"/>
      <c r="LX848" s="41"/>
      <c r="LY848" s="41"/>
      <c r="LZ848" s="41"/>
      <c r="MA848" s="41"/>
      <c r="MB848" s="41"/>
      <c r="MC848" s="41"/>
      <c r="MD848" s="41"/>
      <c r="ME848" s="41"/>
      <c r="MF848" s="41"/>
      <c r="MG848" s="41"/>
      <c r="MH848" s="41"/>
      <c r="MI848" s="41"/>
      <c r="MJ848" s="41"/>
      <c r="MK848" s="41"/>
      <c r="ML848" s="41"/>
      <c r="MM848" s="41"/>
      <c r="MN848" s="41"/>
      <c r="MO848" s="41"/>
      <c r="MP848" s="41"/>
      <c r="MQ848" s="41"/>
      <c r="MR848" s="41"/>
      <c r="MS848" s="41"/>
      <c r="MT848" s="41"/>
      <c r="MU848" s="41"/>
      <c r="MV848" s="41"/>
      <c r="MW848" s="41"/>
      <c r="MX848" s="41"/>
      <c r="MY848" s="41"/>
      <c r="MZ848" s="41"/>
      <c r="NA848" s="41"/>
      <c r="NB848" s="41"/>
      <c r="NC848" s="41"/>
      <c r="ND848" s="41"/>
      <c r="NE848" s="41"/>
      <c r="NF848" s="41"/>
      <c r="NG848" s="41"/>
      <c r="NH848" s="41"/>
      <c r="NI848" s="41"/>
      <c r="NJ848" s="41"/>
      <c r="NK848" s="41"/>
      <c r="NL848" s="41"/>
      <c r="NM848" s="41"/>
      <c r="NN848" s="41"/>
      <c r="NO848" s="41"/>
      <c r="NP848" s="41"/>
      <c r="NQ848" s="41"/>
      <c r="NR848" s="41"/>
      <c r="NS848" s="41"/>
      <c r="NT848" s="41"/>
      <c r="NU848" s="41"/>
      <c r="NV848" s="41"/>
      <c r="NW848" s="41"/>
      <c r="NX848" s="41"/>
      <c r="NY848" s="41"/>
      <c r="NZ848" s="41"/>
      <c r="OA848" s="41"/>
      <c r="OB848" s="41"/>
      <c r="OC848" s="41"/>
      <c r="OD848" s="41"/>
      <c r="OE848" s="41"/>
      <c r="OF848" s="41"/>
      <c r="OG848" s="41"/>
    </row>
    <row r="849" spans="10:397" ht="15.95" customHeight="1">
      <c r="J849" s="62"/>
      <c r="AB849" s="63"/>
      <c r="AC849" s="63"/>
      <c r="AF849" s="4"/>
      <c r="AG849" s="4"/>
      <c r="AH849" s="4"/>
      <c r="AI849" s="4"/>
      <c r="AL849" s="63"/>
      <c r="AM849" s="63"/>
      <c r="AP849" s="4"/>
      <c r="AQ849" s="4"/>
      <c r="BF849" s="31"/>
      <c r="BG849" s="63"/>
      <c r="BH849" s="63"/>
      <c r="BI849" s="63"/>
      <c r="BJ849" s="63"/>
      <c r="BK849" s="63"/>
      <c r="BL849" s="63"/>
      <c r="BO849" s="4"/>
      <c r="BP849" s="4"/>
      <c r="BQ849" s="4"/>
      <c r="BR849" s="28"/>
      <c r="BS849" s="28"/>
      <c r="BT849" s="28"/>
      <c r="BU849" s="28"/>
      <c r="BV849" s="28"/>
      <c r="BW849" s="28"/>
      <c r="BX849" s="4"/>
      <c r="BY849" s="4"/>
      <c r="BZ849" s="28"/>
      <c r="CA849" s="28"/>
      <c r="CB849" s="28"/>
      <c r="CC849" s="28"/>
      <c r="CE849" s="28"/>
      <c r="CF849" s="28"/>
      <c r="CG849" s="28"/>
      <c r="CH849" s="28"/>
      <c r="CI849" s="28"/>
      <c r="CJ849" s="28"/>
      <c r="CK849" s="28"/>
      <c r="CL849" s="28"/>
      <c r="CM849" s="28"/>
      <c r="CP849" s="28"/>
      <c r="CQ849" s="28"/>
      <c r="CR849" s="28"/>
      <c r="CS849" s="28"/>
      <c r="CT849" s="28"/>
      <c r="CU849" s="28"/>
      <c r="CV849" s="28"/>
      <c r="CW849" s="28"/>
      <c r="CX849" s="28"/>
      <c r="CZ849" s="28"/>
      <c r="DB849" s="41"/>
      <c r="DC849" s="41"/>
      <c r="DD849" s="41"/>
      <c r="DE849" s="41"/>
      <c r="DF849" s="41"/>
      <c r="DG849" s="41"/>
      <c r="DH849" s="41"/>
      <c r="DI849" s="41"/>
      <c r="DJ849" s="41"/>
      <c r="DK849" s="41"/>
      <c r="DL849" s="41"/>
      <c r="DM849" s="41"/>
      <c r="DN849" s="41"/>
      <c r="DO849" s="41"/>
      <c r="DP849" s="41"/>
      <c r="DQ849" s="41"/>
      <c r="DR849" s="41"/>
      <c r="DS849" s="41"/>
      <c r="DT849" s="41"/>
      <c r="DU849" s="41"/>
      <c r="DV849" s="41"/>
      <c r="DW849" s="41"/>
      <c r="DX849" s="41"/>
      <c r="DY849" s="41"/>
      <c r="DZ849" s="41"/>
      <c r="EA849" s="41"/>
      <c r="EB849" s="41"/>
      <c r="EC849" s="41"/>
      <c r="ED849" s="41"/>
      <c r="EE849" s="41"/>
      <c r="EF849" s="41"/>
      <c r="EG849" s="41"/>
      <c r="EH849" s="41"/>
      <c r="EI849" s="41"/>
      <c r="EJ849" s="41"/>
      <c r="EK849" s="41"/>
      <c r="EL849" s="41"/>
      <c r="EM849" s="41"/>
      <c r="EN849" s="41"/>
      <c r="EO849" s="41"/>
      <c r="EP849" s="41"/>
      <c r="EQ849" s="41"/>
      <c r="ER849" s="41"/>
      <c r="ES849" s="41"/>
      <c r="ET849" s="41"/>
      <c r="EU849" s="41"/>
      <c r="EV849" s="41"/>
      <c r="EW849" s="41"/>
      <c r="EX849" s="41"/>
      <c r="EY849" s="41"/>
      <c r="EZ849" s="41"/>
      <c r="FA849" s="41"/>
      <c r="FB849" s="41"/>
      <c r="FC849" s="41"/>
      <c r="FD849" s="41"/>
      <c r="FE849" s="41"/>
      <c r="FF849" s="41"/>
      <c r="FG849" s="41"/>
      <c r="FH849" s="41"/>
      <c r="FI849" s="41"/>
      <c r="FJ849" s="41"/>
      <c r="FK849" s="41"/>
      <c r="FL849" s="41"/>
      <c r="FM849" s="41"/>
      <c r="FN849" s="41"/>
      <c r="FO849" s="41"/>
      <c r="FP849" s="41"/>
      <c r="FQ849" s="41"/>
      <c r="FR849" s="41"/>
      <c r="FS849" s="41"/>
      <c r="FT849" s="41"/>
      <c r="FU849" s="41"/>
      <c r="FV849" s="41"/>
      <c r="FW849" s="41"/>
      <c r="FX849" s="41"/>
      <c r="FY849" s="41"/>
      <c r="FZ849" s="41"/>
      <c r="GA849" s="41"/>
      <c r="GB849" s="41"/>
      <c r="GC849" s="41"/>
      <c r="GD849" s="41"/>
      <c r="GE849" s="41"/>
      <c r="GF849" s="41"/>
      <c r="GG849" s="41"/>
      <c r="GH849" s="41"/>
      <c r="GI849" s="41"/>
      <c r="GJ849" s="41"/>
      <c r="GK849" s="41"/>
      <c r="GL849" s="41"/>
      <c r="GM849" s="41"/>
      <c r="GN849" s="41"/>
      <c r="GO849" s="41"/>
      <c r="GP849" s="41"/>
      <c r="GQ849" s="41"/>
      <c r="GR849" s="41"/>
      <c r="GS849" s="41"/>
      <c r="GT849" s="41"/>
      <c r="GU849" s="41"/>
      <c r="GV849" s="41"/>
      <c r="GW849" s="41"/>
      <c r="GX849" s="41"/>
      <c r="GY849" s="41"/>
      <c r="GZ849" s="41"/>
      <c r="HA849" s="41"/>
      <c r="HB849" s="41"/>
      <c r="HC849" s="41"/>
      <c r="HD849" s="41"/>
      <c r="HE849" s="41"/>
      <c r="HF849" s="41"/>
      <c r="HG849" s="41"/>
      <c r="HH849" s="41"/>
      <c r="HI849" s="41"/>
      <c r="HJ849" s="41"/>
      <c r="HK849" s="41"/>
      <c r="HL849" s="41"/>
      <c r="HM849" s="41"/>
      <c r="HN849" s="41"/>
      <c r="HO849" s="41"/>
      <c r="HP849" s="41"/>
      <c r="HQ849" s="41"/>
      <c r="HR849" s="41"/>
      <c r="HS849" s="41"/>
      <c r="HT849" s="41"/>
      <c r="HU849" s="41"/>
      <c r="HV849" s="41"/>
      <c r="HW849" s="41"/>
      <c r="HX849" s="41"/>
      <c r="HY849" s="41"/>
      <c r="HZ849" s="41"/>
      <c r="IA849" s="41"/>
      <c r="IB849" s="41"/>
      <c r="IC849" s="41"/>
      <c r="ID849" s="41"/>
      <c r="IE849" s="41"/>
      <c r="IF849" s="41"/>
      <c r="IG849" s="41"/>
      <c r="IH849" s="41"/>
      <c r="II849" s="41"/>
      <c r="IJ849" s="41"/>
      <c r="IK849" s="41"/>
      <c r="IL849" s="41"/>
      <c r="IM849" s="41"/>
      <c r="IN849" s="41"/>
      <c r="IO849" s="41"/>
      <c r="IP849" s="41"/>
      <c r="IQ849" s="41"/>
      <c r="IR849" s="41"/>
      <c r="IS849" s="41"/>
      <c r="IT849" s="41"/>
      <c r="IU849" s="41"/>
      <c r="IV849" s="41"/>
      <c r="IW849" s="41"/>
      <c r="IX849" s="41"/>
      <c r="IY849" s="41"/>
      <c r="IZ849" s="41"/>
      <c r="JA849" s="41"/>
      <c r="JB849" s="41"/>
      <c r="JC849" s="41"/>
      <c r="JD849" s="41"/>
      <c r="JE849" s="41"/>
      <c r="JF849" s="41"/>
      <c r="JG849" s="41"/>
      <c r="JH849" s="41"/>
      <c r="JI849" s="41"/>
      <c r="JJ849" s="41"/>
      <c r="JK849" s="41"/>
      <c r="JL849" s="41"/>
      <c r="JM849" s="41"/>
      <c r="JN849" s="41"/>
      <c r="JO849" s="41"/>
      <c r="JP849" s="41"/>
      <c r="JQ849" s="41"/>
      <c r="JR849" s="41"/>
      <c r="JS849" s="41"/>
      <c r="JT849" s="41"/>
      <c r="JU849" s="41"/>
      <c r="JV849" s="41"/>
      <c r="JW849" s="41"/>
      <c r="JX849" s="41"/>
      <c r="JY849" s="41"/>
      <c r="JZ849" s="41"/>
      <c r="KA849" s="41"/>
      <c r="KB849" s="41"/>
      <c r="KC849" s="41"/>
      <c r="KD849" s="41"/>
      <c r="KE849" s="41"/>
      <c r="KF849" s="41"/>
      <c r="KG849" s="41"/>
      <c r="KH849" s="41"/>
      <c r="KI849" s="41"/>
      <c r="KJ849" s="41"/>
      <c r="KK849" s="41"/>
      <c r="KL849" s="41"/>
      <c r="KM849" s="41"/>
      <c r="KN849" s="41"/>
      <c r="KO849" s="41"/>
      <c r="KP849" s="41"/>
      <c r="KQ849" s="41"/>
      <c r="KR849" s="41"/>
      <c r="KS849" s="41"/>
      <c r="KT849" s="41"/>
      <c r="KU849" s="41"/>
      <c r="KV849" s="41"/>
      <c r="KW849" s="41"/>
      <c r="KX849" s="41"/>
      <c r="KY849" s="41"/>
      <c r="KZ849" s="41"/>
      <c r="LA849" s="41"/>
      <c r="LB849" s="41"/>
      <c r="LC849" s="41"/>
      <c r="LD849" s="41"/>
      <c r="LE849" s="41"/>
      <c r="LF849" s="41"/>
      <c r="LG849" s="41"/>
      <c r="LH849" s="41"/>
      <c r="LI849" s="41"/>
      <c r="LJ849" s="41"/>
      <c r="LK849" s="41"/>
      <c r="LL849" s="41"/>
      <c r="LM849" s="41"/>
      <c r="LN849" s="41"/>
      <c r="LO849" s="41"/>
      <c r="LP849" s="41"/>
      <c r="LQ849" s="41"/>
      <c r="LR849" s="41"/>
      <c r="LS849" s="41"/>
      <c r="LT849" s="41"/>
      <c r="LU849" s="41"/>
      <c r="LV849" s="41"/>
      <c r="LW849" s="41"/>
      <c r="LX849" s="41"/>
      <c r="LY849" s="41"/>
      <c r="LZ849" s="41"/>
      <c r="MA849" s="41"/>
      <c r="MB849" s="41"/>
      <c r="MC849" s="41"/>
      <c r="MD849" s="41"/>
      <c r="ME849" s="41"/>
      <c r="MF849" s="41"/>
      <c r="MG849" s="41"/>
      <c r="MH849" s="41"/>
      <c r="MI849" s="41"/>
      <c r="MJ849" s="41"/>
      <c r="MK849" s="41"/>
      <c r="ML849" s="41"/>
      <c r="MM849" s="41"/>
      <c r="MN849" s="41"/>
      <c r="MO849" s="41"/>
      <c r="MP849" s="41"/>
      <c r="MQ849" s="41"/>
      <c r="MR849" s="41"/>
      <c r="MS849" s="41"/>
      <c r="MT849" s="41"/>
      <c r="MU849" s="41"/>
      <c r="MV849" s="41"/>
      <c r="MW849" s="41"/>
      <c r="MX849" s="41"/>
      <c r="MY849" s="41"/>
      <c r="MZ849" s="41"/>
      <c r="NA849" s="41"/>
      <c r="NB849" s="41"/>
      <c r="NC849" s="41"/>
      <c r="ND849" s="41"/>
      <c r="NE849" s="41"/>
      <c r="NF849" s="41"/>
      <c r="NG849" s="41"/>
      <c r="NH849" s="41"/>
      <c r="NI849" s="41"/>
      <c r="NJ849" s="41"/>
      <c r="NK849" s="41"/>
      <c r="NL849" s="41"/>
      <c r="NM849" s="41"/>
      <c r="NN849" s="41"/>
      <c r="NO849" s="41"/>
      <c r="NP849" s="41"/>
      <c r="NQ849" s="41"/>
      <c r="NR849" s="41"/>
      <c r="NS849" s="41"/>
      <c r="NT849" s="41"/>
      <c r="NU849" s="41"/>
      <c r="NV849" s="41"/>
      <c r="NW849" s="41"/>
      <c r="NX849" s="41"/>
      <c r="NY849" s="41"/>
      <c r="NZ849" s="41"/>
      <c r="OA849" s="41"/>
      <c r="OB849" s="41"/>
      <c r="OC849" s="41"/>
      <c r="OD849" s="41"/>
      <c r="OE849" s="41"/>
      <c r="OF849" s="41"/>
      <c r="OG849" s="41"/>
    </row>
    <row r="850" spans="10:397" ht="15.95" customHeight="1">
      <c r="J850" s="62"/>
      <c r="AB850" s="63"/>
      <c r="AC850" s="63"/>
      <c r="AF850" s="4"/>
      <c r="AG850" s="4"/>
      <c r="AH850" s="4"/>
      <c r="AI850" s="4"/>
      <c r="AL850" s="63"/>
      <c r="AM850" s="63"/>
      <c r="AP850" s="4"/>
      <c r="AQ850" s="4"/>
      <c r="BF850" s="31"/>
      <c r="BG850" s="63"/>
      <c r="BH850" s="63"/>
      <c r="BI850" s="63"/>
      <c r="BJ850" s="63"/>
      <c r="BK850" s="63"/>
      <c r="BL850" s="63"/>
      <c r="BO850" s="4"/>
      <c r="BP850" s="4"/>
      <c r="BQ850" s="4"/>
      <c r="BR850" s="28"/>
      <c r="BS850" s="28"/>
      <c r="BT850" s="28"/>
      <c r="BU850" s="28"/>
      <c r="BV850" s="28"/>
      <c r="BW850" s="28"/>
      <c r="BX850" s="4"/>
      <c r="BY850" s="4"/>
      <c r="BZ850" s="28"/>
      <c r="CA850" s="28"/>
      <c r="CB850" s="28"/>
      <c r="CC850" s="28"/>
      <c r="CE850" s="28"/>
      <c r="CF850" s="28"/>
      <c r="CG850" s="28"/>
      <c r="CH850" s="28"/>
      <c r="CI850" s="28"/>
      <c r="CJ850" s="28"/>
      <c r="CK850" s="28"/>
      <c r="CL850" s="28"/>
      <c r="CM850" s="28"/>
      <c r="CP850" s="28"/>
      <c r="CQ850" s="28"/>
      <c r="CR850" s="28"/>
      <c r="CS850" s="28"/>
      <c r="CT850" s="28"/>
      <c r="CU850" s="28"/>
      <c r="CV850" s="28"/>
      <c r="CW850" s="28"/>
      <c r="CX850" s="28"/>
      <c r="CZ850" s="28"/>
      <c r="DB850" s="41"/>
      <c r="DC850" s="41"/>
      <c r="DD850" s="41"/>
      <c r="DE850" s="41"/>
      <c r="DF850" s="41"/>
      <c r="DG850" s="41"/>
      <c r="DH850" s="41"/>
      <c r="DI850" s="41"/>
      <c r="DJ850" s="41"/>
      <c r="DK850" s="41"/>
      <c r="DL850" s="41"/>
      <c r="DM850" s="41"/>
      <c r="DN850" s="41"/>
      <c r="DO850" s="41"/>
      <c r="DP850" s="41"/>
      <c r="DQ850" s="41"/>
      <c r="DR850" s="41"/>
      <c r="DS850" s="41"/>
      <c r="DT850" s="41"/>
      <c r="DU850" s="41"/>
      <c r="DV850" s="41"/>
      <c r="DW850" s="41"/>
      <c r="DX850" s="41"/>
      <c r="DY850" s="41"/>
      <c r="DZ850" s="41"/>
      <c r="EA850" s="41"/>
      <c r="EB850" s="41"/>
      <c r="EC850" s="41"/>
      <c r="ED850" s="41"/>
      <c r="EE850" s="41"/>
      <c r="EF850" s="41"/>
      <c r="EG850" s="41"/>
      <c r="EH850" s="41"/>
      <c r="EI850" s="41"/>
      <c r="EJ850" s="41"/>
      <c r="EK850" s="41"/>
      <c r="EL850" s="41"/>
      <c r="EM850" s="41"/>
      <c r="EN850" s="41"/>
      <c r="EO850" s="41"/>
      <c r="EP850" s="41"/>
      <c r="EQ850" s="41"/>
      <c r="ER850" s="41"/>
      <c r="ES850" s="41"/>
      <c r="ET850" s="41"/>
      <c r="EU850" s="41"/>
      <c r="EV850" s="41"/>
      <c r="EW850" s="41"/>
      <c r="EX850" s="41"/>
      <c r="EY850" s="41"/>
      <c r="EZ850" s="41"/>
      <c r="FA850" s="41"/>
      <c r="FB850" s="41"/>
      <c r="FC850" s="41"/>
      <c r="FD850" s="41"/>
      <c r="FE850" s="41"/>
      <c r="FF850" s="41"/>
      <c r="FG850" s="41"/>
      <c r="FH850" s="41"/>
      <c r="FI850" s="41"/>
      <c r="FJ850" s="41"/>
      <c r="FK850" s="41"/>
      <c r="FL850" s="41"/>
      <c r="FM850" s="41"/>
      <c r="FN850" s="41"/>
      <c r="FO850" s="41"/>
      <c r="FP850" s="41"/>
      <c r="FQ850" s="41"/>
      <c r="FR850" s="41"/>
      <c r="FS850" s="41"/>
      <c r="FT850" s="41"/>
      <c r="FU850" s="41"/>
      <c r="FV850" s="41"/>
      <c r="FW850" s="41"/>
      <c r="FX850" s="41"/>
      <c r="FY850" s="41"/>
      <c r="FZ850" s="41"/>
      <c r="GA850" s="41"/>
      <c r="GB850" s="41"/>
      <c r="GC850" s="41"/>
      <c r="GD850" s="41"/>
      <c r="GE850" s="41"/>
      <c r="GF850" s="41"/>
      <c r="GG850" s="41"/>
      <c r="GH850" s="41"/>
      <c r="GI850" s="41"/>
      <c r="GJ850" s="41"/>
      <c r="GK850" s="41"/>
      <c r="GL850" s="41"/>
      <c r="GM850" s="41"/>
      <c r="GN850" s="41"/>
      <c r="GO850" s="41"/>
      <c r="GP850" s="41"/>
      <c r="GQ850" s="41"/>
      <c r="GR850" s="41"/>
      <c r="GS850" s="41"/>
      <c r="GT850" s="41"/>
      <c r="GU850" s="41"/>
      <c r="GV850" s="41"/>
      <c r="GW850" s="41"/>
      <c r="GX850" s="41"/>
      <c r="GY850" s="41"/>
      <c r="GZ850" s="41"/>
      <c r="HA850" s="41"/>
      <c r="HB850" s="41"/>
      <c r="HC850" s="41"/>
      <c r="HD850" s="41"/>
      <c r="HE850" s="41"/>
      <c r="HF850" s="41"/>
      <c r="HG850" s="41"/>
      <c r="HH850" s="41"/>
      <c r="HI850" s="41"/>
      <c r="HJ850" s="41"/>
      <c r="HK850" s="41"/>
      <c r="HL850" s="41"/>
      <c r="HM850" s="41"/>
      <c r="HN850" s="41"/>
      <c r="HO850" s="41"/>
      <c r="HP850" s="41"/>
      <c r="HQ850" s="41"/>
      <c r="HR850" s="41"/>
      <c r="HS850" s="41"/>
      <c r="HT850" s="41"/>
      <c r="HU850" s="41"/>
      <c r="HV850" s="41"/>
      <c r="HW850" s="41"/>
      <c r="HX850" s="41"/>
      <c r="HY850" s="41"/>
      <c r="HZ850" s="41"/>
      <c r="IA850" s="41"/>
      <c r="IB850" s="41"/>
      <c r="IC850" s="41"/>
      <c r="ID850" s="41"/>
      <c r="IE850" s="41"/>
      <c r="IF850" s="41"/>
      <c r="IG850" s="41"/>
      <c r="IH850" s="41"/>
      <c r="II850" s="41"/>
      <c r="IJ850" s="41"/>
      <c r="IK850" s="41"/>
      <c r="IL850" s="41"/>
      <c r="IM850" s="41"/>
      <c r="IN850" s="41"/>
      <c r="IO850" s="41"/>
      <c r="IP850" s="41"/>
      <c r="IQ850" s="41"/>
      <c r="IR850" s="41"/>
      <c r="IS850" s="41"/>
      <c r="IT850" s="41"/>
      <c r="IU850" s="41"/>
      <c r="IV850" s="41"/>
      <c r="IW850" s="41"/>
      <c r="IX850" s="41"/>
      <c r="IY850" s="41"/>
      <c r="IZ850" s="41"/>
      <c r="JA850" s="41"/>
      <c r="JB850" s="41"/>
      <c r="JC850" s="41"/>
      <c r="JD850" s="41"/>
      <c r="JE850" s="41"/>
      <c r="JF850" s="41"/>
      <c r="JG850" s="41"/>
      <c r="JH850" s="41"/>
      <c r="JI850" s="41"/>
      <c r="JJ850" s="41"/>
      <c r="JK850" s="41"/>
      <c r="JL850" s="41"/>
      <c r="JM850" s="41"/>
      <c r="JN850" s="41"/>
      <c r="JO850" s="41"/>
      <c r="JP850" s="41"/>
      <c r="JQ850" s="41"/>
      <c r="JR850" s="41"/>
      <c r="JS850" s="41"/>
      <c r="JT850" s="41"/>
      <c r="JU850" s="41"/>
      <c r="JV850" s="41"/>
      <c r="JW850" s="41"/>
      <c r="JX850" s="41"/>
      <c r="JY850" s="41"/>
      <c r="JZ850" s="41"/>
      <c r="KA850" s="41"/>
      <c r="KB850" s="41"/>
      <c r="KC850" s="41"/>
      <c r="KD850" s="41"/>
      <c r="KE850" s="41"/>
      <c r="KF850" s="41"/>
      <c r="KG850" s="41"/>
      <c r="KH850" s="41"/>
      <c r="KI850" s="41"/>
      <c r="KJ850" s="41"/>
      <c r="KK850" s="41"/>
      <c r="KL850" s="41"/>
      <c r="KM850" s="41"/>
      <c r="KN850" s="41"/>
      <c r="KO850" s="41"/>
      <c r="KP850" s="41"/>
      <c r="KQ850" s="41"/>
      <c r="KR850" s="41"/>
      <c r="KS850" s="41"/>
      <c r="KT850" s="41"/>
      <c r="KU850" s="41"/>
      <c r="KV850" s="41"/>
      <c r="KW850" s="41"/>
      <c r="KX850" s="41"/>
      <c r="KY850" s="41"/>
      <c r="KZ850" s="41"/>
      <c r="LA850" s="41"/>
      <c r="LB850" s="41"/>
      <c r="LC850" s="41"/>
      <c r="LD850" s="41"/>
      <c r="LE850" s="41"/>
      <c r="LF850" s="41"/>
      <c r="LG850" s="41"/>
      <c r="LH850" s="41"/>
      <c r="LI850" s="41"/>
      <c r="LJ850" s="41"/>
      <c r="LK850" s="41"/>
      <c r="LL850" s="41"/>
      <c r="LM850" s="41"/>
      <c r="LN850" s="41"/>
      <c r="LO850" s="41"/>
      <c r="LP850" s="41"/>
      <c r="LQ850" s="41"/>
      <c r="LR850" s="41"/>
      <c r="LS850" s="41"/>
      <c r="LT850" s="41"/>
      <c r="LU850" s="41"/>
      <c r="LV850" s="41"/>
      <c r="LW850" s="41"/>
      <c r="LX850" s="41"/>
      <c r="LY850" s="41"/>
      <c r="LZ850" s="41"/>
      <c r="MA850" s="41"/>
      <c r="MB850" s="41"/>
      <c r="MC850" s="41"/>
      <c r="MD850" s="41"/>
      <c r="ME850" s="41"/>
      <c r="MF850" s="41"/>
      <c r="MG850" s="41"/>
      <c r="MH850" s="41"/>
      <c r="MI850" s="41"/>
      <c r="MJ850" s="41"/>
      <c r="MK850" s="41"/>
      <c r="ML850" s="41"/>
      <c r="MM850" s="41"/>
      <c r="MN850" s="41"/>
      <c r="MO850" s="41"/>
      <c r="MP850" s="41"/>
      <c r="MQ850" s="41"/>
      <c r="MR850" s="41"/>
      <c r="MS850" s="41"/>
      <c r="MT850" s="41"/>
      <c r="MU850" s="41"/>
      <c r="MV850" s="41"/>
      <c r="MW850" s="41"/>
      <c r="MX850" s="41"/>
      <c r="MY850" s="41"/>
      <c r="MZ850" s="41"/>
      <c r="NA850" s="41"/>
      <c r="NB850" s="41"/>
      <c r="NC850" s="41"/>
      <c r="ND850" s="41"/>
      <c r="NE850" s="41"/>
      <c r="NF850" s="41"/>
      <c r="NG850" s="41"/>
      <c r="NH850" s="41"/>
      <c r="NI850" s="41"/>
      <c r="NJ850" s="41"/>
      <c r="NK850" s="41"/>
      <c r="NL850" s="41"/>
      <c r="NM850" s="41"/>
      <c r="NN850" s="41"/>
      <c r="NO850" s="41"/>
      <c r="NP850" s="41"/>
      <c r="NQ850" s="41"/>
      <c r="NR850" s="41"/>
      <c r="NS850" s="41"/>
      <c r="NT850" s="41"/>
      <c r="NU850" s="41"/>
      <c r="NV850" s="41"/>
      <c r="NW850" s="41"/>
      <c r="NX850" s="41"/>
      <c r="NY850" s="41"/>
      <c r="NZ850" s="41"/>
      <c r="OA850" s="41"/>
      <c r="OB850" s="41"/>
      <c r="OC850" s="41"/>
      <c r="OD850" s="41"/>
      <c r="OE850" s="41"/>
      <c r="OF850" s="41"/>
      <c r="OG850" s="41"/>
    </row>
    <row r="851" spans="10:397" ht="15.95" customHeight="1">
      <c r="J851" s="62"/>
      <c r="AB851" s="63"/>
      <c r="AC851" s="63"/>
      <c r="AF851" s="4"/>
      <c r="AG851" s="4"/>
      <c r="AH851" s="4"/>
      <c r="AI851" s="4"/>
      <c r="AL851" s="63"/>
      <c r="AM851" s="63"/>
      <c r="AP851" s="4"/>
      <c r="AQ851" s="4"/>
      <c r="BF851" s="31"/>
      <c r="BG851" s="63"/>
      <c r="BH851" s="63"/>
      <c r="BI851" s="63"/>
      <c r="BJ851" s="63"/>
      <c r="BK851" s="63"/>
      <c r="BL851" s="63"/>
      <c r="BO851" s="4"/>
      <c r="BP851" s="4"/>
      <c r="BQ851" s="4"/>
      <c r="BR851" s="28"/>
      <c r="BS851" s="28"/>
      <c r="BT851" s="28"/>
      <c r="BU851" s="28"/>
      <c r="BV851" s="28"/>
      <c r="BW851" s="28"/>
      <c r="BX851" s="4"/>
      <c r="BY851" s="4"/>
      <c r="BZ851" s="28"/>
      <c r="CA851" s="28"/>
      <c r="CB851" s="28"/>
      <c r="CC851" s="28"/>
      <c r="CE851" s="28"/>
      <c r="CF851" s="28"/>
      <c r="CG851" s="28"/>
      <c r="CH851" s="28"/>
      <c r="CI851" s="28"/>
      <c r="CJ851" s="28"/>
      <c r="CK851" s="28"/>
      <c r="CL851" s="28"/>
      <c r="CM851" s="28"/>
      <c r="CP851" s="28"/>
      <c r="CQ851" s="28"/>
      <c r="CR851" s="28"/>
      <c r="CS851" s="28"/>
      <c r="CT851" s="28"/>
      <c r="CU851" s="28"/>
      <c r="CV851" s="28"/>
      <c r="CW851" s="28"/>
      <c r="CX851" s="28"/>
      <c r="CZ851" s="28"/>
      <c r="DB851" s="41"/>
      <c r="DC851" s="41"/>
      <c r="DD851" s="41"/>
      <c r="DE851" s="41"/>
      <c r="DF851" s="41"/>
      <c r="DG851" s="41"/>
      <c r="DH851" s="41"/>
      <c r="DI851" s="41"/>
      <c r="DJ851" s="41"/>
      <c r="DK851" s="41"/>
      <c r="DL851" s="41"/>
      <c r="DM851" s="41"/>
      <c r="DN851" s="41"/>
      <c r="DO851" s="41"/>
      <c r="DP851" s="41"/>
      <c r="DQ851" s="41"/>
      <c r="DR851" s="41"/>
      <c r="DS851" s="41"/>
      <c r="DT851" s="41"/>
      <c r="DU851" s="41"/>
      <c r="DV851" s="41"/>
      <c r="DW851" s="41"/>
      <c r="DX851" s="41"/>
      <c r="DY851" s="41"/>
      <c r="DZ851" s="41"/>
      <c r="EA851" s="41"/>
      <c r="EB851" s="41"/>
      <c r="EC851" s="41"/>
      <c r="ED851" s="41"/>
      <c r="EE851" s="41"/>
      <c r="EF851" s="41"/>
      <c r="EG851" s="41"/>
      <c r="EH851" s="41"/>
      <c r="EI851" s="41"/>
      <c r="EJ851" s="41"/>
      <c r="EK851" s="41"/>
      <c r="EL851" s="41"/>
      <c r="EM851" s="41"/>
      <c r="EN851" s="41"/>
      <c r="EO851" s="41"/>
      <c r="EP851" s="41"/>
      <c r="EQ851" s="41"/>
      <c r="ER851" s="41"/>
      <c r="ES851" s="41"/>
      <c r="ET851" s="41"/>
      <c r="EU851" s="41"/>
      <c r="EV851" s="41"/>
      <c r="EW851" s="41"/>
      <c r="EX851" s="41"/>
      <c r="EY851" s="41"/>
      <c r="EZ851" s="41"/>
      <c r="FA851" s="41"/>
      <c r="FB851" s="41"/>
      <c r="FC851" s="41"/>
      <c r="FD851" s="41"/>
      <c r="FE851" s="41"/>
      <c r="FF851" s="41"/>
      <c r="FG851" s="41"/>
      <c r="FH851" s="41"/>
      <c r="FI851" s="41"/>
      <c r="FJ851" s="41"/>
      <c r="FK851" s="41"/>
      <c r="FL851" s="41"/>
      <c r="FM851" s="41"/>
      <c r="FN851" s="41"/>
      <c r="FO851" s="41"/>
      <c r="FP851" s="41"/>
      <c r="FQ851" s="41"/>
      <c r="FR851" s="41"/>
      <c r="FS851" s="41"/>
      <c r="FT851" s="41"/>
      <c r="FU851" s="41"/>
      <c r="FV851" s="41"/>
      <c r="FW851" s="41"/>
      <c r="FX851" s="41"/>
      <c r="FY851" s="41"/>
      <c r="FZ851" s="41"/>
      <c r="GA851" s="41"/>
      <c r="GB851" s="41"/>
      <c r="GC851" s="41"/>
      <c r="GD851" s="41"/>
      <c r="GE851" s="41"/>
      <c r="GF851" s="41"/>
      <c r="GG851" s="41"/>
      <c r="GH851" s="41"/>
      <c r="GI851" s="41"/>
      <c r="GJ851" s="41"/>
      <c r="GK851" s="41"/>
      <c r="GL851" s="41"/>
      <c r="GM851" s="41"/>
      <c r="GN851" s="41"/>
      <c r="GO851" s="41"/>
      <c r="GP851" s="41"/>
      <c r="GQ851" s="41"/>
      <c r="GR851" s="41"/>
      <c r="GS851" s="41"/>
      <c r="GT851" s="41"/>
      <c r="GU851" s="41"/>
      <c r="GV851" s="41"/>
      <c r="GW851" s="41"/>
      <c r="GX851" s="41"/>
      <c r="GY851" s="41"/>
      <c r="GZ851" s="41"/>
      <c r="HA851" s="41"/>
      <c r="HB851" s="41"/>
      <c r="HC851" s="41"/>
      <c r="HD851" s="41"/>
      <c r="HE851" s="41"/>
      <c r="HF851" s="41"/>
      <c r="HG851" s="41"/>
      <c r="HH851" s="41"/>
      <c r="HI851" s="41"/>
      <c r="HJ851" s="41"/>
      <c r="HK851" s="41"/>
      <c r="HL851" s="41"/>
      <c r="HM851" s="41"/>
      <c r="HN851" s="41"/>
      <c r="HO851" s="41"/>
      <c r="HP851" s="41"/>
      <c r="HQ851" s="41"/>
      <c r="HR851" s="41"/>
      <c r="HS851" s="41"/>
      <c r="HT851" s="41"/>
      <c r="HU851" s="41"/>
      <c r="HV851" s="41"/>
      <c r="HW851" s="41"/>
      <c r="HX851" s="41"/>
      <c r="HY851" s="41"/>
      <c r="HZ851" s="41"/>
      <c r="IA851" s="41"/>
      <c r="IB851" s="41"/>
      <c r="IC851" s="41"/>
      <c r="ID851" s="41"/>
      <c r="IE851" s="41"/>
      <c r="IF851" s="41"/>
      <c r="IG851" s="41"/>
      <c r="IH851" s="41"/>
      <c r="II851" s="41"/>
      <c r="IJ851" s="41"/>
      <c r="IK851" s="41"/>
      <c r="IL851" s="41"/>
      <c r="IM851" s="41"/>
      <c r="IN851" s="41"/>
      <c r="IO851" s="41"/>
      <c r="IP851" s="41"/>
      <c r="IQ851" s="41"/>
      <c r="IR851" s="41"/>
      <c r="IS851" s="41"/>
      <c r="IT851" s="41"/>
      <c r="IU851" s="41"/>
      <c r="IV851" s="41"/>
      <c r="IW851" s="41"/>
      <c r="IX851" s="41"/>
      <c r="IY851" s="41"/>
      <c r="IZ851" s="41"/>
      <c r="JA851" s="41"/>
      <c r="JB851" s="41"/>
      <c r="JC851" s="41"/>
      <c r="JD851" s="41"/>
      <c r="JE851" s="41"/>
      <c r="JF851" s="41"/>
      <c r="JG851" s="41"/>
      <c r="JH851" s="41"/>
      <c r="JI851" s="41"/>
      <c r="JJ851" s="41"/>
      <c r="JK851" s="41"/>
      <c r="JL851" s="41"/>
      <c r="JM851" s="41"/>
      <c r="JN851" s="41"/>
      <c r="JO851" s="41"/>
      <c r="JP851" s="41"/>
      <c r="JQ851" s="41"/>
      <c r="JR851" s="41"/>
      <c r="JS851" s="41"/>
      <c r="JT851" s="41"/>
      <c r="JU851" s="41"/>
      <c r="JV851" s="41"/>
      <c r="JW851" s="41"/>
      <c r="JX851" s="41"/>
      <c r="JY851" s="41"/>
      <c r="JZ851" s="41"/>
      <c r="KA851" s="41"/>
      <c r="KB851" s="41"/>
      <c r="KC851" s="41"/>
      <c r="KD851" s="41"/>
      <c r="KE851" s="41"/>
      <c r="KF851" s="41"/>
      <c r="KG851" s="41"/>
      <c r="KH851" s="41"/>
      <c r="KI851" s="41"/>
      <c r="KJ851" s="41"/>
      <c r="KK851" s="41"/>
      <c r="KL851" s="41"/>
      <c r="KM851" s="41"/>
      <c r="KN851" s="41"/>
      <c r="KO851" s="41"/>
      <c r="KP851" s="41"/>
      <c r="KQ851" s="41"/>
      <c r="KR851" s="41"/>
      <c r="KS851" s="41"/>
      <c r="KT851" s="41"/>
      <c r="KU851" s="41"/>
      <c r="KV851" s="41"/>
      <c r="KW851" s="41"/>
      <c r="KX851" s="41"/>
      <c r="KY851" s="41"/>
      <c r="KZ851" s="41"/>
      <c r="LA851" s="41"/>
      <c r="LB851" s="41"/>
      <c r="LC851" s="41"/>
      <c r="LD851" s="41"/>
      <c r="LE851" s="41"/>
      <c r="LF851" s="41"/>
      <c r="LG851" s="41"/>
      <c r="LH851" s="41"/>
      <c r="LI851" s="41"/>
      <c r="LJ851" s="41"/>
      <c r="LK851" s="41"/>
      <c r="LL851" s="41"/>
      <c r="LM851" s="41"/>
      <c r="LN851" s="41"/>
      <c r="LO851" s="41"/>
      <c r="LP851" s="41"/>
      <c r="LQ851" s="41"/>
      <c r="LR851" s="41"/>
      <c r="LS851" s="41"/>
      <c r="LT851" s="41"/>
      <c r="LU851" s="41"/>
      <c r="LV851" s="41"/>
      <c r="LW851" s="41"/>
      <c r="LX851" s="41"/>
      <c r="LY851" s="41"/>
      <c r="LZ851" s="41"/>
      <c r="MA851" s="41"/>
      <c r="MB851" s="41"/>
      <c r="MC851" s="41"/>
      <c r="MD851" s="41"/>
      <c r="ME851" s="41"/>
      <c r="MF851" s="41"/>
      <c r="MG851" s="41"/>
      <c r="MH851" s="41"/>
      <c r="MI851" s="41"/>
      <c r="MJ851" s="41"/>
      <c r="MK851" s="41"/>
      <c r="ML851" s="41"/>
      <c r="MM851" s="41"/>
      <c r="MN851" s="41"/>
      <c r="MO851" s="41"/>
      <c r="MP851" s="41"/>
      <c r="MQ851" s="41"/>
      <c r="MR851" s="41"/>
      <c r="MS851" s="41"/>
      <c r="MT851" s="41"/>
      <c r="MU851" s="41"/>
      <c r="MV851" s="41"/>
      <c r="MW851" s="41"/>
      <c r="MX851" s="41"/>
      <c r="MY851" s="41"/>
      <c r="MZ851" s="41"/>
      <c r="NA851" s="41"/>
      <c r="NB851" s="41"/>
      <c r="NC851" s="41"/>
      <c r="ND851" s="41"/>
      <c r="NE851" s="41"/>
      <c r="NF851" s="41"/>
      <c r="NG851" s="41"/>
      <c r="NH851" s="41"/>
      <c r="NI851" s="41"/>
      <c r="NJ851" s="41"/>
      <c r="NK851" s="41"/>
      <c r="NL851" s="41"/>
      <c r="NM851" s="41"/>
      <c r="NN851" s="41"/>
      <c r="NO851" s="41"/>
      <c r="NP851" s="41"/>
      <c r="NQ851" s="41"/>
      <c r="NR851" s="41"/>
      <c r="NS851" s="41"/>
      <c r="NT851" s="41"/>
      <c r="NU851" s="41"/>
      <c r="NV851" s="41"/>
      <c r="NW851" s="41"/>
      <c r="NX851" s="41"/>
      <c r="NY851" s="41"/>
      <c r="NZ851" s="41"/>
      <c r="OA851" s="41"/>
      <c r="OB851" s="41"/>
      <c r="OC851" s="41"/>
      <c r="OD851" s="41"/>
      <c r="OE851" s="41"/>
      <c r="OF851" s="41"/>
      <c r="OG851" s="41"/>
    </row>
    <row r="852" spans="10:397" ht="15.95" customHeight="1">
      <c r="J852" s="62"/>
      <c r="AB852" s="63"/>
      <c r="AC852" s="63"/>
      <c r="AF852" s="4"/>
      <c r="AG852" s="4"/>
      <c r="AH852" s="4"/>
      <c r="AI852" s="4"/>
      <c r="AL852" s="63"/>
      <c r="AM852" s="63"/>
      <c r="AP852" s="4"/>
      <c r="AQ852" s="4"/>
      <c r="BF852" s="31"/>
      <c r="BG852" s="63"/>
      <c r="BH852" s="63"/>
      <c r="BI852" s="63"/>
      <c r="BJ852" s="63"/>
      <c r="BK852" s="63"/>
      <c r="BL852" s="63"/>
      <c r="BO852" s="4"/>
      <c r="BP852" s="4"/>
      <c r="BQ852" s="4"/>
      <c r="BR852" s="28"/>
      <c r="BS852" s="28"/>
      <c r="BT852" s="28"/>
      <c r="BU852" s="28"/>
      <c r="BV852" s="28"/>
      <c r="BW852" s="28"/>
      <c r="BX852" s="4"/>
      <c r="BY852" s="4"/>
      <c r="BZ852" s="28"/>
      <c r="CA852" s="28"/>
      <c r="CB852" s="28"/>
      <c r="CC852" s="28"/>
      <c r="CE852" s="28"/>
      <c r="CF852" s="28"/>
      <c r="CG852" s="28"/>
      <c r="CH852" s="28"/>
      <c r="CI852" s="28"/>
      <c r="CJ852" s="28"/>
      <c r="CK852" s="28"/>
      <c r="CL852" s="28"/>
      <c r="CM852" s="28"/>
      <c r="CP852" s="28"/>
      <c r="CQ852" s="28"/>
      <c r="CR852" s="28"/>
      <c r="CS852" s="28"/>
      <c r="CT852" s="28"/>
      <c r="CU852" s="28"/>
      <c r="CV852" s="28"/>
      <c r="CW852" s="28"/>
      <c r="CX852" s="28"/>
      <c r="CZ852" s="28"/>
      <c r="DB852" s="41"/>
      <c r="DC852" s="41"/>
      <c r="DD852" s="41"/>
      <c r="DE852" s="41"/>
      <c r="DF852" s="41"/>
      <c r="DG852" s="41"/>
      <c r="DH852" s="41"/>
      <c r="DI852" s="41"/>
      <c r="DJ852" s="41"/>
      <c r="DK852" s="41"/>
      <c r="DL852" s="41"/>
      <c r="DM852" s="41"/>
      <c r="DN852" s="41"/>
      <c r="DO852" s="41"/>
      <c r="DP852" s="41"/>
      <c r="DQ852" s="41"/>
      <c r="DR852" s="41"/>
      <c r="DS852" s="41"/>
      <c r="DT852" s="41"/>
      <c r="DU852" s="41"/>
      <c r="DV852" s="41"/>
      <c r="DW852" s="41"/>
      <c r="DX852" s="41"/>
      <c r="DY852" s="41"/>
      <c r="DZ852" s="41"/>
      <c r="EA852" s="41"/>
      <c r="EB852" s="41"/>
      <c r="EC852" s="41"/>
      <c r="ED852" s="41"/>
      <c r="EE852" s="41"/>
      <c r="EF852" s="41"/>
      <c r="EG852" s="41"/>
      <c r="EH852" s="41"/>
      <c r="EI852" s="41"/>
      <c r="EJ852" s="41"/>
      <c r="EK852" s="41"/>
      <c r="EL852" s="41"/>
      <c r="EM852" s="41"/>
      <c r="EN852" s="41"/>
      <c r="EO852" s="41"/>
      <c r="EP852" s="41"/>
      <c r="EQ852" s="41"/>
      <c r="ER852" s="41"/>
      <c r="ES852" s="41"/>
      <c r="ET852" s="41"/>
      <c r="EU852" s="41"/>
      <c r="EV852" s="41"/>
      <c r="EW852" s="41"/>
      <c r="EX852" s="41"/>
      <c r="EY852" s="41"/>
      <c r="EZ852" s="41"/>
      <c r="FA852" s="41"/>
      <c r="FB852" s="41"/>
      <c r="FC852" s="41"/>
      <c r="FD852" s="41"/>
      <c r="FE852" s="41"/>
      <c r="FF852" s="41"/>
      <c r="FG852" s="41"/>
      <c r="FH852" s="41"/>
      <c r="FI852" s="41"/>
      <c r="FJ852" s="41"/>
      <c r="FK852" s="41"/>
      <c r="FL852" s="41"/>
      <c r="FM852" s="41"/>
      <c r="FN852" s="41"/>
      <c r="FO852" s="41"/>
      <c r="FP852" s="41"/>
      <c r="FQ852" s="41"/>
      <c r="FR852" s="41"/>
      <c r="FS852" s="41"/>
      <c r="FT852" s="41"/>
      <c r="FU852" s="41"/>
      <c r="FV852" s="41"/>
      <c r="FW852" s="41"/>
      <c r="FX852" s="41"/>
      <c r="FY852" s="41"/>
      <c r="FZ852" s="41"/>
      <c r="GA852" s="41"/>
      <c r="GB852" s="41"/>
      <c r="GC852" s="41"/>
      <c r="GD852" s="41"/>
      <c r="GE852" s="41"/>
      <c r="GF852" s="41"/>
      <c r="GG852" s="41"/>
      <c r="GH852" s="41"/>
      <c r="GI852" s="41"/>
      <c r="GJ852" s="41"/>
      <c r="GK852" s="41"/>
      <c r="GL852" s="41"/>
      <c r="GM852" s="41"/>
      <c r="GN852" s="41"/>
      <c r="GO852" s="41"/>
      <c r="GP852" s="41"/>
      <c r="GQ852" s="41"/>
      <c r="GR852" s="41"/>
      <c r="GS852" s="41"/>
      <c r="GT852" s="41"/>
      <c r="GU852" s="41"/>
      <c r="GV852" s="41"/>
      <c r="GW852" s="41"/>
      <c r="GX852" s="41"/>
      <c r="GY852" s="41"/>
      <c r="GZ852" s="41"/>
      <c r="HA852" s="41"/>
      <c r="HB852" s="41"/>
      <c r="HC852" s="41"/>
      <c r="HD852" s="41"/>
      <c r="HE852" s="41"/>
      <c r="HF852" s="41"/>
      <c r="HG852" s="41"/>
      <c r="HH852" s="41"/>
      <c r="HI852" s="41"/>
      <c r="HJ852" s="41"/>
      <c r="HK852" s="41"/>
      <c r="HL852" s="41"/>
      <c r="HM852" s="41"/>
      <c r="HN852" s="41"/>
      <c r="HO852" s="41"/>
      <c r="HP852" s="41"/>
      <c r="HQ852" s="41"/>
      <c r="HR852" s="41"/>
      <c r="HS852" s="41"/>
      <c r="HT852" s="41"/>
      <c r="HU852" s="41"/>
      <c r="HV852" s="41"/>
      <c r="HW852" s="41"/>
      <c r="HX852" s="41"/>
      <c r="HY852" s="41"/>
      <c r="HZ852" s="41"/>
      <c r="IA852" s="41"/>
      <c r="IB852" s="41"/>
      <c r="IC852" s="41"/>
      <c r="ID852" s="41"/>
      <c r="IE852" s="41"/>
      <c r="IF852" s="41"/>
      <c r="IG852" s="41"/>
      <c r="IH852" s="41"/>
      <c r="II852" s="41"/>
      <c r="IJ852" s="41"/>
      <c r="IK852" s="41"/>
      <c r="IL852" s="41"/>
      <c r="IM852" s="41"/>
      <c r="IN852" s="41"/>
      <c r="IO852" s="41"/>
      <c r="IP852" s="41"/>
      <c r="IQ852" s="41"/>
      <c r="IR852" s="41"/>
      <c r="IS852" s="41"/>
      <c r="IT852" s="41"/>
      <c r="IU852" s="41"/>
      <c r="IV852" s="41"/>
      <c r="IW852" s="41"/>
      <c r="IX852" s="41"/>
      <c r="IY852" s="41"/>
      <c r="IZ852" s="41"/>
      <c r="JA852" s="41"/>
      <c r="JB852" s="41"/>
      <c r="JC852" s="41"/>
      <c r="JD852" s="41"/>
      <c r="JE852" s="41"/>
      <c r="JF852" s="41"/>
      <c r="JG852" s="41"/>
      <c r="JH852" s="41"/>
      <c r="JI852" s="41"/>
      <c r="JJ852" s="41"/>
      <c r="JK852" s="41"/>
      <c r="JL852" s="41"/>
      <c r="JM852" s="41"/>
      <c r="JN852" s="41"/>
      <c r="JO852" s="41"/>
      <c r="JP852" s="41"/>
      <c r="JQ852" s="41"/>
      <c r="JR852" s="41"/>
      <c r="JS852" s="41"/>
      <c r="JT852" s="41"/>
      <c r="JU852" s="41"/>
      <c r="JV852" s="41"/>
      <c r="JW852" s="41"/>
      <c r="JX852" s="41"/>
      <c r="JY852" s="41"/>
      <c r="JZ852" s="41"/>
      <c r="KA852" s="41"/>
      <c r="KB852" s="41"/>
      <c r="KC852" s="41"/>
      <c r="KD852" s="41"/>
      <c r="KE852" s="41"/>
      <c r="KF852" s="41"/>
      <c r="KG852" s="41"/>
      <c r="KH852" s="41"/>
      <c r="KI852" s="41"/>
      <c r="KJ852" s="41"/>
      <c r="KK852" s="41"/>
      <c r="KL852" s="41"/>
      <c r="KM852" s="41"/>
      <c r="KN852" s="41"/>
      <c r="KO852" s="41"/>
      <c r="KP852" s="41"/>
      <c r="KQ852" s="41"/>
      <c r="KR852" s="41"/>
      <c r="KS852" s="41"/>
      <c r="KT852" s="41"/>
      <c r="KU852" s="41"/>
      <c r="KV852" s="41"/>
      <c r="KW852" s="41"/>
      <c r="KX852" s="41"/>
      <c r="KY852" s="41"/>
      <c r="KZ852" s="41"/>
      <c r="LA852" s="41"/>
      <c r="LB852" s="41"/>
      <c r="LC852" s="41"/>
      <c r="LD852" s="41"/>
      <c r="LE852" s="41"/>
      <c r="LF852" s="41"/>
      <c r="LG852" s="41"/>
      <c r="LH852" s="41"/>
      <c r="LI852" s="41"/>
      <c r="LJ852" s="41"/>
      <c r="LK852" s="41"/>
      <c r="LL852" s="41"/>
      <c r="LM852" s="41"/>
      <c r="LN852" s="41"/>
      <c r="LO852" s="41"/>
      <c r="LP852" s="41"/>
      <c r="LQ852" s="41"/>
      <c r="LR852" s="41"/>
      <c r="LS852" s="41"/>
      <c r="LT852" s="41"/>
      <c r="LU852" s="41"/>
      <c r="LV852" s="41"/>
      <c r="LW852" s="41"/>
      <c r="LX852" s="41"/>
      <c r="LY852" s="41"/>
      <c r="LZ852" s="41"/>
      <c r="MA852" s="41"/>
      <c r="MB852" s="41"/>
      <c r="MC852" s="41"/>
      <c r="MD852" s="41"/>
      <c r="ME852" s="41"/>
      <c r="MF852" s="41"/>
      <c r="MG852" s="41"/>
      <c r="MH852" s="41"/>
      <c r="MI852" s="41"/>
      <c r="MJ852" s="41"/>
      <c r="MK852" s="41"/>
      <c r="ML852" s="41"/>
      <c r="MM852" s="41"/>
      <c r="MN852" s="41"/>
      <c r="MO852" s="41"/>
      <c r="MP852" s="41"/>
      <c r="MQ852" s="41"/>
      <c r="MR852" s="41"/>
      <c r="MS852" s="41"/>
      <c r="MT852" s="41"/>
      <c r="MU852" s="41"/>
      <c r="MV852" s="41"/>
      <c r="MW852" s="41"/>
      <c r="MX852" s="41"/>
      <c r="MY852" s="41"/>
      <c r="MZ852" s="41"/>
      <c r="NA852" s="41"/>
      <c r="NB852" s="41"/>
      <c r="NC852" s="41"/>
      <c r="ND852" s="41"/>
      <c r="NE852" s="41"/>
      <c r="NF852" s="41"/>
      <c r="NG852" s="41"/>
      <c r="NH852" s="41"/>
      <c r="NI852" s="41"/>
      <c r="NJ852" s="41"/>
      <c r="NK852" s="41"/>
      <c r="NL852" s="41"/>
      <c r="NM852" s="41"/>
      <c r="NN852" s="41"/>
      <c r="NO852" s="41"/>
      <c r="NP852" s="41"/>
      <c r="NQ852" s="41"/>
      <c r="NR852" s="41"/>
      <c r="NS852" s="41"/>
      <c r="NT852" s="41"/>
      <c r="NU852" s="41"/>
      <c r="NV852" s="41"/>
      <c r="NW852" s="41"/>
      <c r="NX852" s="41"/>
      <c r="NY852" s="41"/>
      <c r="NZ852" s="41"/>
      <c r="OA852" s="41"/>
      <c r="OB852" s="41"/>
      <c r="OC852" s="41"/>
      <c r="OD852" s="41"/>
      <c r="OE852" s="41"/>
      <c r="OF852" s="41"/>
      <c r="OG852" s="41"/>
    </row>
    <row r="853" spans="10:397" ht="15.95" customHeight="1">
      <c r="J853" s="62"/>
      <c r="AB853" s="63"/>
      <c r="AC853" s="63"/>
      <c r="AF853" s="4"/>
      <c r="AG853" s="4"/>
      <c r="AH853" s="4"/>
      <c r="AI853" s="4"/>
      <c r="AL853" s="63"/>
      <c r="AM853" s="63"/>
      <c r="AP853" s="4"/>
      <c r="AQ853" s="4"/>
      <c r="BF853" s="31"/>
      <c r="BG853" s="63"/>
      <c r="BH853" s="63"/>
      <c r="BI853" s="63"/>
      <c r="BJ853" s="63"/>
      <c r="BK853" s="63"/>
      <c r="BL853" s="63"/>
      <c r="BO853" s="4"/>
      <c r="BP853" s="4"/>
      <c r="BQ853" s="4"/>
      <c r="BR853" s="28"/>
      <c r="BS853" s="28"/>
      <c r="BT853" s="28"/>
      <c r="BU853" s="28"/>
      <c r="BV853" s="28"/>
      <c r="BW853" s="28"/>
      <c r="BX853" s="4"/>
      <c r="BY853" s="4"/>
      <c r="BZ853" s="28"/>
      <c r="CA853" s="28"/>
      <c r="CB853" s="28"/>
      <c r="CC853" s="28"/>
      <c r="CE853" s="28"/>
      <c r="CF853" s="28"/>
      <c r="CG853" s="28"/>
      <c r="CH853" s="28"/>
      <c r="CI853" s="28"/>
      <c r="CJ853" s="28"/>
      <c r="CK853" s="28"/>
      <c r="CL853" s="28"/>
      <c r="CM853" s="28"/>
      <c r="CP853" s="28"/>
      <c r="CQ853" s="28"/>
      <c r="CR853" s="28"/>
      <c r="CS853" s="28"/>
      <c r="CT853" s="28"/>
      <c r="CU853" s="28"/>
      <c r="CV853" s="28"/>
      <c r="CW853" s="28"/>
      <c r="CX853" s="28"/>
      <c r="CZ853" s="28"/>
      <c r="DB853" s="41"/>
      <c r="DC853" s="41"/>
      <c r="DD853" s="41"/>
      <c r="DE853" s="41"/>
      <c r="DF853" s="41"/>
      <c r="DG853" s="41"/>
      <c r="DH853" s="41"/>
      <c r="DI853" s="41"/>
      <c r="DJ853" s="41"/>
      <c r="DK853" s="41"/>
      <c r="DL853" s="41"/>
      <c r="DM853" s="41"/>
      <c r="DN853" s="41"/>
      <c r="DO853" s="41"/>
      <c r="DP853" s="41"/>
      <c r="DQ853" s="41"/>
      <c r="DR853" s="41"/>
      <c r="DS853" s="41"/>
      <c r="DT853" s="41"/>
      <c r="DU853" s="41"/>
      <c r="DV853" s="41"/>
      <c r="DW853" s="41"/>
      <c r="DX853" s="41"/>
      <c r="DY853" s="41"/>
      <c r="DZ853" s="41"/>
      <c r="EA853" s="41"/>
      <c r="EB853" s="41"/>
      <c r="EC853" s="41"/>
      <c r="ED853" s="41"/>
      <c r="EE853" s="41"/>
      <c r="EF853" s="41"/>
      <c r="EG853" s="41"/>
      <c r="EH853" s="41"/>
      <c r="EI853" s="41"/>
      <c r="EJ853" s="41"/>
      <c r="EK853" s="41"/>
      <c r="EL853" s="41"/>
      <c r="EM853" s="41"/>
      <c r="EN853" s="41"/>
      <c r="EO853" s="41"/>
      <c r="EP853" s="41"/>
      <c r="EQ853" s="41"/>
      <c r="ER853" s="41"/>
      <c r="ES853" s="41"/>
      <c r="ET853" s="41"/>
      <c r="EU853" s="41"/>
      <c r="EV853" s="41"/>
      <c r="EW853" s="41"/>
      <c r="EX853" s="41"/>
      <c r="EY853" s="41"/>
      <c r="EZ853" s="41"/>
      <c r="FA853" s="41"/>
      <c r="FB853" s="41"/>
      <c r="FC853" s="41"/>
      <c r="FD853" s="41"/>
      <c r="FE853" s="41"/>
      <c r="FF853" s="41"/>
      <c r="FG853" s="41"/>
      <c r="FH853" s="41"/>
      <c r="FI853" s="41"/>
      <c r="FJ853" s="41"/>
      <c r="FK853" s="41"/>
      <c r="FL853" s="41"/>
      <c r="FM853" s="41"/>
      <c r="FN853" s="41"/>
      <c r="FO853" s="41"/>
      <c r="FP853" s="41"/>
      <c r="FQ853" s="41"/>
      <c r="FR853" s="41"/>
      <c r="FS853" s="41"/>
      <c r="FT853" s="41"/>
      <c r="FU853" s="41"/>
      <c r="FV853" s="41"/>
      <c r="FW853" s="41"/>
      <c r="FX853" s="41"/>
      <c r="FY853" s="41"/>
      <c r="FZ853" s="41"/>
      <c r="GA853" s="41"/>
      <c r="GB853" s="41"/>
      <c r="GC853" s="41"/>
      <c r="GD853" s="41"/>
      <c r="GE853" s="41"/>
      <c r="GF853" s="41"/>
      <c r="GG853" s="41"/>
      <c r="GH853" s="41"/>
      <c r="GI853" s="41"/>
      <c r="GJ853" s="41"/>
      <c r="GK853" s="41"/>
      <c r="GL853" s="41"/>
      <c r="GM853" s="41"/>
      <c r="GN853" s="41"/>
      <c r="GO853" s="41"/>
      <c r="GP853" s="41"/>
      <c r="GQ853" s="41"/>
      <c r="GR853" s="41"/>
      <c r="GS853" s="41"/>
      <c r="GT853" s="41"/>
      <c r="GU853" s="41"/>
      <c r="GV853" s="41"/>
      <c r="GW853" s="41"/>
      <c r="GX853" s="41"/>
      <c r="GY853" s="41"/>
      <c r="GZ853" s="41"/>
      <c r="HA853" s="41"/>
      <c r="HB853" s="41"/>
      <c r="HC853" s="41"/>
      <c r="HD853" s="41"/>
      <c r="HE853" s="41"/>
      <c r="HF853" s="41"/>
      <c r="HG853" s="41"/>
      <c r="HH853" s="41"/>
      <c r="HI853" s="41"/>
      <c r="HJ853" s="41"/>
      <c r="HK853" s="41"/>
      <c r="HL853" s="41"/>
      <c r="HM853" s="41"/>
      <c r="HN853" s="41"/>
      <c r="HO853" s="41"/>
      <c r="HP853" s="41"/>
      <c r="HQ853" s="41"/>
      <c r="HR853" s="41"/>
      <c r="HS853" s="41"/>
      <c r="HT853" s="41"/>
      <c r="HU853" s="41"/>
      <c r="HV853" s="41"/>
      <c r="HW853" s="41"/>
      <c r="HX853" s="41"/>
      <c r="HY853" s="41"/>
      <c r="HZ853" s="41"/>
      <c r="IA853" s="41"/>
      <c r="IB853" s="41"/>
      <c r="IC853" s="41"/>
      <c r="ID853" s="41"/>
      <c r="IE853" s="41"/>
      <c r="IF853" s="41"/>
      <c r="IG853" s="41"/>
      <c r="IH853" s="41"/>
      <c r="II853" s="41"/>
      <c r="IJ853" s="41"/>
      <c r="IK853" s="41"/>
      <c r="IL853" s="41"/>
      <c r="IM853" s="41"/>
      <c r="IN853" s="41"/>
      <c r="IO853" s="41"/>
      <c r="IP853" s="41"/>
      <c r="IQ853" s="41"/>
      <c r="IR853" s="41"/>
      <c r="IS853" s="41"/>
      <c r="IT853" s="41"/>
      <c r="IU853" s="41"/>
      <c r="IV853" s="41"/>
      <c r="IW853" s="41"/>
      <c r="IX853" s="41"/>
      <c r="IY853" s="41"/>
      <c r="IZ853" s="41"/>
      <c r="JA853" s="41"/>
      <c r="JB853" s="41"/>
      <c r="JC853" s="41"/>
      <c r="JD853" s="41"/>
      <c r="JE853" s="41"/>
      <c r="JF853" s="41"/>
      <c r="JG853" s="41"/>
      <c r="JH853" s="41"/>
      <c r="JI853" s="41"/>
      <c r="JJ853" s="41"/>
      <c r="JK853" s="41"/>
      <c r="JL853" s="41"/>
      <c r="JM853" s="41"/>
      <c r="JN853" s="41"/>
      <c r="JO853" s="41"/>
      <c r="JP853" s="41"/>
      <c r="JQ853" s="41"/>
      <c r="JR853" s="41"/>
      <c r="JS853" s="41"/>
      <c r="JT853" s="41"/>
      <c r="JU853" s="41"/>
      <c r="JV853" s="41"/>
      <c r="JW853" s="41"/>
      <c r="JX853" s="41"/>
      <c r="JY853" s="41"/>
      <c r="JZ853" s="41"/>
      <c r="KA853" s="41"/>
      <c r="KB853" s="41"/>
      <c r="KC853" s="41"/>
      <c r="KD853" s="41"/>
      <c r="KE853" s="41"/>
      <c r="KF853" s="41"/>
      <c r="KG853" s="41"/>
      <c r="KH853" s="41"/>
      <c r="KI853" s="41"/>
      <c r="KJ853" s="41"/>
      <c r="KK853" s="41"/>
      <c r="KL853" s="41"/>
      <c r="KM853" s="41"/>
      <c r="KN853" s="41"/>
      <c r="KO853" s="41"/>
      <c r="KP853" s="41"/>
      <c r="KQ853" s="41"/>
      <c r="KR853" s="41"/>
      <c r="KS853" s="41"/>
      <c r="KT853" s="41"/>
      <c r="KU853" s="41"/>
      <c r="KV853" s="41"/>
      <c r="KW853" s="41"/>
      <c r="KX853" s="41"/>
      <c r="KY853" s="41"/>
      <c r="KZ853" s="41"/>
      <c r="LA853" s="41"/>
      <c r="LB853" s="41"/>
      <c r="LC853" s="41"/>
      <c r="LD853" s="41"/>
      <c r="LE853" s="41"/>
      <c r="LF853" s="41"/>
      <c r="LG853" s="41"/>
      <c r="LH853" s="41"/>
      <c r="LI853" s="41"/>
      <c r="LJ853" s="41"/>
      <c r="LK853" s="41"/>
      <c r="LL853" s="41"/>
      <c r="LM853" s="41"/>
      <c r="LN853" s="41"/>
      <c r="LO853" s="41"/>
      <c r="LP853" s="41"/>
      <c r="LQ853" s="41"/>
      <c r="LR853" s="41"/>
      <c r="LS853" s="41"/>
      <c r="LT853" s="41"/>
      <c r="LU853" s="41"/>
      <c r="LV853" s="41"/>
      <c r="LW853" s="41"/>
      <c r="LX853" s="41"/>
      <c r="LY853" s="41"/>
      <c r="LZ853" s="41"/>
      <c r="MA853" s="41"/>
      <c r="MB853" s="41"/>
      <c r="MC853" s="41"/>
      <c r="MD853" s="41"/>
      <c r="ME853" s="41"/>
      <c r="MF853" s="41"/>
      <c r="MG853" s="41"/>
      <c r="MH853" s="41"/>
      <c r="MI853" s="41"/>
      <c r="MJ853" s="41"/>
      <c r="MK853" s="41"/>
      <c r="ML853" s="41"/>
      <c r="MM853" s="41"/>
      <c r="MN853" s="41"/>
      <c r="MO853" s="41"/>
      <c r="MP853" s="41"/>
      <c r="MQ853" s="41"/>
      <c r="MR853" s="41"/>
      <c r="MS853" s="41"/>
      <c r="MT853" s="41"/>
      <c r="MU853" s="41"/>
      <c r="MV853" s="41"/>
      <c r="MW853" s="41"/>
      <c r="MX853" s="41"/>
      <c r="MY853" s="41"/>
      <c r="MZ853" s="41"/>
      <c r="NA853" s="41"/>
      <c r="NB853" s="41"/>
      <c r="NC853" s="41"/>
      <c r="ND853" s="41"/>
      <c r="NE853" s="41"/>
      <c r="NF853" s="41"/>
      <c r="NG853" s="41"/>
      <c r="NH853" s="41"/>
      <c r="NI853" s="41"/>
      <c r="NJ853" s="41"/>
      <c r="NK853" s="41"/>
      <c r="NL853" s="41"/>
      <c r="NM853" s="41"/>
      <c r="NN853" s="41"/>
      <c r="NO853" s="41"/>
      <c r="NP853" s="41"/>
      <c r="NQ853" s="41"/>
      <c r="NR853" s="41"/>
      <c r="NS853" s="41"/>
      <c r="NT853" s="41"/>
      <c r="NU853" s="41"/>
      <c r="NV853" s="41"/>
      <c r="NW853" s="41"/>
      <c r="NX853" s="41"/>
      <c r="NY853" s="41"/>
      <c r="NZ853" s="41"/>
      <c r="OA853" s="41"/>
      <c r="OB853" s="41"/>
      <c r="OC853" s="41"/>
      <c r="OD853" s="41"/>
      <c r="OE853" s="41"/>
      <c r="OF853" s="41"/>
      <c r="OG853" s="41"/>
    </row>
    <row r="854" spans="10:397" ht="15.95" customHeight="1">
      <c r="J854" s="62"/>
      <c r="AB854" s="63"/>
      <c r="AC854" s="63"/>
      <c r="AF854" s="4"/>
      <c r="AG854" s="4"/>
      <c r="AH854" s="4"/>
      <c r="AI854" s="4"/>
      <c r="AL854" s="63"/>
      <c r="AM854" s="63"/>
      <c r="AP854" s="4"/>
      <c r="AQ854" s="4"/>
      <c r="BF854" s="31"/>
      <c r="BG854" s="63"/>
      <c r="BH854" s="63"/>
      <c r="BI854" s="63"/>
      <c r="BJ854" s="63"/>
      <c r="BK854" s="63"/>
      <c r="BL854" s="63"/>
      <c r="BO854" s="4"/>
      <c r="BP854" s="4"/>
      <c r="BQ854" s="4"/>
      <c r="BR854" s="28"/>
      <c r="BS854" s="28"/>
      <c r="BT854" s="28"/>
      <c r="BU854" s="28"/>
      <c r="BV854" s="28"/>
      <c r="BW854" s="28"/>
      <c r="BX854" s="4"/>
      <c r="BY854" s="4"/>
      <c r="BZ854" s="28"/>
      <c r="CA854" s="28"/>
      <c r="CB854" s="28"/>
      <c r="CC854" s="28"/>
      <c r="CE854" s="28"/>
      <c r="CF854" s="28"/>
      <c r="CG854" s="28"/>
      <c r="CH854" s="28"/>
      <c r="CI854" s="28"/>
      <c r="CJ854" s="28"/>
      <c r="CK854" s="28"/>
      <c r="CL854" s="28"/>
      <c r="CM854" s="28"/>
      <c r="CP854" s="28"/>
      <c r="CQ854" s="28"/>
      <c r="CR854" s="28"/>
      <c r="CS854" s="28"/>
      <c r="CT854" s="28"/>
      <c r="CU854" s="28"/>
      <c r="CV854" s="28"/>
      <c r="CW854" s="28"/>
      <c r="CX854" s="28"/>
      <c r="CZ854" s="28"/>
      <c r="DB854" s="41"/>
      <c r="DC854" s="41"/>
      <c r="DD854" s="41"/>
      <c r="DE854" s="41"/>
      <c r="DF854" s="41"/>
      <c r="DG854" s="41"/>
      <c r="DH854" s="41"/>
      <c r="DI854" s="41"/>
      <c r="DJ854" s="41"/>
      <c r="DK854" s="41"/>
      <c r="DL854" s="41"/>
      <c r="DM854" s="41"/>
      <c r="DN854" s="41"/>
      <c r="DO854" s="41"/>
      <c r="DP854" s="41"/>
      <c r="DQ854" s="41"/>
      <c r="DR854" s="41"/>
      <c r="DS854" s="41"/>
      <c r="DT854" s="41"/>
      <c r="DU854" s="41"/>
      <c r="DV854" s="41"/>
      <c r="DW854" s="41"/>
      <c r="DX854" s="41"/>
      <c r="DY854" s="41"/>
      <c r="DZ854" s="41"/>
      <c r="EA854" s="41"/>
      <c r="EB854" s="41"/>
      <c r="EC854" s="41"/>
      <c r="ED854" s="41"/>
      <c r="EE854" s="41"/>
      <c r="EF854" s="41"/>
      <c r="EG854" s="41"/>
      <c r="EH854" s="41"/>
      <c r="EI854" s="41"/>
      <c r="EJ854" s="41"/>
      <c r="EK854" s="41"/>
      <c r="EL854" s="41"/>
      <c r="EM854" s="41"/>
      <c r="EN854" s="41"/>
      <c r="EO854" s="41"/>
      <c r="EP854" s="41"/>
      <c r="EQ854" s="41"/>
      <c r="ER854" s="41"/>
      <c r="ES854" s="41"/>
      <c r="ET854" s="41"/>
      <c r="EU854" s="41"/>
      <c r="EV854" s="41"/>
      <c r="EW854" s="41"/>
      <c r="EX854" s="41"/>
      <c r="EY854" s="41"/>
      <c r="EZ854" s="41"/>
      <c r="FA854" s="41"/>
      <c r="FB854" s="41"/>
      <c r="FC854" s="41"/>
      <c r="FD854" s="41"/>
      <c r="FE854" s="41"/>
      <c r="FF854" s="41"/>
      <c r="FG854" s="41"/>
      <c r="FH854" s="41"/>
      <c r="FI854" s="41"/>
      <c r="FJ854" s="41"/>
      <c r="FK854" s="41"/>
      <c r="FL854" s="41"/>
      <c r="FM854" s="41"/>
      <c r="FN854" s="41"/>
      <c r="FO854" s="41"/>
      <c r="FP854" s="41"/>
      <c r="FQ854" s="41"/>
      <c r="FR854" s="41"/>
      <c r="FS854" s="41"/>
      <c r="FT854" s="41"/>
      <c r="FU854" s="41"/>
      <c r="FV854" s="41"/>
      <c r="FW854" s="41"/>
      <c r="FX854" s="41"/>
      <c r="FY854" s="41"/>
      <c r="FZ854" s="41"/>
      <c r="GA854" s="41"/>
      <c r="GB854" s="41"/>
      <c r="GC854" s="41"/>
      <c r="GD854" s="41"/>
      <c r="GE854" s="41"/>
      <c r="GF854" s="41"/>
      <c r="GG854" s="41"/>
      <c r="GH854" s="41"/>
      <c r="GI854" s="41"/>
      <c r="GJ854" s="41"/>
      <c r="GK854" s="41"/>
      <c r="GL854" s="41"/>
      <c r="GM854" s="41"/>
      <c r="GN854" s="41"/>
      <c r="GO854" s="41"/>
      <c r="GP854" s="41"/>
      <c r="GQ854" s="41"/>
      <c r="GR854" s="41"/>
      <c r="GS854" s="41"/>
      <c r="GT854" s="41"/>
      <c r="GU854" s="41"/>
      <c r="GV854" s="41"/>
      <c r="GW854" s="41"/>
      <c r="GX854" s="41"/>
      <c r="GY854" s="41"/>
      <c r="GZ854" s="41"/>
      <c r="HA854" s="41"/>
      <c r="HB854" s="41"/>
      <c r="HC854" s="41"/>
      <c r="HD854" s="41"/>
      <c r="HE854" s="41"/>
      <c r="HF854" s="41"/>
      <c r="HG854" s="41"/>
      <c r="HH854" s="41"/>
      <c r="HI854" s="41"/>
      <c r="HJ854" s="41"/>
      <c r="HK854" s="41"/>
      <c r="HL854" s="41"/>
      <c r="HM854" s="41"/>
      <c r="HN854" s="41"/>
      <c r="HO854" s="41"/>
      <c r="HP854" s="41"/>
      <c r="HQ854" s="41"/>
      <c r="HR854" s="41"/>
      <c r="HS854" s="41"/>
      <c r="HT854" s="41"/>
      <c r="HU854" s="41"/>
      <c r="HV854" s="41"/>
      <c r="HW854" s="41"/>
      <c r="HX854" s="41"/>
      <c r="HY854" s="41"/>
      <c r="HZ854" s="41"/>
      <c r="IA854" s="41"/>
      <c r="IB854" s="41"/>
      <c r="IC854" s="41"/>
      <c r="ID854" s="41"/>
      <c r="IE854" s="41"/>
      <c r="IF854" s="41"/>
      <c r="IG854" s="41"/>
      <c r="IH854" s="41"/>
      <c r="II854" s="41"/>
      <c r="IJ854" s="41"/>
      <c r="IK854" s="41"/>
      <c r="IL854" s="41"/>
      <c r="IM854" s="41"/>
      <c r="IN854" s="41"/>
      <c r="IO854" s="41"/>
      <c r="IP854" s="41"/>
      <c r="IQ854" s="41"/>
      <c r="IR854" s="41"/>
      <c r="IS854" s="41"/>
      <c r="IT854" s="41"/>
      <c r="IU854" s="41"/>
      <c r="IV854" s="41"/>
      <c r="IW854" s="41"/>
      <c r="IX854" s="41"/>
      <c r="IY854" s="41"/>
      <c r="IZ854" s="41"/>
      <c r="JA854" s="41"/>
      <c r="JB854" s="41"/>
      <c r="JC854" s="41"/>
      <c r="JD854" s="41"/>
      <c r="JE854" s="41"/>
      <c r="JF854" s="41"/>
      <c r="JG854" s="41"/>
      <c r="JH854" s="41"/>
      <c r="JI854" s="41"/>
      <c r="JJ854" s="41"/>
      <c r="JK854" s="41"/>
      <c r="JL854" s="41"/>
      <c r="JM854" s="41"/>
      <c r="JN854" s="41"/>
      <c r="JO854" s="41"/>
      <c r="JP854" s="41"/>
      <c r="JQ854" s="41"/>
      <c r="JR854" s="41"/>
      <c r="JS854" s="41"/>
      <c r="JT854" s="41"/>
      <c r="JU854" s="41"/>
      <c r="JV854" s="41"/>
      <c r="JW854" s="41"/>
      <c r="JX854" s="41"/>
      <c r="JY854" s="41"/>
      <c r="JZ854" s="41"/>
      <c r="KA854" s="41"/>
      <c r="KB854" s="41"/>
      <c r="KC854" s="41"/>
      <c r="KD854" s="41"/>
      <c r="KE854" s="41"/>
      <c r="KF854" s="41"/>
      <c r="KG854" s="41"/>
      <c r="KH854" s="41"/>
      <c r="KI854" s="41"/>
      <c r="KJ854" s="41"/>
      <c r="KK854" s="41"/>
      <c r="KL854" s="41"/>
      <c r="KM854" s="41"/>
      <c r="KN854" s="41"/>
      <c r="KO854" s="41"/>
      <c r="KP854" s="41"/>
      <c r="KQ854" s="41"/>
      <c r="KR854" s="41"/>
      <c r="KS854" s="41"/>
      <c r="KT854" s="41"/>
      <c r="KU854" s="41"/>
      <c r="KV854" s="41"/>
      <c r="KW854" s="41"/>
      <c r="KX854" s="41"/>
      <c r="KY854" s="41"/>
      <c r="KZ854" s="41"/>
      <c r="LA854" s="41"/>
      <c r="LB854" s="41"/>
      <c r="LC854" s="41"/>
      <c r="LD854" s="41"/>
      <c r="LE854" s="41"/>
      <c r="LF854" s="41"/>
      <c r="LG854" s="41"/>
      <c r="LH854" s="41"/>
      <c r="LI854" s="41"/>
      <c r="LJ854" s="41"/>
      <c r="LK854" s="41"/>
      <c r="LL854" s="41"/>
      <c r="LM854" s="41"/>
      <c r="LN854" s="41"/>
      <c r="LO854" s="41"/>
      <c r="LP854" s="41"/>
      <c r="LQ854" s="41"/>
      <c r="LR854" s="41"/>
      <c r="LS854" s="41"/>
      <c r="LT854" s="41"/>
      <c r="LU854" s="41"/>
      <c r="LV854" s="41"/>
      <c r="LW854" s="41"/>
      <c r="LX854" s="41"/>
      <c r="LY854" s="41"/>
      <c r="LZ854" s="41"/>
      <c r="MA854" s="41"/>
      <c r="MB854" s="41"/>
      <c r="MC854" s="41"/>
      <c r="MD854" s="41"/>
      <c r="ME854" s="41"/>
      <c r="MF854" s="41"/>
      <c r="MG854" s="41"/>
      <c r="MH854" s="41"/>
      <c r="MI854" s="41"/>
      <c r="MJ854" s="41"/>
      <c r="MK854" s="41"/>
      <c r="ML854" s="41"/>
      <c r="MM854" s="41"/>
      <c r="MN854" s="41"/>
      <c r="MO854" s="41"/>
      <c r="MP854" s="41"/>
      <c r="MQ854" s="41"/>
      <c r="MR854" s="41"/>
      <c r="MS854" s="41"/>
      <c r="MT854" s="41"/>
      <c r="MU854" s="41"/>
      <c r="MV854" s="41"/>
      <c r="MW854" s="41"/>
      <c r="MX854" s="41"/>
      <c r="MY854" s="41"/>
      <c r="MZ854" s="41"/>
      <c r="NA854" s="41"/>
      <c r="NB854" s="41"/>
      <c r="NC854" s="41"/>
      <c r="ND854" s="41"/>
      <c r="NE854" s="41"/>
      <c r="NF854" s="41"/>
      <c r="NG854" s="41"/>
      <c r="NH854" s="41"/>
      <c r="NI854" s="41"/>
      <c r="NJ854" s="41"/>
      <c r="NK854" s="41"/>
      <c r="NL854" s="41"/>
      <c r="NM854" s="41"/>
      <c r="NN854" s="41"/>
      <c r="NO854" s="41"/>
      <c r="NP854" s="41"/>
      <c r="NQ854" s="41"/>
      <c r="NR854" s="41"/>
      <c r="NS854" s="41"/>
      <c r="NT854" s="41"/>
      <c r="NU854" s="41"/>
      <c r="NV854" s="41"/>
      <c r="NW854" s="41"/>
      <c r="NX854" s="41"/>
      <c r="NY854" s="41"/>
      <c r="NZ854" s="41"/>
      <c r="OA854" s="41"/>
      <c r="OB854" s="41"/>
      <c r="OC854" s="41"/>
      <c r="OD854" s="41"/>
      <c r="OE854" s="41"/>
      <c r="OF854" s="41"/>
      <c r="OG854" s="41"/>
    </row>
    <row r="855" spans="10:397" ht="15.95" customHeight="1">
      <c r="J855" s="62"/>
      <c r="AB855" s="63"/>
      <c r="AC855" s="63"/>
      <c r="AF855" s="4"/>
      <c r="AG855" s="4"/>
      <c r="AH855" s="4"/>
      <c r="AI855" s="4"/>
      <c r="AL855" s="63"/>
      <c r="AM855" s="63"/>
      <c r="AP855" s="4"/>
      <c r="AQ855" s="4"/>
      <c r="BF855" s="31"/>
      <c r="BG855" s="63"/>
      <c r="BH855" s="63"/>
      <c r="BI855" s="63"/>
      <c r="BJ855" s="63"/>
      <c r="BK855" s="63"/>
      <c r="BL855" s="63"/>
      <c r="BO855" s="4"/>
      <c r="BP855" s="4"/>
      <c r="BQ855" s="4"/>
      <c r="BR855" s="28"/>
      <c r="BS855" s="28"/>
      <c r="BT855" s="28"/>
      <c r="BU855" s="28"/>
      <c r="BV855" s="28"/>
      <c r="BW855" s="28"/>
      <c r="BX855" s="4"/>
      <c r="BY855" s="4"/>
      <c r="BZ855" s="28"/>
      <c r="CA855" s="28"/>
      <c r="CB855" s="28"/>
      <c r="CC855" s="28"/>
      <c r="CE855" s="28"/>
      <c r="CF855" s="28"/>
      <c r="CG855" s="28"/>
      <c r="CH855" s="28"/>
      <c r="CI855" s="28"/>
      <c r="CJ855" s="28"/>
      <c r="CK855" s="28"/>
      <c r="CL855" s="28"/>
      <c r="CM855" s="28"/>
      <c r="CP855" s="28"/>
      <c r="CQ855" s="28"/>
      <c r="CR855" s="28"/>
      <c r="CS855" s="28"/>
      <c r="CT855" s="28"/>
      <c r="CU855" s="28"/>
      <c r="CV855" s="28"/>
      <c r="CW855" s="28"/>
      <c r="CX855" s="28"/>
      <c r="CZ855" s="28"/>
      <c r="DB855" s="41"/>
      <c r="DC855" s="41"/>
      <c r="DD855" s="41"/>
      <c r="DE855" s="41"/>
      <c r="DF855" s="41"/>
      <c r="DG855" s="41"/>
      <c r="DH855" s="41"/>
      <c r="DI855" s="41"/>
      <c r="DJ855" s="41"/>
      <c r="DK855" s="41"/>
      <c r="DL855" s="41"/>
      <c r="DM855" s="41"/>
      <c r="DN855" s="41"/>
      <c r="DO855" s="41"/>
      <c r="DP855" s="41"/>
      <c r="DQ855" s="41"/>
      <c r="DR855" s="41"/>
      <c r="DS855" s="41"/>
      <c r="DT855" s="41"/>
      <c r="DU855" s="41"/>
      <c r="DV855" s="41"/>
      <c r="DW855" s="41"/>
      <c r="DX855" s="41"/>
      <c r="DY855" s="41"/>
      <c r="DZ855" s="41"/>
      <c r="EA855" s="41"/>
      <c r="EB855" s="41"/>
      <c r="EC855" s="41"/>
      <c r="ED855" s="41"/>
      <c r="EE855" s="41"/>
      <c r="EF855" s="41"/>
      <c r="EG855" s="41"/>
      <c r="EH855" s="41"/>
      <c r="EI855" s="41"/>
      <c r="EJ855" s="41"/>
      <c r="EK855" s="41"/>
      <c r="EL855" s="41"/>
      <c r="EM855" s="41"/>
      <c r="EN855" s="41"/>
      <c r="EO855" s="41"/>
      <c r="EP855" s="41"/>
      <c r="EQ855" s="41"/>
      <c r="ER855" s="41"/>
      <c r="ES855" s="41"/>
      <c r="ET855" s="41"/>
      <c r="EU855" s="41"/>
      <c r="EV855" s="41"/>
      <c r="EW855" s="41"/>
      <c r="EX855" s="41"/>
      <c r="EY855" s="41"/>
      <c r="EZ855" s="41"/>
      <c r="FA855" s="41"/>
      <c r="FB855" s="41"/>
      <c r="FC855" s="41"/>
      <c r="FD855" s="41"/>
      <c r="FE855" s="41"/>
      <c r="FF855" s="41"/>
      <c r="FG855" s="41"/>
      <c r="FH855" s="41"/>
      <c r="FI855" s="41"/>
      <c r="FJ855" s="41"/>
      <c r="FK855" s="41"/>
      <c r="FL855" s="41"/>
      <c r="FM855" s="41"/>
      <c r="FN855" s="41"/>
      <c r="FO855" s="41"/>
      <c r="FP855" s="41"/>
      <c r="FQ855" s="41"/>
      <c r="FR855" s="41"/>
      <c r="FS855" s="41"/>
      <c r="FT855" s="41"/>
      <c r="FU855" s="41"/>
      <c r="FV855" s="41"/>
      <c r="FW855" s="41"/>
      <c r="FX855" s="41"/>
      <c r="FY855" s="41"/>
      <c r="FZ855" s="41"/>
      <c r="GA855" s="41"/>
      <c r="GB855" s="41"/>
      <c r="GC855" s="41"/>
      <c r="GD855" s="41"/>
      <c r="GE855" s="41"/>
      <c r="GF855" s="41"/>
      <c r="GG855" s="41"/>
      <c r="GH855" s="41"/>
      <c r="GI855" s="41"/>
      <c r="GJ855" s="41"/>
      <c r="GK855" s="41"/>
      <c r="GL855" s="41"/>
      <c r="GM855" s="41"/>
      <c r="GN855" s="41"/>
      <c r="GO855" s="41"/>
      <c r="GP855" s="41"/>
      <c r="GQ855" s="41"/>
      <c r="GR855" s="41"/>
      <c r="GS855" s="41"/>
      <c r="GT855" s="41"/>
      <c r="GU855" s="41"/>
      <c r="GV855" s="41"/>
      <c r="GW855" s="41"/>
      <c r="GX855" s="41"/>
      <c r="GY855" s="41"/>
      <c r="GZ855" s="41"/>
      <c r="HA855" s="41"/>
      <c r="HB855" s="41"/>
      <c r="HC855" s="41"/>
      <c r="HD855" s="41"/>
      <c r="HE855" s="41"/>
      <c r="HF855" s="41"/>
      <c r="HG855" s="41"/>
      <c r="HH855" s="41"/>
      <c r="HI855" s="41"/>
      <c r="HJ855" s="41"/>
      <c r="HK855" s="41"/>
      <c r="HL855" s="41"/>
      <c r="HM855" s="41"/>
      <c r="HN855" s="41"/>
      <c r="HO855" s="41"/>
      <c r="HP855" s="41"/>
      <c r="HQ855" s="41"/>
      <c r="HR855" s="41"/>
      <c r="HS855" s="41"/>
      <c r="HT855" s="41"/>
      <c r="HU855" s="41"/>
      <c r="HV855" s="41"/>
      <c r="HW855" s="41"/>
      <c r="HX855" s="41"/>
      <c r="HY855" s="41"/>
      <c r="HZ855" s="41"/>
      <c r="IA855" s="41"/>
      <c r="IB855" s="41"/>
      <c r="IC855" s="41"/>
      <c r="ID855" s="41"/>
      <c r="IE855" s="41"/>
      <c r="IF855" s="41"/>
      <c r="IG855" s="41"/>
      <c r="IH855" s="41"/>
      <c r="II855" s="41"/>
      <c r="IJ855" s="41"/>
      <c r="IK855" s="41"/>
      <c r="IL855" s="41"/>
      <c r="IM855" s="41"/>
      <c r="IN855" s="41"/>
      <c r="IO855" s="41"/>
      <c r="IP855" s="41"/>
      <c r="IQ855" s="41"/>
      <c r="IR855" s="41"/>
      <c r="IS855" s="41"/>
      <c r="IT855" s="41"/>
      <c r="IU855" s="41"/>
      <c r="IV855" s="41"/>
      <c r="IW855" s="41"/>
      <c r="IX855" s="41"/>
      <c r="IY855" s="41"/>
      <c r="IZ855" s="41"/>
      <c r="JA855" s="41"/>
      <c r="JB855" s="41"/>
      <c r="JC855" s="41"/>
      <c r="JD855" s="41"/>
      <c r="JE855" s="41"/>
      <c r="JF855" s="41"/>
      <c r="JG855" s="41"/>
      <c r="JH855" s="41"/>
      <c r="JI855" s="41"/>
      <c r="JJ855" s="41"/>
      <c r="JK855" s="41"/>
      <c r="JL855" s="41"/>
      <c r="JM855" s="41"/>
      <c r="JN855" s="41"/>
      <c r="JO855" s="41"/>
      <c r="JP855" s="41"/>
      <c r="JQ855" s="41"/>
      <c r="JR855" s="41"/>
      <c r="JS855" s="41"/>
      <c r="JT855" s="41"/>
      <c r="JU855" s="41"/>
      <c r="JV855" s="41"/>
      <c r="JW855" s="41"/>
      <c r="JX855" s="41"/>
      <c r="JY855" s="41"/>
      <c r="JZ855" s="41"/>
      <c r="KA855" s="41"/>
      <c r="KB855" s="41"/>
      <c r="KC855" s="41"/>
      <c r="KD855" s="41"/>
      <c r="KE855" s="41"/>
      <c r="KF855" s="41"/>
      <c r="KG855" s="41"/>
      <c r="KH855" s="41"/>
      <c r="KI855" s="41"/>
      <c r="KJ855" s="41"/>
      <c r="KK855" s="41"/>
      <c r="KL855" s="41"/>
      <c r="KM855" s="41"/>
      <c r="KN855" s="41"/>
      <c r="KO855" s="41"/>
      <c r="KP855" s="41"/>
      <c r="KQ855" s="41"/>
      <c r="KR855" s="41"/>
      <c r="KS855" s="41"/>
      <c r="KT855" s="41"/>
      <c r="KU855" s="41"/>
      <c r="KV855" s="41"/>
      <c r="KW855" s="41"/>
      <c r="KX855" s="41"/>
      <c r="KY855" s="41"/>
      <c r="KZ855" s="41"/>
      <c r="LA855" s="41"/>
      <c r="LB855" s="41"/>
      <c r="LC855" s="41"/>
      <c r="LD855" s="41"/>
      <c r="LE855" s="41"/>
      <c r="LF855" s="41"/>
      <c r="LG855" s="41"/>
      <c r="LH855" s="41"/>
      <c r="LI855" s="41"/>
      <c r="LJ855" s="41"/>
      <c r="LK855" s="41"/>
      <c r="LL855" s="41"/>
      <c r="LM855" s="41"/>
      <c r="LN855" s="41"/>
      <c r="LO855" s="41"/>
      <c r="LP855" s="41"/>
      <c r="LQ855" s="41"/>
      <c r="LR855" s="41"/>
      <c r="LS855" s="41"/>
      <c r="LT855" s="41"/>
      <c r="LU855" s="41"/>
      <c r="LV855" s="41"/>
      <c r="LW855" s="41"/>
      <c r="LX855" s="41"/>
      <c r="LY855" s="41"/>
      <c r="LZ855" s="41"/>
      <c r="MA855" s="41"/>
      <c r="MB855" s="41"/>
      <c r="MC855" s="41"/>
      <c r="MD855" s="41"/>
      <c r="ME855" s="41"/>
      <c r="MF855" s="41"/>
      <c r="MG855" s="41"/>
      <c r="MH855" s="41"/>
      <c r="MI855" s="41"/>
      <c r="MJ855" s="41"/>
      <c r="MK855" s="41"/>
      <c r="ML855" s="41"/>
      <c r="MM855" s="41"/>
      <c r="MN855" s="41"/>
      <c r="MO855" s="41"/>
      <c r="MP855" s="41"/>
      <c r="MQ855" s="41"/>
      <c r="MR855" s="41"/>
      <c r="MS855" s="41"/>
      <c r="MT855" s="41"/>
      <c r="MU855" s="41"/>
      <c r="MV855" s="41"/>
      <c r="MW855" s="41"/>
      <c r="MX855" s="41"/>
      <c r="MY855" s="41"/>
      <c r="MZ855" s="41"/>
      <c r="NA855" s="41"/>
      <c r="NB855" s="41"/>
      <c r="NC855" s="41"/>
      <c r="ND855" s="41"/>
      <c r="NE855" s="41"/>
      <c r="NF855" s="41"/>
      <c r="NG855" s="41"/>
      <c r="NH855" s="41"/>
      <c r="NI855" s="41"/>
      <c r="NJ855" s="41"/>
      <c r="NK855" s="41"/>
      <c r="NL855" s="41"/>
      <c r="NM855" s="41"/>
      <c r="NN855" s="41"/>
      <c r="NO855" s="41"/>
      <c r="NP855" s="41"/>
      <c r="NQ855" s="41"/>
      <c r="NR855" s="41"/>
      <c r="NS855" s="41"/>
      <c r="NT855" s="41"/>
      <c r="NU855" s="41"/>
      <c r="NV855" s="41"/>
      <c r="NW855" s="41"/>
      <c r="NX855" s="41"/>
      <c r="NY855" s="41"/>
      <c r="NZ855" s="41"/>
      <c r="OA855" s="41"/>
      <c r="OB855" s="41"/>
      <c r="OC855" s="41"/>
      <c r="OD855" s="41"/>
      <c r="OE855" s="41"/>
      <c r="OF855" s="41"/>
      <c r="OG855" s="41"/>
    </row>
    <row r="856" spans="10:397" ht="15.95" customHeight="1">
      <c r="J856" s="62"/>
      <c r="AB856" s="63"/>
      <c r="AC856" s="63"/>
      <c r="AF856" s="4"/>
      <c r="AG856" s="4"/>
      <c r="AH856" s="4"/>
      <c r="AI856" s="4"/>
      <c r="AL856" s="63"/>
      <c r="AM856" s="63"/>
      <c r="AP856" s="4"/>
      <c r="AQ856" s="4"/>
      <c r="BF856" s="31"/>
      <c r="BG856" s="63"/>
      <c r="BH856" s="63"/>
      <c r="BI856" s="63"/>
      <c r="BJ856" s="63"/>
      <c r="BK856" s="63"/>
      <c r="BL856" s="63"/>
      <c r="BO856" s="4"/>
      <c r="BP856" s="4"/>
      <c r="BQ856" s="4"/>
      <c r="BR856" s="28"/>
      <c r="BS856" s="28"/>
      <c r="BT856" s="28"/>
      <c r="BU856" s="28"/>
      <c r="BV856" s="28"/>
      <c r="BW856" s="28"/>
      <c r="BX856" s="4"/>
      <c r="BY856" s="4"/>
      <c r="BZ856" s="28"/>
      <c r="CA856" s="28"/>
      <c r="CB856" s="28"/>
      <c r="CC856" s="28"/>
      <c r="CE856" s="28"/>
      <c r="CF856" s="28"/>
      <c r="CG856" s="28"/>
      <c r="CH856" s="28"/>
      <c r="CI856" s="28"/>
      <c r="CJ856" s="28"/>
      <c r="CK856" s="28"/>
      <c r="CL856" s="28"/>
      <c r="CM856" s="28"/>
      <c r="CP856" s="28"/>
      <c r="CQ856" s="28"/>
      <c r="CR856" s="28"/>
      <c r="CS856" s="28"/>
      <c r="CT856" s="28"/>
      <c r="CU856" s="28"/>
      <c r="CV856" s="28"/>
      <c r="CW856" s="28"/>
      <c r="CX856" s="28"/>
      <c r="CZ856" s="28"/>
      <c r="DB856" s="41"/>
      <c r="DC856" s="41"/>
      <c r="DD856" s="41"/>
      <c r="DE856" s="41"/>
      <c r="DF856" s="41"/>
      <c r="DG856" s="41"/>
      <c r="DH856" s="41"/>
      <c r="DI856" s="41"/>
      <c r="DJ856" s="41"/>
      <c r="DK856" s="41"/>
      <c r="DL856" s="41"/>
      <c r="DM856" s="41"/>
      <c r="DN856" s="41"/>
      <c r="DO856" s="41"/>
      <c r="DP856" s="41"/>
      <c r="DQ856" s="41"/>
      <c r="DR856" s="41"/>
      <c r="DS856" s="41"/>
      <c r="DT856" s="41"/>
      <c r="DU856" s="41"/>
      <c r="DV856" s="41"/>
      <c r="DW856" s="41"/>
      <c r="DX856" s="41"/>
      <c r="DY856" s="41"/>
      <c r="DZ856" s="41"/>
      <c r="EA856" s="41"/>
      <c r="EB856" s="41"/>
      <c r="EC856" s="41"/>
      <c r="ED856" s="41"/>
      <c r="EE856" s="41"/>
      <c r="EF856" s="41"/>
      <c r="EG856" s="41"/>
      <c r="EH856" s="41"/>
      <c r="EI856" s="41"/>
      <c r="EJ856" s="41"/>
      <c r="EK856" s="41"/>
      <c r="EL856" s="41"/>
      <c r="EM856" s="41"/>
      <c r="EN856" s="41"/>
      <c r="EO856" s="41"/>
      <c r="EP856" s="41"/>
      <c r="EQ856" s="41"/>
      <c r="ER856" s="41"/>
      <c r="ES856" s="41"/>
      <c r="ET856" s="41"/>
      <c r="EU856" s="41"/>
      <c r="EV856" s="41"/>
      <c r="EW856" s="41"/>
      <c r="EX856" s="41"/>
      <c r="EY856" s="41"/>
      <c r="EZ856" s="41"/>
      <c r="FA856" s="41"/>
      <c r="FB856" s="41"/>
      <c r="FC856" s="41"/>
      <c r="FD856" s="41"/>
      <c r="FE856" s="41"/>
      <c r="FF856" s="41"/>
      <c r="FG856" s="41"/>
      <c r="FH856" s="41"/>
      <c r="FI856" s="41"/>
      <c r="FJ856" s="41"/>
      <c r="FK856" s="41"/>
      <c r="FL856" s="41"/>
      <c r="FM856" s="41"/>
      <c r="FN856" s="41"/>
      <c r="FO856" s="41"/>
      <c r="FP856" s="41"/>
      <c r="FQ856" s="41"/>
      <c r="FR856" s="41"/>
      <c r="FS856" s="41"/>
      <c r="FT856" s="41"/>
      <c r="FU856" s="41"/>
      <c r="FV856" s="41"/>
      <c r="FW856" s="41"/>
      <c r="FX856" s="41"/>
      <c r="FY856" s="41"/>
      <c r="FZ856" s="41"/>
      <c r="GA856" s="41"/>
      <c r="GB856" s="41"/>
      <c r="GC856" s="41"/>
      <c r="GD856" s="41"/>
      <c r="GE856" s="41"/>
      <c r="GF856" s="41"/>
      <c r="GG856" s="41"/>
      <c r="GH856" s="41"/>
      <c r="GI856" s="41"/>
      <c r="GJ856" s="41"/>
      <c r="GK856" s="41"/>
      <c r="GL856" s="41"/>
      <c r="GM856" s="41"/>
      <c r="GN856" s="41"/>
      <c r="GO856" s="41"/>
      <c r="GP856" s="41"/>
      <c r="GQ856" s="41"/>
      <c r="GR856" s="41"/>
      <c r="GS856" s="41"/>
      <c r="GT856" s="41"/>
      <c r="GU856" s="41"/>
      <c r="GV856" s="41"/>
      <c r="GW856" s="41"/>
      <c r="GX856" s="41"/>
      <c r="GY856" s="41"/>
      <c r="GZ856" s="41"/>
      <c r="HA856" s="41"/>
      <c r="HB856" s="41"/>
      <c r="HC856" s="41"/>
      <c r="HD856" s="41"/>
      <c r="HE856" s="41"/>
      <c r="HF856" s="41"/>
      <c r="HG856" s="41"/>
      <c r="HH856" s="41"/>
      <c r="HI856" s="41"/>
      <c r="HJ856" s="41"/>
      <c r="HK856" s="41"/>
      <c r="HL856" s="41"/>
      <c r="HM856" s="41"/>
      <c r="HN856" s="41"/>
      <c r="HO856" s="41"/>
      <c r="HP856" s="41"/>
      <c r="HQ856" s="41"/>
      <c r="HR856" s="41"/>
      <c r="HS856" s="41"/>
      <c r="HT856" s="41"/>
      <c r="HU856" s="41"/>
      <c r="HV856" s="41"/>
      <c r="HW856" s="41"/>
      <c r="HX856" s="41"/>
      <c r="HY856" s="41"/>
      <c r="HZ856" s="41"/>
      <c r="IA856" s="41"/>
      <c r="IB856" s="41"/>
      <c r="IC856" s="41"/>
      <c r="ID856" s="41"/>
      <c r="IE856" s="41"/>
      <c r="IF856" s="41"/>
      <c r="IG856" s="41"/>
      <c r="IH856" s="41"/>
      <c r="II856" s="41"/>
      <c r="IJ856" s="41"/>
      <c r="IK856" s="41"/>
      <c r="IL856" s="41"/>
      <c r="IM856" s="41"/>
      <c r="IN856" s="41"/>
      <c r="IO856" s="41"/>
      <c r="IP856" s="41"/>
      <c r="IQ856" s="41"/>
      <c r="IR856" s="41"/>
      <c r="IS856" s="41"/>
      <c r="IT856" s="41"/>
      <c r="IU856" s="41"/>
      <c r="IV856" s="41"/>
      <c r="IW856" s="41"/>
      <c r="IX856" s="41"/>
      <c r="IY856" s="41"/>
      <c r="IZ856" s="41"/>
      <c r="JA856" s="41"/>
      <c r="JB856" s="41"/>
      <c r="JC856" s="41"/>
      <c r="JD856" s="41"/>
      <c r="JE856" s="41"/>
      <c r="JF856" s="41"/>
      <c r="JG856" s="41"/>
      <c r="JH856" s="41"/>
      <c r="JI856" s="41"/>
      <c r="JJ856" s="41"/>
      <c r="JK856" s="41"/>
      <c r="JL856" s="41"/>
      <c r="JM856" s="41"/>
      <c r="JN856" s="41"/>
      <c r="JO856" s="41"/>
      <c r="JP856" s="41"/>
      <c r="JQ856" s="41"/>
      <c r="JR856" s="41"/>
      <c r="JS856" s="41"/>
      <c r="JT856" s="41"/>
      <c r="JU856" s="41"/>
      <c r="JV856" s="41"/>
      <c r="JW856" s="41"/>
      <c r="JX856" s="41"/>
      <c r="JY856" s="41"/>
      <c r="JZ856" s="41"/>
      <c r="KA856" s="41"/>
      <c r="KB856" s="41"/>
      <c r="KC856" s="41"/>
      <c r="KD856" s="41"/>
      <c r="KE856" s="41"/>
      <c r="KF856" s="41"/>
      <c r="KG856" s="41"/>
      <c r="KH856" s="41"/>
      <c r="KI856" s="41"/>
      <c r="KJ856" s="41"/>
      <c r="KK856" s="41"/>
      <c r="KL856" s="41"/>
      <c r="KM856" s="41"/>
      <c r="KN856" s="41"/>
      <c r="KO856" s="41"/>
      <c r="KP856" s="41"/>
      <c r="KQ856" s="41"/>
      <c r="KR856" s="41"/>
      <c r="KS856" s="41"/>
      <c r="KT856" s="41"/>
      <c r="KU856" s="41"/>
      <c r="KV856" s="41"/>
      <c r="KW856" s="41"/>
      <c r="KX856" s="41"/>
      <c r="KY856" s="41"/>
      <c r="KZ856" s="41"/>
      <c r="LA856" s="41"/>
      <c r="LB856" s="41"/>
      <c r="LC856" s="41"/>
      <c r="LD856" s="41"/>
      <c r="LE856" s="41"/>
      <c r="LF856" s="41"/>
      <c r="LG856" s="41"/>
      <c r="LH856" s="41"/>
      <c r="LI856" s="41"/>
      <c r="LJ856" s="41"/>
      <c r="LK856" s="41"/>
      <c r="LL856" s="41"/>
      <c r="LM856" s="41"/>
      <c r="LN856" s="41"/>
      <c r="LO856" s="41"/>
      <c r="LP856" s="41"/>
      <c r="LQ856" s="41"/>
      <c r="LR856" s="41"/>
      <c r="LS856" s="41"/>
      <c r="LT856" s="41"/>
      <c r="LU856" s="41"/>
      <c r="LV856" s="41"/>
      <c r="LW856" s="41"/>
      <c r="LX856" s="41"/>
      <c r="LY856" s="41"/>
      <c r="LZ856" s="41"/>
      <c r="MA856" s="41"/>
      <c r="MB856" s="41"/>
      <c r="MC856" s="41"/>
      <c r="MD856" s="41"/>
      <c r="ME856" s="41"/>
      <c r="MF856" s="41"/>
      <c r="MG856" s="41"/>
      <c r="MH856" s="41"/>
      <c r="MI856" s="41"/>
      <c r="MJ856" s="41"/>
      <c r="MK856" s="41"/>
      <c r="ML856" s="41"/>
      <c r="MM856" s="41"/>
      <c r="MN856" s="41"/>
      <c r="MO856" s="41"/>
      <c r="MP856" s="41"/>
      <c r="MQ856" s="41"/>
      <c r="MR856" s="41"/>
      <c r="MS856" s="41"/>
      <c r="MT856" s="41"/>
      <c r="MU856" s="41"/>
      <c r="MV856" s="41"/>
      <c r="MW856" s="41"/>
      <c r="MX856" s="41"/>
      <c r="MY856" s="41"/>
      <c r="MZ856" s="41"/>
      <c r="NA856" s="41"/>
      <c r="NB856" s="41"/>
      <c r="NC856" s="41"/>
      <c r="ND856" s="41"/>
      <c r="NE856" s="41"/>
      <c r="NF856" s="41"/>
      <c r="NG856" s="41"/>
      <c r="NH856" s="41"/>
      <c r="NI856" s="41"/>
      <c r="NJ856" s="41"/>
      <c r="NK856" s="41"/>
      <c r="NL856" s="41"/>
      <c r="NM856" s="41"/>
      <c r="NN856" s="41"/>
      <c r="NO856" s="41"/>
      <c r="NP856" s="41"/>
      <c r="NQ856" s="41"/>
      <c r="NR856" s="41"/>
      <c r="NS856" s="41"/>
      <c r="NT856" s="41"/>
      <c r="NU856" s="41"/>
      <c r="NV856" s="41"/>
      <c r="NW856" s="41"/>
      <c r="NX856" s="41"/>
      <c r="NY856" s="41"/>
      <c r="NZ856" s="41"/>
      <c r="OA856" s="41"/>
      <c r="OB856" s="41"/>
      <c r="OC856" s="41"/>
      <c r="OD856" s="41"/>
      <c r="OE856" s="41"/>
      <c r="OF856" s="41"/>
      <c r="OG856" s="41"/>
    </row>
    <row r="857" spans="10:397" ht="15.95" customHeight="1">
      <c r="J857" s="62"/>
      <c r="AB857" s="63"/>
      <c r="AC857" s="63"/>
      <c r="AF857" s="4"/>
      <c r="AG857" s="4"/>
      <c r="AH857" s="4"/>
      <c r="AI857" s="4"/>
      <c r="AL857" s="63"/>
      <c r="AM857" s="63"/>
      <c r="AP857" s="4"/>
      <c r="AQ857" s="4"/>
      <c r="BF857" s="31"/>
      <c r="BG857" s="63"/>
      <c r="BH857" s="63"/>
      <c r="BI857" s="63"/>
      <c r="BJ857" s="63"/>
      <c r="BK857" s="63"/>
      <c r="BL857" s="63"/>
      <c r="BO857" s="4"/>
      <c r="BP857" s="4"/>
      <c r="BQ857" s="4"/>
      <c r="BR857" s="28"/>
      <c r="BS857" s="28"/>
      <c r="BT857" s="28"/>
      <c r="BU857" s="28"/>
      <c r="BV857" s="28"/>
      <c r="BW857" s="28"/>
      <c r="BX857" s="4"/>
      <c r="BY857" s="4"/>
      <c r="BZ857" s="28"/>
      <c r="CA857" s="28"/>
      <c r="CB857" s="28"/>
      <c r="CC857" s="28"/>
      <c r="CE857" s="28"/>
      <c r="CF857" s="28"/>
      <c r="CG857" s="28"/>
      <c r="CH857" s="28"/>
      <c r="CI857" s="28"/>
      <c r="CJ857" s="28"/>
      <c r="CK857" s="28"/>
      <c r="CL857" s="28"/>
      <c r="CM857" s="28"/>
      <c r="CP857" s="28"/>
      <c r="CQ857" s="28"/>
      <c r="CR857" s="28"/>
      <c r="CS857" s="28"/>
      <c r="CT857" s="28"/>
      <c r="CU857" s="28"/>
      <c r="CV857" s="28"/>
      <c r="CW857" s="28"/>
      <c r="CX857" s="28"/>
      <c r="CZ857" s="28"/>
      <c r="DB857" s="41"/>
      <c r="DC857" s="41"/>
      <c r="DD857" s="41"/>
      <c r="DE857" s="41"/>
      <c r="DF857" s="41"/>
      <c r="DG857" s="41"/>
      <c r="DH857" s="41"/>
      <c r="DI857" s="41"/>
      <c r="DJ857" s="41"/>
      <c r="DK857" s="41"/>
      <c r="DL857" s="41"/>
      <c r="DM857" s="41"/>
      <c r="DN857" s="41"/>
      <c r="DO857" s="41"/>
      <c r="DP857" s="41"/>
      <c r="DQ857" s="41"/>
      <c r="DR857" s="41"/>
      <c r="DS857" s="41"/>
      <c r="DT857" s="41"/>
      <c r="DU857" s="41"/>
      <c r="DV857" s="41"/>
      <c r="DW857" s="41"/>
      <c r="DX857" s="41"/>
      <c r="DY857" s="41"/>
      <c r="DZ857" s="41"/>
      <c r="EA857" s="41"/>
      <c r="EB857" s="41"/>
      <c r="EC857" s="41"/>
      <c r="ED857" s="41"/>
      <c r="EE857" s="41"/>
      <c r="EF857" s="41"/>
      <c r="EG857" s="41"/>
      <c r="EH857" s="41"/>
      <c r="EI857" s="41"/>
      <c r="EJ857" s="41"/>
      <c r="EK857" s="41"/>
      <c r="EL857" s="41"/>
      <c r="EM857" s="41"/>
      <c r="EN857" s="41"/>
      <c r="EO857" s="41"/>
      <c r="EP857" s="41"/>
      <c r="EQ857" s="41"/>
      <c r="ER857" s="41"/>
      <c r="ES857" s="41"/>
      <c r="ET857" s="41"/>
      <c r="EU857" s="41"/>
      <c r="EV857" s="41"/>
      <c r="EW857" s="41"/>
      <c r="EX857" s="41"/>
      <c r="EY857" s="41"/>
      <c r="EZ857" s="41"/>
      <c r="FA857" s="41"/>
      <c r="FB857" s="41"/>
      <c r="FC857" s="41"/>
      <c r="FD857" s="41"/>
      <c r="FE857" s="41"/>
      <c r="FF857" s="41"/>
      <c r="FG857" s="41"/>
      <c r="FH857" s="41"/>
      <c r="FI857" s="41"/>
      <c r="FJ857" s="41"/>
      <c r="FK857" s="41"/>
      <c r="FL857" s="41"/>
      <c r="FM857" s="41"/>
      <c r="FN857" s="41"/>
      <c r="FO857" s="41"/>
      <c r="FP857" s="41"/>
      <c r="FQ857" s="41"/>
      <c r="FR857" s="41"/>
      <c r="FS857" s="41"/>
      <c r="FT857" s="41"/>
      <c r="FU857" s="41"/>
      <c r="FV857" s="41"/>
      <c r="FW857" s="41"/>
      <c r="FX857" s="41"/>
      <c r="FY857" s="41"/>
      <c r="FZ857" s="41"/>
      <c r="GA857" s="41"/>
      <c r="GB857" s="41"/>
      <c r="GC857" s="41"/>
      <c r="GD857" s="41"/>
      <c r="GE857" s="41"/>
      <c r="GF857" s="41"/>
      <c r="GG857" s="41"/>
      <c r="GH857" s="41"/>
      <c r="GI857" s="41"/>
      <c r="GJ857" s="41"/>
      <c r="GK857" s="41"/>
      <c r="GL857" s="41"/>
      <c r="GM857" s="41"/>
      <c r="GN857" s="41"/>
      <c r="GO857" s="41"/>
      <c r="GP857" s="41"/>
      <c r="GQ857" s="41"/>
      <c r="GR857" s="41"/>
      <c r="GS857" s="41"/>
      <c r="GT857" s="41"/>
      <c r="GU857" s="41"/>
      <c r="GV857" s="41"/>
      <c r="GW857" s="41"/>
      <c r="GX857" s="41"/>
      <c r="GY857" s="41"/>
      <c r="GZ857" s="41"/>
      <c r="HA857" s="41"/>
      <c r="HB857" s="41"/>
      <c r="HC857" s="41"/>
      <c r="HD857" s="41"/>
      <c r="HE857" s="41"/>
      <c r="HF857" s="41"/>
      <c r="HG857" s="41"/>
      <c r="HH857" s="41"/>
      <c r="HI857" s="41"/>
      <c r="HJ857" s="41"/>
      <c r="HK857" s="41"/>
      <c r="HL857" s="41"/>
      <c r="HM857" s="41"/>
      <c r="HN857" s="41"/>
      <c r="HO857" s="41"/>
      <c r="HP857" s="41"/>
      <c r="HQ857" s="41"/>
      <c r="HR857" s="41"/>
      <c r="HS857" s="41"/>
      <c r="HT857" s="41"/>
      <c r="HU857" s="41"/>
      <c r="HV857" s="41"/>
      <c r="HW857" s="41"/>
      <c r="HX857" s="41"/>
      <c r="HY857" s="41"/>
      <c r="HZ857" s="41"/>
      <c r="IA857" s="41"/>
      <c r="IB857" s="41"/>
      <c r="IC857" s="41"/>
      <c r="ID857" s="41"/>
      <c r="IE857" s="41"/>
      <c r="IF857" s="41"/>
      <c r="IG857" s="41"/>
      <c r="IH857" s="41"/>
      <c r="II857" s="41"/>
      <c r="IJ857" s="41"/>
      <c r="IK857" s="41"/>
      <c r="IL857" s="41"/>
      <c r="IM857" s="41"/>
      <c r="IN857" s="41"/>
      <c r="IO857" s="41"/>
      <c r="IP857" s="41"/>
      <c r="IQ857" s="41"/>
      <c r="IR857" s="41"/>
      <c r="IS857" s="41"/>
      <c r="IT857" s="41"/>
      <c r="IU857" s="41"/>
      <c r="IV857" s="41"/>
      <c r="IW857" s="41"/>
      <c r="IX857" s="41"/>
      <c r="IY857" s="41"/>
      <c r="IZ857" s="41"/>
      <c r="JA857" s="41"/>
      <c r="JB857" s="41"/>
      <c r="JC857" s="41"/>
      <c r="JD857" s="41"/>
      <c r="JE857" s="41"/>
      <c r="JF857" s="41"/>
      <c r="JG857" s="41"/>
      <c r="JH857" s="41"/>
      <c r="JI857" s="41"/>
      <c r="JJ857" s="41"/>
      <c r="JK857" s="41"/>
      <c r="JL857" s="41"/>
      <c r="JM857" s="41"/>
      <c r="JN857" s="41"/>
      <c r="JO857" s="41"/>
      <c r="JP857" s="41"/>
      <c r="JQ857" s="41"/>
      <c r="JR857" s="41"/>
      <c r="JS857" s="41"/>
      <c r="JT857" s="41"/>
      <c r="JU857" s="41"/>
      <c r="JV857" s="41"/>
      <c r="JW857" s="41"/>
      <c r="JX857" s="41"/>
      <c r="JY857" s="41"/>
      <c r="JZ857" s="41"/>
      <c r="KA857" s="41"/>
      <c r="KB857" s="41"/>
      <c r="KC857" s="41"/>
      <c r="KD857" s="41"/>
      <c r="KE857" s="41"/>
      <c r="KF857" s="41"/>
      <c r="KG857" s="41"/>
      <c r="KH857" s="41"/>
      <c r="KI857" s="41"/>
      <c r="KJ857" s="41"/>
      <c r="KK857" s="41"/>
      <c r="KL857" s="41"/>
      <c r="KM857" s="41"/>
      <c r="KN857" s="41"/>
      <c r="KO857" s="41"/>
      <c r="KP857" s="41"/>
      <c r="KQ857" s="41"/>
      <c r="KR857" s="41"/>
      <c r="KS857" s="41"/>
      <c r="KT857" s="41"/>
      <c r="KU857" s="41"/>
      <c r="KV857" s="41"/>
      <c r="KW857" s="41"/>
      <c r="KX857" s="41"/>
      <c r="KY857" s="41"/>
      <c r="KZ857" s="41"/>
      <c r="LA857" s="41"/>
      <c r="LB857" s="41"/>
      <c r="LC857" s="41"/>
      <c r="LD857" s="41"/>
      <c r="LE857" s="41"/>
      <c r="LF857" s="41"/>
      <c r="LG857" s="41"/>
      <c r="LH857" s="41"/>
      <c r="LI857" s="41"/>
      <c r="LJ857" s="41"/>
      <c r="LK857" s="41"/>
      <c r="LL857" s="41"/>
      <c r="LM857" s="41"/>
      <c r="LN857" s="41"/>
      <c r="LO857" s="41"/>
      <c r="LP857" s="41"/>
      <c r="LQ857" s="41"/>
      <c r="LR857" s="41"/>
      <c r="LS857" s="41"/>
      <c r="LT857" s="41"/>
      <c r="LU857" s="41"/>
      <c r="LV857" s="41"/>
      <c r="LW857" s="41"/>
      <c r="LX857" s="41"/>
      <c r="LY857" s="41"/>
      <c r="LZ857" s="41"/>
      <c r="MA857" s="41"/>
      <c r="MB857" s="41"/>
      <c r="MC857" s="41"/>
      <c r="MD857" s="41"/>
      <c r="ME857" s="41"/>
      <c r="MF857" s="41"/>
      <c r="MG857" s="41"/>
      <c r="MH857" s="41"/>
      <c r="MI857" s="41"/>
      <c r="MJ857" s="41"/>
      <c r="MK857" s="41"/>
      <c r="ML857" s="41"/>
      <c r="MM857" s="41"/>
      <c r="MN857" s="41"/>
      <c r="MO857" s="41"/>
      <c r="MP857" s="41"/>
      <c r="MQ857" s="41"/>
      <c r="MR857" s="41"/>
      <c r="MS857" s="41"/>
      <c r="MT857" s="41"/>
      <c r="MU857" s="41"/>
      <c r="MV857" s="41"/>
      <c r="MW857" s="41"/>
      <c r="MX857" s="41"/>
      <c r="MY857" s="41"/>
      <c r="MZ857" s="41"/>
      <c r="NA857" s="41"/>
      <c r="NB857" s="41"/>
      <c r="NC857" s="41"/>
      <c r="ND857" s="41"/>
      <c r="NE857" s="41"/>
      <c r="NF857" s="41"/>
      <c r="NG857" s="41"/>
      <c r="NH857" s="41"/>
      <c r="NI857" s="41"/>
      <c r="NJ857" s="41"/>
      <c r="NK857" s="41"/>
      <c r="NL857" s="41"/>
      <c r="NM857" s="41"/>
      <c r="NN857" s="41"/>
      <c r="NO857" s="41"/>
      <c r="NP857" s="41"/>
      <c r="NQ857" s="41"/>
      <c r="NR857" s="41"/>
      <c r="NS857" s="41"/>
      <c r="NT857" s="41"/>
      <c r="NU857" s="41"/>
      <c r="NV857" s="41"/>
      <c r="NW857" s="41"/>
      <c r="NX857" s="41"/>
      <c r="NY857" s="41"/>
      <c r="NZ857" s="41"/>
      <c r="OA857" s="41"/>
      <c r="OB857" s="41"/>
      <c r="OC857" s="41"/>
      <c r="OD857" s="41"/>
      <c r="OE857" s="41"/>
      <c r="OF857" s="41"/>
      <c r="OG857" s="41"/>
    </row>
    <row r="858" spans="10:397" ht="15.95" customHeight="1">
      <c r="J858" s="62"/>
      <c r="AB858" s="63"/>
      <c r="AC858" s="63"/>
      <c r="AF858" s="4"/>
      <c r="AG858" s="4"/>
      <c r="AH858" s="4"/>
      <c r="AI858" s="4"/>
      <c r="AL858" s="63"/>
      <c r="AM858" s="63"/>
      <c r="AP858" s="4"/>
      <c r="AQ858" s="4"/>
      <c r="BF858" s="31"/>
      <c r="BG858" s="63"/>
      <c r="BH858" s="63"/>
      <c r="BI858" s="63"/>
      <c r="BJ858" s="63"/>
      <c r="BK858" s="63"/>
      <c r="BL858" s="63"/>
      <c r="BO858" s="4"/>
      <c r="BP858" s="4"/>
      <c r="BQ858" s="4"/>
      <c r="BR858" s="28"/>
      <c r="BS858" s="28"/>
      <c r="BT858" s="28"/>
      <c r="BU858" s="28"/>
      <c r="BV858" s="28"/>
      <c r="BW858" s="28"/>
      <c r="BX858" s="4"/>
      <c r="BY858" s="4"/>
      <c r="BZ858" s="28"/>
      <c r="CA858" s="28"/>
      <c r="CB858" s="28"/>
      <c r="CC858" s="28"/>
      <c r="CE858" s="28"/>
      <c r="CF858" s="28"/>
      <c r="CG858" s="28"/>
      <c r="CH858" s="28"/>
      <c r="CI858" s="28"/>
      <c r="CJ858" s="28"/>
      <c r="CK858" s="28"/>
      <c r="CL858" s="28"/>
      <c r="CM858" s="28"/>
      <c r="CP858" s="28"/>
      <c r="CQ858" s="28"/>
      <c r="CR858" s="28"/>
      <c r="CS858" s="28"/>
      <c r="CT858" s="28"/>
      <c r="CU858" s="28"/>
      <c r="CV858" s="28"/>
      <c r="CW858" s="28"/>
      <c r="CX858" s="28"/>
      <c r="CZ858" s="28"/>
      <c r="DB858" s="41"/>
      <c r="DC858" s="41"/>
      <c r="DD858" s="41"/>
      <c r="DE858" s="41"/>
      <c r="DF858" s="41"/>
      <c r="DG858" s="41"/>
      <c r="DH858" s="41"/>
      <c r="DI858" s="41"/>
      <c r="DJ858" s="41"/>
      <c r="DK858" s="41"/>
      <c r="DL858" s="41"/>
      <c r="DM858" s="41"/>
      <c r="DN858" s="41"/>
      <c r="DO858" s="41"/>
      <c r="DP858" s="41"/>
      <c r="DQ858" s="41"/>
      <c r="DR858" s="41"/>
      <c r="DS858" s="41"/>
      <c r="DT858" s="41"/>
      <c r="DU858" s="41"/>
      <c r="DV858" s="41"/>
      <c r="DW858" s="41"/>
      <c r="DX858" s="41"/>
      <c r="DY858" s="41"/>
      <c r="DZ858" s="41"/>
      <c r="EA858" s="41"/>
      <c r="EB858" s="41"/>
      <c r="EC858" s="41"/>
      <c r="ED858" s="41"/>
      <c r="EE858" s="41"/>
      <c r="EF858" s="41"/>
      <c r="EG858" s="41"/>
      <c r="EH858" s="41"/>
      <c r="EI858" s="41"/>
      <c r="EJ858" s="41"/>
      <c r="EK858" s="41"/>
      <c r="EL858" s="41"/>
      <c r="EM858" s="41"/>
      <c r="EN858" s="41"/>
      <c r="EO858" s="41"/>
      <c r="EP858" s="41"/>
      <c r="EQ858" s="41"/>
      <c r="ER858" s="41"/>
      <c r="ES858" s="41"/>
      <c r="ET858" s="41"/>
      <c r="EU858" s="41"/>
      <c r="EV858" s="41"/>
      <c r="EW858" s="41"/>
      <c r="EX858" s="41"/>
      <c r="EY858" s="41"/>
      <c r="EZ858" s="41"/>
      <c r="FA858" s="41"/>
      <c r="FB858" s="41"/>
      <c r="FC858" s="41"/>
      <c r="FD858" s="41"/>
      <c r="FE858" s="41"/>
      <c r="FF858" s="41"/>
      <c r="FG858" s="41"/>
      <c r="FH858" s="41"/>
      <c r="FI858" s="41"/>
      <c r="FJ858" s="41"/>
      <c r="FK858" s="41"/>
      <c r="FL858" s="41"/>
      <c r="FM858" s="41"/>
      <c r="FN858" s="41"/>
      <c r="FO858" s="41"/>
      <c r="FP858" s="41"/>
      <c r="FQ858" s="41"/>
      <c r="FR858" s="41"/>
      <c r="FS858" s="41"/>
      <c r="FT858" s="41"/>
      <c r="FU858" s="41"/>
      <c r="FV858" s="41"/>
      <c r="FW858" s="41"/>
      <c r="FX858" s="41"/>
      <c r="FY858" s="41"/>
      <c r="FZ858" s="41"/>
      <c r="GA858" s="41"/>
      <c r="GB858" s="41"/>
      <c r="GC858" s="41"/>
      <c r="GD858" s="41"/>
      <c r="GE858" s="41"/>
      <c r="GF858" s="41"/>
      <c r="GG858" s="41"/>
      <c r="GH858" s="41"/>
      <c r="GI858" s="41"/>
      <c r="GJ858" s="41"/>
      <c r="GK858" s="41"/>
      <c r="GL858" s="41"/>
      <c r="GM858" s="41"/>
      <c r="GN858" s="41"/>
      <c r="GO858" s="41"/>
      <c r="GP858" s="41"/>
      <c r="GQ858" s="41"/>
      <c r="GR858" s="41"/>
      <c r="GS858" s="41"/>
      <c r="GT858" s="41"/>
      <c r="GU858" s="41"/>
      <c r="GV858" s="41"/>
      <c r="GW858" s="41"/>
      <c r="GX858" s="41"/>
      <c r="GY858" s="41"/>
      <c r="GZ858" s="41"/>
      <c r="HA858" s="41"/>
      <c r="HB858" s="41"/>
      <c r="HC858" s="41"/>
      <c r="HD858" s="41"/>
      <c r="HE858" s="41"/>
      <c r="HF858" s="41"/>
      <c r="HG858" s="41"/>
      <c r="HH858" s="41"/>
      <c r="HI858" s="41"/>
      <c r="HJ858" s="41"/>
      <c r="HK858" s="41"/>
      <c r="HL858" s="41"/>
      <c r="HM858" s="41"/>
      <c r="HN858" s="41"/>
      <c r="HO858" s="41"/>
      <c r="HP858" s="41"/>
      <c r="HQ858" s="41"/>
      <c r="HR858" s="41"/>
      <c r="HS858" s="41"/>
      <c r="HT858" s="41"/>
      <c r="HU858" s="41"/>
      <c r="HV858" s="41"/>
      <c r="HW858" s="41"/>
      <c r="HX858" s="41"/>
      <c r="HY858" s="41"/>
      <c r="HZ858" s="41"/>
      <c r="IA858" s="41"/>
      <c r="IB858" s="41"/>
      <c r="IC858" s="41"/>
      <c r="ID858" s="41"/>
      <c r="IE858" s="41"/>
      <c r="IF858" s="41"/>
      <c r="IG858" s="41"/>
      <c r="IH858" s="41"/>
      <c r="II858" s="41"/>
      <c r="IJ858" s="41"/>
      <c r="IK858" s="41"/>
      <c r="IL858" s="41"/>
      <c r="IM858" s="41"/>
      <c r="IN858" s="41"/>
      <c r="IO858" s="41"/>
      <c r="IP858" s="41"/>
      <c r="IQ858" s="41"/>
      <c r="IR858" s="41"/>
      <c r="IS858" s="41"/>
      <c r="IT858" s="41"/>
      <c r="IU858" s="41"/>
      <c r="IV858" s="41"/>
      <c r="IW858" s="41"/>
      <c r="IX858" s="41"/>
      <c r="IY858" s="41"/>
      <c r="IZ858" s="41"/>
      <c r="JA858" s="41"/>
      <c r="JB858" s="41"/>
      <c r="JC858" s="41"/>
      <c r="JD858" s="41"/>
      <c r="JE858" s="41"/>
      <c r="JF858" s="41"/>
      <c r="JG858" s="41"/>
      <c r="JH858" s="41"/>
      <c r="JI858" s="41"/>
      <c r="JJ858" s="41"/>
      <c r="JK858" s="41"/>
      <c r="JL858" s="41"/>
      <c r="JM858" s="41"/>
      <c r="JN858" s="41"/>
      <c r="JO858" s="41"/>
      <c r="JP858" s="41"/>
      <c r="JQ858" s="41"/>
      <c r="JR858" s="41"/>
      <c r="JS858" s="41"/>
      <c r="JT858" s="41"/>
      <c r="JU858" s="41"/>
      <c r="JV858" s="41"/>
      <c r="JW858" s="41"/>
      <c r="JX858" s="41"/>
      <c r="JY858" s="41"/>
      <c r="JZ858" s="41"/>
      <c r="KA858" s="41"/>
      <c r="KB858" s="41"/>
      <c r="KC858" s="41"/>
      <c r="KD858" s="41"/>
      <c r="KE858" s="41"/>
      <c r="KF858" s="41"/>
      <c r="KG858" s="41"/>
      <c r="KH858" s="41"/>
      <c r="KI858" s="41"/>
      <c r="KJ858" s="41"/>
      <c r="KK858" s="41"/>
      <c r="KL858" s="41"/>
      <c r="KM858" s="41"/>
      <c r="KN858" s="41"/>
      <c r="KO858" s="41"/>
      <c r="KP858" s="41"/>
      <c r="KQ858" s="41"/>
      <c r="KR858" s="41"/>
      <c r="KS858" s="41"/>
      <c r="KT858" s="41"/>
      <c r="KU858" s="41"/>
      <c r="KV858" s="41"/>
      <c r="KW858" s="41"/>
      <c r="KX858" s="41"/>
      <c r="KY858" s="41"/>
      <c r="KZ858" s="41"/>
      <c r="LA858" s="41"/>
      <c r="LB858" s="41"/>
      <c r="LC858" s="41"/>
      <c r="LD858" s="41"/>
      <c r="LE858" s="41"/>
      <c r="LF858" s="41"/>
      <c r="LG858" s="41"/>
      <c r="LH858" s="41"/>
      <c r="LI858" s="41"/>
      <c r="LJ858" s="41"/>
      <c r="LK858" s="41"/>
      <c r="LL858" s="41"/>
      <c r="LM858" s="41"/>
      <c r="LN858" s="41"/>
      <c r="LO858" s="41"/>
      <c r="LP858" s="41"/>
      <c r="LQ858" s="41"/>
      <c r="LR858" s="41"/>
      <c r="LS858" s="41"/>
      <c r="LT858" s="41"/>
      <c r="LU858" s="41"/>
      <c r="LV858" s="41"/>
      <c r="LW858" s="41"/>
      <c r="LX858" s="41"/>
      <c r="LY858" s="41"/>
      <c r="LZ858" s="41"/>
      <c r="MA858" s="41"/>
      <c r="MB858" s="41"/>
      <c r="MC858" s="41"/>
      <c r="MD858" s="41"/>
      <c r="ME858" s="41"/>
      <c r="MF858" s="41"/>
      <c r="MG858" s="41"/>
      <c r="MH858" s="41"/>
      <c r="MI858" s="41"/>
      <c r="MJ858" s="41"/>
      <c r="MK858" s="41"/>
      <c r="ML858" s="41"/>
      <c r="MM858" s="41"/>
      <c r="MN858" s="41"/>
      <c r="MO858" s="41"/>
      <c r="MP858" s="41"/>
      <c r="MQ858" s="41"/>
      <c r="MR858" s="41"/>
      <c r="MS858" s="41"/>
      <c r="MT858" s="41"/>
      <c r="MU858" s="41"/>
      <c r="MV858" s="41"/>
      <c r="MW858" s="41"/>
      <c r="MX858" s="41"/>
      <c r="MY858" s="41"/>
      <c r="MZ858" s="41"/>
      <c r="NA858" s="41"/>
      <c r="NB858" s="41"/>
      <c r="NC858" s="41"/>
      <c r="ND858" s="41"/>
      <c r="NE858" s="41"/>
      <c r="NF858" s="41"/>
      <c r="NG858" s="41"/>
      <c r="NH858" s="41"/>
      <c r="NI858" s="41"/>
      <c r="NJ858" s="41"/>
      <c r="NK858" s="41"/>
      <c r="NL858" s="41"/>
      <c r="NM858" s="41"/>
      <c r="NN858" s="41"/>
      <c r="NO858" s="41"/>
      <c r="NP858" s="41"/>
      <c r="NQ858" s="41"/>
      <c r="NR858" s="41"/>
      <c r="NS858" s="41"/>
      <c r="NT858" s="41"/>
      <c r="NU858" s="41"/>
      <c r="NV858" s="41"/>
      <c r="NW858" s="41"/>
      <c r="NX858" s="41"/>
      <c r="NY858" s="41"/>
      <c r="NZ858" s="41"/>
      <c r="OA858" s="41"/>
      <c r="OB858" s="41"/>
      <c r="OC858" s="41"/>
      <c r="OD858" s="41"/>
      <c r="OE858" s="41"/>
      <c r="OF858" s="41"/>
      <c r="OG858" s="41"/>
    </row>
    <row r="859" spans="10:397" ht="15.95" customHeight="1">
      <c r="J859" s="62"/>
      <c r="AB859" s="63"/>
      <c r="AC859" s="63"/>
      <c r="AF859" s="4"/>
      <c r="AG859" s="4"/>
      <c r="AH859" s="4"/>
      <c r="AI859" s="4"/>
      <c r="AL859" s="63"/>
      <c r="AM859" s="63"/>
      <c r="AP859" s="4"/>
      <c r="AQ859" s="4"/>
      <c r="BF859" s="31"/>
      <c r="BG859" s="63"/>
      <c r="BH859" s="63"/>
      <c r="BI859" s="63"/>
      <c r="BJ859" s="63"/>
      <c r="BK859" s="63"/>
      <c r="BL859" s="63"/>
      <c r="BO859" s="4"/>
      <c r="BP859" s="4"/>
      <c r="BQ859" s="4"/>
      <c r="BR859" s="28"/>
      <c r="BS859" s="28"/>
      <c r="BT859" s="28"/>
      <c r="BU859" s="28"/>
      <c r="BV859" s="28"/>
      <c r="BW859" s="28"/>
      <c r="BX859" s="4"/>
      <c r="BY859" s="4"/>
      <c r="BZ859" s="28"/>
      <c r="CA859" s="28"/>
      <c r="CB859" s="28"/>
      <c r="CC859" s="28"/>
      <c r="CE859" s="28"/>
      <c r="CF859" s="28"/>
      <c r="CG859" s="28"/>
      <c r="CH859" s="28"/>
      <c r="CI859" s="28"/>
      <c r="CJ859" s="28"/>
      <c r="CK859" s="28"/>
      <c r="CL859" s="28"/>
      <c r="CM859" s="28"/>
      <c r="CP859" s="28"/>
      <c r="CQ859" s="28"/>
      <c r="CR859" s="28"/>
      <c r="CS859" s="28"/>
      <c r="CT859" s="28"/>
      <c r="CU859" s="28"/>
      <c r="CV859" s="28"/>
      <c r="CW859" s="28"/>
      <c r="CX859" s="28"/>
      <c r="CZ859" s="28"/>
      <c r="DB859" s="41"/>
      <c r="DC859" s="41"/>
      <c r="DD859" s="41"/>
      <c r="DE859" s="41"/>
      <c r="DF859" s="41"/>
      <c r="DG859" s="41"/>
      <c r="DH859" s="41"/>
      <c r="DI859" s="41"/>
      <c r="DJ859" s="41"/>
      <c r="DK859" s="41"/>
      <c r="DL859" s="41"/>
      <c r="DM859" s="41"/>
      <c r="DN859" s="41"/>
      <c r="DO859" s="41"/>
      <c r="DP859" s="41"/>
      <c r="DQ859" s="41"/>
      <c r="DR859" s="41"/>
      <c r="DS859" s="41"/>
      <c r="DT859" s="41"/>
      <c r="DU859" s="41"/>
      <c r="DV859" s="41"/>
      <c r="DW859" s="41"/>
      <c r="DX859" s="41"/>
      <c r="DY859" s="41"/>
      <c r="DZ859" s="41"/>
      <c r="EA859" s="41"/>
      <c r="EB859" s="41"/>
      <c r="EC859" s="41"/>
      <c r="ED859" s="41"/>
      <c r="EE859" s="41"/>
      <c r="EF859" s="41"/>
      <c r="EG859" s="41"/>
      <c r="EH859" s="41"/>
      <c r="EI859" s="41"/>
      <c r="EJ859" s="41"/>
      <c r="EK859" s="41"/>
      <c r="EL859" s="41"/>
      <c r="EM859" s="41"/>
      <c r="EN859" s="41"/>
      <c r="EO859" s="41"/>
      <c r="EP859" s="41"/>
      <c r="EQ859" s="41"/>
      <c r="ER859" s="41"/>
      <c r="ES859" s="41"/>
      <c r="ET859" s="41"/>
      <c r="EU859" s="41"/>
      <c r="EV859" s="41"/>
      <c r="EW859" s="41"/>
      <c r="EX859" s="41"/>
      <c r="EY859" s="41"/>
      <c r="EZ859" s="41"/>
      <c r="FA859" s="41"/>
      <c r="FB859" s="41"/>
      <c r="FC859" s="41"/>
      <c r="FD859" s="41"/>
      <c r="FE859" s="41"/>
      <c r="FF859" s="41"/>
      <c r="FG859" s="41"/>
      <c r="FH859" s="41"/>
      <c r="FI859" s="41"/>
      <c r="FJ859" s="41"/>
      <c r="FK859" s="41"/>
      <c r="FL859" s="41"/>
      <c r="FM859" s="41"/>
      <c r="FN859" s="41"/>
      <c r="FO859" s="41"/>
      <c r="FP859" s="41"/>
      <c r="FQ859" s="41"/>
      <c r="FR859" s="41"/>
      <c r="FS859" s="41"/>
      <c r="FT859" s="41"/>
      <c r="FU859" s="41"/>
      <c r="FV859" s="41"/>
      <c r="FW859" s="41"/>
      <c r="FX859" s="41"/>
      <c r="FY859" s="41"/>
      <c r="FZ859" s="41"/>
      <c r="GA859" s="41"/>
      <c r="GB859" s="41"/>
      <c r="GC859" s="41"/>
      <c r="GD859" s="41"/>
      <c r="GE859" s="41"/>
      <c r="GF859" s="41"/>
      <c r="GG859" s="41"/>
      <c r="GH859" s="41"/>
      <c r="GI859" s="41"/>
      <c r="GJ859" s="41"/>
      <c r="GK859" s="41"/>
      <c r="GL859" s="41"/>
      <c r="GM859" s="41"/>
      <c r="GN859" s="41"/>
      <c r="GO859" s="41"/>
      <c r="GP859" s="41"/>
      <c r="GQ859" s="41"/>
      <c r="GR859" s="41"/>
      <c r="GS859" s="41"/>
      <c r="GT859" s="41"/>
      <c r="GU859" s="41"/>
      <c r="GV859" s="41"/>
      <c r="GW859" s="41"/>
      <c r="GX859" s="41"/>
      <c r="GY859" s="41"/>
      <c r="GZ859" s="41"/>
      <c r="HA859" s="41"/>
      <c r="HB859" s="41"/>
      <c r="HC859" s="41"/>
      <c r="HD859" s="41"/>
      <c r="HE859" s="41"/>
      <c r="HF859" s="41"/>
      <c r="HG859" s="41"/>
      <c r="HH859" s="41"/>
      <c r="HI859" s="41"/>
      <c r="HJ859" s="41"/>
      <c r="HK859" s="41"/>
      <c r="HL859" s="41"/>
      <c r="HM859" s="41"/>
      <c r="HN859" s="41"/>
      <c r="HO859" s="41"/>
      <c r="HP859" s="41"/>
      <c r="HQ859" s="41"/>
      <c r="HR859" s="41"/>
      <c r="HS859" s="41"/>
      <c r="HT859" s="41"/>
      <c r="HU859" s="41"/>
      <c r="HV859" s="41"/>
      <c r="HW859" s="41"/>
      <c r="HX859" s="41"/>
      <c r="HY859" s="41"/>
      <c r="HZ859" s="41"/>
      <c r="IA859" s="41"/>
      <c r="IB859" s="41"/>
      <c r="IC859" s="41"/>
      <c r="ID859" s="41"/>
      <c r="IE859" s="41"/>
      <c r="IF859" s="41"/>
      <c r="IG859" s="41"/>
      <c r="IH859" s="41"/>
      <c r="II859" s="41"/>
      <c r="IJ859" s="41"/>
      <c r="IK859" s="41"/>
      <c r="IL859" s="41"/>
      <c r="IM859" s="41"/>
      <c r="IN859" s="41"/>
      <c r="IO859" s="41"/>
      <c r="IP859" s="41"/>
      <c r="IQ859" s="41"/>
      <c r="IR859" s="41"/>
      <c r="IS859" s="41"/>
      <c r="IT859" s="41"/>
      <c r="IU859" s="41"/>
      <c r="IV859" s="41"/>
      <c r="IW859" s="41"/>
      <c r="IX859" s="41"/>
      <c r="IY859" s="41"/>
      <c r="IZ859" s="41"/>
      <c r="JA859" s="41"/>
      <c r="JB859" s="41"/>
      <c r="JC859" s="41"/>
      <c r="JD859" s="41"/>
      <c r="JE859" s="41"/>
      <c r="JF859" s="41"/>
      <c r="JG859" s="41"/>
      <c r="JH859" s="41"/>
      <c r="JI859" s="41"/>
      <c r="JJ859" s="41"/>
      <c r="JK859" s="41"/>
      <c r="JL859" s="41"/>
      <c r="JM859" s="41"/>
      <c r="JN859" s="41"/>
      <c r="JO859" s="41"/>
      <c r="JP859" s="41"/>
      <c r="JQ859" s="41"/>
      <c r="JR859" s="41"/>
      <c r="JS859" s="41"/>
      <c r="JT859" s="41"/>
      <c r="JU859" s="41"/>
      <c r="JV859" s="41"/>
      <c r="JW859" s="41"/>
      <c r="JX859" s="41"/>
      <c r="JY859" s="41"/>
      <c r="JZ859" s="41"/>
      <c r="KA859" s="41"/>
      <c r="KB859" s="41"/>
      <c r="KC859" s="41"/>
      <c r="KD859" s="41"/>
      <c r="KE859" s="41"/>
      <c r="KF859" s="41"/>
      <c r="KG859" s="41"/>
      <c r="KH859" s="41"/>
      <c r="KI859" s="41"/>
      <c r="KJ859" s="41"/>
      <c r="KK859" s="41"/>
      <c r="KL859" s="41"/>
      <c r="KM859" s="41"/>
      <c r="KN859" s="41"/>
      <c r="KO859" s="41"/>
      <c r="KP859" s="41"/>
      <c r="KQ859" s="41"/>
      <c r="KR859" s="41"/>
      <c r="KS859" s="41"/>
      <c r="KT859" s="41"/>
      <c r="KU859" s="41"/>
      <c r="KV859" s="41"/>
      <c r="KW859" s="41"/>
      <c r="KX859" s="41"/>
      <c r="KY859" s="41"/>
      <c r="KZ859" s="41"/>
      <c r="LA859" s="41"/>
      <c r="LB859" s="41"/>
      <c r="LC859" s="41"/>
      <c r="LD859" s="41"/>
      <c r="LE859" s="41"/>
      <c r="LF859" s="41"/>
      <c r="LG859" s="41"/>
      <c r="LH859" s="41"/>
      <c r="LI859" s="41"/>
      <c r="LJ859" s="41"/>
      <c r="LK859" s="41"/>
      <c r="LL859" s="41"/>
      <c r="LM859" s="41"/>
      <c r="LN859" s="41"/>
      <c r="LO859" s="41"/>
      <c r="LP859" s="41"/>
      <c r="LQ859" s="41"/>
      <c r="LR859" s="41"/>
      <c r="LS859" s="41"/>
      <c r="LT859" s="41"/>
      <c r="LU859" s="41"/>
      <c r="LV859" s="41"/>
      <c r="LW859" s="41"/>
      <c r="LX859" s="41"/>
      <c r="LY859" s="41"/>
      <c r="LZ859" s="41"/>
      <c r="MA859" s="41"/>
      <c r="MB859" s="41"/>
      <c r="MC859" s="41"/>
      <c r="MD859" s="41"/>
      <c r="ME859" s="41"/>
      <c r="MF859" s="41"/>
      <c r="MG859" s="41"/>
      <c r="MH859" s="41"/>
      <c r="MI859" s="41"/>
      <c r="MJ859" s="41"/>
      <c r="MK859" s="41"/>
      <c r="ML859" s="41"/>
      <c r="MM859" s="41"/>
      <c r="MN859" s="41"/>
      <c r="MO859" s="41"/>
      <c r="MP859" s="41"/>
      <c r="MQ859" s="41"/>
      <c r="MR859" s="41"/>
      <c r="MS859" s="41"/>
      <c r="MT859" s="41"/>
      <c r="MU859" s="41"/>
      <c r="MV859" s="41"/>
      <c r="MW859" s="41"/>
      <c r="MX859" s="41"/>
      <c r="MY859" s="41"/>
      <c r="MZ859" s="41"/>
      <c r="NA859" s="41"/>
      <c r="NB859" s="41"/>
      <c r="NC859" s="41"/>
      <c r="ND859" s="41"/>
      <c r="NE859" s="41"/>
      <c r="NF859" s="41"/>
      <c r="NG859" s="41"/>
      <c r="NH859" s="41"/>
      <c r="NI859" s="41"/>
      <c r="NJ859" s="41"/>
      <c r="NK859" s="41"/>
      <c r="NL859" s="41"/>
      <c r="NM859" s="41"/>
      <c r="NN859" s="41"/>
      <c r="NO859" s="41"/>
      <c r="NP859" s="41"/>
      <c r="NQ859" s="41"/>
      <c r="NR859" s="41"/>
      <c r="NS859" s="41"/>
      <c r="NT859" s="41"/>
      <c r="NU859" s="41"/>
      <c r="NV859" s="41"/>
      <c r="NW859" s="41"/>
      <c r="NX859" s="41"/>
      <c r="NY859" s="41"/>
      <c r="NZ859" s="41"/>
      <c r="OA859" s="41"/>
      <c r="OB859" s="41"/>
      <c r="OC859" s="41"/>
      <c r="OD859" s="41"/>
      <c r="OE859" s="41"/>
      <c r="OF859" s="41"/>
      <c r="OG859" s="41"/>
    </row>
    <row r="860" spans="10:397" ht="15.95" customHeight="1">
      <c r="J860" s="62"/>
      <c r="AB860" s="63"/>
      <c r="AC860" s="63"/>
      <c r="AF860" s="4"/>
      <c r="AG860" s="4"/>
      <c r="AH860" s="4"/>
      <c r="AI860" s="4"/>
      <c r="AL860" s="63"/>
      <c r="AM860" s="63"/>
      <c r="AP860" s="4"/>
      <c r="AQ860" s="4"/>
      <c r="BF860" s="31"/>
      <c r="BG860" s="63"/>
      <c r="BH860" s="63"/>
      <c r="BI860" s="63"/>
      <c r="BJ860" s="63"/>
      <c r="BK860" s="63"/>
      <c r="BL860" s="63"/>
      <c r="BO860" s="4"/>
      <c r="BP860" s="4"/>
      <c r="BQ860" s="4"/>
      <c r="BR860" s="28"/>
      <c r="BS860" s="28"/>
      <c r="BT860" s="28"/>
      <c r="BU860" s="28"/>
      <c r="BV860" s="28"/>
      <c r="BW860" s="28"/>
      <c r="BX860" s="4"/>
      <c r="BY860" s="4"/>
      <c r="BZ860" s="28"/>
      <c r="CA860" s="28"/>
      <c r="CB860" s="28"/>
      <c r="CC860" s="28"/>
      <c r="CE860" s="28"/>
      <c r="CF860" s="28"/>
      <c r="CG860" s="28"/>
      <c r="CH860" s="28"/>
      <c r="CI860" s="28"/>
      <c r="CJ860" s="28"/>
      <c r="CK860" s="28"/>
      <c r="CL860" s="28"/>
      <c r="CM860" s="28"/>
      <c r="CP860" s="28"/>
      <c r="CQ860" s="28"/>
      <c r="CR860" s="28"/>
      <c r="CS860" s="28"/>
      <c r="CT860" s="28"/>
      <c r="CU860" s="28"/>
      <c r="CV860" s="28"/>
      <c r="CW860" s="28"/>
      <c r="CX860" s="28"/>
      <c r="CZ860" s="28"/>
      <c r="DB860" s="41"/>
      <c r="DC860" s="41"/>
      <c r="DD860" s="41"/>
      <c r="DE860" s="41"/>
      <c r="DF860" s="41"/>
      <c r="DG860" s="41"/>
      <c r="DH860" s="41"/>
      <c r="DI860" s="41"/>
      <c r="DJ860" s="41"/>
      <c r="DK860" s="41"/>
      <c r="DL860" s="41"/>
      <c r="DM860" s="41"/>
      <c r="DN860" s="41"/>
      <c r="DO860" s="41"/>
      <c r="DP860" s="41"/>
      <c r="DQ860" s="41"/>
      <c r="DR860" s="41"/>
      <c r="DS860" s="41"/>
      <c r="DT860" s="41"/>
      <c r="DU860" s="41"/>
      <c r="DV860" s="41"/>
      <c r="DW860" s="41"/>
      <c r="DX860" s="41"/>
      <c r="DY860" s="41"/>
      <c r="DZ860" s="41"/>
      <c r="EA860" s="41"/>
      <c r="EB860" s="41"/>
      <c r="EC860" s="41"/>
      <c r="ED860" s="41"/>
      <c r="EE860" s="41"/>
      <c r="EF860" s="41"/>
      <c r="EG860" s="41"/>
      <c r="EH860" s="41"/>
      <c r="EI860" s="41"/>
      <c r="EJ860" s="41"/>
      <c r="EK860" s="41"/>
      <c r="EL860" s="41"/>
      <c r="EM860" s="41"/>
      <c r="EN860" s="41"/>
      <c r="EO860" s="41"/>
      <c r="EP860" s="41"/>
      <c r="EQ860" s="41"/>
      <c r="ER860" s="41"/>
      <c r="ES860" s="41"/>
      <c r="ET860" s="41"/>
      <c r="EU860" s="41"/>
      <c r="EV860" s="41"/>
      <c r="EW860" s="41"/>
      <c r="EX860" s="41"/>
      <c r="EY860" s="41"/>
      <c r="EZ860" s="41"/>
      <c r="FA860" s="41"/>
      <c r="FB860" s="41"/>
      <c r="FC860" s="41"/>
      <c r="FD860" s="41"/>
      <c r="FE860" s="41"/>
      <c r="FF860" s="41"/>
      <c r="FG860" s="41"/>
      <c r="FH860" s="41"/>
      <c r="FI860" s="41"/>
      <c r="FJ860" s="41"/>
      <c r="FK860" s="41"/>
      <c r="FL860" s="41"/>
      <c r="FM860" s="41"/>
      <c r="FN860" s="41"/>
      <c r="FO860" s="41"/>
      <c r="FP860" s="41"/>
      <c r="FQ860" s="41"/>
      <c r="FR860" s="41"/>
      <c r="FS860" s="41"/>
      <c r="FT860" s="41"/>
      <c r="FU860" s="41"/>
      <c r="FV860" s="41"/>
      <c r="FW860" s="41"/>
      <c r="FX860" s="41"/>
      <c r="FY860" s="41"/>
      <c r="FZ860" s="41"/>
      <c r="GA860" s="41"/>
      <c r="GB860" s="41"/>
      <c r="GC860" s="41"/>
      <c r="GD860" s="41"/>
      <c r="GE860" s="41"/>
      <c r="GF860" s="41"/>
      <c r="GG860" s="41"/>
      <c r="GH860" s="41"/>
      <c r="GI860" s="41"/>
      <c r="GJ860" s="41"/>
      <c r="GK860" s="41"/>
      <c r="GL860" s="41"/>
      <c r="GM860" s="41"/>
      <c r="GN860" s="41"/>
      <c r="GO860" s="41"/>
      <c r="GP860" s="41"/>
      <c r="GQ860" s="41"/>
      <c r="GR860" s="41"/>
      <c r="GS860" s="41"/>
      <c r="GT860" s="41"/>
      <c r="GU860" s="41"/>
      <c r="GV860" s="41"/>
      <c r="GW860" s="41"/>
      <c r="GX860" s="41"/>
      <c r="GY860" s="41"/>
      <c r="GZ860" s="41"/>
      <c r="HA860" s="41"/>
      <c r="HB860" s="41"/>
      <c r="HC860" s="41"/>
      <c r="HD860" s="41"/>
      <c r="HE860" s="41"/>
      <c r="HF860" s="41"/>
      <c r="HG860" s="41"/>
      <c r="HH860" s="41"/>
      <c r="HI860" s="41"/>
      <c r="HJ860" s="41"/>
      <c r="HK860" s="41"/>
      <c r="HL860" s="41"/>
      <c r="HM860" s="41"/>
      <c r="HN860" s="41"/>
      <c r="HO860" s="41"/>
      <c r="HP860" s="41"/>
      <c r="HQ860" s="41"/>
      <c r="HR860" s="41"/>
      <c r="HS860" s="41"/>
      <c r="HT860" s="41"/>
      <c r="HU860" s="41"/>
      <c r="HV860" s="41"/>
      <c r="HW860" s="41"/>
      <c r="HX860" s="41"/>
      <c r="HY860" s="41"/>
      <c r="HZ860" s="41"/>
      <c r="IA860" s="41"/>
      <c r="IB860" s="41"/>
      <c r="IC860" s="41"/>
      <c r="ID860" s="41"/>
      <c r="IE860" s="41"/>
      <c r="IF860" s="41"/>
      <c r="IG860" s="41"/>
      <c r="IH860" s="41"/>
      <c r="II860" s="41"/>
      <c r="IJ860" s="41"/>
      <c r="IK860" s="41"/>
      <c r="IL860" s="41"/>
      <c r="IM860" s="41"/>
      <c r="IN860" s="41"/>
      <c r="IO860" s="41"/>
      <c r="IP860" s="41"/>
      <c r="IQ860" s="41"/>
      <c r="IR860" s="41"/>
      <c r="IS860" s="41"/>
      <c r="IT860" s="41"/>
      <c r="IU860" s="41"/>
      <c r="IV860" s="41"/>
      <c r="IW860" s="41"/>
      <c r="IX860" s="41"/>
      <c r="IY860" s="41"/>
      <c r="IZ860" s="41"/>
      <c r="JA860" s="41"/>
      <c r="JB860" s="41"/>
      <c r="JC860" s="41"/>
      <c r="JD860" s="41"/>
      <c r="JE860" s="41"/>
      <c r="JF860" s="41"/>
      <c r="JG860" s="41"/>
      <c r="JH860" s="41"/>
      <c r="JI860" s="41"/>
      <c r="JJ860" s="41"/>
      <c r="JK860" s="41"/>
      <c r="JL860" s="41"/>
      <c r="JM860" s="41"/>
      <c r="JN860" s="41"/>
      <c r="JO860" s="41"/>
      <c r="JP860" s="41"/>
      <c r="JQ860" s="41"/>
      <c r="JR860" s="41"/>
      <c r="JS860" s="41"/>
      <c r="JT860" s="41"/>
      <c r="JU860" s="41"/>
      <c r="JV860" s="41"/>
      <c r="JW860" s="41"/>
      <c r="JX860" s="41"/>
      <c r="JY860" s="41"/>
      <c r="JZ860" s="41"/>
      <c r="KA860" s="41"/>
      <c r="KB860" s="41"/>
      <c r="KC860" s="41"/>
      <c r="KD860" s="41"/>
      <c r="KE860" s="41"/>
      <c r="KF860" s="41"/>
      <c r="KG860" s="41"/>
      <c r="KH860" s="41"/>
      <c r="KI860" s="41"/>
      <c r="KJ860" s="41"/>
      <c r="KK860" s="41"/>
      <c r="KL860" s="41"/>
      <c r="KM860" s="41"/>
      <c r="KN860" s="41"/>
      <c r="KO860" s="41"/>
      <c r="KP860" s="41"/>
      <c r="KQ860" s="41"/>
      <c r="KR860" s="41"/>
      <c r="KS860" s="41"/>
      <c r="KT860" s="41"/>
      <c r="KU860" s="41"/>
      <c r="KV860" s="41"/>
      <c r="KW860" s="41"/>
      <c r="KX860" s="41"/>
      <c r="KY860" s="41"/>
      <c r="KZ860" s="41"/>
      <c r="LA860" s="41"/>
      <c r="LB860" s="41"/>
      <c r="LC860" s="41"/>
      <c r="LD860" s="41"/>
      <c r="LE860" s="41"/>
      <c r="LF860" s="41"/>
      <c r="LG860" s="41"/>
      <c r="LH860" s="41"/>
      <c r="LI860" s="41"/>
      <c r="LJ860" s="41"/>
      <c r="LK860" s="41"/>
      <c r="LL860" s="41"/>
      <c r="LM860" s="41"/>
      <c r="LN860" s="41"/>
      <c r="LO860" s="41"/>
      <c r="LP860" s="41"/>
      <c r="LQ860" s="41"/>
      <c r="LR860" s="41"/>
      <c r="LS860" s="41"/>
      <c r="LT860" s="41"/>
      <c r="LU860" s="41"/>
      <c r="LV860" s="41"/>
      <c r="LW860" s="41"/>
      <c r="LX860" s="41"/>
      <c r="LY860" s="41"/>
      <c r="LZ860" s="41"/>
      <c r="MA860" s="41"/>
      <c r="MB860" s="41"/>
      <c r="MC860" s="41"/>
      <c r="MD860" s="41"/>
      <c r="ME860" s="41"/>
      <c r="MF860" s="41"/>
      <c r="MG860" s="41"/>
      <c r="MH860" s="41"/>
      <c r="MI860" s="41"/>
      <c r="MJ860" s="41"/>
      <c r="MK860" s="41"/>
      <c r="ML860" s="41"/>
      <c r="MM860" s="41"/>
      <c r="MN860" s="41"/>
      <c r="MO860" s="41"/>
      <c r="MP860" s="41"/>
      <c r="MQ860" s="41"/>
      <c r="MR860" s="41"/>
      <c r="MS860" s="41"/>
      <c r="MT860" s="41"/>
      <c r="MU860" s="41"/>
      <c r="MV860" s="41"/>
      <c r="MW860" s="41"/>
      <c r="MX860" s="41"/>
      <c r="MY860" s="41"/>
      <c r="MZ860" s="41"/>
      <c r="NA860" s="41"/>
      <c r="NB860" s="41"/>
      <c r="NC860" s="41"/>
      <c r="ND860" s="41"/>
      <c r="NE860" s="41"/>
      <c r="NF860" s="41"/>
      <c r="NG860" s="41"/>
      <c r="NH860" s="41"/>
      <c r="NI860" s="41"/>
      <c r="NJ860" s="41"/>
      <c r="NK860" s="41"/>
      <c r="NL860" s="41"/>
      <c r="NM860" s="41"/>
      <c r="NN860" s="41"/>
      <c r="NO860" s="41"/>
      <c r="NP860" s="41"/>
      <c r="NQ860" s="41"/>
      <c r="NR860" s="41"/>
      <c r="NS860" s="41"/>
      <c r="NT860" s="41"/>
      <c r="NU860" s="41"/>
      <c r="NV860" s="41"/>
      <c r="NW860" s="41"/>
      <c r="NX860" s="41"/>
      <c r="NY860" s="41"/>
      <c r="NZ860" s="41"/>
      <c r="OA860" s="41"/>
      <c r="OB860" s="41"/>
      <c r="OC860" s="41"/>
      <c r="OD860" s="41"/>
      <c r="OE860" s="41"/>
      <c r="OF860" s="41"/>
      <c r="OG860" s="41"/>
    </row>
    <row r="861" spans="10:397" ht="15.95" customHeight="1">
      <c r="J861" s="62"/>
      <c r="AB861" s="63"/>
      <c r="AC861" s="63"/>
      <c r="AF861" s="4"/>
      <c r="AG861" s="4"/>
      <c r="AH861" s="4"/>
      <c r="AI861" s="4"/>
      <c r="AL861" s="63"/>
      <c r="AM861" s="63"/>
      <c r="AP861" s="4"/>
      <c r="AQ861" s="4"/>
      <c r="BF861" s="31"/>
      <c r="BG861" s="63"/>
      <c r="BH861" s="63"/>
      <c r="BI861" s="63"/>
      <c r="BJ861" s="63"/>
      <c r="BK861" s="63"/>
      <c r="BL861" s="63"/>
      <c r="BO861" s="4"/>
      <c r="BP861" s="4"/>
      <c r="BQ861" s="4"/>
      <c r="BR861" s="28"/>
      <c r="BS861" s="28"/>
      <c r="BT861" s="28"/>
      <c r="BU861" s="28"/>
      <c r="BV861" s="28"/>
      <c r="BW861" s="28"/>
      <c r="BX861" s="4"/>
      <c r="BY861" s="4"/>
      <c r="BZ861" s="28"/>
      <c r="CA861" s="28"/>
      <c r="CB861" s="28"/>
      <c r="CC861" s="28"/>
      <c r="CE861" s="28"/>
      <c r="CF861" s="28"/>
      <c r="CG861" s="28"/>
      <c r="CH861" s="28"/>
      <c r="CI861" s="28"/>
      <c r="CJ861" s="28"/>
      <c r="CK861" s="28"/>
      <c r="CL861" s="28"/>
      <c r="CM861" s="28"/>
      <c r="CP861" s="28"/>
      <c r="CQ861" s="28"/>
      <c r="CR861" s="28"/>
      <c r="CS861" s="28"/>
      <c r="CT861" s="28"/>
      <c r="CU861" s="28"/>
      <c r="CV861" s="28"/>
      <c r="CW861" s="28"/>
      <c r="CX861" s="28"/>
      <c r="CZ861" s="28"/>
      <c r="DB861" s="41"/>
      <c r="DC861" s="41"/>
      <c r="DD861" s="41"/>
      <c r="DE861" s="41"/>
      <c r="DF861" s="41"/>
      <c r="DG861" s="41"/>
      <c r="DH861" s="41"/>
      <c r="DI861" s="41"/>
      <c r="DJ861" s="41"/>
      <c r="DK861" s="41"/>
      <c r="DL861" s="41"/>
      <c r="DM861" s="41"/>
      <c r="DN861" s="41"/>
      <c r="DO861" s="41"/>
      <c r="DP861" s="41"/>
      <c r="DQ861" s="41"/>
      <c r="DR861" s="41"/>
      <c r="DS861" s="41"/>
      <c r="DT861" s="41"/>
      <c r="DU861" s="41"/>
      <c r="DV861" s="41"/>
      <c r="DW861" s="41"/>
      <c r="DX861" s="41"/>
      <c r="DY861" s="41"/>
      <c r="DZ861" s="41"/>
      <c r="EA861" s="41"/>
      <c r="EB861" s="41"/>
      <c r="EC861" s="41"/>
      <c r="ED861" s="41"/>
      <c r="EE861" s="41"/>
      <c r="EF861" s="41"/>
      <c r="EG861" s="41"/>
      <c r="EH861" s="41"/>
      <c r="EI861" s="41"/>
      <c r="EJ861" s="41"/>
      <c r="EK861" s="41"/>
      <c r="EL861" s="41"/>
      <c r="EM861" s="41"/>
      <c r="EN861" s="41"/>
      <c r="EO861" s="41"/>
      <c r="EP861" s="41"/>
      <c r="EQ861" s="41"/>
      <c r="ER861" s="41"/>
      <c r="ES861" s="41"/>
      <c r="ET861" s="41"/>
      <c r="EU861" s="41"/>
      <c r="EV861" s="41"/>
      <c r="EW861" s="41"/>
      <c r="EX861" s="41"/>
      <c r="EY861" s="41"/>
      <c r="EZ861" s="41"/>
      <c r="FA861" s="41"/>
      <c r="FB861" s="41"/>
      <c r="FC861" s="41"/>
      <c r="FD861" s="41"/>
      <c r="FE861" s="41"/>
      <c r="FF861" s="41"/>
      <c r="FG861" s="41"/>
      <c r="FH861" s="41"/>
      <c r="FI861" s="41"/>
      <c r="FJ861" s="41"/>
      <c r="FK861" s="41"/>
      <c r="FL861" s="41"/>
      <c r="FM861" s="41"/>
      <c r="FN861" s="41"/>
      <c r="FO861" s="41"/>
      <c r="FP861" s="41"/>
      <c r="FQ861" s="41"/>
      <c r="FR861" s="41"/>
      <c r="FS861" s="41"/>
      <c r="FT861" s="41"/>
      <c r="FU861" s="41"/>
      <c r="FV861" s="41"/>
      <c r="FW861" s="41"/>
      <c r="FX861" s="41"/>
      <c r="FY861" s="41"/>
      <c r="FZ861" s="41"/>
      <c r="GA861" s="41"/>
      <c r="GB861" s="41"/>
      <c r="GC861" s="41"/>
      <c r="GD861" s="41"/>
      <c r="GE861" s="41"/>
      <c r="GF861" s="41"/>
      <c r="GG861" s="41"/>
      <c r="GH861" s="41"/>
      <c r="GI861" s="41"/>
      <c r="GJ861" s="41"/>
      <c r="GK861" s="41"/>
      <c r="GL861" s="41"/>
      <c r="GM861" s="41"/>
      <c r="GN861" s="41"/>
      <c r="GO861" s="41"/>
      <c r="GP861" s="41"/>
      <c r="GQ861" s="41"/>
      <c r="GR861" s="41"/>
      <c r="GS861" s="41"/>
      <c r="GT861" s="41"/>
      <c r="GU861" s="41"/>
      <c r="GV861" s="41"/>
      <c r="GW861" s="41"/>
      <c r="GX861" s="41"/>
      <c r="GY861" s="41"/>
      <c r="GZ861" s="41"/>
      <c r="HA861" s="41"/>
      <c r="HB861" s="41"/>
      <c r="HC861" s="41"/>
      <c r="HD861" s="41"/>
      <c r="HE861" s="41"/>
      <c r="HF861" s="41"/>
      <c r="HG861" s="41"/>
      <c r="HH861" s="41"/>
      <c r="HI861" s="41"/>
      <c r="HJ861" s="41"/>
      <c r="HK861" s="41"/>
      <c r="HL861" s="41"/>
      <c r="HM861" s="41"/>
      <c r="HN861" s="41"/>
      <c r="HO861" s="41"/>
      <c r="HP861" s="41"/>
      <c r="HQ861" s="41"/>
      <c r="HR861" s="41"/>
      <c r="HS861" s="41"/>
      <c r="HT861" s="41"/>
      <c r="HU861" s="41"/>
      <c r="HV861" s="41"/>
      <c r="HW861" s="41"/>
      <c r="HX861" s="41"/>
      <c r="HY861" s="41"/>
      <c r="HZ861" s="41"/>
      <c r="IA861" s="41"/>
      <c r="IB861" s="41"/>
      <c r="IC861" s="41"/>
      <c r="ID861" s="41"/>
      <c r="IE861" s="41"/>
      <c r="IF861" s="41"/>
      <c r="IG861" s="41"/>
      <c r="IH861" s="41"/>
      <c r="II861" s="41"/>
      <c r="IJ861" s="41"/>
      <c r="IK861" s="41"/>
      <c r="IL861" s="41"/>
      <c r="IM861" s="41"/>
      <c r="IN861" s="41"/>
      <c r="IO861" s="41"/>
      <c r="IP861" s="41"/>
      <c r="IQ861" s="41"/>
      <c r="IR861" s="41"/>
      <c r="IS861" s="41"/>
      <c r="IT861" s="41"/>
      <c r="IU861" s="41"/>
      <c r="IV861" s="41"/>
      <c r="IW861" s="41"/>
      <c r="IX861" s="41"/>
      <c r="IY861" s="41"/>
      <c r="IZ861" s="41"/>
      <c r="JA861" s="41"/>
      <c r="JB861" s="41"/>
      <c r="JC861" s="41"/>
      <c r="JD861" s="41"/>
      <c r="JE861" s="41"/>
      <c r="JF861" s="41"/>
      <c r="JG861" s="41"/>
      <c r="JH861" s="41"/>
      <c r="JI861" s="41"/>
      <c r="JJ861" s="41"/>
      <c r="JK861" s="41"/>
      <c r="JL861" s="41"/>
      <c r="JM861" s="41"/>
      <c r="JN861" s="41"/>
      <c r="JO861" s="41"/>
      <c r="JP861" s="41"/>
      <c r="JQ861" s="41"/>
      <c r="JR861" s="41"/>
      <c r="JS861" s="41"/>
      <c r="JT861" s="41"/>
      <c r="JU861" s="41"/>
      <c r="JV861" s="41"/>
      <c r="JW861" s="41"/>
      <c r="JX861" s="41"/>
      <c r="JY861" s="41"/>
      <c r="JZ861" s="41"/>
      <c r="KA861" s="41"/>
      <c r="KB861" s="41"/>
      <c r="KC861" s="41"/>
      <c r="KD861" s="41"/>
      <c r="KE861" s="41"/>
      <c r="KF861" s="41"/>
      <c r="KG861" s="41"/>
      <c r="KH861" s="41"/>
      <c r="KI861" s="41"/>
      <c r="KJ861" s="41"/>
      <c r="KK861" s="41"/>
      <c r="KL861" s="41"/>
      <c r="KM861" s="41"/>
      <c r="KN861" s="41"/>
      <c r="KO861" s="41"/>
      <c r="KP861" s="41"/>
      <c r="KQ861" s="41"/>
      <c r="KR861" s="41"/>
      <c r="KS861" s="41"/>
      <c r="KT861" s="41"/>
      <c r="KU861" s="41"/>
      <c r="KV861" s="41"/>
      <c r="KW861" s="41"/>
      <c r="KX861" s="41"/>
      <c r="KY861" s="41"/>
      <c r="KZ861" s="41"/>
      <c r="LA861" s="41"/>
      <c r="LB861" s="41"/>
      <c r="LC861" s="41"/>
      <c r="LD861" s="41"/>
      <c r="LE861" s="41"/>
      <c r="LF861" s="41"/>
      <c r="LG861" s="41"/>
      <c r="LH861" s="41"/>
      <c r="LI861" s="41"/>
      <c r="LJ861" s="41"/>
      <c r="LK861" s="41"/>
      <c r="LL861" s="41"/>
      <c r="LM861" s="41"/>
      <c r="LN861" s="41"/>
      <c r="LO861" s="41"/>
      <c r="LP861" s="41"/>
      <c r="LQ861" s="41"/>
      <c r="LR861" s="41"/>
      <c r="LS861" s="41"/>
      <c r="LT861" s="41"/>
      <c r="LU861" s="41"/>
      <c r="LV861" s="41"/>
      <c r="LW861" s="41"/>
      <c r="LX861" s="41"/>
      <c r="LY861" s="41"/>
      <c r="LZ861" s="41"/>
      <c r="MA861" s="41"/>
      <c r="MB861" s="41"/>
      <c r="MC861" s="41"/>
      <c r="MD861" s="41"/>
      <c r="ME861" s="41"/>
      <c r="MF861" s="41"/>
      <c r="MG861" s="41"/>
      <c r="MH861" s="41"/>
      <c r="MI861" s="41"/>
      <c r="MJ861" s="41"/>
      <c r="MK861" s="41"/>
      <c r="ML861" s="41"/>
      <c r="MM861" s="41"/>
      <c r="MN861" s="41"/>
      <c r="MO861" s="41"/>
      <c r="MP861" s="41"/>
      <c r="MQ861" s="41"/>
      <c r="MR861" s="41"/>
      <c r="MS861" s="41"/>
      <c r="MT861" s="41"/>
      <c r="MU861" s="41"/>
      <c r="MV861" s="41"/>
      <c r="MW861" s="41"/>
      <c r="MX861" s="41"/>
      <c r="MY861" s="41"/>
      <c r="MZ861" s="41"/>
      <c r="NA861" s="41"/>
      <c r="NB861" s="41"/>
      <c r="NC861" s="41"/>
      <c r="ND861" s="41"/>
      <c r="NE861" s="41"/>
      <c r="NF861" s="41"/>
      <c r="NG861" s="41"/>
      <c r="NH861" s="41"/>
      <c r="NI861" s="41"/>
      <c r="NJ861" s="41"/>
      <c r="NK861" s="41"/>
      <c r="NL861" s="41"/>
      <c r="NM861" s="41"/>
      <c r="NN861" s="41"/>
      <c r="NO861" s="41"/>
      <c r="NP861" s="41"/>
      <c r="NQ861" s="41"/>
      <c r="NR861" s="41"/>
      <c r="NS861" s="41"/>
      <c r="NT861" s="41"/>
      <c r="NU861" s="41"/>
      <c r="NV861" s="41"/>
      <c r="NW861" s="41"/>
      <c r="NX861" s="41"/>
      <c r="NY861" s="41"/>
      <c r="NZ861" s="41"/>
      <c r="OA861" s="41"/>
      <c r="OB861" s="41"/>
      <c r="OC861" s="41"/>
      <c r="OD861" s="41"/>
      <c r="OE861" s="41"/>
      <c r="OF861" s="41"/>
      <c r="OG861" s="41"/>
    </row>
    <row r="862" spans="10:397" ht="15.95" customHeight="1">
      <c r="J862" s="62"/>
      <c r="AB862" s="63"/>
      <c r="AC862" s="63"/>
      <c r="AF862" s="4"/>
      <c r="AG862" s="4"/>
      <c r="AH862" s="4"/>
      <c r="AI862" s="4"/>
      <c r="AL862" s="63"/>
      <c r="AM862" s="63"/>
      <c r="AP862" s="4"/>
      <c r="AQ862" s="4"/>
      <c r="BF862" s="31"/>
      <c r="BG862" s="63"/>
      <c r="BH862" s="63"/>
      <c r="BI862" s="63"/>
      <c r="BJ862" s="63"/>
      <c r="BK862" s="63"/>
      <c r="BL862" s="63"/>
      <c r="BO862" s="4"/>
      <c r="BP862" s="4"/>
      <c r="BQ862" s="4"/>
      <c r="BR862" s="28"/>
      <c r="BS862" s="28"/>
      <c r="BT862" s="28"/>
      <c r="BU862" s="28"/>
      <c r="BV862" s="28"/>
      <c r="BW862" s="28"/>
      <c r="BX862" s="4"/>
      <c r="BY862" s="4"/>
      <c r="BZ862" s="28"/>
      <c r="CA862" s="28"/>
      <c r="CB862" s="28"/>
      <c r="CC862" s="28"/>
      <c r="CE862" s="28"/>
      <c r="CF862" s="28"/>
      <c r="CG862" s="28"/>
      <c r="CH862" s="28"/>
      <c r="CI862" s="28"/>
      <c r="CJ862" s="28"/>
      <c r="CK862" s="28"/>
      <c r="CL862" s="28"/>
      <c r="CM862" s="28"/>
      <c r="CP862" s="28"/>
      <c r="CQ862" s="28"/>
      <c r="CR862" s="28"/>
      <c r="CS862" s="28"/>
      <c r="CT862" s="28"/>
      <c r="CU862" s="28"/>
      <c r="CV862" s="28"/>
      <c r="CW862" s="28"/>
      <c r="CX862" s="28"/>
      <c r="CZ862" s="28"/>
      <c r="DB862" s="41"/>
      <c r="DC862" s="41"/>
      <c r="DD862" s="41"/>
      <c r="DE862" s="41"/>
      <c r="DF862" s="41"/>
      <c r="DG862" s="41"/>
      <c r="DH862" s="41"/>
      <c r="DI862" s="41"/>
      <c r="DJ862" s="41"/>
      <c r="DK862" s="41"/>
      <c r="DL862" s="41"/>
      <c r="DM862" s="41"/>
      <c r="DN862" s="41"/>
      <c r="DO862" s="41"/>
      <c r="DP862" s="41"/>
      <c r="DQ862" s="41"/>
      <c r="DR862" s="41"/>
      <c r="DS862" s="41"/>
      <c r="DT862" s="41"/>
      <c r="DU862" s="41"/>
      <c r="DV862" s="41"/>
      <c r="DW862" s="41"/>
      <c r="DX862" s="41"/>
      <c r="DY862" s="41"/>
      <c r="DZ862" s="41"/>
      <c r="EA862" s="41"/>
      <c r="EB862" s="41"/>
      <c r="EC862" s="41"/>
      <c r="ED862" s="41"/>
      <c r="EE862" s="41"/>
      <c r="EF862" s="41"/>
      <c r="EG862" s="41"/>
      <c r="EH862" s="41"/>
      <c r="EI862" s="41"/>
      <c r="EJ862" s="41"/>
      <c r="EK862" s="41"/>
      <c r="EL862" s="41"/>
      <c r="EM862" s="41"/>
      <c r="EN862" s="41"/>
      <c r="EO862" s="41"/>
      <c r="EP862" s="41"/>
      <c r="EQ862" s="41"/>
      <c r="ER862" s="41"/>
      <c r="ES862" s="41"/>
      <c r="ET862" s="41"/>
      <c r="EU862" s="41"/>
      <c r="EV862" s="41"/>
      <c r="EW862" s="41"/>
      <c r="EX862" s="41"/>
      <c r="EY862" s="41"/>
      <c r="EZ862" s="41"/>
      <c r="FA862" s="41"/>
      <c r="FB862" s="41"/>
      <c r="FC862" s="41"/>
      <c r="FD862" s="41"/>
      <c r="FE862" s="41"/>
      <c r="FF862" s="41"/>
      <c r="FG862" s="41"/>
      <c r="FH862" s="41"/>
      <c r="FI862" s="41"/>
      <c r="FJ862" s="41"/>
      <c r="FK862" s="41"/>
      <c r="FL862" s="41"/>
      <c r="FM862" s="41"/>
      <c r="FN862" s="41"/>
      <c r="FO862" s="41"/>
      <c r="FP862" s="41"/>
      <c r="FQ862" s="41"/>
      <c r="FR862" s="41"/>
      <c r="FS862" s="41"/>
      <c r="FT862" s="41"/>
      <c r="FU862" s="41"/>
      <c r="FV862" s="41"/>
      <c r="FW862" s="41"/>
      <c r="FX862" s="41"/>
      <c r="FY862" s="41"/>
      <c r="FZ862" s="41"/>
      <c r="GA862" s="41"/>
      <c r="GB862" s="41"/>
      <c r="GC862" s="41"/>
      <c r="GD862" s="41"/>
      <c r="GE862" s="41"/>
      <c r="GF862" s="41"/>
      <c r="GG862" s="41"/>
      <c r="GH862" s="41"/>
      <c r="GI862" s="41"/>
      <c r="GJ862" s="41"/>
      <c r="GK862" s="41"/>
      <c r="GL862" s="41"/>
      <c r="GM862" s="41"/>
      <c r="GN862" s="41"/>
      <c r="GO862" s="41"/>
      <c r="GP862" s="41"/>
      <c r="GQ862" s="41"/>
      <c r="GR862" s="41"/>
      <c r="GS862" s="41"/>
      <c r="GT862" s="41"/>
      <c r="GU862" s="41"/>
      <c r="GV862" s="41"/>
      <c r="GW862" s="41"/>
      <c r="GX862" s="41"/>
      <c r="GY862" s="41"/>
      <c r="GZ862" s="41"/>
      <c r="HA862" s="41"/>
      <c r="HB862" s="41"/>
      <c r="HC862" s="41"/>
      <c r="HD862" s="41"/>
      <c r="HE862" s="41"/>
      <c r="HF862" s="41"/>
      <c r="HG862" s="41"/>
      <c r="HH862" s="41"/>
      <c r="HI862" s="41"/>
      <c r="HJ862" s="41"/>
      <c r="HK862" s="41"/>
      <c r="HL862" s="41"/>
      <c r="HM862" s="41"/>
      <c r="HN862" s="41"/>
      <c r="HO862" s="41"/>
      <c r="HP862" s="41"/>
      <c r="HQ862" s="41"/>
      <c r="HR862" s="41"/>
      <c r="HS862" s="41"/>
      <c r="HT862" s="41"/>
      <c r="HU862" s="41"/>
      <c r="HV862" s="41"/>
      <c r="HW862" s="41"/>
      <c r="HX862" s="41"/>
      <c r="HY862" s="41"/>
      <c r="HZ862" s="41"/>
      <c r="IA862" s="41"/>
      <c r="IB862" s="41"/>
      <c r="IC862" s="41"/>
      <c r="ID862" s="41"/>
      <c r="IE862" s="41"/>
      <c r="IF862" s="41"/>
      <c r="IG862" s="41"/>
      <c r="IH862" s="41"/>
      <c r="II862" s="41"/>
      <c r="IJ862" s="41"/>
      <c r="IK862" s="41"/>
      <c r="IL862" s="41"/>
      <c r="IM862" s="41"/>
      <c r="IN862" s="41"/>
      <c r="IO862" s="41"/>
      <c r="IP862" s="41"/>
      <c r="IQ862" s="41"/>
      <c r="IR862" s="41"/>
      <c r="IS862" s="41"/>
      <c r="IT862" s="41"/>
      <c r="IU862" s="41"/>
      <c r="IV862" s="41"/>
      <c r="IW862" s="41"/>
      <c r="IX862" s="41"/>
      <c r="IY862" s="41"/>
      <c r="IZ862" s="41"/>
      <c r="JA862" s="41"/>
      <c r="JB862" s="41"/>
      <c r="JC862" s="41"/>
      <c r="JD862" s="41"/>
      <c r="JE862" s="41"/>
      <c r="JF862" s="41"/>
      <c r="JG862" s="41"/>
      <c r="JH862" s="41"/>
      <c r="JI862" s="41"/>
      <c r="JJ862" s="41"/>
      <c r="JK862" s="41"/>
      <c r="JL862" s="41"/>
      <c r="JM862" s="41"/>
      <c r="JN862" s="41"/>
      <c r="JO862" s="41"/>
      <c r="JP862" s="41"/>
      <c r="JQ862" s="41"/>
      <c r="JR862" s="41"/>
      <c r="JS862" s="41"/>
      <c r="JT862" s="41"/>
      <c r="JU862" s="41"/>
      <c r="JV862" s="41"/>
      <c r="JW862" s="41"/>
      <c r="JX862" s="41"/>
      <c r="JY862" s="41"/>
      <c r="JZ862" s="41"/>
      <c r="KA862" s="41"/>
      <c r="KB862" s="41"/>
      <c r="KC862" s="41"/>
      <c r="KD862" s="41"/>
      <c r="KE862" s="41"/>
      <c r="KF862" s="41"/>
      <c r="KG862" s="41"/>
      <c r="KH862" s="41"/>
      <c r="KI862" s="41"/>
      <c r="KJ862" s="41"/>
      <c r="KK862" s="41"/>
      <c r="KL862" s="41"/>
      <c r="KM862" s="41"/>
      <c r="KN862" s="41"/>
      <c r="KO862" s="41"/>
      <c r="KP862" s="41"/>
      <c r="KQ862" s="41"/>
      <c r="KR862" s="41"/>
      <c r="KS862" s="41"/>
      <c r="KT862" s="41"/>
      <c r="KU862" s="41"/>
      <c r="KV862" s="41"/>
      <c r="KW862" s="41"/>
      <c r="KX862" s="41"/>
      <c r="KY862" s="41"/>
      <c r="KZ862" s="41"/>
      <c r="LA862" s="41"/>
      <c r="LB862" s="41"/>
      <c r="LC862" s="41"/>
      <c r="LD862" s="41"/>
      <c r="LE862" s="41"/>
      <c r="LF862" s="41"/>
      <c r="LG862" s="41"/>
      <c r="LH862" s="41"/>
      <c r="LI862" s="41"/>
      <c r="LJ862" s="41"/>
      <c r="LK862" s="41"/>
      <c r="LL862" s="41"/>
      <c r="LM862" s="41"/>
      <c r="LN862" s="41"/>
      <c r="LO862" s="41"/>
      <c r="LP862" s="41"/>
      <c r="LQ862" s="41"/>
      <c r="LR862" s="41"/>
      <c r="LS862" s="41"/>
      <c r="LT862" s="41"/>
      <c r="LU862" s="41"/>
      <c r="LV862" s="41"/>
      <c r="LW862" s="41"/>
      <c r="LX862" s="41"/>
      <c r="LY862" s="41"/>
      <c r="LZ862" s="41"/>
      <c r="MA862" s="41"/>
      <c r="MB862" s="41"/>
      <c r="MC862" s="41"/>
      <c r="MD862" s="41"/>
      <c r="ME862" s="41"/>
      <c r="MF862" s="41"/>
      <c r="MG862" s="41"/>
      <c r="MH862" s="41"/>
      <c r="MI862" s="41"/>
      <c r="MJ862" s="41"/>
      <c r="MK862" s="41"/>
      <c r="ML862" s="41"/>
      <c r="MM862" s="41"/>
      <c r="MN862" s="41"/>
      <c r="MO862" s="41"/>
      <c r="MP862" s="41"/>
      <c r="MQ862" s="41"/>
      <c r="MR862" s="41"/>
      <c r="MS862" s="41"/>
      <c r="MT862" s="41"/>
      <c r="MU862" s="41"/>
      <c r="MV862" s="41"/>
      <c r="MW862" s="41"/>
      <c r="MX862" s="41"/>
      <c r="MY862" s="41"/>
      <c r="MZ862" s="41"/>
      <c r="NA862" s="41"/>
      <c r="NB862" s="41"/>
      <c r="NC862" s="41"/>
      <c r="ND862" s="41"/>
      <c r="NE862" s="41"/>
      <c r="NF862" s="41"/>
      <c r="NG862" s="41"/>
      <c r="NH862" s="41"/>
      <c r="NI862" s="41"/>
      <c r="NJ862" s="41"/>
      <c r="NK862" s="41"/>
      <c r="NL862" s="41"/>
      <c r="NM862" s="41"/>
      <c r="NN862" s="41"/>
      <c r="NO862" s="41"/>
      <c r="NP862" s="41"/>
      <c r="NQ862" s="41"/>
      <c r="NR862" s="41"/>
      <c r="NS862" s="41"/>
      <c r="NT862" s="41"/>
      <c r="NU862" s="41"/>
      <c r="NV862" s="41"/>
      <c r="NW862" s="41"/>
      <c r="NX862" s="41"/>
      <c r="NY862" s="41"/>
      <c r="NZ862" s="41"/>
      <c r="OA862" s="41"/>
      <c r="OB862" s="41"/>
      <c r="OC862" s="41"/>
      <c r="OD862" s="41"/>
      <c r="OE862" s="41"/>
      <c r="OF862" s="41"/>
      <c r="OG862" s="41"/>
    </row>
    <row r="863" spans="10:397" ht="15.95" customHeight="1">
      <c r="J863" s="62"/>
      <c r="AB863" s="63"/>
      <c r="AC863" s="63"/>
      <c r="AF863" s="4"/>
      <c r="AG863" s="4"/>
      <c r="AH863" s="4"/>
      <c r="AI863" s="4"/>
      <c r="AL863" s="63"/>
      <c r="AM863" s="63"/>
      <c r="AP863" s="4"/>
      <c r="AQ863" s="4"/>
      <c r="BF863" s="31"/>
      <c r="BG863" s="63"/>
      <c r="BH863" s="63"/>
      <c r="BI863" s="63"/>
      <c r="BJ863" s="63"/>
      <c r="BK863" s="63"/>
      <c r="BL863" s="63"/>
      <c r="BO863" s="4"/>
      <c r="BP863" s="4"/>
      <c r="BQ863" s="4"/>
      <c r="BR863" s="28"/>
      <c r="BS863" s="28"/>
      <c r="BT863" s="28"/>
      <c r="BU863" s="28"/>
      <c r="BV863" s="28"/>
      <c r="BW863" s="28"/>
      <c r="BX863" s="4"/>
      <c r="BY863" s="4"/>
      <c r="BZ863" s="28"/>
      <c r="CA863" s="28"/>
      <c r="CB863" s="28"/>
      <c r="CC863" s="28"/>
      <c r="CE863" s="28"/>
      <c r="CF863" s="28"/>
      <c r="CG863" s="28"/>
      <c r="CH863" s="28"/>
      <c r="CI863" s="28"/>
      <c r="CJ863" s="28"/>
      <c r="CK863" s="28"/>
      <c r="CL863" s="28"/>
      <c r="CM863" s="28"/>
      <c r="CP863" s="28"/>
      <c r="CQ863" s="28"/>
      <c r="CR863" s="28"/>
      <c r="CS863" s="28"/>
      <c r="CT863" s="28"/>
      <c r="CU863" s="28"/>
      <c r="CV863" s="28"/>
      <c r="CW863" s="28"/>
      <c r="CX863" s="28"/>
      <c r="CZ863" s="28"/>
      <c r="DB863" s="41"/>
      <c r="DC863" s="41"/>
      <c r="DD863" s="41"/>
      <c r="DE863" s="41"/>
      <c r="DF863" s="41"/>
      <c r="DG863" s="41"/>
      <c r="DH863" s="41"/>
      <c r="DI863" s="41"/>
      <c r="DJ863" s="41"/>
      <c r="DK863" s="41"/>
      <c r="DL863" s="41"/>
      <c r="DM863" s="41"/>
      <c r="DN863" s="41"/>
      <c r="DO863" s="41"/>
      <c r="DP863" s="41"/>
      <c r="DQ863" s="41"/>
      <c r="DR863" s="41"/>
      <c r="DS863" s="41"/>
      <c r="DT863" s="41"/>
      <c r="DU863" s="41"/>
      <c r="DV863" s="41"/>
      <c r="DW863" s="41"/>
      <c r="DX863" s="41"/>
      <c r="DY863" s="41"/>
      <c r="DZ863" s="41"/>
      <c r="EA863" s="41"/>
      <c r="EB863" s="41"/>
      <c r="EC863" s="41"/>
      <c r="ED863" s="41"/>
      <c r="EE863" s="41"/>
      <c r="EF863" s="41"/>
      <c r="EG863" s="41"/>
      <c r="EH863" s="41"/>
      <c r="EI863" s="41"/>
      <c r="EJ863" s="41"/>
      <c r="EK863" s="41"/>
      <c r="EL863" s="41"/>
      <c r="EM863" s="41"/>
      <c r="EN863" s="41"/>
      <c r="EO863" s="41"/>
      <c r="EP863" s="41"/>
      <c r="EQ863" s="41"/>
      <c r="ER863" s="41"/>
      <c r="ES863" s="41"/>
      <c r="ET863" s="41"/>
      <c r="EU863" s="41"/>
      <c r="EV863" s="41"/>
      <c r="EW863" s="41"/>
      <c r="EX863" s="41"/>
      <c r="EY863" s="41"/>
      <c r="EZ863" s="41"/>
      <c r="FA863" s="41"/>
      <c r="FB863" s="41"/>
      <c r="FC863" s="41"/>
      <c r="FD863" s="41"/>
      <c r="FE863" s="41"/>
      <c r="FF863" s="41"/>
      <c r="FG863" s="41"/>
      <c r="FH863" s="41"/>
      <c r="FI863" s="41"/>
      <c r="FJ863" s="41"/>
      <c r="FK863" s="41"/>
      <c r="FL863" s="41"/>
      <c r="FM863" s="41"/>
      <c r="FN863" s="41"/>
      <c r="FO863" s="41"/>
      <c r="FP863" s="41"/>
      <c r="FQ863" s="41"/>
      <c r="FR863" s="41"/>
      <c r="FS863" s="41"/>
      <c r="FT863" s="41"/>
      <c r="FU863" s="41"/>
      <c r="FV863" s="41"/>
      <c r="FW863" s="41"/>
      <c r="FX863" s="41"/>
      <c r="FY863" s="41"/>
      <c r="FZ863" s="41"/>
      <c r="GA863" s="41"/>
      <c r="GB863" s="41"/>
      <c r="GC863" s="41"/>
      <c r="GD863" s="41"/>
      <c r="GE863" s="41"/>
      <c r="GF863" s="41"/>
      <c r="GG863" s="41"/>
      <c r="GH863" s="41"/>
      <c r="GI863" s="41"/>
      <c r="GJ863" s="41"/>
      <c r="GK863" s="41"/>
      <c r="GL863" s="41"/>
      <c r="GM863" s="41"/>
      <c r="GN863" s="41"/>
      <c r="GO863" s="41"/>
      <c r="GP863" s="41"/>
      <c r="GQ863" s="41"/>
      <c r="GR863" s="41"/>
      <c r="GS863" s="41"/>
      <c r="GT863" s="41"/>
      <c r="GU863" s="41"/>
      <c r="GV863" s="41"/>
      <c r="GW863" s="41"/>
      <c r="GX863" s="41"/>
      <c r="GY863" s="41"/>
      <c r="GZ863" s="41"/>
      <c r="HA863" s="41"/>
      <c r="HB863" s="41"/>
      <c r="HC863" s="41"/>
      <c r="HD863" s="41"/>
      <c r="HE863" s="41"/>
      <c r="HF863" s="41"/>
      <c r="HG863" s="41"/>
      <c r="HH863" s="41"/>
      <c r="HI863" s="41"/>
      <c r="HJ863" s="41"/>
      <c r="HK863" s="41"/>
      <c r="HL863" s="41"/>
      <c r="HM863" s="41"/>
      <c r="HN863" s="41"/>
      <c r="HO863" s="41"/>
      <c r="HP863" s="41"/>
      <c r="HQ863" s="41"/>
      <c r="HR863" s="41"/>
      <c r="HS863" s="41"/>
      <c r="HT863" s="41"/>
      <c r="HU863" s="41"/>
      <c r="HV863" s="41"/>
      <c r="HW863" s="41"/>
      <c r="HX863" s="41"/>
      <c r="HY863" s="41"/>
      <c r="HZ863" s="41"/>
      <c r="IA863" s="41"/>
      <c r="IB863" s="41"/>
      <c r="IC863" s="41"/>
      <c r="ID863" s="41"/>
      <c r="IE863" s="41"/>
      <c r="IF863" s="41"/>
      <c r="IG863" s="41"/>
      <c r="IH863" s="41"/>
      <c r="II863" s="41"/>
      <c r="IJ863" s="41"/>
      <c r="IK863" s="41"/>
      <c r="IL863" s="41"/>
      <c r="IM863" s="41"/>
      <c r="IN863" s="41"/>
      <c r="IO863" s="41"/>
      <c r="IP863" s="41"/>
      <c r="IQ863" s="41"/>
      <c r="IR863" s="41"/>
      <c r="IS863" s="41"/>
      <c r="IT863" s="41"/>
      <c r="IU863" s="41"/>
      <c r="IV863" s="41"/>
      <c r="IW863" s="41"/>
      <c r="IX863" s="41"/>
      <c r="IY863" s="41"/>
      <c r="IZ863" s="41"/>
      <c r="JA863" s="41"/>
      <c r="JB863" s="41"/>
      <c r="JC863" s="41"/>
      <c r="JD863" s="41"/>
      <c r="JE863" s="41"/>
      <c r="JF863" s="41"/>
      <c r="JG863" s="41"/>
      <c r="JH863" s="41"/>
      <c r="JI863" s="41"/>
      <c r="JJ863" s="41"/>
      <c r="JK863" s="41"/>
      <c r="JL863" s="41"/>
      <c r="JM863" s="41"/>
      <c r="JN863" s="41"/>
      <c r="JO863" s="41"/>
      <c r="JP863" s="41"/>
      <c r="JQ863" s="41"/>
      <c r="JR863" s="41"/>
      <c r="JS863" s="41"/>
      <c r="JT863" s="41"/>
      <c r="JU863" s="41"/>
      <c r="JV863" s="41"/>
      <c r="JW863" s="41"/>
      <c r="JX863" s="41"/>
      <c r="JY863" s="41"/>
      <c r="JZ863" s="41"/>
      <c r="KA863" s="41"/>
      <c r="KB863" s="41"/>
      <c r="KC863" s="41"/>
      <c r="KD863" s="41"/>
      <c r="KE863" s="41"/>
      <c r="KF863" s="41"/>
      <c r="KG863" s="41"/>
      <c r="KH863" s="41"/>
      <c r="KI863" s="41"/>
      <c r="KJ863" s="41"/>
      <c r="KK863" s="41"/>
      <c r="KL863" s="41"/>
      <c r="KM863" s="41"/>
      <c r="KN863" s="41"/>
      <c r="KO863" s="41"/>
      <c r="KP863" s="41"/>
      <c r="KQ863" s="41"/>
      <c r="KR863" s="41"/>
      <c r="KS863" s="41"/>
      <c r="KT863" s="41"/>
      <c r="KU863" s="41"/>
      <c r="KV863" s="41"/>
      <c r="KW863" s="41"/>
      <c r="KX863" s="41"/>
      <c r="KY863" s="41"/>
      <c r="KZ863" s="41"/>
      <c r="LA863" s="41"/>
      <c r="LB863" s="41"/>
      <c r="LC863" s="41"/>
      <c r="LD863" s="41"/>
      <c r="LE863" s="41"/>
      <c r="LF863" s="41"/>
      <c r="LG863" s="41"/>
      <c r="LH863" s="41"/>
      <c r="LI863" s="41"/>
      <c r="LJ863" s="41"/>
      <c r="LK863" s="41"/>
      <c r="LL863" s="41"/>
      <c r="LM863" s="41"/>
      <c r="LN863" s="41"/>
      <c r="LO863" s="41"/>
      <c r="LP863" s="41"/>
      <c r="LQ863" s="41"/>
      <c r="LR863" s="41"/>
      <c r="LS863" s="41"/>
      <c r="LT863" s="41"/>
      <c r="LU863" s="41"/>
      <c r="LV863" s="41"/>
      <c r="LW863" s="41"/>
      <c r="LX863" s="41"/>
      <c r="LY863" s="41"/>
      <c r="LZ863" s="41"/>
      <c r="MA863" s="41"/>
      <c r="MB863" s="41"/>
      <c r="MC863" s="41"/>
      <c r="MD863" s="41"/>
      <c r="ME863" s="41"/>
      <c r="MF863" s="41"/>
      <c r="MG863" s="41"/>
      <c r="MH863" s="41"/>
      <c r="MI863" s="41"/>
      <c r="MJ863" s="41"/>
      <c r="MK863" s="41"/>
      <c r="ML863" s="41"/>
      <c r="MM863" s="41"/>
      <c r="MN863" s="41"/>
      <c r="MO863" s="41"/>
      <c r="MP863" s="41"/>
      <c r="MQ863" s="41"/>
      <c r="MR863" s="41"/>
      <c r="MS863" s="41"/>
      <c r="MT863" s="41"/>
      <c r="MU863" s="41"/>
      <c r="MV863" s="41"/>
      <c r="MW863" s="41"/>
      <c r="MX863" s="41"/>
      <c r="MY863" s="41"/>
      <c r="MZ863" s="41"/>
      <c r="NA863" s="41"/>
      <c r="NB863" s="41"/>
      <c r="NC863" s="41"/>
      <c r="ND863" s="41"/>
      <c r="NE863" s="41"/>
      <c r="NF863" s="41"/>
      <c r="NG863" s="41"/>
      <c r="NH863" s="41"/>
      <c r="NI863" s="41"/>
      <c r="NJ863" s="41"/>
      <c r="NK863" s="41"/>
      <c r="NL863" s="41"/>
      <c r="NM863" s="41"/>
      <c r="NN863" s="41"/>
      <c r="NO863" s="41"/>
      <c r="NP863" s="41"/>
      <c r="NQ863" s="41"/>
      <c r="NR863" s="41"/>
      <c r="NS863" s="41"/>
      <c r="NT863" s="41"/>
      <c r="NU863" s="41"/>
      <c r="NV863" s="41"/>
      <c r="NW863" s="41"/>
      <c r="NX863" s="41"/>
      <c r="NY863" s="41"/>
      <c r="NZ863" s="41"/>
      <c r="OA863" s="41"/>
      <c r="OB863" s="41"/>
      <c r="OC863" s="41"/>
      <c r="OD863" s="41"/>
      <c r="OE863" s="41"/>
      <c r="OF863" s="41"/>
      <c r="OG863" s="41"/>
    </row>
    <row r="864" spans="10:397" ht="15.95" customHeight="1">
      <c r="J864" s="62"/>
      <c r="AB864" s="63"/>
      <c r="AC864" s="63"/>
      <c r="AF864" s="4"/>
      <c r="AG864" s="4"/>
      <c r="AH864" s="4"/>
      <c r="AI864" s="4"/>
      <c r="AL864" s="63"/>
      <c r="AM864" s="63"/>
      <c r="AP864" s="4"/>
      <c r="AQ864" s="4"/>
      <c r="BF864" s="31"/>
      <c r="BG864" s="63"/>
      <c r="BH864" s="63"/>
      <c r="BI864" s="63"/>
      <c r="BJ864" s="63"/>
      <c r="BK864" s="63"/>
      <c r="BL864" s="63"/>
      <c r="BO864" s="4"/>
      <c r="BP864" s="4"/>
      <c r="BQ864" s="4"/>
      <c r="BR864" s="28"/>
      <c r="BS864" s="28"/>
      <c r="BT864" s="28"/>
      <c r="BU864" s="28"/>
      <c r="BV864" s="28"/>
      <c r="BW864" s="28"/>
      <c r="BX864" s="4"/>
      <c r="BY864" s="4"/>
      <c r="BZ864" s="28"/>
      <c r="CA864" s="28"/>
      <c r="CB864" s="28"/>
      <c r="CC864" s="28"/>
      <c r="CE864" s="28"/>
      <c r="CF864" s="28"/>
      <c r="CG864" s="28"/>
      <c r="CH864" s="28"/>
      <c r="CI864" s="28"/>
      <c r="CJ864" s="28"/>
      <c r="CK864" s="28"/>
      <c r="CL864" s="28"/>
      <c r="CM864" s="28"/>
      <c r="CP864" s="28"/>
      <c r="CQ864" s="28"/>
      <c r="CR864" s="28"/>
      <c r="CS864" s="28"/>
      <c r="CT864" s="28"/>
      <c r="CU864" s="28"/>
      <c r="CV864" s="28"/>
      <c r="CW864" s="28"/>
      <c r="CX864" s="28"/>
      <c r="CZ864" s="28"/>
      <c r="DB864" s="41"/>
      <c r="DC864" s="41"/>
      <c r="DD864" s="41"/>
      <c r="DE864" s="41"/>
      <c r="DF864" s="41"/>
      <c r="DG864" s="41"/>
      <c r="DH864" s="41"/>
      <c r="DI864" s="41"/>
      <c r="DJ864" s="41"/>
      <c r="DK864" s="41"/>
      <c r="DL864" s="41"/>
      <c r="DM864" s="41"/>
      <c r="DN864" s="41"/>
      <c r="DO864" s="41"/>
      <c r="DP864" s="41"/>
      <c r="DQ864" s="41"/>
      <c r="DR864" s="41"/>
      <c r="DS864" s="41"/>
      <c r="DT864" s="41"/>
      <c r="DU864" s="41"/>
      <c r="DV864" s="41"/>
      <c r="DW864" s="41"/>
      <c r="DX864" s="41"/>
      <c r="DY864" s="41"/>
      <c r="DZ864" s="41"/>
      <c r="EA864" s="41"/>
      <c r="EB864" s="41"/>
      <c r="EC864" s="41"/>
      <c r="ED864" s="41"/>
      <c r="EE864" s="41"/>
      <c r="EF864" s="41"/>
      <c r="EG864" s="41"/>
      <c r="EH864" s="41"/>
      <c r="EI864" s="41"/>
      <c r="EJ864" s="41"/>
      <c r="EK864" s="41"/>
      <c r="EL864" s="41"/>
      <c r="EM864" s="41"/>
      <c r="EN864" s="41"/>
      <c r="EO864" s="41"/>
      <c r="EP864" s="41"/>
      <c r="EQ864" s="41"/>
      <c r="ER864" s="41"/>
      <c r="ES864" s="41"/>
      <c r="ET864" s="41"/>
      <c r="EU864" s="41"/>
      <c r="EV864" s="41"/>
      <c r="EW864" s="41"/>
      <c r="EX864" s="41"/>
      <c r="EY864" s="41"/>
      <c r="EZ864" s="41"/>
      <c r="FA864" s="41"/>
      <c r="FB864" s="41"/>
      <c r="FC864" s="41"/>
      <c r="FD864" s="41"/>
      <c r="FE864" s="41"/>
      <c r="FF864" s="41"/>
      <c r="FG864" s="41"/>
      <c r="FH864" s="41"/>
      <c r="FI864" s="41"/>
      <c r="FJ864" s="41"/>
      <c r="FK864" s="41"/>
      <c r="FL864" s="41"/>
      <c r="FM864" s="41"/>
      <c r="FN864" s="41"/>
      <c r="FO864" s="41"/>
      <c r="FP864" s="41"/>
      <c r="FQ864" s="41"/>
      <c r="FR864" s="41"/>
      <c r="FS864" s="41"/>
      <c r="FT864" s="41"/>
      <c r="FU864" s="41"/>
      <c r="FV864" s="41"/>
      <c r="FW864" s="41"/>
      <c r="FX864" s="41"/>
      <c r="FY864" s="41"/>
      <c r="FZ864" s="41"/>
      <c r="GA864" s="41"/>
      <c r="GB864" s="41"/>
      <c r="GC864" s="41"/>
      <c r="GD864" s="41"/>
      <c r="GE864" s="41"/>
      <c r="GF864" s="41"/>
      <c r="GG864" s="41"/>
      <c r="GH864" s="41"/>
      <c r="GI864" s="41"/>
      <c r="GJ864" s="41"/>
      <c r="GK864" s="41"/>
      <c r="GL864" s="41"/>
      <c r="GM864" s="41"/>
      <c r="GN864" s="41"/>
      <c r="GO864" s="41"/>
      <c r="GP864" s="41"/>
      <c r="GQ864" s="41"/>
      <c r="GR864" s="41"/>
      <c r="GS864" s="41"/>
      <c r="GT864" s="41"/>
      <c r="GU864" s="41"/>
      <c r="GV864" s="41"/>
      <c r="GW864" s="41"/>
      <c r="GX864" s="41"/>
      <c r="GY864" s="41"/>
      <c r="GZ864" s="41"/>
      <c r="HA864" s="41"/>
      <c r="HB864" s="41"/>
      <c r="HC864" s="41"/>
      <c r="HD864" s="41"/>
      <c r="HE864" s="41"/>
      <c r="HF864" s="41"/>
      <c r="HG864" s="41"/>
      <c r="HH864" s="41"/>
      <c r="HI864" s="41"/>
      <c r="HJ864" s="41"/>
      <c r="HK864" s="41"/>
      <c r="HL864" s="41"/>
      <c r="HM864" s="41"/>
      <c r="HN864" s="41"/>
      <c r="HO864" s="41"/>
      <c r="HP864" s="41"/>
      <c r="HQ864" s="41"/>
      <c r="HR864" s="41"/>
      <c r="HS864" s="41"/>
      <c r="HT864" s="41"/>
      <c r="HU864" s="41"/>
      <c r="HV864" s="41"/>
      <c r="HW864" s="41"/>
      <c r="HX864" s="41"/>
      <c r="HY864" s="41"/>
      <c r="HZ864" s="41"/>
      <c r="IA864" s="41"/>
      <c r="IB864" s="41"/>
      <c r="IC864" s="41"/>
      <c r="ID864" s="41"/>
      <c r="IE864" s="41"/>
      <c r="IF864" s="41"/>
      <c r="IG864" s="41"/>
      <c r="IH864" s="41"/>
      <c r="II864" s="41"/>
      <c r="IJ864" s="41"/>
      <c r="IK864" s="41"/>
      <c r="IL864" s="41"/>
      <c r="IM864" s="41"/>
      <c r="IN864" s="41"/>
      <c r="IO864" s="41"/>
      <c r="IP864" s="41"/>
      <c r="IQ864" s="41"/>
      <c r="IR864" s="41"/>
      <c r="IS864" s="41"/>
      <c r="IT864" s="41"/>
      <c r="IU864" s="41"/>
      <c r="IV864" s="41"/>
      <c r="IW864" s="41"/>
      <c r="IX864" s="41"/>
      <c r="IY864" s="41"/>
      <c r="IZ864" s="41"/>
      <c r="JA864" s="41"/>
      <c r="JB864" s="41"/>
      <c r="JC864" s="41"/>
      <c r="JD864" s="41"/>
      <c r="JE864" s="41"/>
      <c r="JF864" s="41"/>
      <c r="JG864" s="41"/>
      <c r="JH864" s="41"/>
      <c r="JI864" s="41"/>
      <c r="JJ864" s="41"/>
      <c r="JK864" s="41"/>
      <c r="JL864" s="41"/>
      <c r="JM864" s="41"/>
      <c r="JN864" s="41"/>
      <c r="JO864" s="41"/>
      <c r="JP864" s="41"/>
      <c r="JQ864" s="41"/>
      <c r="JR864" s="41"/>
      <c r="JS864" s="41"/>
      <c r="JT864" s="41"/>
      <c r="JU864" s="41"/>
      <c r="JV864" s="41"/>
      <c r="JW864" s="41"/>
      <c r="JX864" s="41"/>
      <c r="JY864" s="41"/>
      <c r="JZ864" s="41"/>
      <c r="KA864" s="41"/>
      <c r="KB864" s="41"/>
      <c r="KC864" s="41"/>
      <c r="KD864" s="41"/>
      <c r="KE864" s="41"/>
      <c r="KF864" s="41"/>
      <c r="KG864" s="41"/>
      <c r="KH864" s="41"/>
      <c r="KI864" s="41"/>
      <c r="KJ864" s="41"/>
      <c r="KK864" s="41"/>
      <c r="KL864" s="41"/>
      <c r="KM864" s="41"/>
      <c r="KN864" s="41"/>
      <c r="KO864" s="41"/>
      <c r="KP864" s="41"/>
      <c r="KQ864" s="41"/>
      <c r="KR864" s="41"/>
      <c r="KS864" s="41"/>
      <c r="KT864" s="41"/>
      <c r="KU864" s="41"/>
      <c r="KV864" s="41"/>
      <c r="KW864" s="41"/>
      <c r="KX864" s="41"/>
      <c r="KY864" s="41"/>
      <c r="KZ864" s="41"/>
      <c r="LA864" s="41"/>
      <c r="LB864" s="41"/>
      <c r="LC864" s="41"/>
      <c r="LD864" s="41"/>
      <c r="LE864" s="41"/>
      <c r="LF864" s="41"/>
      <c r="LG864" s="41"/>
      <c r="LH864" s="41"/>
      <c r="LI864" s="41"/>
      <c r="LJ864" s="41"/>
      <c r="LK864" s="41"/>
      <c r="LL864" s="41"/>
      <c r="LM864" s="41"/>
      <c r="LN864" s="41"/>
      <c r="LO864" s="41"/>
      <c r="LP864" s="41"/>
      <c r="LQ864" s="41"/>
      <c r="LR864" s="41"/>
      <c r="LS864" s="41"/>
      <c r="LT864" s="41"/>
      <c r="LU864" s="41"/>
      <c r="LV864" s="41"/>
      <c r="LW864" s="41"/>
      <c r="LX864" s="41"/>
      <c r="LY864" s="41"/>
      <c r="LZ864" s="41"/>
      <c r="MA864" s="41"/>
      <c r="MB864" s="41"/>
      <c r="MC864" s="41"/>
      <c r="MD864" s="41"/>
      <c r="ME864" s="41"/>
      <c r="MF864" s="41"/>
      <c r="MG864" s="41"/>
      <c r="MH864" s="41"/>
      <c r="MI864" s="41"/>
      <c r="MJ864" s="41"/>
      <c r="MK864" s="41"/>
      <c r="ML864" s="41"/>
      <c r="MM864" s="41"/>
      <c r="MN864" s="41"/>
      <c r="MO864" s="41"/>
      <c r="MP864" s="41"/>
      <c r="MQ864" s="41"/>
      <c r="MR864" s="41"/>
      <c r="MS864" s="41"/>
      <c r="MT864" s="41"/>
      <c r="MU864" s="41"/>
      <c r="MV864" s="41"/>
      <c r="MW864" s="41"/>
      <c r="MX864" s="41"/>
      <c r="MY864" s="41"/>
      <c r="MZ864" s="41"/>
      <c r="NA864" s="41"/>
      <c r="NB864" s="41"/>
      <c r="NC864" s="41"/>
      <c r="ND864" s="41"/>
      <c r="NE864" s="41"/>
      <c r="NF864" s="41"/>
      <c r="NG864" s="41"/>
      <c r="NH864" s="41"/>
      <c r="NI864" s="41"/>
      <c r="NJ864" s="41"/>
      <c r="NK864" s="41"/>
      <c r="NL864" s="41"/>
      <c r="NM864" s="41"/>
      <c r="NN864" s="41"/>
      <c r="NO864" s="41"/>
      <c r="NP864" s="41"/>
      <c r="NQ864" s="41"/>
      <c r="NR864" s="41"/>
      <c r="NS864" s="41"/>
      <c r="NT864" s="41"/>
      <c r="NU864" s="41"/>
      <c r="NV864" s="41"/>
      <c r="NW864" s="41"/>
      <c r="NX864" s="41"/>
      <c r="NY864" s="41"/>
      <c r="NZ864" s="41"/>
      <c r="OA864" s="41"/>
      <c r="OB864" s="41"/>
      <c r="OC864" s="41"/>
      <c r="OD864" s="41"/>
      <c r="OE864" s="41"/>
      <c r="OF864" s="41"/>
      <c r="OG864" s="41"/>
    </row>
    <row r="865" spans="10:397" ht="15.95" customHeight="1">
      <c r="J865" s="62"/>
      <c r="AB865" s="63"/>
      <c r="AC865" s="63"/>
      <c r="AF865" s="4"/>
      <c r="AG865" s="4"/>
      <c r="AH865" s="4"/>
      <c r="AI865" s="4"/>
      <c r="AL865" s="63"/>
      <c r="AM865" s="63"/>
      <c r="AP865" s="4"/>
      <c r="AQ865" s="4"/>
      <c r="BF865" s="31"/>
      <c r="BG865" s="63"/>
      <c r="BH865" s="63"/>
      <c r="BI865" s="63"/>
      <c r="BJ865" s="63"/>
      <c r="BK865" s="63"/>
      <c r="BL865" s="63"/>
      <c r="BO865" s="4"/>
      <c r="BP865" s="4"/>
      <c r="BQ865" s="4"/>
      <c r="BR865" s="28"/>
      <c r="BS865" s="28"/>
      <c r="BT865" s="28"/>
      <c r="BU865" s="28"/>
      <c r="BV865" s="28"/>
      <c r="BW865" s="28"/>
      <c r="BX865" s="4"/>
      <c r="BY865" s="4"/>
      <c r="BZ865" s="28"/>
      <c r="CA865" s="28"/>
      <c r="CB865" s="28"/>
      <c r="CC865" s="28"/>
      <c r="CE865" s="28"/>
      <c r="CF865" s="28"/>
      <c r="CG865" s="28"/>
      <c r="CH865" s="28"/>
      <c r="CI865" s="28"/>
      <c r="CJ865" s="28"/>
      <c r="CK865" s="28"/>
      <c r="CL865" s="28"/>
      <c r="CM865" s="28"/>
      <c r="CP865" s="28"/>
      <c r="CQ865" s="28"/>
      <c r="CR865" s="28"/>
      <c r="CS865" s="28"/>
      <c r="CT865" s="28"/>
      <c r="CU865" s="28"/>
      <c r="CV865" s="28"/>
      <c r="CW865" s="28"/>
      <c r="CX865" s="28"/>
      <c r="CZ865" s="28"/>
      <c r="DB865" s="41"/>
      <c r="DC865" s="41"/>
      <c r="DD865" s="41"/>
      <c r="DE865" s="41"/>
      <c r="DF865" s="41"/>
      <c r="DG865" s="41"/>
      <c r="DH865" s="41"/>
      <c r="DI865" s="41"/>
      <c r="DJ865" s="41"/>
      <c r="DK865" s="41"/>
      <c r="DL865" s="41"/>
      <c r="DM865" s="41"/>
      <c r="DN865" s="41"/>
      <c r="DO865" s="41"/>
      <c r="DP865" s="41"/>
      <c r="DQ865" s="41"/>
      <c r="DR865" s="41"/>
      <c r="DS865" s="41"/>
      <c r="DT865" s="41"/>
      <c r="DU865" s="41"/>
      <c r="DV865" s="41"/>
      <c r="DW865" s="41"/>
      <c r="DX865" s="41"/>
      <c r="DY865" s="41"/>
      <c r="DZ865" s="41"/>
      <c r="EA865" s="41"/>
      <c r="EB865" s="41"/>
      <c r="EC865" s="41"/>
      <c r="ED865" s="41"/>
      <c r="EE865" s="41"/>
      <c r="EF865" s="41"/>
      <c r="EG865" s="41"/>
      <c r="EH865" s="41"/>
      <c r="EI865" s="41"/>
      <c r="EJ865" s="41"/>
      <c r="EK865" s="41"/>
      <c r="EL865" s="41"/>
      <c r="EM865" s="41"/>
      <c r="EN865" s="41"/>
      <c r="EO865" s="41"/>
      <c r="EP865" s="41"/>
      <c r="EQ865" s="41"/>
      <c r="ER865" s="41"/>
      <c r="ES865" s="41"/>
      <c r="ET865" s="41"/>
      <c r="EU865" s="41"/>
      <c r="EV865" s="41"/>
      <c r="EW865" s="41"/>
      <c r="EX865" s="41"/>
      <c r="EY865" s="41"/>
      <c r="EZ865" s="41"/>
      <c r="FA865" s="41"/>
      <c r="FB865" s="41"/>
      <c r="FC865" s="41"/>
      <c r="FD865" s="41"/>
      <c r="FE865" s="41"/>
      <c r="FF865" s="41"/>
      <c r="FG865" s="41"/>
      <c r="FH865" s="41"/>
      <c r="FI865" s="41"/>
      <c r="FJ865" s="41"/>
      <c r="FK865" s="41"/>
      <c r="FL865" s="41"/>
      <c r="FM865" s="41"/>
      <c r="FN865" s="41"/>
      <c r="FO865" s="41"/>
      <c r="FP865" s="41"/>
      <c r="FQ865" s="41"/>
      <c r="FR865" s="41"/>
      <c r="FS865" s="41"/>
      <c r="FT865" s="41"/>
      <c r="FU865" s="41"/>
      <c r="FV865" s="41"/>
      <c r="FW865" s="41"/>
      <c r="FX865" s="41"/>
      <c r="FY865" s="41"/>
      <c r="FZ865" s="41"/>
      <c r="GA865" s="41"/>
      <c r="GB865" s="41"/>
      <c r="GC865" s="41"/>
      <c r="GD865" s="41"/>
      <c r="GE865" s="41"/>
      <c r="GF865" s="41"/>
      <c r="GG865" s="41"/>
      <c r="GH865" s="41"/>
      <c r="GI865" s="41"/>
      <c r="GJ865" s="41"/>
      <c r="GK865" s="41"/>
      <c r="GL865" s="41"/>
      <c r="GM865" s="41"/>
      <c r="GN865" s="41"/>
      <c r="GO865" s="41"/>
      <c r="GP865" s="41"/>
      <c r="GQ865" s="41"/>
      <c r="GR865" s="41"/>
      <c r="GS865" s="41"/>
      <c r="GT865" s="41"/>
      <c r="GU865" s="41"/>
      <c r="GV865" s="41"/>
      <c r="GW865" s="41"/>
      <c r="GX865" s="41"/>
      <c r="GY865" s="41"/>
      <c r="GZ865" s="41"/>
      <c r="HA865" s="41"/>
      <c r="HB865" s="41"/>
      <c r="HC865" s="41"/>
      <c r="HD865" s="41"/>
      <c r="HE865" s="41"/>
      <c r="HF865" s="41"/>
      <c r="HG865" s="41"/>
      <c r="HH865" s="41"/>
      <c r="HI865" s="41"/>
      <c r="HJ865" s="41"/>
      <c r="HK865" s="41"/>
      <c r="HL865" s="41"/>
      <c r="HM865" s="41"/>
      <c r="HN865" s="41"/>
      <c r="HO865" s="41"/>
      <c r="HP865" s="41"/>
      <c r="HQ865" s="41"/>
      <c r="HR865" s="41"/>
      <c r="HS865" s="41"/>
      <c r="HT865" s="41"/>
      <c r="HU865" s="41"/>
      <c r="HV865" s="41"/>
      <c r="HW865" s="41"/>
      <c r="HX865" s="41"/>
      <c r="HY865" s="41"/>
      <c r="HZ865" s="41"/>
      <c r="IA865" s="41"/>
      <c r="IB865" s="41"/>
      <c r="IC865" s="41"/>
      <c r="ID865" s="41"/>
      <c r="IE865" s="41"/>
      <c r="IF865" s="41"/>
      <c r="IG865" s="41"/>
      <c r="IH865" s="41"/>
      <c r="II865" s="41"/>
      <c r="IJ865" s="41"/>
      <c r="IK865" s="41"/>
      <c r="IL865" s="41"/>
      <c r="IM865" s="41"/>
      <c r="IN865" s="41"/>
      <c r="IO865" s="41"/>
      <c r="IP865" s="41"/>
      <c r="IQ865" s="41"/>
      <c r="IR865" s="41"/>
      <c r="IS865" s="41"/>
      <c r="IT865" s="41"/>
      <c r="IU865" s="41"/>
      <c r="IV865" s="41"/>
      <c r="IW865" s="41"/>
      <c r="IX865" s="41"/>
      <c r="IY865" s="41"/>
      <c r="IZ865" s="41"/>
      <c r="JA865" s="41"/>
      <c r="JB865" s="41"/>
      <c r="JC865" s="41"/>
      <c r="JD865" s="41"/>
      <c r="JE865" s="41"/>
      <c r="JF865" s="41"/>
      <c r="JG865" s="41"/>
      <c r="JH865" s="41"/>
      <c r="JI865" s="41"/>
      <c r="JJ865" s="41"/>
      <c r="JK865" s="41"/>
      <c r="JL865" s="41"/>
      <c r="JM865" s="41"/>
      <c r="JN865" s="41"/>
      <c r="JO865" s="41"/>
      <c r="JP865" s="41"/>
      <c r="JQ865" s="41"/>
      <c r="JR865" s="41"/>
      <c r="JS865" s="41"/>
      <c r="JT865" s="41"/>
      <c r="JU865" s="41"/>
      <c r="JV865" s="41"/>
      <c r="JW865" s="41"/>
      <c r="JX865" s="41"/>
      <c r="JY865" s="41"/>
      <c r="JZ865" s="41"/>
      <c r="KA865" s="41"/>
      <c r="KB865" s="41"/>
      <c r="KC865" s="41"/>
      <c r="KD865" s="41"/>
      <c r="KE865" s="41"/>
      <c r="KF865" s="41"/>
      <c r="KG865" s="41"/>
      <c r="KH865" s="41"/>
      <c r="KI865" s="41"/>
      <c r="KJ865" s="41"/>
      <c r="KK865" s="41"/>
      <c r="KL865" s="41"/>
      <c r="KM865" s="41"/>
      <c r="KN865" s="41"/>
      <c r="KO865" s="41"/>
      <c r="KP865" s="41"/>
      <c r="KQ865" s="41"/>
      <c r="KR865" s="41"/>
      <c r="KS865" s="41"/>
      <c r="KT865" s="41"/>
      <c r="KU865" s="41"/>
      <c r="KV865" s="41"/>
      <c r="KW865" s="41"/>
      <c r="KX865" s="41"/>
      <c r="KY865" s="41"/>
      <c r="KZ865" s="41"/>
      <c r="LA865" s="41"/>
      <c r="LB865" s="41"/>
      <c r="LC865" s="41"/>
      <c r="LD865" s="41"/>
      <c r="LE865" s="41"/>
      <c r="LF865" s="41"/>
      <c r="LG865" s="41"/>
      <c r="LH865" s="41"/>
      <c r="LI865" s="41"/>
      <c r="LJ865" s="41"/>
      <c r="LK865" s="41"/>
      <c r="LL865" s="41"/>
      <c r="LM865" s="41"/>
      <c r="LN865" s="41"/>
      <c r="LO865" s="41"/>
      <c r="LP865" s="41"/>
      <c r="LQ865" s="41"/>
      <c r="LR865" s="41"/>
      <c r="LS865" s="41"/>
      <c r="LT865" s="41"/>
      <c r="LU865" s="41"/>
      <c r="LV865" s="41"/>
      <c r="LW865" s="41"/>
      <c r="LX865" s="41"/>
      <c r="LY865" s="41"/>
      <c r="LZ865" s="41"/>
      <c r="MA865" s="41"/>
      <c r="MB865" s="41"/>
      <c r="MC865" s="41"/>
      <c r="MD865" s="41"/>
      <c r="ME865" s="41"/>
      <c r="MF865" s="41"/>
      <c r="MG865" s="41"/>
      <c r="MH865" s="41"/>
      <c r="MI865" s="41"/>
      <c r="MJ865" s="41"/>
      <c r="MK865" s="41"/>
      <c r="ML865" s="41"/>
      <c r="MM865" s="41"/>
      <c r="MN865" s="41"/>
      <c r="MO865" s="41"/>
      <c r="MP865" s="41"/>
      <c r="MQ865" s="41"/>
      <c r="MR865" s="41"/>
      <c r="MS865" s="41"/>
      <c r="MT865" s="41"/>
      <c r="MU865" s="41"/>
      <c r="MV865" s="41"/>
      <c r="MW865" s="41"/>
      <c r="MX865" s="41"/>
      <c r="MY865" s="41"/>
      <c r="MZ865" s="41"/>
      <c r="NA865" s="41"/>
      <c r="NB865" s="41"/>
      <c r="NC865" s="41"/>
      <c r="ND865" s="41"/>
      <c r="NE865" s="41"/>
      <c r="NF865" s="41"/>
      <c r="NG865" s="41"/>
      <c r="NH865" s="41"/>
      <c r="NI865" s="41"/>
      <c r="NJ865" s="41"/>
      <c r="NK865" s="41"/>
      <c r="NL865" s="41"/>
      <c r="NM865" s="41"/>
      <c r="NN865" s="41"/>
      <c r="NO865" s="41"/>
      <c r="NP865" s="41"/>
      <c r="NQ865" s="41"/>
      <c r="NR865" s="41"/>
      <c r="NS865" s="41"/>
      <c r="NT865" s="41"/>
      <c r="NU865" s="41"/>
      <c r="NV865" s="41"/>
      <c r="NW865" s="41"/>
      <c r="NX865" s="41"/>
      <c r="NY865" s="41"/>
      <c r="NZ865" s="41"/>
      <c r="OA865" s="41"/>
      <c r="OB865" s="41"/>
      <c r="OC865" s="41"/>
      <c r="OD865" s="41"/>
      <c r="OE865" s="41"/>
      <c r="OF865" s="41"/>
      <c r="OG865" s="41"/>
    </row>
    <row r="866" spans="10:397" ht="15.95" customHeight="1">
      <c r="J866" s="62"/>
      <c r="AB866" s="63"/>
      <c r="AC866" s="63"/>
      <c r="AF866" s="4"/>
      <c r="AG866" s="4"/>
      <c r="AH866" s="4"/>
      <c r="AI866" s="4"/>
      <c r="AL866" s="63"/>
      <c r="AM866" s="63"/>
      <c r="AP866" s="4"/>
      <c r="AQ866" s="4"/>
      <c r="BF866" s="31"/>
      <c r="BG866" s="63"/>
      <c r="BH866" s="63"/>
      <c r="BI866" s="63"/>
      <c r="BJ866" s="63"/>
      <c r="BK866" s="63"/>
      <c r="BL866" s="63"/>
      <c r="BO866" s="4"/>
      <c r="BP866" s="4"/>
      <c r="BQ866" s="4"/>
      <c r="BR866" s="28"/>
      <c r="BS866" s="28"/>
      <c r="BT866" s="28"/>
      <c r="BU866" s="28"/>
      <c r="BV866" s="28"/>
      <c r="BW866" s="28"/>
      <c r="BX866" s="4"/>
      <c r="BY866" s="4"/>
      <c r="BZ866" s="28"/>
      <c r="CA866" s="28"/>
      <c r="CB866" s="28"/>
      <c r="CC866" s="28"/>
      <c r="CE866" s="28"/>
      <c r="CF866" s="28"/>
      <c r="CG866" s="28"/>
      <c r="CH866" s="28"/>
      <c r="CI866" s="28"/>
      <c r="CJ866" s="28"/>
      <c r="CK866" s="28"/>
      <c r="CL866" s="28"/>
      <c r="CM866" s="28"/>
      <c r="CP866" s="28"/>
      <c r="CQ866" s="28"/>
      <c r="CR866" s="28"/>
      <c r="CS866" s="28"/>
      <c r="CT866" s="28"/>
      <c r="CU866" s="28"/>
      <c r="CV866" s="28"/>
      <c r="CW866" s="28"/>
      <c r="CX866" s="28"/>
      <c r="CZ866" s="28"/>
      <c r="DB866" s="41"/>
      <c r="DC866" s="41"/>
      <c r="DD866" s="41"/>
      <c r="DE866" s="41"/>
      <c r="DF866" s="41"/>
      <c r="DG866" s="41"/>
      <c r="DH866" s="41"/>
      <c r="DI866" s="41"/>
      <c r="DJ866" s="41"/>
      <c r="DK866" s="41"/>
      <c r="DL866" s="41"/>
      <c r="DM866" s="41"/>
      <c r="DN866" s="41"/>
      <c r="DO866" s="41"/>
      <c r="DP866" s="41"/>
      <c r="DQ866" s="41"/>
      <c r="DR866" s="41"/>
      <c r="DS866" s="41"/>
      <c r="DT866" s="41"/>
      <c r="DU866" s="41"/>
      <c r="DV866" s="41"/>
      <c r="DW866" s="41"/>
      <c r="DX866" s="41"/>
      <c r="DY866" s="41"/>
      <c r="DZ866" s="41"/>
      <c r="EA866" s="41"/>
      <c r="EB866" s="41"/>
      <c r="EC866" s="41"/>
      <c r="ED866" s="41"/>
      <c r="EE866" s="41"/>
      <c r="EF866" s="41"/>
      <c r="EG866" s="41"/>
      <c r="EH866" s="41"/>
      <c r="EI866" s="41"/>
      <c r="EJ866" s="41"/>
      <c r="EK866" s="41"/>
      <c r="EL866" s="41"/>
      <c r="EM866" s="41"/>
      <c r="EN866" s="41"/>
      <c r="EO866" s="41"/>
      <c r="EP866" s="41"/>
      <c r="EQ866" s="41"/>
      <c r="ER866" s="41"/>
      <c r="ES866" s="41"/>
      <c r="ET866" s="41"/>
      <c r="EU866" s="41"/>
      <c r="EV866" s="41"/>
      <c r="EW866" s="41"/>
      <c r="EX866" s="41"/>
      <c r="EY866" s="41"/>
      <c r="EZ866" s="41"/>
      <c r="FA866" s="41"/>
      <c r="FB866" s="41"/>
      <c r="FC866" s="41"/>
      <c r="FD866" s="41"/>
      <c r="FE866" s="41"/>
      <c r="FF866" s="41"/>
      <c r="FG866" s="41"/>
      <c r="FH866" s="41"/>
      <c r="FI866" s="41"/>
      <c r="FJ866" s="41"/>
      <c r="FK866" s="41"/>
      <c r="FL866" s="41"/>
      <c r="FM866" s="41"/>
      <c r="FN866" s="41"/>
      <c r="FO866" s="41"/>
      <c r="FP866" s="41"/>
      <c r="FQ866" s="41"/>
      <c r="FR866" s="41"/>
      <c r="FS866" s="41"/>
      <c r="FT866" s="41"/>
      <c r="FU866" s="41"/>
      <c r="FV866" s="41"/>
      <c r="FW866" s="41"/>
      <c r="FX866" s="41"/>
      <c r="FY866" s="41"/>
      <c r="FZ866" s="41"/>
      <c r="GA866" s="41"/>
      <c r="GB866" s="41"/>
      <c r="GC866" s="41"/>
      <c r="GD866" s="41"/>
      <c r="GE866" s="41"/>
      <c r="GF866" s="41"/>
      <c r="GG866" s="41"/>
      <c r="GH866" s="41"/>
      <c r="GI866" s="41"/>
      <c r="GJ866" s="41"/>
      <c r="GK866" s="41"/>
      <c r="GL866" s="41"/>
      <c r="GM866" s="41"/>
      <c r="GN866" s="41"/>
      <c r="GO866" s="41"/>
      <c r="GP866" s="41"/>
      <c r="GQ866" s="41"/>
      <c r="GR866" s="41"/>
      <c r="GS866" s="41"/>
      <c r="GT866" s="41"/>
      <c r="GU866" s="41"/>
      <c r="GV866" s="41"/>
      <c r="GW866" s="41"/>
      <c r="GX866" s="41"/>
      <c r="GY866" s="41"/>
      <c r="GZ866" s="41"/>
      <c r="HA866" s="41"/>
      <c r="HB866" s="41"/>
      <c r="HC866" s="41"/>
      <c r="HD866" s="41"/>
      <c r="HE866" s="41"/>
      <c r="HF866" s="41"/>
      <c r="HG866" s="41"/>
      <c r="HH866" s="41"/>
      <c r="HI866" s="41"/>
      <c r="HJ866" s="41"/>
      <c r="HK866" s="41"/>
      <c r="HL866" s="41"/>
      <c r="HM866" s="41"/>
      <c r="HN866" s="41"/>
      <c r="HO866" s="41"/>
      <c r="HP866" s="41"/>
      <c r="HQ866" s="41"/>
      <c r="HR866" s="41"/>
      <c r="HS866" s="41"/>
      <c r="HT866" s="41"/>
      <c r="HU866" s="41"/>
      <c r="HV866" s="41"/>
      <c r="HW866" s="41"/>
      <c r="HX866" s="41"/>
      <c r="HY866" s="41"/>
      <c r="HZ866" s="41"/>
      <c r="IA866" s="41"/>
      <c r="IB866" s="41"/>
      <c r="IC866" s="41"/>
      <c r="ID866" s="41"/>
      <c r="IE866" s="41"/>
      <c r="IF866" s="41"/>
      <c r="IG866" s="41"/>
      <c r="IH866" s="41"/>
      <c r="II866" s="41"/>
      <c r="IJ866" s="41"/>
      <c r="IK866" s="41"/>
      <c r="IL866" s="41"/>
      <c r="IM866" s="41"/>
      <c r="IN866" s="41"/>
      <c r="IO866" s="41"/>
      <c r="IP866" s="41"/>
      <c r="IQ866" s="41"/>
      <c r="IR866" s="41"/>
      <c r="IS866" s="41"/>
      <c r="IT866" s="41"/>
      <c r="IU866" s="41"/>
      <c r="IV866" s="41"/>
      <c r="IW866" s="41"/>
      <c r="IX866" s="41"/>
      <c r="IY866" s="41"/>
      <c r="IZ866" s="41"/>
      <c r="JA866" s="41"/>
      <c r="JB866" s="41"/>
      <c r="JC866" s="41"/>
      <c r="JD866" s="41"/>
      <c r="JE866" s="41"/>
      <c r="JF866" s="41"/>
      <c r="JG866" s="41"/>
      <c r="JH866" s="41"/>
      <c r="JI866" s="41"/>
      <c r="JJ866" s="41"/>
      <c r="JK866" s="41"/>
      <c r="JL866" s="41"/>
      <c r="JM866" s="41"/>
      <c r="JN866" s="41"/>
      <c r="JO866" s="41"/>
      <c r="JP866" s="41"/>
      <c r="JQ866" s="41"/>
      <c r="JR866" s="41"/>
      <c r="JS866" s="41"/>
      <c r="JT866" s="41"/>
      <c r="JU866" s="41"/>
      <c r="JV866" s="41"/>
      <c r="JW866" s="41"/>
      <c r="JX866" s="41"/>
      <c r="JY866" s="41"/>
      <c r="JZ866" s="41"/>
      <c r="KA866" s="41"/>
      <c r="KB866" s="41"/>
      <c r="KC866" s="41"/>
      <c r="KD866" s="41"/>
      <c r="KE866" s="41"/>
      <c r="KF866" s="41"/>
      <c r="KG866" s="41"/>
      <c r="KH866" s="41"/>
      <c r="KI866" s="41"/>
      <c r="KJ866" s="41"/>
      <c r="KK866" s="41"/>
      <c r="KL866" s="41"/>
      <c r="KM866" s="41"/>
      <c r="KN866" s="41"/>
      <c r="KO866" s="41"/>
      <c r="KP866" s="41"/>
      <c r="KQ866" s="41"/>
      <c r="KR866" s="41"/>
      <c r="KS866" s="41"/>
      <c r="KT866" s="41"/>
      <c r="KU866" s="41"/>
      <c r="KV866" s="41"/>
      <c r="KW866" s="41"/>
      <c r="KX866" s="41"/>
      <c r="KY866" s="41"/>
      <c r="KZ866" s="41"/>
      <c r="LA866" s="41"/>
      <c r="LB866" s="41"/>
      <c r="LC866" s="41"/>
      <c r="LD866" s="41"/>
      <c r="LE866" s="41"/>
      <c r="LF866" s="41"/>
      <c r="LG866" s="41"/>
      <c r="LH866" s="41"/>
      <c r="LI866" s="41"/>
      <c r="LJ866" s="41"/>
      <c r="LK866" s="41"/>
      <c r="LL866" s="41"/>
      <c r="LM866" s="41"/>
      <c r="LN866" s="41"/>
      <c r="LO866" s="41"/>
      <c r="LP866" s="41"/>
      <c r="LQ866" s="41"/>
      <c r="LR866" s="41"/>
      <c r="LS866" s="41"/>
      <c r="LT866" s="41"/>
      <c r="LU866" s="41"/>
      <c r="LV866" s="41"/>
      <c r="LW866" s="41"/>
      <c r="LX866" s="41"/>
      <c r="LY866" s="41"/>
      <c r="LZ866" s="41"/>
      <c r="MA866" s="41"/>
      <c r="MB866" s="41"/>
      <c r="MC866" s="41"/>
      <c r="MD866" s="41"/>
      <c r="ME866" s="41"/>
      <c r="MF866" s="41"/>
      <c r="MG866" s="41"/>
      <c r="MH866" s="41"/>
      <c r="MI866" s="41"/>
      <c r="MJ866" s="41"/>
      <c r="MK866" s="41"/>
      <c r="ML866" s="41"/>
      <c r="MM866" s="41"/>
      <c r="MN866" s="41"/>
      <c r="MO866" s="41"/>
      <c r="MP866" s="41"/>
      <c r="MQ866" s="41"/>
      <c r="MR866" s="41"/>
      <c r="MS866" s="41"/>
      <c r="MT866" s="41"/>
      <c r="MU866" s="41"/>
      <c r="MV866" s="41"/>
      <c r="MW866" s="41"/>
      <c r="MX866" s="41"/>
      <c r="MY866" s="41"/>
      <c r="MZ866" s="41"/>
      <c r="NA866" s="41"/>
      <c r="NB866" s="41"/>
      <c r="NC866" s="41"/>
      <c r="ND866" s="41"/>
      <c r="NE866" s="41"/>
      <c r="NF866" s="41"/>
      <c r="NG866" s="41"/>
      <c r="NH866" s="41"/>
      <c r="NI866" s="41"/>
      <c r="NJ866" s="41"/>
      <c r="NK866" s="41"/>
      <c r="NL866" s="41"/>
      <c r="NM866" s="41"/>
      <c r="NN866" s="41"/>
      <c r="NO866" s="41"/>
      <c r="NP866" s="41"/>
      <c r="NQ866" s="41"/>
      <c r="NR866" s="41"/>
      <c r="NS866" s="41"/>
      <c r="NT866" s="41"/>
      <c r="NU866" s="41"/>
      <c r="NV866" s="41"/>
      <c r="NW866" s="41"/>
      <c r="NX866" s="41"/>
      <c r="NY866" s="41"/>
      <c r="NZ866" s="41"/>
      <c r="OA866" s="41"/>
      <c r="OB866" s="41"/>
      <c r="OC866" s="41"/>
      <c r="OD866" s="41"/>
      <c r="OE866" s="41"/>
      <c r="OF866" s="41"/>
      <c r="OG866" s="41"/>
    </row>
    <row r="867" spans="10:397" ht="15.95" customHeight="1">
      <c r="J867" s="62"/>
      <c r="AB867" s="63"/>
      <c r="AC867" s="63"/>
      <c r="AF867" s="4"/>
      <c r="AG867" s="4"/>
      <c r="AH867" s="4"/>
      <c r="AI867" s="4"/>
      <c r="AL867" s="63"/>
      <c r="AM867" s="63"/>
      <c r="AP867" s="4"/>
      <c r="AQ867" s="4"/>
      <c r="BF867" s="31"/>
      <c r="BG867" s="63"/>
      <c r="BH867" s="63"/>
      <c r="BI867" s="63"/>
      <c r="BJ867" s="63"/>
      <c r="BK867" s="63"/>
      <c r="BL867" s="63"/>
      <c r="BO867" s="4"/>
      <c r="BP867" s="4"/>
      <c r="BQ867" s="4"/>
      <c r="BR867" s="28"/>
      <c r="BS867" s="28"/>
      <c r="BT867" s="28"/>
      <c r="BU867" s="28"/>
      <c r="BV867" s="28"/>
      <c r="BW867" s="28"/>
      <c r="BX867" s="4"/>
      <c r="BY867" s="4"/>
      <c r="BZ867" s="28"/>
      <c r="CA867" s="28"/>
      <c r="CB867" s="28"/>
      <c r="CC867" s="28"/>
      <c r="CE867" s="28"/>
      <c r="CF867" s="28"/>
      <c r="CG867" s="28"/>
      <c r="CH867" s="28"/>
      <c r="CI867" s="28"/>
      <c r="CJ867" s="28"/>
      <c r="CK867" s="28"/>
      <c r="CL867" s="28"/>
      <c r="CM867" s="28"/>
      <c r="CP867" s="28"/>
      <c r="CQ867" s="28"/>
      <c r="CR867" s="28"/>
      <c r="CS867" s="28"/>
      <c r="CT867" s="28"/>
      <c r="CU867" s="28"/>
      <c r="CV867" s="28"/>
      <c r="CW867" s="28"/>
      <c r="CX867" s="28"/>
      <c r="CZ867" s="28"/>
      <c r="DB867" s="41"/>
      <c r="DC867" s="41"/>
      <c r="DD867" s="41"/>
      <c r="DE867" s="41"/>
      <c r="DF867" s="41"/>
      <c r="DG867" s="41"/>
      <c r="DH867" s="41"/>
      <c r="DI867" s="41"/>
      <c r="DJ867" s="41"/>
      <c r="DK867" s="41"/>
      <c r="DL867" s="41"/>
      <c r="DM867" s="41"/>
      <c r="DN867" s="41"/>
      <c r="DO867" s="41"/>
      <c r="DP867" s="41"/>
      <c r="DQ867" s="41"/>
      <c r="DR867" s="41"/>
      <c r="DS867" s="41"/>
      <c r="DT867" s="41"/>
      <c r="DU867" s="41"/>
      <c r="DV867" s="41"/>
      <c r="DW867" s="41"/>
      <c r="DX867" s="41"/>
      <c r="DY867" s="41"/>
      <c r="DZ867" s="41"/>
      <c r="EA867" s="41"/>
      <c r="EB867" s="41"/>
      <c r="EC867" s="41"/>
      <c r="ED867" s="41"/>
      <c r="EE867" s="41"/>
      <c r="EF867" s="41"/>
      <c r="EG867" s="41"/>
      <c r="EH867" s="41"/>
      <c r="EI867" s="41"/>
      <c r="EJ867" s="41"/>
      <c r="EK867" s="41"/>
      <c r="EL867" s="41"/>
      <c r="EM867" s="41"/>
      <c r="EN867" s="41"/>
      <c r="EO867" s="41"/>
      <c r="EP867" s="41"/>
      <c r="EQ867" s="41"/>
      <c r="ER867" s="41"/>
      <c r="ES867" s="41"/>
      <c r="ET867" s="41"/>
      <c r="EU867" s="41"/>
      <c r="EV867" s="41"/>
      <c r="EW867" s="41"/>
      <c r="EX867" s="41"/>
      <c r="EY867" s="41"/>
      <c r="EZ867" s="41"/>
      <c r="FA867" s="41"/>
      <c r="FB867" s="41"/>
      <c r="FC867" s="41"/>
      <c r="FD867" s="41"/>
      <c r="FE867" s="41"/>
      <c r="FF867" s="41"/>
      <c r="FG867" s="41"/>
      <c r="FH867" s="41"/>
      <c r="FI867" s="41"/>
      <c r="FJ867" s="41"/>
      <c r="FK867" s="41"/>
      <c r="FL867" s="41"/>
      <c r="FM867" s="41"/>
      <c r="FN867" s="41"/>
      <c r="FO867" s="41"/>
      <c r="FP867" s="41"/>
      <c r="FQ867" s="41"/>
      <c r="FR867" s="41"/>
      <c r="FS867" s="41"/>
      <c r="FT867" s="41"/>
      <c r="FU867" s="41"/>
      <c r="FV867" s="41"/>
      <c r="FW867" s="41"/>
      <c r="FX867" s="41"/>
      <c r="FY867" s="41"/>
      <c r="FZ867" s="41"/>
      <c r="GA867" s="41"/>
      <c r="GB867" s="41"/>
      <c r="GC867" s="41"/>
      <c r="GD867" s="41"/>
      <c r="GE867" s="41"/>
      <c r="GF867" s="41"/>
      <c r="GG867" s="41"/>
      <c r="GH867" s="41"/>
      <c r="GI867" s="41"/>
      <c r="GJ867" s="41"/>
      <c r="GK867" s="41"/>
      <c r="GL867" s="41"/>
      <c r="GM867" s="41"/>
      <c r="GN867" s="41"/>
      <c r="GO867" s="41"/>
      <c r="GP867" s="41"/>
      <c r="GQ867" s="41"/>
      <c r="GR867" s="41"/>
      <c r="GS867" s="41"/>
      <c r="GT867" s="41"/>
      <c r="GU867" s="41"/>
      <c r="GV867" s="41"/>
      <c r="GW867" s="41"/>
      <c r="GX867" s="41"/>
      <c r="GY867" s="41"/>
      <c r="GZ867" s="41"/>
      <c r="HA867" s="41"/>
      <c r="HB867" s="41"/>
      <c r="HC867" s="41"/>
      <c r="HD867" s="41"/>
      <c r="HE867" s="41"/>
      <c r="HF867" s="41"/>
      <c r="HG867" s="41"/>
      <c r="HH867" s="41"/>
      <c r="HI867" s="41"/>
      <c r="HJ867" s="41"/>
      <c r="HK867" s="41"/>
      <c r="HL867" s="41"/>
      <c r="HM867" s="41"/>
      <c r="HN867" s="41"/>
      <c r="HO867" s="41"/>
      <c r="HP867" s="41"/>
      <c r="HQ867" s="41"/>
      <c r="HR867" s="41"/>
      <c r="HS867" s="41"/>
      <c r="HT867" s="41"/>
      <c r="HU867" s="41"/>
      <c r="HV867" s="41"/>
      <c r="HW867" s="41"/>
      <c r="HX867" s="41"/>
      <c r="HY867" s="41"/>
      <c r="HZ867" s="41"/>
      <c r="IA867" s="41"/>
      <c r="IB867" s="41"/>
      <c r="IC867" s="41"/>
      <c r="ID867" s="41"/>
      <c r="IE867" s="41"/>
      <c r="IF867" s="41"/>
      <c r="IG867" s="41"/>
      <c r="IH867" s="41"/>
      <c r="II867" s="41"/>
      <c r="IJ867" s="41"/>
      <c r="IK867" s="41"/>
      <c r="IL867" s="41"/>
      <c r="IM867" s="41"/>
      <c r="IN867" s="41"/>
      <c r="IO867" s="41"/>
      <c r="IP867" s="41"/>
      <c r="IQ867" s="41"/>
      <c r="IR867" s="41"/>
      <c r="IS867" s="41"/>
      <c r="IT867" s="41"/>
      <c r="IU867" s="41"/>
      <c r="IV867" s="41"/>
      <c r="IW867" s="41"/>
      <c r="IX867" s="41"/>
      <c r="IY867" s="41"/>
      <c r="IZ867" s="41"/>
      <c r="JA867" s="41"/>
      <c r="JB867" s="41"/>
      <c r="JC867" s="41"/>
      <c r="JD867" s="41"/>
      <c r="JE867" s="41"/>
      <c r="JF867" s="41"/>
      <c r="JG867" s="41"/>
      <c r="JH867" s="41"/>
      <c r="JI867" s="41"/>
      <c r="JJ867" s="41"/>
      <c r="JK867" s="41"/>
      <c r="JL867" s="41"/>
      <c r="JM867" s="41"/>
      <c r="JN867" s="41"/>
      <c r="JO867" s="41"/>
      <c r="JP867" s="41"/>
      <c r="JQ867" s="41"/>
      <c r="JR867" s="41"/>
      <c r="JS867" s="41"/>
      <c r="JT867" s="41"/>
      <c r="JU867" s="41"/>
      <c r="JV867" s="41"/>
      <c r="JW867" s="41"/>
      <c r="JX867" s="41"/>
      <c r="JY867" s="41"/>
      <c r="JZ867" s="41"/>
      <c r="KA867" s="41"/>
      <c r="KB867" s="41"/>
      <c r="KC867" s="41"/>
      <c r="KD867" s="41"/>
      <c r="KE867" s="41"/>
      <c r="KF867" s="41"/>
      <c r="KG867" s="41"/>
      <c r="KH867" s="41"/>
      <c r="KI867" s="41"/>
      <c r="KJ867" s="41"/>
      <c r="KK867" s="41"/>
      <c r="KL867" s="41"/>
      <c r="KM867" s="41"/>
      <c r="KN867" s="41"/>
      <c r="KO867" s="41"/>
      <c r="KP867" s="41"/>
      <c r="KQ867" s="41"/>
      <c r="KR867" s="41"/>
      <c r="KS867" s="41"/>
      <c r="KT867" s="41"/>
      <c r="KU867" s="41"/>
      <c r="KV867" s="41"/>
      <c r="KW867" s="41"/>
      <c r="KX867" s="41"/>
      <c r="KY867" s="41"/>
      <c r="KZ867" s="41"/>
      <c r="LA867" s="41"/>
      <c r="LB867" s="41"/>
      <c r="LC867" s="41"/>
      <c r="LD867" s="41"/>
      <c r="LE867" s="41"/>
      <c r="LF867" s="41"/>
      <c r="LG867" s="41"/>
      <c r="LH867" s="41"/>
      <c r="LI867" s="41"/>
      <c r="LJ867" s="41"/>
      <c r="LK867" s="41"/>
      <c r="LL867" s="41"/>
      <c r="LM867" s="41"/>
      <c r="LN867" s="41"/>
      <c r="LO867" s="41"/>
      <c r="LP867" s="41"/>
      <c r="LQ867" s="41"/>
      <c r="LR867" s="41"/>
      <c r="LS867" s="41"/>
      <c r="LT867" s="41"/>
      <c r="LU867" s="41"/>
      <c r="LV867" s="41"/>
      <c r="LW867" s="41"/>
      <c r="LX867" s="41"/>
      <c r="LY867" s="41"/>
      <c r="LZ867" s="41"/>
      <c r="MA867" s="41"/>
      <c r="MB867" s="41"/>
      <c r="MC867" s="41"/>
      <c r="MD867" s="41"/>
      <c r="ME867" s="41"/>
      <c r="MF867" s="41"/>
      <c r="MG867" s="41"/>
      <c r="MH867" s="41"/>
      <c r="MI867" s="41"/>
      <c r="MJ867" s="41"/>
      <c r="MK867" s="41"/>
      <c r="ML867" s="41"/>
      <c r="MM867" s="41"/>
      <c r="MN867" s="41"/>
      <c r="MO867" s="41"/>
      <c r="MP867" s="41"/>
      <c r="MQ867" s="41"/>
      <c r="MR867" s="41"/>
      <c r="MS867" s="41"/>
      <c r="MT867" s="41"/>
      <c r="MU867" s="41"/>
      <c r="MV867" s="41"/>
      <c r="MW867" s="41"/>
      <c r="MX867" s="41"/>
      <c r="MY867" s="41"/>
      <c r="MZ867" s="41"/>
      <c r="NA867" s="41"/>
      <c r="NB867" s="41"/>
      <c r="NC867" s="41"/>
      <c r="ND867" s="41"/>
      <c r="NE867" s="41"/>
      <c r="NF867" s="41"/>
      <c r="NG867" s="41"/>
      <c r="NH867" s="41"/>
      <c r="NI867" s="41"/>
      <c r="NJ867" s="41"/>
      <c r="NK867" s="41"/>
      <c r="NL867" s="41"/>
      <c r="NM867" s="41"/>
      <c r="NN867" s="41"/>
      <c r="NO867" s="41"/>
      <c r="NP867" s="41"/>
      <c r="NQ867" s="41"/>
      <c r="NR867" s="41"/>
      <c r="NS867" s="41"/>
      <c r="NT867" s="41"/>
      <c r="NU867" s="41"/>
      <c r="NV867" s="41"/>
      <c r="NW867" s="41"/>
      <c r="NX867" s="41"/>
      <c r="NY867" s="41"/>
      <c r="NZ867" s="41"/>
      <c r="OA867" s="41"/>
      <c r="OB867" s="41"/>
      <c r="OC867" s="41"/>
      <c r="OD867" s="41"/>
      <c r="OE867" s="41"/>
      <c r="OF867" s="41"/>
      <c r="OG867" s="41"/>
    </row>
    <row r="868" spans="10:397" ht="15.95" customHeight="1">
      <c r="J868" s="62"/>
      <c r="AB868" s="63"/>
      <c r="AC868" s="63"/>
      <c r="AF868" s="4"/>
      <c r="AG868" s="4"/>
      <c r="AH868" s="4"/>
      <c r="AI868" s="4"/>
      <c r="AL868" s="63"/>
      <c r="AM868" s="63"/>
      <c r="AP868" s="4"/>
      <c r="AQ868" s="4"/>
      <c r="BF868" s="31"/>
      <c r="BG868" s="63"/>
      <c r="BH868" s="63"/>
      <c r="BI868" s="63"/>
      <c r="BJ868" s="63"/>
      <c r="BK868" s="63"/>
      <c r="BL868" s="63"/>
      <c r="BO868" s="4"/>
      <c r="BP868" s="4"/>
      <c r="BQ868" s="4"/>
      <c r="BR868" s="28"/>
      <c r="BS868" s="28"/>
      <c r="BT868" s="28"/>
      <c r="BU868" s="28"/>
      <c r="BV868" s="28"/>
      <c r="BW868" s="28"/>
      <c r="BX868" s="4"/>
      <c r="BY868" s="4"/>
      <c r="BZ868" s="28"/>
      <c r="CA868" s="28"/>
      <c r="CB868" s="28"/>
      <c r="CC868" s="28"/>
      <c r="CE868" s="28"/>
      <c r="CF868" s="28"/>
      <c r="CG868" s="28"/>
      <c r="CH868" s="28"/>
      <c r="CI868" s="28"/>
      <c r="CJ868" s="28"/>
      <c r="CK868" s="28"/>
      <c r="CL868" s="28"/>
      <c r="CM868" s="28"/>
      <c r="CP868" s="28"/>
      <c r="CQ868" s="28"/>
      <c r="CR868" s="28"/>
      <c r="CS868" s="28"/>
      <c r="CT868" s="28"/>
      <c r="CU868" s="28"/>
      <c r="CV868" s="28"/>
      <c r="CW868" s="28"/>
      <c r="CX868" s="28"/>
      <c r="CZ868" s="28"/>
      <c r="DB868" s="41"/>
      <c r="DC868" s="41"/>
      <c r="DD868" s="41"/>
      <c r="DE868" s="41"/>
      <c r="DF868" s="41"/>
      <c r="DG868" s="41"/>
      <c r="DH868" s="41"/>
      <c r="DI868" s="41"/>
      <c r="DJ868" s="41"/>
      <c r="DK868" s="41"/>
      <c r="DL868" s="41"/>
      <c r="DM868" s="41"/>
      <c r="DN868" s="41"/>
      <c r="DO868" s="41"/>
      <c r="DP868" s="41"/>
      <c r="DQ868" s="41"/>
      <c r="DR868" s="41"/>
      <c r="DS868" s="41"/>
      <c r="DT868" s="41"/>
      <c r="DU868" s="41"/>
      <c r="DV868" s="41"/>
      <c r="DW868" s="41"/>
      <c r="DX868" s="41"/>
      <c r="DY868" s="41"/>
      <c r="DZ868" s="41"/>
      <c r="EA868" s="41"/>
      <c r="EB868" s="41"/>
      <c r="EC868" s="41"/>
      <c r="ED868" s="41"/>
      <c r="EE868" s="41"/>
      <c r="EF868" s="41"/>
      <c r="EG868" s="41"/>
      <c r="EH868" s="41"/>
      <c r="EI868" s="41"/>
      <c r="EJ868" s="41"/>
      <c r="EK868" s="41"/>
      <c r="EL868" s="41"/>
      <c r="EM868" s="41"/>
      <c r="EN868" s="41"/>
      <c r="EO868" s="41"/>
      <c r="EP868" s="41"/>
      <c r="EQ868" s="41"/>
      <c r="ER868" s="41"/>
      <c r="ES868" s="41"/>
      <c r="ET868" s="41"/>
      <c r="EU868" s="41"/>
      <c r="EV868" s="41"/>
      <c r="EW868" s="41"/>
      <c r="EX868" s="41"/>
      <c r="EY868" s="41"/>
      <c r="EZ868" s="41"/>
      <c r="FA868" s="41"/>
      <c r="FB868" s="41"/>
      <c r="FC868" s="41"/>
      <c r="FD868" s="41"/>
      <c r="FE868" s="41"/>
      <c r="FF868" s="41"/>
      <c r="FG868" s="41"/>
      <c r="FH868" s="41"/>
      <c r="FI868" s="41"/>
      <c r="FJ868" s="41"/>
      <c r="FK868" s="41"/>
      <c r="FL868" s="41"/>
      <c r="FM868" s="41"/>
      <c r="FN868" s="41"/>
      <c r="FO868" s="41"/>
      <c r="FP868" s="41"/>
      <c r="FQ868" s="41"/>
      <c r="FR868" s="41"/>
      <c r="FS868" s="41"/>
      <c r="FT868" s="41"/>
      <c r="FU868" s="41"/>
      <c r="FV868" s="41"/>
      <c r="FW868" s="41"/>
      <c r="FX868" s="41"/>
      <c r="FY868" s="41"/>
      <c r="FZ868" s="41"/>
      <c r="GA868" s="41"/>
      <c r="GB868" s="41"/>
      <c r="GC868" s="41"/>
      <c r="GD868" s="41"/>
      <c r="GE868" s="41"/>
      <c r="GF868" s="41"/>
      <c r="GG868" s="41"/>
      <c r="GH868" s="41"/>
      <c r="GI868" s="41"/>
      <c r="GJ868" s="41"/>
      <c r="GK868" s="41"/>
      <c r="GL868" s="41"/>
      <c r="GM868" s="41"/>
      <c r="GN868" s="41"/>
      <c r="GO868" s="41"/>
      <c r="GP868" s="41"/>
      <c r="GQ868" s="41"/>
      <c r="GR868" s="41"/>
      <c r="GS868" s="41"/>
      <c r="GT868" s="41"/>
      <c r="GU868" s="41"/>
      <c r="GV868" s="41"/>
      <c r="GW868" s="41"/>
      <c r="GX868" s="41"/>
      <c r="GY868" s="41"/>
      <c r="GZ868" s="41"/>
      <c r="HA868" s="41"/>
      <c r="HB868" s="41"/>
      <c r="HC868" s="41"/>
      <c r="HD868" s="41"/>
      <c r="HE868" s="41"/>
      <c r="HF868" s="41"/>
      <c r="HG868" s="41"/>
      <c r="HH868" s="41"/>
      <c r="HI868" s="41"/>
      <c r="HJ868" s="41"/>
      <c r="HK868" s="41"/>
      <c r="HL868" s="41"/>
      <c r="HM868" s="41"/>
      <c r="HN868" s="41"/>
      <c r="HO868" s="41"/>
      <c r="HP868" s="41"/>
      <c r="HQ868" s="41"/>
      <c r="HR868" s="41"/>
      <c r="HS868" s="41"/>
      <c r="HT868" s="41"/>
      <c r="HU868" s="41"/>
      <c r="HV868" s="41"/>
      <c r="HW868" s="41"/>
      <c r="HX868" s="41"/>
      <c r="HY868" s="41"/>
      <c r="HZ868" s="41"/>
      <c r="IA868" s="41"/>
      <c r="IB868" s="41"/>
      <c r="IC868" s="41"/>
      <c r="ID868" s="41"/>
      <c r="IE868" s="41"/>
      <c r="IF868" s="41"/>
      <c r="IG868" s="41"/>
      <c r="IH868" s="41"/>
      <c r="II868" s="41"/>
      <c r="IJ868" s="41"/>
      <c r="IK868" s="41"/>
      <c r="IL868" s="41"/>
      <c r="IM868" s="41"/>
      <c r="IN868" s="41"/>
      <c r="IO868" s="41"/>
      <c r="IP868" s="41"/>
      <c r="IQ868" s="41"/>
      <c r="IR868" s="41"/>
      <c r="IS868" s="41"/>
      <c r="IT868" s="41"/>
      <c r="IU868" s="41"/>
      <c r="IV868" s="41"/>
      <c r="IW868" s="41"/>
      <c r="IX868" s="41"/>
      <c r="IY868" s="41"/>
      <c r="IZ868" s="41"/>
      <c r="JA868" s="41"/>
      <c r="JB868" s="41"/>
      <c r="JC868" s="41"/>
      <c r="JD868" s="41"/>
      <c r="JE868" s="41"/>
      <c r="JF868" s="41"/>
      <c r="JG868" s="41"/>
      <c r="JH868" s="41"/>
      <c r="JI868" s="41"/>
      <c r="JJ868" s="41"/>
      <c r="JK868" s="41"/>
      <c r="JL868" s="41"/>
      <c r="JM868" s="41"/>
      <c r="JN868" s="41"/>
      <c r="JO868" s="41"/>
      <c r="JP868" s="41"/>
      <c r="JQ868" s="41"/>
      <c r="JR868" s="41"/>
      <c r="JS868" s="41"/>
      <c r="JT868" s="41"/>
      <c r="JU868" s="41"/>
      <c r="JV868" s="41"/>
      <c r="JW868" s="41"/>
      <c r="JX868" s="41"/>
      <c r="JY868" s="41"/>
      <c r="JZ868" s="41"/>
      <c r="KA868" s="41"/>
      <c r="KB868" s="41"/>
      <c r="KC868" s="41"/>
      <c r="KD868" s="41"/>
      <c r="KE868" s="41"/>
      <c r="KF868" s="41"/>
      <c r="KG868" s="41"/>
      <c r="KH868" s="41"/>
      <c r="KI868" s="41"/>
      <c r="KJ868" s="41"/>
      <c r="KK868" s="41"/>
      <c r="KL868" s="41"/>
      <c r="KM868" s="41"/>
      <c r="KN868" s="41"/>
      <c r="KO868" s="41"/>
      <c r="KP868" s="41"/>
      <c r="KQ868" s="41"/>
      <c r="KR868" s="41"/>
      <c r="KS868" s="41"/>
      <c r="KT868" s="41"/>
      <c r="KU868" s="41"/>
      <c r="KV868" s="41"/>
      <c r="KW868" s="41"/>
      <c r="KX868" s="41"/>
      <c r="KY868" s="41"/>
      <c r="KZ868" s="41"/>
      <c r="LA868" s="41"/>
      <c r="LB868" s="41"/>
      <c r="LC868" s="41"/>
      <c r="LD868" s="41"/>
      <c r="LE868" s="41"/>
      <c r="LF868" s="41"/>
      <c r="LG868" s="41"/>
      <c r="LH868" s="41"/>
      <c r="LI868" s="41"/>
      <c r="LJ868" s="41"/>
      <c r="LK868" s="41"/>
      <c r="LL868" s="41"/>
      <c r="LM868" s="41"/>
      <c r="LN868" s="41"/>
      <c r="LO868" s="41"/>
      <c r="LP868" s="41"/>
      <c r="LQ868" s="41"/>
      <c r="LR868" s="41"/>
      <c r="LS868" s="41"/>
      <c r="LT868" s="41"/>
      <c r="LU868" s="41"/>
      <c r="LV868" s="41"/>
      <c r="LW868" s="41"/>
      <c r="LX868" s="41"/>
      <c r="LY868" s="41"/>
      <c r="LZ868" s="41"/>
      <c r="MA868" s="41"/>
      <c r="MB868" s="41"/>
      <c r="MC868" s="41"/>
      <c r="MD868" s="41"/>
      <c r="ME868" s="41"/>
      <c r="MF868" s="41"/>
      <c r="MG868" s="41"/>
      <c r="MH868" s="41"/>
      <c r="MI868" s="41"/>
      <c r="MJ868" s="41"/>
      <c r="MK868" s="41"/>
      <c r="ML868" s="41"/>
      <c r="MM868" s="41"/>
      <c r="MN868" s="41"/>
      <c r="MO868" s="41"/>
      <c r="MP868" s="41"/>
      <c r="MQ868" s="41"/>
      <c r="MR868" s="41"/>
      <c r="MS868" s="41"/>
      <c r="MT868" s="41"/>
      <c r="MU868" s="41"/>
      <c r="MV868" s="41"/>
      <c r="MW868" s="41"/>
      <c r="MX868" s="41"/>
      <c r="MY868" s="41"/>
      <c r="MZ868" s="41"/>
      <c r="NA868" s="41"/>
      <c r="NB868" s="41"/>
      <c r="NC868" s="41"/>
      <c r="ND868" s="41"/>
      <c r="NE868" s="41"/>
      <c r="NF868" s="41"/>
      <c r="NG868" s="41"/>
      <c r="NH868" s="41"/>
      <c r="NI868" s="41"/>
      <c r="NJ868" s="41"/>
      <c r="NK868" s="41"/>
      <c r="NL868" s="41"/>
      <c r="NM868" s="41"/>
      <c r="NN868" s="41"/>
      <c r="NO868" s="41"/>
      <c r="NP868" s="41"/>
      <c r="NQ868" s="41"/>
      <c r="NR868" s="41"/>
      <c r="NS868" s="41"/>
      <c r="NT868" s="41"/>
      <c r="NU868" s="41"/>
      <c r="NV868" s="41"/>
      <c r="NW868" s="41"/>
      <c r="NX868" s="41"/>
      <c r="NY868" s="41"/>
      <c r="NZ868" s="41"/>
      <c r="OA868" s="41"/>
      <c r="OB868" s="41"/>
      <c r="OC868" s="41"/>
      <c r="OD868" s="41"/>
      <c r="OE868" s="41"/>
      <c r="OF868" s="41"/>
      <c r="OG868" s="41"/>
    </row>
    <row r="869" spans="10:397" ht="15.95" customHeight="1">
      <c r="J869" s="62"/>
      <c r="AB869" s="63"/>
      <c r="AC869" s="63"/>
      <c r="AF869" s="4"/>
      <c r="AG869" s="4"/>
      <c r="AH869" s="4"/>
      <c r="AI869" s="4"/>
      <c r="AL869" s="63"/>
      <c r="AM869" s="63"/>
      <c r="AP869" s="4"/>
      <c r="AQ869" s="4"/>
      <c r="BF869" s="31"/>
      <c r="BG869" s="63"/>
      <c r="BH869" s="63"/>
      <c r="BI869" s="63"/>
      <c r="BJ869" s="63"/>
      <c r="BK869" s="63"/>
      <c r="BL869" s="63"/>
      <c r="BO869" s="4"/>
      <c r="BP869" s="4"/>
      <c r="BQ869" s="4"/>
      <c r="BR869" s="28"/>
      <c r="BS869" s="28"/>
      <c r="BT869" s="28"/>
      <c r="BU869" s="28"/>
      <c r="BV869" s="28"/>
      <c r="BW869" s="28"/>
      <c r="BX869" s="4"/>
      <c r="BY869" s="4"/>
      <c r="BZ869" s="28"/>
      <c r="CA869" s="28"/>
      <c r="CB869" s="28"/>
      <c r="CC869" s="28"/>
      <c r="CE869" s="28"/>
      <c r="CF869" s="28"/>
      <c r="CG869" s="28"/>
      <c r="CH869" s="28"/>
      <c r="CI869" s="28"/>
      <c r="CJ869" s="28"/>
      <c r="CK869" s="28"/>
      <c r="CL869" s="28"/>
      <c r="CM869" s="28"/>
      <c r="CP869" s="28"/>
      <c r="CQ869" s="28"/>
      <c r="CR869" s="28"/>
      <c r="CS869" s="28"/>
      <c r="CT869" s="28"/>
      <c r="CU869" s="28"/>
      <c r="CV869" s="28"/>
      <c r="CW869" s="28"/>
      <c r="CX869" s="28"/>
      <c r="CZ869" s="28"/>
      <c r="DB869" s="41"/>
      <c r="DC869" s="41"/>
      <c r="DD869" s="41"/>
      <c r="DE869" s="41"/>
      <c r="DF869" s="41"/>
      <c r="DG869" s="41"/>
      <c r="DH869" s="41"/>
      <c r="DI869" s="41"/>
      <c r="DJ869" s="41"/>
      <c r="DK869" s="41"/>
      <c r="DL869" s="41"/>
      <c r="DM869" s="41"/>
      <c r="DN869" s="41"/>
      <c r="DO869" s="41"/>
      <c r="DP869" s="41"/>
      <c r="DQ869" s="41"/>
      <c r="DR869" s="41"/>
      <c r="DS869" s="41"/>
      <c r="DT869" s="41"/>
      <c r="DU869" s="41"/>
      <c r="DV869" s="41"/>
      <c r="DW869" s="41"/>
      <c r="DX869" s="41"/>
      <c r="DY869" s="41"/>
      <c r="DZ869" s="41"/>
      <c r="EA869" s="41"/>
      <c r="EB869" s="41"/>
      <c r="EC869" s="41"/>
      <c r="ED869" s="41"/>
      <c r="EE869" s="41"/>
      <c r="EF869" s="41"/>
      <c r="EG869" s="41"/>
      <c r="EH869" s="41"/>
      <c r="EI869" s="41"/>
      <c r="EJ869" s="41"/>
      <c r="EK869" s="41"/>
      <c r="EL869" s="41"/>
      <c r="EM869" s="41"/>
      <c r="EN869" s="41"/>
      <c r="EO869" s="41"/>
      <c r="EP869" s="41"/>
      <c r="EQ869" s="41"/>
      <c r="ER869" s="41"/>
      <c r="ES869" s="41"/>
      <c r="ET869" s="41"/>
      <c r="EU869" s="41"/>
      <c r="EV869" s="41"/>
      <c r="EW869" s="41"/>
      <c r="EX869" s="41"/>
      <c r="EY869" s="41"/>
      <c r="EZ869" s="41"/>
      <c r="FA869" s="41"/>
      <c r="FB869" s="41"/>
      <c r="FC869" s="41"/>
      <c r="FD869" s="41"/>
      <c r="FE869" s="41"/>
      <c r="FF869" s="41"/>
      <c r="FG869" s="41"/>
      <c r="FH869" s="41"/>
      <c r="FI869" s="41"/>
      <c r="FJ869" s="41"/>
      <c r="FK869" s="41"/>
      <c r="FL869" s="41"/>
      <c r="FM869" s="41"/>
      <c r="FN869" s="41"/>
      <c r="FO869" s="41"/>
      <c r="FP869" s="41"/>
      <c r="FQ869" s="41"/>
      <c r="FR869" s="41"/>
      <c r="FS869" s="41"/>
      <c r="FT869" s="41"/>
      <c r="FU869" s="41"/>
      <c r="FV869" s="41"/>
      <c r="FW869" s="41"/>
      <c r="FX869" s="41"/>
      <c r="FY869" s="41"/>
      <c r="FZ869" s="41"/>
      <c r="GA869" s="41"/>
      <c r="GB869" s="41"/>
      <c r="GC869" s="41"/>
      <c r="GD869" s="41"/>
      <c r="GE869" s="41"/>
      <c r="GF869" s="41"/>
      <c r="GG869" s="41"/>
      <c r="GH869" s="41"/>
      <c r="GI869" s="41"/>
      <c r="GJ869" s="41"/>
      <c r="GK869" s="41"/>
      <c r="GL869" s="41"/>
      <c r="GM869" s="41"/>
      <c r="GN869" s="41"/>
      <c r="GO869" s="41"/>
      <c r="GP869" s="41"/>
      <c r="GQ869" s="41"/>
      <c r="GR869" s="41"/>
      <c r="GS869" s="41"/>
      <c r="GT869" s="41"/>
      <c r="GU869" s="41"/>
      <c r="GV869" s="41"/>
      <c r="GW869" s="41"/>
      <c r="GX869" s="41"/>
      <c r="GY869" s="41"/>
      <c r="GZ869" s="41"/>
      <c r="HA869" s="41"/>
      <c r="HB869" s="41"/>
      <c r="HC869" s="41"/>
      <c r="HD869" s="41"/>
      <c r="HE869" s="41"/>
      <c r="HF869" s="41"/>
      <c r="HG869" s="41"/>
      <c r="HH869" s="41"/>
      <c r="HI869" s="41"/>
      <c r="HJ869" s="41"/>
      <c r="HK869" s="41"/>
      <c r="HL869" s="41"/>
      <c r="HM869" s="41"/>
      <c r="HN869" s="41"/>
      <c r="HO869" s="41"/>
      <c r="HP869" s="41"/>
      <c r="HQ869" s="41"/>
      <c r="HR869" s="41"/>
      <c r="HS869" s="41"/>
      <c r="HT869" s="41"/>
      <c r="HU869" s="41"/>
      <c r="HV869" s="41"/>
      <c r="HW869" s="41"/>
      <c r="HX869" s="41"/>
      <c r="HY869" s="41"/>
      <c r="HZ869" s="41"/>
      <c r="IA869" s="41"/>
      <c r="IB869" s="41"/>
      <c r="IC869" s="41"/>
      <c r="ID869" s="41"/>
      <c r="IE869" s="41"/>
      <c r="IF869" s="41"/>
      <c r="IG869" s="41"/>
      <c r="IH869" s="41"/>
      <c r="II869" s="41"/>
      <c r="IJ869" s="41"/>
      <c r="IK869" s="41"/>
      <c r="IL869" s="41"/>
      <c r="IM869" s="41"/>
      <c r="IN869" s="41"/>
      <c r="IO869" s="41"/>
      <c r="IP869" s="41"/>
      <c r="IQ869" s="41"/>
      <c r="IR869" s="41"/>
      <c r="IS869" s="41"/>
      <c r="IT869" s="41"/>
      <c r="IU869" s="41"/>
      <c r="IV869" s="41"/>
      <c r="IW869" s="41"/>
      <c r="IX869" s="41"/>
      <c r="IY869" s="41"/>
      <c r="IZ869" s="41"/>
      <c r="JA869" s="41"/>
      <c r="JB869" s="41"/>
      <c r="JC869" s="41"/>
      <c r="JD869" s="41"/>
      <c r="JE869" s="41"/>
      <c r="JF869" s="41"/>
      <c r="JG869" s="41"/>
      <c r="JH869" s="41"/>
      <c r="JI869" s="41"/>
      <c r="JJ869" s="41"/>
      <c r="JK869" s="41"/>
      <c r="JL869" s="41"/>
      <c r="JM869" s="41"/>
      <c r="JN869" s="41"/>
      <c r="JO869" s="41"/>
      <c r="JP869" s="41"/>
      <c r="JQ869" s="41"/>
      <c r="JR869" s="41"/>
      <c r="JS869" s="41"/>
      <c r="JT869" s="41"/>
      <c r="JU869" s="41"/>
      <c r="JV869" s="41"/>
      <c r="JW869" s="41"/>
      <c r="JX869" s="41"/>
      <c r="JY869" s="41"/>
      <c r="JZ869" s="41"/>
      <c r="KA869" s="41"/>
      <c r="KB869" s="41"/>
      <c r="KC869" s="41"/>
      <c r="KD869" s="41"/>
      <c r="KE869" s="41"/>
      <c r="KF869" s="41"/>
      <c r="KG869" s="41"/>
      <c r="KH869" s="41"/>
      <c r="KI869" s="41"/>
      <c r="KJ869" s="41"/>
      <c r="KK869" s="41"/>
      <c r="KL869" s="41"/>
      <c r="KM869" s="41"/>
      <c r="KN869" s="41"/>
      <c r="KO869" s="41"/>
      <c r="KP869" s="41"/>
      <c r="KQ869" s="41"/>
      <c r="KR869" s="41"/>
      <c r="KS869" s="41"/>
      <c r="KT869" s="41"/>
      <c r="KU869" s="41"/>
      <c r="KV869" s="41"/>
      <c r="KW869" s="41"/>
      <c r="KX869" s="41"/>
      <c r="KY869" s="41"/>
      <c r="KZ869" s="41"/>
      <c r="LA869" s="41"/>
      <c r="LB869" s="41"/>
      <c r="LC869" s="41"/>
      <c r="LD869" s="41"/>
      <c r="LE869" s="41"/>
      <c r="LF869" s="41"/>
      <c r="LG869" s="41"/>
      <c r="LH869" s="41"/>
      <c r="LI869" s="41"/>
      <c r="LJ869" s="41"/>
      <c r="LK869" s="41"/>
      <c r="LL869" s="41"/>
      <c r="LM869" s="41"/>
      <c r="LN869" s="41"/>
      <c r="LO869" s="41"/>
      <c r="LP869" s="41"/>
      <c r="LQ869" s="41"/>
      <c r="LR869" s="41"/>
      <c r="LS869" s="41"/>
      <c r="LT869" s="41"/>
      <c r="LU869" s="41"/>
      <c r="LV869" s="41"/>
      <c r="LW869" s="41"/>
      <c r="LX869" s="41"/>
      <c r="LY869" s="41"/>
      <c r="LZ869" s="41"/>
      <c r="MA869" s="41"/>
      <c r="MB869" s="41"/>
      <c r="MC869" s="41"/>
      <c r="MD869" s="41"/>
      <c r="ME869" s="41"/>
      <c r="MF869" s="41"/>
      <c r="MG869" s="41"/>
      <c r="MH869" s="41"/>
      <c r="MI869" s="41"/>
      <c r="MJ869" s="41"/>
      <c r="MK869" s="41"/>
      <c r="ML869" s="41"/>
      <c r="MM869" s="41"/>
      <c r="MN869" s="41"/>
      <c r="MO869" s="41"/>
      <c r="MP869" s="41"/>
      <c r="MQ869" s="41"/>
      <c r="MR869" s="41"/>
      <c r="MS869" s="41"/>
      <c r="MT869" s="41"/>
      <c r="MU869" s="41"/>
      <c r="MV869" s="41"/>
      <c r="MW869" s="41"/>
      <c r="MX869" s="41"/>
      <c r="MY869" s="41"/>
      <c r="MZ869" s="41"/>
      <c r="NA869" s="41"/>
      <c r="NB869" s="41"/>
      <c r="NC869" s="41"/>
      <c r="ND869" s="41"/>
      <c r="NE869" s="41"/>
      <c r="NF869" s="41"/>
      <c r="NG869" s="41"/>
      <c r="NH869" s="41"/>
      <c r="NI869" s="41"/>
      <c r="NJ869" s="41"/>
      <c r="NK869" s="41"/>
      <c r="NL869" s="41"/>
      <c r="NM869" s="41"/>
      <c r="NN869" s="41"/>
      <c r="NO869" s="41"/>
      <c r="NP869" s="41"/>
      <c r="NQ869" s="41"/>
      <c r="NR869" s="41"/>
      <c r="NS869" s="41"/>
      <c r="NT869" s="41"/>
      <c r="NU869" s="41"/>
      <c r="NV869" s="41"/>
      <c r="NW869" s="41"/>
      <c r="NX869" s="41"/>
      <c r="NY869" s="41"/>
      <c r="NZ869" s="41"/>
      <c r="OA869" s="41"/>
      <c r="OB869" s="41"/>
      <c r="OC869" s="41"/>
      <c r="OD869" s="41"/>
      <c r="OE869" s="41"/>
      <c r="OF869" s="41"/>
      <c r="OG869" s="41"/>
    </row>
    <row r="870" spans="10:397" ht="15.95" customHeight="1">
      <c r="J870" s="62"/>
      <c r="AB870" s="63"/>
      <c r="AC870" s="63"/>
      <c r="AF870" s="4"/>
      <c r="AG870" s="4"/>
      <c r="AH870" s="4"/>
      <c r="AI870" s="4"/>
      <c r="AL870" s="63"/>
      <c r="AM870" s="63"/>
      <c r="AP870" s="4"/>
      <c r="AQ870" s="4"/>
      <c r="BF870" s="31"/>
      <c r="BG870" s="63"/>
      <c r="BH870" s="63"/>
      <c r="BI870" s="63"/>
      <c r="BJ870" s="63"/>
      <c r="BK870" s="63"/>
      <c r="BL870" s="63"/>
      <c r="BO870" s="4"/>
      <c r="BP870" s="4"/>
      <c r="BQ870" s="4"/>
      <c r="BR870" s="28"/>
      <c r="BS870" s="28"/>
      <c r="BT870" s="28"/>
      <c r="BU870" s="28"/>
      <c r="BV870" s="28"/>
      <c r="BW870" s="28"/>
      <c r="BX870" s="4"/>
      <c r="BY870" s="4"/>
      <c r="BZ870" s="28"/>
      <c r="CA870" s="28"/>
      <c r="CB870" s="28"/>
      <c r="CC870" s="28"/>
      <c r="CE870" s="28"/>
      <c r="CF870" s="28"/>
      <c r="CG870" s="28"/>
      <c r="CH870" s="28"/>
      <c r="CI870" s="28"/>
      <c r="CJ870" s="28"/>
      <c r="CK870" s="28"/>
      <c r="CL870" s="28"/>
      <c r="CM870" s="28"/>
      <c r="CP870" s="28"/>
      <c r="CQ870" s="28"/>
      <c r="CR870" s="28"/>
      <c r="CS870" s="28"/>
      <c r="CT870" s="28"/>
      <c r="CU870" s="28"/>
      <c r="CV870" s="28"/>
      <c r="CW870" s="28"/>
      <c r="CX870" s="28"/>
      <c r="CZ870" s="28"/>
      <c r="DB870" s="41"/>
      <c r="DC870" s="41"/>
      <c r="DD870" s="41"/>
      <c r="DE870" s="41"/>
      <c r="DF870" s="41"/>
      <c r="DG870" s="41"/>
      <c r="DH870" s="41"/>
      <c r="DI870" s="41"/>
      <c r="DJ870" s="41"/>
      <c r="DK870" s="41"/>
      <c r="DL870" s="41"/>
      <c r="DM870" s="41"/>
      <c r="DN870" s="41"/>
      <c r="DO870" s="41"/>
      <c r="DP870" s="41"/>
      <c r="DQ870" s="41"/>
      <c r="DR870" s="41"/>
      <c r="DS870" s="41"/>
      <c r="DT870" s="41"/>
      <c r="DU870" s="41"/>
      <c r="DV870" s="41"/>
      <c r="DW870" s="41"/>
      <c r="DX870" s="41"/>
      <c r="DY870" s="41"/>
      <c r="DZ870" s="41"/>
      <c r="EA870" s="41"/>
      <c r="EB870" s="41"/>
      <c r="EC870" s="41"/>
      <c r="ED870" s="41"/>
      <c r="EE870" s="41"/>
      <c r="EF870" s="41"/>
      <c r="EG870" s="41"/>
      <c r="EH870" s="41"/>
      <c r="EI870" s="41"/>
      <c r="EJ870" s="41"/>
      <c r="EK870" s="41"/>
      <c r="EL870" s="41"/>
      <c r="EM870" s="41"/>
      <c r="EN870" s="41"/>
      <c r="EO870" s="41"/>
      <c r="EP870" s="41"/>
      <c r="EQ870" s="41"/>
      <c r="ER870" s="41"/>
      <c r="ES870" s="41"/>
      <c r="ET870" s="41"/>
      <c r="EU870" s="41"/>
      <c r="EV870" s="41"/>
      <c r="EW870" s="41"/>
      <c r="EX870" s="41"/>
      <c r="EY870" s="41"/>
      <c r="EZ870" s="41"/>
      <c r="FA870" s="41"/>
      <c r="FB870" s="41"/>
      <c r="FC870" s="41"/>
      <c r="FD870" s="41"/>
      <c r="FE870" s="41"/>
      <c r="FF870" s="41"/>
      <c r="FG870" s="41"/>
      <c r="FH870" s="41"/>
      <c r="FI870" s="41"/>
      <c r="FJ870" s="41"/>
      <c r="FK870" s="41"/>
      <c r="FL870" s="41"/>
      <c r="FM870" s="41"/>
      <c r="FN870" s="41"/>
      <c r="FO870" s="41"/>
      <c r="FP870" s="41"/>
      <c r="FQ870" s="41"/>
      <c r="FR870" s="41"/>
      <c r="FS870" s="41"/>
      <c r="FT870" s="41"/>
      <c r="FU870" s="41"/>
      <c r="FV870" s="41"/>
      <c r="FW870" s="41"/>
      <c r="FX870" s="41"/>
      <c r="FY870" s="41"/>
      <c r="FZ870" s="41"/>
      <c r="GA870" s="41"/>
      <c r="GB870" s="41"/>
      <c r="GC870" s="41"/>
      <c r="GD870" s="41"/>
      <c r="GE870" s="41"/>
      <c r="GF870" s="41"/>
      <c r="GG870" s="41"/>
      <c r="GH870" s="41"/>
      <c r="GI870" s="41"/>
      <c r="GJ870" s="41"/>
      <c r="GK870" s="41"/>
      <c r="GL870" s="41"/>
      <c r="GM870" s="41"/>
      <c r="GN870" s="41"/>
      <c r="GO870" s="41"/>
      <c r="GP870" s="41"/>
      <c r="GQ870" s="41"/>
      <c r="GR870" s="41"/>
      <c r="GS870" s="41"/>
      <c r="GT870" s="41"/>
      <c r="GU870" s="41"/>
      <c r="GV870" s="41"/>
      <c r="GW870" s="41"/>
      <c r="GX870" s="41"/>
      <c r="GY870" s="41"/>
      <c r="GZ870" s="41"/>
      <c r="HA870" s="41"/>
      <c r="HB870" s="41"/>
      <c r="HC870" s="41"/>
      <c r="HD870" s="41"/>
      <c r="HE870" s="41"/>
      <c r="HF870" s="41"/>
      <c r="HG870" s="41"/>
      <c r="HH870" s="41"/>
      <c r="HI870" s="41"/>
      <c r="HJ870" s="41"/>
      <c r="HK870" s="41"/>
      <c r="HL870" s="41"/>
      <c r="HM870" s="41"/>
      <c r="HN870" s="41"/>
      <c r="HO870" s="41"/>
      <c r="HP870" s="41"/>
      <c r="HQ870" s="41"/>
      <c r="HR870" s="41"/>
      <c r="HS870" s="41"/>
      <c r="HT870" s="41"/>
      <c r="HU870" s="41"/>
      <c r="HV870" s="41"/>
      <c r="HW870" s="41"/>
      <c r="HX870" s="41"/>
      <c r="HY870" s="41"/>
      <c r="HZ870" s="41"/>
      <c r="IA870" s="41"/>
      <c r="IB870" s="41"/>
      <c r="IC870" s="41"/>
      <c r="ID870" s="41"/>
      <c r="IE870" s="41"/>
      <c r="IF870" s="41"/>
      <c r="IG870" s="41"/>
      <c r="IH870" s="41"/>
      <c r="II870" s="41"/>
      <c r="IJ870" s="41"/>
      <c r="IK870" s="41"/>
      <c r="IL870" s="41"/>
      <c r="IM870" s="41"/>
      <c r="IN870" s="41"/>
      <c r="IO870" s="41"/>
      <c r="IP870" s="41"/>
      <c r="IQ870" s="41"/>
      <c r="IR870" s="41"/>
      <c r="IS870" s="41"/>
      <c r="IT870" s="41"/>
      <c r="IU870" s="41"/>
      <c r="IV870" s="41"/>
      <c r="IW870" s="41"/>
      <c r="IX870" s="41"/>
      <c r="IY870" s="41"/>
      <c r="IZ870" s="41"/>
      <c r="JA870" s="41"/>
      <c r="JB870" s="41"/>
      <c r="JC870" s="41"/>
      <c r="JD870" s="41"/>
      <c r="JE870" s="41"/>
      <c r="JF870" s="41"/>
      <c r="JG870" s="41"/>
      <c r="JH870" s="41"/>
      <c r="JI870" s="41"/>
      <c r="JJ870" s="41"/>
      <c r="JK870" s="41"/>
      <c r="JL870" s="41"/>
      <c r="JM870" s="41"/>
      <c r="JN870" s="41"/>
      <c r="JO870" s="41"/>
      <c r="JP870" s="41"/>
      <c r="JQ870" s="41"/>
      <c r="JR870" s="41"/>
      <c r="JS870" s="41"/>
      <c r="JT870" s="41"/>
      <c r="JU870" s="41"/>
      <c r="JV870" s="41"/>
      <c r="JW870" s="41"/>
      <c r="JX870" s="41"/>
      <c r="JY870" s="41"/>
      <c r="JZ870" s="41"/>
      <c r="KA870" s="41"/>
      <c r="KB870" s="41"/>
      <c r="KC870" s="41"/>
      <c r="KD870" s="41"/>
      <c r="KE870" s="41"/>
      <c r="KF870" s="41"/>
      <c r="KG870" s="41"/>
      <c r="KH870" s="41"/>
      <c r="KI870" s="41"/>
      <c r="KJ870" s="41"/>
      <c r="KK870" s="41"/>
      <c r="KL870" s="41"/>
      <c r="KM870" s="41"/>
      <c r="KN870" s="41"/>
      <c r="KO870" s="41"/>
      <c r="KP870" s="41"/>
      <c r="KQ870" s="41"/>
      <c r="KR870" s="41"/>
      <c r="KS870" s="41"/>
      <c r="KT870" s="41"/>
      <c r="KU870" s="41"/>
      <c r="KV870" s="41"/>
      <c r="KW870" s="41"/>
      <c r="KX870" s="41"/>
      <c r="KY870" s="41"/>
      <c r="KZ870" s="41"/>
      <c r="LA870" s="41"/>
      <c r="LB870" s="41"/>
      <c r="LC870" s="41"/>
      <c r="LD870" s="41"/>
      <c r="LE870" s="41"/>
      <c r="LF870" s="41"/>
      <c r="LG870" s="41"/>
      <c r="LH870" s="41"/>
      <c r="LI870" s="41"/>
      <c r="LJ870" s="41"/>
      <c r="LK870" s="41"/>
      <c r="LL870" s="41"/>
      <c r="LM870" s="41"/>
      <c r="LN870" s="41"/>
      <c r="LO870" s="41"/>
      <c r="LP870" s="41"/>
      <c r="LQ870" s="41"/>
      <c r="LR870" s="41"/>
      <c r="LS870" s="41"/>
      <c r="LT870" s="41"/>
      <c r="LU870" s="41"/>
      <c r="LV870" s="41"/>
      <c r="LW870" s="41"/>
      <c r="LX870" s="41"/>
      <c r="LY870" s="41"/>
      <c r="LZ870" s="41"/>
      <c r="MA870" s="41"/>
      <c r="MB870" s="41"/>
      <c r="MC870" s="41"/>
      <c r="MD870" s="41"/>
      <c r="ME870" s="41"/>
      <c r="MF870" s="41"/>
      <c r="MG870" s="41"/>
      <c r="MH870" s="41"/>
      <c r="MI870" s="41"/>
      <c r="MJ870" s="41"/>
      <c r="MK870" s="41"/>
      <c r="ML870" s="41"/>
      <c r="MM870" s="41"/>
      <c r="MN870" s="41"/>
      <c r="MO870" s="41"/>
      <c r="MP870" s="41"/>
      <c r="MQ870" s="41"/>
      <c r="MR870" s="41"/>
      <c r="MS870" s="41"/>
      <c r="MT870" s="41"/>
      <c r="MU870" s="41"/>
      <c r="MV870" s="41"/>
      <c r="MW870" s="41"/>
      <c r="MX870" s="41"/>
      <c r="MY870" s="41"/>
      <c r="MZ870" s="41"/>
      <c r="NA870" s="41"/>
      <c r="NB870" s="41"/>
      <c r="NC870" s="41"/>
      <c r="ND870" s="41"/>
      <c r="NE870" s="41"/>
      <c r="NF870" s="41"/>
      <c r="NG870" s="41"/>
      <c r="NH870" s="41"/>
      <c r="NI870" s="41"/>
      <c r="NJ870" s="41"/>
      <c r="NK870" s="41"/>
      <c r="NL870" s="41"/>
      <c r="NM870" s="41"/>
      <c r="NN870" s="41"/>
      <c r="NO870" s="41"/>
      <c r="NP870" s="41"/>
      <c r="NQ870" s="41"/>
      <c r="NR870" s="41"/>
      <c r="NS870" s="41"/>
      <c r="NT870" s="41"/>
      <c r="NU870" s="41"/>
      <c r="NV870" s="41"/>
      <c r="NW870" s="41"/>
      <c r="NX870" s="41"/>
      <c r="NY870" s="41"/>
      <c r="NZ870" s="41"/>
      <c r="OA870" s="41"/>
      <c r="OB870" s="41"/>
      <c r="OC870" s="41"/>
      <c r="OD870" s="41"/>
      <c r="OE870" s="41"/>
      <c r="OF870" s="41"/>
      <c r="OG870" s="41"/>
    </row>
    <row r="871" spans="10:397" ht="15.95" customHeight="1">
      <c r="J871" s="62"/>
      <c r="AB871" s="63"/>
      <c r="AC871" s="63"/>
      <c r="AF871" s="4"/>
      <c r="AG871" s="4"/>
      <c r="AH871" s="4"/>
      <c r="AI871" s="4"/>
      <c r="AL871" s="63"/>
      <c r="AM871" s="63"/>
      <c r="AP871" s="4"/>
      <c r="AQ871" s="4"/>
      <c r="BF871" s="31"/>
      <c r="BG871" s="63"/>
      <c r="BH871" s="63"/>
      <c r="BI871" s="63"/>
      <c r="BJ871" s="63"/>
      <c r="BK871" s="63"/>
      <c r="BL871" s="63"/>
      <c r="BO871" s="4"/>
      <c r="BP871" s="4"/>
      <c r="BQ871" s="4"/>
      <c r="BR871" s="28"/>
      <c r="BS871" s="28"/>
      <c r="BT871" s="28"/>
      <c r="BU871" s="28"/>
      <c r="BV871" s="28"/>
      <c r="BW871" s="28"/>
      <c r="BX871" s="4"/>
      <c r="BY871" s="4"/>
      <c r="BZ871" s="28"/>
      <c r="CA871" s="28"/>
      <c r="CB871" s="28"/>
      <c r="CC871" s="28"/>
      <c r="CE871" s="28"/>
      <c r="CF871" s="28"/>
      <c r="CG871" s="28"/>
      <c r="CH871" s="28"/>
      <c r="CI871" s="28"/>
      <c r="CJ871" s="28"/>
      <c r="CK871" s="28"/>
      <c r="CL871" s="28"/>
      <c r="CM871" s="28"/>
      <c r="CP871" s="28"/>
      <c r="CQ871" s="28"/>
      <c r="CR871" s="28"/>
      <c r="CS871" s="28"/>
      <c r="CT871" s="28"/>
      <c r="CU871" s="28"/>
      <c r="CV871" s="28"/>
      <c r="CW871" s="28"/>
      <c r="CX871" s="28"/>
      <c r="CZ871" s="28"/>
      <c r="DB871" s="41"/>
      <c r="DC871" s="41"/>
      <c r="DD871" s="41"/>
      <c r="DE871" s="41"/>
      <c r="DF871" s="41"/>
      <c r="DG871" s="41"/>
      <c r="DH871" s="41"/>
      <c r="DI871" s="41"/>
      <c r="DJ871" s="41"/>
      <c r="DK871" s="41"/>
      <c r="DL871" s="41"/>
      <c r="DM871" s="41"/>
      <c r="DN871" s="41"/>
      <c r="DO871" s="41"/>
      <c r="DP871" s="41"/>
      <c r="DQ871" s="41"/>
      <c r="DR871" s="41"/>
      <c r="DS871" s="41"/>
      <c r="DT871" s="41"/>
      <c r="DU871" s="41"/>
      <c r="DV871" s="41"/>
      <c r="DW871" s="41"/>
      <c r="DX871" s="41"/>
      <c r="DY871" s="41"/>
      <c r="DZ871" s="41"/>
      <c r="EA871" s="41"/>
      <c r="EB871" s="41"/>
      <c r="EC871" s="41"/>
      <c r="ED871" s="41"/>
      <c r="EE871" s="41"/>
      <c r="EF871" s="41"/>
      <c r="EG871" s="41"/>
      <c r="EH871" s="41"/>
      <c r="EI871" s="41"/>
      <c r="EJ871" s="41"/>
      <c r="EK871" s="41"/>
      <c r="EL871" s="41"/>
      <c r="EM871" s="41"/>
      <c r="EN871" s="41"/>
      <c r="EO871" s="41"/>
      <c r="EP871" s="41"/>
      <c r="EQ871" s="41"/>
      <c r="ER871" s="41"/>
      <c r="ES871" s="41"/>
      <c r="ET871" s="41"/>
      <c r="EU871" s="41"/>
      <c r="EV871" s="41"/>
      <c r="EW871" s="41"/>
      <c r="EX871" s="41"/>
      <c r="EY871" s="41"/>
      <c r="EZ871" s="41"/>
      <c r="FA871" s="41"/>
      <c r="FB871" s="41"/>
      <c r="FC871" s="41"/>
      <c r="FD871" s="41"/>
      <c r="FE871" s="41"/>
      <c r="FF871" s="41"/>
      <c r="FG871" s="41"/>
      <c r="FH871" s="41"/>
      <c r="FI871" s="41"/>
      <c r="FJ871" s="41"/>
      <c r="FK871" s="41"/>
      <c r="FL871" s="41"/>
      <c r="FM871" s="41"/>
      <c r="FN871" s="41"/>
      <c r="FO871" s="41"/>
      <c r="FP871" s="41"/>
      <c r="FQ871" s="41"/>
      <c r="FR871" s="41"/>
      <c r="FS871" s="41"/>
      <c r="FT871" s="41"/>
      <c r="FU871" s="41"/>
      <c r="FV871" s="41"/>
      <c r="FW871" s="41"/>
      <c r="FX871" s="41"/>
      <c r="FY871" s="41"/>
      <c r="FZ871" s="41"/>
      <c r="GA871" s="41"/>
      <c r="GB871" s="41"/>
      <c r="GC871" s="41"/>
      <c r="GD871" s="41"/>
      <c r="GE871" s="41"/>
      <c r="GF871" s="41"/>
      <c r="GG871" s="41"/>
      <c r="GH871" s="41"/>
      <c r="GI871" s="41"/>
      <c r="GJ871" s="41"/>
      <c r="GK871" s="41"/>
      <c r="GL871" s="41"/>
      <c r="GM871" s="41"/>
      <c r="GN871" s="41"/>
      <c r="GO871" s="41"/>
      <c r="GP871" s="41"/>
      <c r="GQ871" s="41"/>
      <c r="GR871" s="41"/>
      <c r="GS871" s="41"/>
      <c r="GT871" s="41"/>
      <c r="GU871" s="41"/>
      <c r="GV871" s="41"/>
      <c r="GW871" s="41"/>
      <c r="GX871" s="41"/>
      <c r="GY871" s="41"/>
      <c r="GZ871" s="41"/>
      <c r="HA871" s="41"/>
      <c r="HB871" s="41"/>
      <c r="HC871" s="41"/>
      <c r="HD871" s="41"/>
      <c r="HE871" s="41"/>
      <c r="HF871" s="41"/>
      <c r="HG871" s="41"/>
      <c r="HH871" s="41"/>
      <c r="HI871" s="41"/>
      <c r="HJ871" s="41"/>
      <c r="HK871" s="41"/>
      <c r="HL871" s="41"/>
      <c r="HM871" s="41"/>
      <c r="HN871" s="41"/>
      <c r="HO871" s="41"/>
      <c r="HP871" s="41"/>
      <c r="HQ871" s="41"/>
      <c r="HR871" s="41"/>
      <c r="HS871" s="41"/>
      <c r="HT871" s="41"/>
      <c r="HU871" s="41"/>
      <c r="HV871" s="41"/>
      <c r="HW871" s="41"/>
      <c r="HX871" s="41"/>
      <c r="HY871" s="41"/>
      <c r="HZ871" s="41"/>
      <c r="IA871" s="41"/>
      <c r="IB871" s="41"/>
      <c r="IC871" s="41"/>
      <c r="ID871" s="41"/>
      <c r="IE871" s="41"/>
      <c r="IF871" s="41"/>
      <c r="IG871" s="41"/>
      <c r="IH871" s="41"/>
      <c r="II871" s="41"/>
      <c r="IJ871" s="41"/>
      <c r="IK871" s="41"/>
      <c r="IL871" s="41"/>
      <c r="IM871" s="41"/>
      <c r="IN871" s="41"/>
      <c r="IO871" s="41"/>
      <c r="IP871" s="41"/>
      <c r="IQ871" s="41"/>
      <c r="IR871" s="41"/>
      <c r="IS871" s="41"/>
      <c r="IT871" s="41"/>
      <c r="IU871" s="41"/>
      <c r="IV871" s="41"/>
      <c r="IW871" s="41"/>
      <c r="IX871" s="41"/>
      <c r="IY871" s="41"/>
      <c r="IZ871" s="41"/>
      <c r="JA871" s="41"/>
      <c r="JB871" s="41"/>
      <c r="JC871" s="41"/>
      <c r="JD871" s="41"/>
      <c r="JE871" s="41"/>
      <c r="JF871" s="41"/>
      <c r="JG871" s="41"/>
      <c r="JH871" s="41"/>
      <c r="JI871" s="41"/>
      <c r="JJ871" s="41"/>
      <c r="JK871" s="41"/>
      <c r="JL871" s="41"/>
      <c r="JM871" s="41"/>
      <c r="JN871" s="41"/>
      <c r="JO871" s="41"/>
      <c r="JP871" s="41"/>
      <c r="JQ871" s="41"/>
      <c r="JR871" s="41"/>
      <c r="JS871" s="41"/>
      <c r="JT871" s="41"/>
      <c r="JU871" s="41"/>
      <c r="JV871" s="41"/>
      <c r="JW871" s="41"/>
      <c r="JX871" s="41"/>
      <c r="JY871" s="41"/>
      <c r="JZ871" s="41"/>
      <c r="KA871" s="41"/>
      <c r="KB871" s="41"/>
      <c r="KC871" s="41"/>
      <c r="KD871" s="41"/>
      <c r="KE871" s="41"/>
      <c r="KF871" s="41"/>
      <c r="KG871" s="41"/>
      <c r="KH871" s="41"/>
      <c r="KI871" s="41"/>
      <c r="KJ871" s="41"/>
      <c r="KK871" s="41"/>
      <c r="KL871" s="41"/>
      <c r="KM871" s="41"/>
      <c r="KN871" s="41"/>
      <c r="KO871" s="41"/>
      <c r="KP871" s="41"/>
      <c r="KQ871" s="41"/>
      <c r="KR871" s="41"/>
      <c r="KS871" s="41"/>
      <c r="KT871" s="41"/>
      <c r="KU871" s="41"/>
      <c r="KV871" s="41"/>
      <c r="KW871" s="41"/>
      <c r="KX871" s="41"/>
      <c r="KY871" s="41"/>
      <c r="KZ871" s="41"/>
      <c r="LA871" s="41"/>
      <c r="LB871" s="41"/>
      <c r="LC871" s="41"/>
      <c r="LD871" s="41"/>
      <c r="LE871" s="41"/>
      <c r="LF871" s="41"/>
      <c r="LG871" s="41"/>
      <c r="LH871" s="41"/>
      <c r="LI871" s="41"/>
      <c r="LJ871" s="41"/>
      <c r="LK871" s="41"/>
      <c r="LL871" s="41"/>
      <c r="LM871" s="41"/>
      <c r="LN871" s="41"/>
      <c r="LO871" s="41"/>
      <c r="LP871" s="41"/>
      <c r="LQ871" s="41"/>
      <c r="LR871" s="41"/>
      <c r="LS871" s="41"/>
      <c r="LT871" s="41"/>
      <c r="LU871" s="41"/>
      <c r="LV871" s="41"/>
      <c r="LW871" s="41"/>
      <c r="LX871" s="41"/>
      <c r="LY871" s="41"/>
      <c r="LZ871" s="41"/>
      <c r="MA871" s="41"/>
      <c r="MB871" s="41"/>
      <c r="MC871" s="41"/>
      <c r="MD871" s="41"/>
      <c r="ME871" s="41"/>
      <c r="MF871" s="41"/>
      <c r="MG871" s="41"/>
      <c r="MH871" s="41"/>
      <c r="MI871" s="41"/>
      <c r="MJ871" s="41"/>
      <c r="MK871" s="41"/>
      <c r="ML871" s="41"/>
      <c r="MM871" s="41"/>
      <c r="MN871" s="41"/>
      <c r="MO871" s="41"/>
      <c r="MP871" s="41"/>
      <c r="MQ871" s="41"/>
      <c r="MR871" s="41"/>
      <c r="MS871" s="41"/>
      <c r="MT871" s="41"/>
      <c r="MU871" s="41"/>
      <c r="MV871" s="41"/>
      <c r="MW871" s="41"/>
      <c r="MX871" s="41"/>
      <c r="MY871" s="41"/>
      <c r="MZ871" s="41"/>
      <c r="NA871" s="41"/>
      <c r="NB871" s="41"/>
      <c r="NC871" s="41"/>
      <c r="ND871" s="41"/>
      <c r="NE871" s="41"/>
      <c r="NF871" s="41"/>
      <c r="NG871" s="41"/>
      <c r="NH871" s="41"/>
      <c r="NI871" s="41"/>
      <c r="NJ871" s="41"/>
      <c r="NK871" s="41"/>
      <c r="NL871" s="41"/>
      <c r="NM871" s="41"/>
      <c r="NN871" s="41"/>
      <c r="NO871" s="41"/>
      <c r="NP871" s="41"/>
      <c r="NQ871" s="41"/>
      <c r="NR871" s="41"/>
      <c r="NS871" s="41"/>
      <c r="NT871" s="41"/>
      <c r="NU871" s="41"/>
      <c r="NV871" s="41"/>
      <c r="NW871" s="41"/>
      <c r="NX871" s="41"/>
      <c r="NY871" s="41"/>
      <c r="NZ871" s="41"/>
      <c r="OA871" s="41"/>
      <c r="OB871" s="41"/>
      <c r="OC871" s="41"/>
      <c r="OD871" s="41"/>
      <c r="OE871" s="41"/>
      <c r="OF871" s="41"/>
      <c r="OG871" s="41"/>
    </row>
    <row r="872" spans="10:397" ht="15.95" customHeight="1">
      <c r="J872" s="62"/>
      <c r="AB872" s="63"/>
      <c r="AC872" s="63"/>
      <c r="AF872" s="4"/>
      <c r="AG872" s="4"/>
      <c r="AH872" s="4"/>
      <c r="AI872" s="4"/>
      <c r="AL872" s="63"/>
      <c r="AM872" s="63"/>
      <c r="AP872" s="4"/>
      <c r="AQ872" s="4"/>
      <c r="BF872" s="31"/>
      <c r="BG872" s="63"/>
      <c r="BH872" s="63"/>
      <c r="BI872" s="63"/>
      <c r="BJ872" s="63"/>
      <c r="BK872" s="63"/>
      <c r="BL872" s="63"/>
      <c r="BO872" s="4"/>
      <c r="BP872" s="4"/>
      <c r="BQ872" s="4"/>
      <c r="BR872" s="28"/>
      <c r="BS872" s="28"/>
      <c r="BT872" s="28"/>
      <c r="BU872" s="28"/>
      <c r="BV872" s="28"/>
      <c r="BW872" s="28"/>
      <c r="BX872" s="4"/>
      <c r="BY872" s="4"/>
      <c r="BZ872" s="28"/>
      <c r="CA872" s="28"/>
      <c r="CB872" s="28"/>
      <c r="CC872" s="28"/>
      <c r="CE872" s="28"/>
      <c r="CF872" s="28"/>
      <c r="CG872" s="28"/>
      <c r="CH872" s="28"/>
      <c r="CI872" s="28"/>
      <c r="CJ872" s="28"/>
      <c r="CK872" s="28"/>
      <c r="CL872" s="28"/>
      <c r="CM872" s="28"/>
      <c r="CP872" s="28"/>
      <c r="CQ872" s="28"/>
      <c r="CR872" s="28"/>
      <c r="CS872" s="28"/>
      <c r="CT872" s="28"/>
      <c r="CU872" s="28"/>
      <c r="CV872" s="28"/>
      <c r="CW872" s="28"/>
      <c r="CX872" s="28"/>
      <c r="CZ872" s="28"/>
      <c r="DB872" s="41"/>
      <c r="DC872" s="41"/>
      <c r="DD872" s="41"/>
      <c r="DE872" s="41"/>
      <c r="DF872" s="41"/>
      <c r="DG872" s="41"/>
      <c r="DH872" s="41"/>
      <c r="DI872" s="41"/>
      <c r="DJ872" s="41"/>
      <c r="DK872" s="41"/>
      <c r="DL872" s="41"/>
      <c r="DM872" s="41"/>
      <c r="DN872" s="41"/>
      <c r="DO872" s="41"/>
      <c r="DP872" s="41"/>
      <c r="DQ872" s="41"/>
      <c r="DR872" s="41"/>
      <c r="DS872" s="41"/>
      <c r="DT872" s="41"/>
      <c r="DU872" s="41"/>
      <c r="DV872" s="41"/>
      <c r="DW872" s="41"/>
      <c r="DX872" s="41"/>
      <c r="DY872" s="41"/>
      <c r="DZ872" s="41"/>
      <c r="EA872" s="41"/>
      <c r="EB872" s="41"/>
      <c r="EC872" s="41"/>
      <c r="ED872" s="41"/>
      <c r="EE872" s="41"/>
      <c r="EF872" s="41"/>
      <c r="EG872" s="41"/>
      <c r="EH872" s="41"/>
      <c r="EI872" s="41"/>
      <c r="EJ872" s="41"/>
      <c r="EK872" s="41"/>
      <c r="EL872" s="41"/>
      <c r="EM872" s="41"/>
      <c r="EN872" s="41"/>
      <c r="EO872" s="41"/>
      <c r="EP872" s="41"/>
      <c r="EQ872" s="41"/>
      <c r="ER872" s="41"/>
      <c r="ES872" s="41"/>
      <c r="ET872" s="41"/>
      <c r="EU872" s="41"/>
      <c r="EV872" s="41"/>
      <c r="EW872" s="41"/>
      <c r="EX872" s="41"/>
      <c r="EY872" s="41"/>
      <c r="EZ872" s="41"/>
      <c r="FA872" s="41"/>
      <c r="FB872" s="41"/>
      <c r="FC872" s="41"/>
      <c r="FD872" s="41"/>
      <c r="FE872" s="41"/>
      <c r="FF872" s="41"/>
      <c r="FG872" s="41"/>
      <c r="FH872" s="41"/>
      <c r="FI872" s="41"/>
      <c r="FJ872" s="41"/>
      <c r="FK872" s="41"/>
      <c r="FL872" s="41"/>
      <c r="FM872" s="41"/>
      <c r="FN872" s="41"/>
      <c r="FO872" s="41"/>
      <c r="FP872" s="41"/>
      <c r="FQ872" s="41"/>
      <c r="FR872" s="41"/>
      <c r="FS872" s="41"/>
      <c r="FT872" s="41"/>
      <c r="FU872" s="41"/>
      <c r="FV872" s="41"/>
      <c r="FW872" s="41"/>
      <c r="FX872" s="41"/>
      <c r="FY872" s="41"/>
      <c r="FZ872" s="41"/>
      <c r="GA872" s="41"/>
      <c r="GB872" s="41"/>
      <c r="GC872" s="41"/>
      <c r="GD872" s="41"/>
      <c r="GE872" s="41"/>
      <c r="GF872" s="41"/>
      <c r="GG872" s="41"/>
      <c r="GH872" s="41"/>
      <c r="GI872" s="41"/>
      <c r="GJ872" s="41"/>
      <c r="GK872" s="41"/>
      <c r="GL872" s="41"/>
      <c r="GM872" s="41"/>
      <c r="GN872" s="41"/>
      <c r="GO872" s="41"/>
      <c r="GP872" s="41"/>
      <c r="GQ872" s="41"/>
      <c r="GR872" s="41"/>
      <c r="GS872" s="41"/>
      <c r="GT872" s="41"/>
      <c r="GU872" s="41"/>
      <c r="GV872" s="41"/>
      <c r="GW872" s="41"/>
      <c r="GX872" s="41"/>
      <c r="GY872" s="41"/>
      <c r="GZ872" s="41"/>
      <c r="HA872" s="41"/>
      <c r="HB872" s="41"/>
      <c r="HC872" s="41"/>
      <c r="HD872" s="41"/>
      <c r="HE872" s="41"/>
      <c r="HF872" s="41"/>
      <c r="HG872" s="41"/>
      <c r="HH872" s="41"/>
      <c r="HI872" s="41"/>
      <c r="HJ872" s="41"/>
      <c r="HK872" s="41"/>
      <c r="HL872" s="41"/>
      <c r="HM872" s="41"/>
      <c r="HN872" s="41"/>
      <c r="HO872" s="41"/>
      <c r="HP872" s="41"/>
      <c r="HQ872" s="41"/>
      <c r="HR872" s="41"/>
      <c r="HS872" s="41"/>
      <c r="HT872" s="41"/>
      <c r="HU872" s="41"/>
      <c r="HV872" s="41"/>
      <c r="HW872" s="41"/>
      <c r="HX872" s="41"/>
      <c r="HY872" s="41"/>
      <c r="HZ872" s="41"/>
      <c r="IA872" s="41"/>
      <c r="IB872" s="41"/>
      <c r="IC872" s="41"/>
      <c r="ID872" s="41"/>
      <c r="IE872" s="41"/>
      <c r="IF872" s="41"/>
      <c r="IG872" s="41"/>
      <c r="IH872" s="41"/>
      <c r="II872" s="41"/>
      <c r="IJ872" s="41"/>
      <c r="IK872" s="41"/>
      <c r="IL872" s="41"/>
      <c r="IM872" s="41"/>
      <c r="IN872" s="41"/>
      <c r="IO872" s="41"/>
      <c r="IP872" s="41"/>
      <c r="IQ872" s="41"/>
      <c r="IR872" s="41"/>
      <c r="IS872" s="41"/>
      <c r="IT872" s="41"/>
      <c r="IU872" s="41"/>
      <c r="IV872" s="41"/>
      <c r="IW872" s="41"/>
      <c r="IX872" s="41"/>
      <c r="IY872" s="41"/>
      <c r="IZ872" s="41"/>
      <c r="JA872" s="41"/>
      <c r="JB872" s="41"/>
      <c r="JC872" s="41"/>
      <c r="JD872" s="41"/>
      <c r="JE872" s="41"/>
      <c r="JF872" s="41"/>
      <c r="JG872" s="41"/>
      <c r="JH872" s="41"/>
      <c r="JI872" s="41"/>
      <c r="JJ872" s="41"/>
      <c r="JK872" s="41"/>
      <c r="JL872" s="41"/>
      <c r="JM872" s="41"/>
      <c r="JN872" s="41"/>
      <c r="JO872" s="41"/>
      <c r="JP872" s="41"/>
      <c r="JQ872" s="41"/>
      <c r="JR872" s="41"/>
      <c r="JS872" s="41"/>
      <c r="JT872" s="41"/>
      <c r="JU872" s="41"/>
      <c r="JV872" s="41"/>
      <c r="JW872" s="41"/>
      <c r="JX872" s="41"/>
      <c r="JY872" s="41"/>
      <c r="JZ872" s="41"/>
      <c r="KA872" s="41"/>
      <c r="KB872" s="41"/>
      <c r="KC872" s="41"/>
      <c r="KD872" s="41"/>
      <c r="KE872" s="41"/>
      <c r="KF872" s="41"/>
      <c r="KG872" s="41"/>
      <c r="KH872" s="41"/>
      <c r="KI872" s="41"/>
      <c r="KJ872" s="41"/>
      <c r="KK872" s="41"/>
      <c r="KL872" s="41"/>
      <c r="KM872" s="41"/>
      <c r="KN872" s="41"/>
      <c r="KO872" s="41"/>
      <c r="KP872" s="41"/>
      <c r="KQ872" s="41"/>
      <c r="KR872" s="41"/>
      <c r="KS872" s="41"/>
      <c r="KT872" s="41"/>
      <c r="KU872" s="41"/>
      <c r="KV872" s="41"/>
      <c r="KW872" s="41"/>
      <c r="KX872" s="41"/>
      <c r="KY872" s="41"/>
      <c r="KZ872" s="41"/>
      <c r="LA872" s="41"/>
      <c r="LB872" s="41"/>
      <c r="LC872" s="41"/>
      <c r="LD872" s="41"/>
      <c r="LE872" s="41"/>
      <c r="LF872" s="41"/>
      <c r="LG872" s="41"/>
      <c r="LH872" s="41"/>
      <c r="LI872" s="41"/>
      <c r="LJ872" s="41"/>
      <c r="LK872" s="41"/>
      <c r="LL872" s="41"/>
      <c r="LM872" s="41"/>
      <c r="LN872" s="41"/>
      <c r="LO872" s="41"/>
      <c r="LP872" s="41"/>
      <c r="LQ872" s="41"/>
      <c r="LR872" s="41"/>
      <c r="LS872" s="41"/>
      <c r="LT872" s="41"/>
      <c r="LU872" s="41"/>
      <c r="LV872" s="41"/>
      <c r="LW872" s="41"/>
      <c r="LX872" s="41"/>
      <c r="LY872" s="41"/>
      <c r="LZ872" s="41"/>
      <c r="MA872" s="41"/>
      <c r="MB872" s="41"/>
      <c r="MC872" s="41"/>
      <c r="MD872" s="41"/>
      <c r="ME872" s="41"/>
      <c r="MF872" s="41"/>
      <c r="MG872" s="41"/>
      <c r="MH872" s="41"/>
      <c r="MI872" s="41"/>
      <c r="MJ872" s="41"/>
      <c r="MK872" s="41"/>
      <c r="ML872" s="41"/>
      <c r="MM872" s="41"/>
      <c r="MN872" s="41"/>
      <c r="MO872" s="41"/>
      <c r="MP872" s="41"/>
      <c r="MQ872" s="41"/>
      <c r="MR872" s="41"/>
      <c r="MS872" s="41"/>
      <c r="MT872" s="41"/>
      <c r="MU872" s="41"/>
      <c r="MV872" s="41"/>
      <c r="MW872" s="41"/>
      <c r="MX872" s="41"/>
      <c r="MY872" s="41"/>
      <c r="MZ872" s="41"/>
      <c r="NA872" s="41"/>
      <c r="NB872" s="41"/>
      <c r="NC872" s="41"/>
      <c r="ND872" s="41"/>
      <c r="NE872" s="41"/>
      <c r="NF872" s="41"/>
      <c r="NG872" s="41"/>
      <c r="NH872" s="41"/>
      <c r="NI872" s="41"/>
      <c r="NJ872" s="41"/>
      <c r="NK872" s="41"/>
      <c r="NL872" s="41"/>
      <c r="NM872" s="41"/>
      <c r="NN872" s="41"/>
      <c r="NO872" s="41"/>
      <c r="NP872" s="41"/>
      <c r="NQ872" s="41"/>
      <c r="NR872" s="41"/>
      <c r="NS872" s="41"/>
      <c r="NT872" s="41"/>
      <c r="NU872" s="41"/>
      <c r="NV872" s="41"/>
      <c r="NW872" s="41"/>
      <c r="NX872" s="41"/>
      <c r="NY872" s="41"/>
      <c r="NZ872" s="41"/>
      <c r="OA872" s="41"/>
      <c r="OB872" s="41"/>
      <c r="OC872" s="41"/>
      <c r="OD872" s="41"/>
      <c r="OE872" s="41"/>
      <c r="OF872" s="41"/>
      <c r="OG872" s="41"/>
    </row>
    <row r="873" spans="10:397" ht="15.95" customHeight="1">
      <c r="J873" s="62"/>
      <c r="AB873" s="63"/>
      <c r="AC873" s="63"/>
      <c r="AF873" s="4"/>
      <c r="AG873" s="4"/>
      <c r="AH873" s="4"/>
      <c r="AI873" s="4"/>
      <c r="AL873" s="63"/>
      <c r="AM873" s="63"/>
      <c r="AP873" s="4"/>
      <c r="AQ873" s="4"/>
      <c r="BF873" s="31"/>
      <c r="BG873" s="63"/>
      <c r="BH873" s="63"/>
      <c r="BI873" s="63"/>
      <c r="BJ873" s="63"/>
      <c r="BK873" s="63"/>
      <c r="BL873" s="63"/>
      <c r="BO873" s="4"/>
      <c r="BP873" s="4"/>
      <c r="BQ873" s="4"/>
      <c r="BR873" s="28"/>
      <c r="BS873" s="28"/>
      <c r="BT873" s="28"/>
      <c r="BU873" s="28"/>
      <c r="BV873" s="28"/>
      <c r="BW873" s="28"/>
      <c r="BX873" s="4"/>
      <c r="BY873" s="4"/>
      <c r="BZ873" s="28"/>
      <c r="CA873" s="28"/>
      <c r="CB873" s="28"/>
      <c r="CC873" s="28"/>
      <c r="CE873" s="28"/>
      <c r="CF873" s="28"/>
      <c r="CG873" s="28"/>
      <c r="CH873" s="28"/>
      <c r="CI873" s="28"/>
      <c r="CJ873" s="28"/>
      <c r="CK873" s="28"/>
      <c r="CL873" s="28"/>
      <c r="CM873" s="28"/>
      <c r="CP873" s="28"/>
      <c r="CQ873" s="28"/>
      <c r="CR873" s="28"/>
      <c r="CS873" s="28"/>
      <c r="CT873" s="28"/>
      <c r="CU873" s="28"/>
      <c r="CV873" s="28"/>
      <c r="CW873" s="28"/>
      <c r="CX873" s="28"/>
      <c r="CZ873" s="28"/>
      <c r="DB873" s="41"/>
      <c r="DC873" s="41"/>
      <c r="DD873" s="41"/>
      <c r="DE873" s="41"/>
      <c r="DF873" s="41"/>
      <c r="DG873" s="41"/>
      <c r="DH873" s="41"/>
      <c r="DI873" s="41"/>
      <c r="DJ873" s="41"/>
      <c r="DK873" s="41"/>
      <c r="DL873" s="41"/>
      <c r="DM873" s="41"/>
      <c r="DN873" s="41"/>
      <c r="DO873" s="41"/>
      <c r="DP873" s="41"/>
      <c r="DQ873" s="41"/>
      <c r="DR873" s="41"/>
      <c r="DS873" s="41"/>
      <c r="DT873" s="41"/>
      <c r="DU873" s="41"/>
      <c r="DV873" s="41"/>
      <c r="DW873" s="41"/>
      <c r="DX873" s="41"/>
      <c r="DY873" s="41"/>
      <c r="DZ873" s="41"/>
      <c r="EA873" s="41"/>
      <c r="EB873" s="41"/>
      <c r="EC873" s="41"/>
      <c r="ED873" s="41"/>
      <c r="EE873" s="41"/>
      <c r="EF873" s="41"/>
      <c r="EG873" s="41"/>
      <c r="EH873" s="41"/>
      <c r="EI873" s="41"/>
      <c r="EJ873" s="41"/>
      <c r="EK873" s="41"/>
      <c r="EL873" s="41"/>
      <c r="EM873" s="41"/>
      <c r="EN873" s="41"/>
      <c r="EO873" s="41"/>
      <c r="EP873" s="41"/>
      <c r="EQ873" s="41"/>
      <c r="ER873" s="41"/>
      <c r="ES873" s="41"/>
      <c r="ET873" s="41"/>
      <c r="EU873" s="41"/>
      <c r="EV873" s="41"/>
      <c r="EW873" s="41"/>
      <c r="EX873" s="41"/>
      <c r="EY873" s="41"/>
      <c r="EZ873" s="41"/>
      <c r="FA873" s="41"/>
      <c r="FB873" s="41"/>
      <c r="FC873" s="41"/>
      <c r="FD873" s="41"/>
      <c r="FE873" s="41"/>
      <c r="FF873" s="41"/>
      <c r="FG873" s="41"/>
      <c r="FH873" s="41"/>
      <c r="FI873" s="41"/>
      <c r="FJ873" s="41"/>
      <c r="FK873" s="41"/>
      <c r="FL873" s="41"/>
      <c r="FM873" s="41"/>
      <c r="FN873" s="41"/>
      <c r="FO873" s="41"/>
      <c r="FP873" s="41"/>
      <c r="FQ873" s="41"/>
      <c r="FR873" s="41"/>
      <c r="FS873" s="41"/>
      <c r="FT873" s="41"/>
      <c r="FU873" s="41"/>
      <c r="FV873" s="41"/>
      <c r="FW873" s="41"/>
      <c r="FX873" s="41"/>
      <c r="FY873" s="41"/>
      <c r="FZ873" s="41"/>
      <c r="GA873" s="41"/>
      <c r="GB873" s="41"/>
      <c r="GC873" s="41"/>
      <c r="GD873" s="41"/>
      <c r="GE873" s="41"/>
      <c r="GF873" s="41"/>
      <c r="GG873" s="41"/>
      <c r="GH873" s="41"/>
      <c r="GI873" s="41"/>
      <c r="GJ873" s="41"/>
      <c r="GK873" s="41"/>
      <c r="GL873" s="41"/>
      <c r="GM873" s="41"/>
      <c r="GN873" s="41"/>
      <c r="GO873" s="41"/>
      <c r="GP873" s="41"/>
      <c r="GQ873" s="41"/>
      <c r="GR873" s="41"/>
      <c r="GS873" s="41"/>
      <c r="GT873" s="41"/>
      <c r="GU873" s="41"/>
      <c r="GV873" s="41"/>
      <c r="GW873" s="41"/>
      <c r="GX873" s="41"/>
      <c r="GY873" s="41"/>
      <c r="GZ873" s="41"/>
      <c r="HA873" s="41"/>
      <c r="HB873" s="41"/>
      <c r="HC873" s="41"/>
      <c r="HD873" s="41"/>
      <c r="HE873" s="41"/>
      <c r="HF873" s="41"/>
      <c r="HG873" s="41"/>
      <c r="HH873" s="41"/>
      <c r="HI873" s="41"/>
      <c r="HJ873" s="41"/>
      <c r="HK873" s="41"/>
      <c r="HL873" s="41"/>
      <c r="HM873" s="41"/>
      <c r="HN873" s="41"/>
      <c r="HO873" s="41"/>
      <c r="HP873" s="41"/>
      <c r="HQ873" s="41"/>
      <c r="HR873" s="41"/>
      <c r="HS873" s="41"/>
      <c r="HT873" s="41"/>
      <c r="HU873" s="41"/>
      <c r="HV873" s="41"/>
      <c r="HW873" s="41"/>
      <c r="HX873" s="41"/>
      <c r="HY873" s="41"/>
      <c r="HZ873" s="41"/>
      <c r="IA873" s="41"/>
      <c r="IB873" s="41"/>
      <c r="IC873" s="41"/>
      <c r="ID873" s="41"/>
      <c r="IE873" s="41"/>
      <c r="IF873" s="41"/>
      <c r="IG873" s="41"/>
      <c r="IH873" s="41"/>
      <c r="II873" s="41"/>
      <c r="IJ873" s="41"/>
      <c r="IK873" s="41"/>
      <c r="IL873" s="41"/>
      <c r="IM873" s="41"/>
      <c r="IN873" s="41"/>
      <c r="IO873" s="41"/>
      <c r="IP873" s="41"/>
      <c r="IQ873" s="41"/>
      <c r="IR873" s="41"/>
      <c r="IS873" s="41"/>
      <c r="IT873" s="41"/>
      <c r="IU873" s="41"/>
      <c r="IV873" s="41"/>
      <c r="IW873" s="41"/>
      <c r="IX873" s="41"/>
      <c r="IY873" s="41"/>
      <c r="IZ873" s="41"/>
      <c r="JA873" s="41"/>
      <c r="JB873" s="41"/>
      <c r="JC873" s="41"/>
      <c r="JD873" s="41"/>
      <c r="JE873" s="41"/>
      <c r="JF873" s="41"/>
      <c r="JG873" s="41"/>
      <c r="JH873" s="41"/>
      <c r="JI873" s="41"/>
      <c r="JJ873" s="41"/>
      <c r="JK873" s="41"/>
      <c r="JL873" s="41"/>
      <c r="JM873" s="41"/>
      <c r="JN873" s="41"/>
      <c r="JO873" s="41"/>
      <c r="JP873" s="41"/>
      <c r="JQ873" s="41"/>
      <c r="JR873" s="41"/>
      <c r="JS873" s="41"/>
      <c r="JT873" s="41"/>
      <c r="JU873" s="41"/>
      <c r="JV873" s="41"/>
      <c r="JW873" s="41"/>
      <c r="JX873" s="41"/>
      <c r="JY873" s="41"/>
      <c r="JZ873" s="41"/>
      <c r="KA873" s="41"/>
      <c r="KB873" s="41"/>
      <c r="KC873" s="41"/>
      <c r="KD873" s="41"/>
      <c r="KE873" s="41"/>
      <c r="KF873" s="41"/>
      <c r="KG873" s="41"/>
      <c r="KH873" s="41"/>
      <c r="KI873" s="41"/>
      <c r="KJ873" s="41"/>
      <c r="KK873" s="41"/>
      <c r="KL873" s="41"/>
      <c r="KM873" s="41"/>
      <c r="KN873" s="41"/>
      <c r="KO873" s="41"/>
      <c r="KP873" s="41"/>
      <c r="KQ873" s="41"/>
      <c r="KR873" s="41"/>
      <c r="KS873" s="41"/>
      <c r="KT873" s="41"/>
      <c r="KU873" s="41"/>
      <c r="KV873" s="41"/>
      <c r="KW873" s="41"/>
      <c r="KX873" s="41"/>
      <c r="KY873" s="41"/>
      <c r="KZ873" s="41"/>
      <c r="LA873" s="41"/>
      <c r="LB873" s="41"/>
      <c r="LC873" s="41"/>
      <c r="LD873" s="41"/>
      <c r="LE873" s="41"/>
      <c r="LF873" s="41"/>
      <c r="LG873" s="41"/>
      <c r="LH873" s="41"/>
      <c r="LI873" s="41"/>
      <c r="LJ873" s="41"/>
      <c r="LK873" s="41"/>
      <c r="LL873" s="41"/>
      <c r="LM873" s="41"/>
      <c r="LN873" s="41"/>
      <c r="LO873" s="41"/>
      <c r="LP873" s="41"/>
      <c r="LQ873" s="41"/>
      <c r="LR873" s="41"/>
      <c r="LS873" s="41"/>
      <c r="LT873" s="41"/>
      <c r="LU873" s="41"/>
      <c r="LV873" s="41"/>
      <c r="LW873" s="41"/>
      <c r="LX873" s="41"/>
      <c r="LY873" s="41"/>
      <c r="LZ873" s="41"/>
      <c r="MA873" s="41"/>
      <c r="MB873" s="41"/>
      <c r="MC873" s="41"/>
      <c r="MD873" s="41"/>
      <c r="ME873" s="41"/>
      <c r="MF873" s="41"/>
      <c r="MG873" s="41"/>
      <c r="MH873" s="41"/>
      <c r="MI873" s="41"/>
      <c r="MJ873" s="41"/>
      <c r="MK873" s="41"/>
      <c r="ML873" s="41"/>
      <c r="MM873" s="41"/>
      <c r="MN873" s="41"/>
      <c r="MO873" s="41"/>
      <c r="MP873" s="41"/>
      <c r="MQ873" s="41"/>
      <c r="MR873" s="41"/>
      <c r="MS873" s="41"/>
      <c r="MT873" s="41"/>
      <c r="MU873" s="41"/>
      <c r="MV873" s="41"/>
      <c r="MW873" s="41"/>
      <c r="MX873" s="41"/>
      <c r="MY873" s="41"/>
      <c r="MZ873" s="41"/>
      <c r="NA873" s="41"/>
      <c r="NB873" s="41"/>
      <c r="NC873" s="41"/>
      <c r="ND873" s="41"/>
      <c r="NE873" s="41"/>
      <c r="NF873" s="41"/>
      <c r="NG873" s="41"/>
      <c r="NH873" s="41"/>
      <c r="NI873" s="41"/>
      <c r="NJ873" s="41"/>
      <c r="NK873" s="41"/>
      <c r="NL873" s="41"/>
      <c r="NM873" s="41"/>
      <c r="NN873" s="41"/>
      <c r="NO873" s="41"/>
      <c r="NP873" s="41"/>
      <c r="NQ873" s="41"/>
      <c r="NR873" s="41"/>
      <c r="NS873" s="41"/>
      <c r="NT873" s="41"/>
      <c r="NU873" s="41"/>
      <c r="NV873" s="41"/>
      <c r="NW873" s="41"/>
      <c r="NX873" s="41"/>
      <c r="NY873" s="41"/>
      <c r="NZ873" s="41"/>
      <c r="OA873" s="41"/>
      <c r="OB873" s="41"/>
      <c r="OC873" s="41"/>
      <c r="OD873" s="41"/>
      <c r="OE873" s="41"/>
      <c r="OF873" s="41"/>
      <c r="OG873" s="41"/>
    </row>
    <row r="874" spans="10:397" ht="15.95" customHeight="1">
      <c r="J874" s="62"/>
      <c r="AB874" s="63"/>
      <c r="AC874" s="63"/>
      <c r="AF874" s="4"/>
      <c r="AG874" s="4"/>
      <c r="AH874" s="4"/>
      <c r="AI874" s="4"/>
      <c r="AL874" s="63"/>
      <c r="AM874" s="63"/>
      <c r="AP874" s="4"/>
      <c r="AQ874" s="4"/>
      <c r="BF874" s="31"/>
      <c r="BG874" s="63"/>
      <c r="BH874" s="63"/>
      <c r="BI874" s="63"/>
      <c r="BJ874" s="63"/>
      <c r="BK874" s="63"/>
      <c r="BL874" s="63"/>
      <c r="BO874" s="4"/>
      <c r="BP874" s="4"/>
      <c r="BQ874" s="4"/>
      <c r="BR874" s="28"/>
      <c r="BS874" s="28"/>
      <c r="BT874" s="28"/>
      <c r="BU874" s="28"/>
      <c r="BV874" s="28"/>
      <c r="BW874" s="28"/>
      <c r="BX874" s="4"/>
      <c r="BY874" s="4"/>
      <c r="BZ874" s="28"/>
      <c r="CA874" s="28"/>
      <c r="CB874" s="28"/>
      <c r="CC874" s="28"/>
      <c r="CE874" s="28"/>
      <c r="CF874" s="28"/>
      <c r="CG874" s="28"/>
      <c r="CH874" s="28"/>
      <c r="CI874" s="28"/>
      <c r="CJ874" s="28"/>
      <c r="CK874" s="28"/>
      <c r="CL874" s="28"/>
      <c r="CM874" s="28"/>
      <c r="CP874" s="28"/>
      <c r="CQ874" s="28"/>
      <c r="CR874" s="28"/>
      <c r="CS874" s="28"/>
      <c r="CT874" s="28"/>
      <c r="CU874" s="28"/>
      <c r="CV874" s="28"/>
      <c r="CW874" s="28"/>
      <c r="CX874" s="28"/>
      <c r="CZ874" s="28"/>
      <c r="DB874" s="41"/>
      <c r="DC874" s="41"/>
      <c r="DD874" s="41"/>
      <c r="DE874" s="41"/>
      <c r="DF874" s="41"/>
      <c r="DG874" s="41"/>
      <c r="DH874" s="41"/>
      <c r="DI874" s="41"/>
      <c r="DJ874" s="41"/>
      <c r="DK874" s="41"/>
      <c r="DL874" s="41"/>
      <c r="DM874" s="41"/>
      <c r="DN874" s="41"/>
      <c r="DO874" s="41"/>
      <c r="DP874" s="41"/>
      <c r="DQ874" s="41"/>
      <c r="DR874" s="41"/>
      <c r="DS874" s="41"/>
      <c r="DT874" s="41"/>
      <c r="DU874" s="41"/>
      <c r="DV874" s="41"/>
      <c r="DW874" s="41"/>
      <c r="DX874" s="41"/>
      <c r="DY874" s="41"/>
      <c r="DZ874" s="41"/>
      <c r="EA874" s="41"/>
      <c r="EB874" s="41"/>
      <c r="EC874" s="41"/>
      <c r="ED874" s="41"/>
      <c r="EE874" s="41"/>
      <c r="EF874" s="41"/>
      <c r="EG874" s="41"/>
      <c r="EH874" s="41"/>
      <c r="EI874" s="41"/>
      <c r="EJ874" s="41"/>
      <c r="EK874" s="41"/>
      <c r="EL874" s="41"/>
      <c r="EM874" s="41"/>
      <c r="EN874" s="41"/>
      <c r="EO874" s="41"/>
      <c r="EP874" s="41"/>
      <c r="EQ874" s="41"/>
      <c r="ER874" s="41"/>
      <c r="ES874" s="41"/>
      <c r="ET874" s="41"/>
      <c r="EU874" s="41"/>
      <c r="EV874" s="41"/>
      <c r="EW874" s="41"/>
      <c r="EX874" s="41"/>
      <c r="EY874" s="41"/>
      <c r="EZ874" s="41"/>
      <c r="FA874" s="41"/>
      <c r="FB874" s="41"/>
      <c r="FC874" s="41"/>
      <c r="FD874" s="41"/>
      <c r="FE874" s="41"/>
      <c r="FF874" s="41"/>
      <c r="FG874" s="41"/>
      <c r="FH874" s="41"/>
      <c r="FI874" s="41"/>
      <c r="FJ874" s="41"/>
      <c r="FK874" s="41"/>
      <c r="FL874" s="41"/>
      <c r="FM874" s="41"/>
      <c r="FN874" s="41"/>
      <c r="FO874" s="41"/>
      <c r="FP874" s="41"/>
      <c r="FQ874" s="41"/>
      <c r="FR874" s="41"/>
      <c r="FS874" s="41"/>
      <c r="FT874" s="41"/>
      <c r="FU874" s="41"/>
      <c r="FV874" s="41"/>
      <c r="FW874" s="41"/>
      <c r="FX874" s="41"/>
      <c r="FY874" s="41"/>
      <c r="FZ874" s="41"/>
      <c r="GA874" s="41"/>
      <c r="GB874" s="41"/>
      <c r="GC874" s="41"/>
      <c r="GD874" s="41"/>
      <c r="GE874" s="41"/>
      <c r="GF874" s="41"/>
      <c r="GG874" s="41"/>
      <c r="GH874" s="41"/>
      <c r="GI874" s="41"/>
      <c r="GJ874" s="41"/>
      <c r="GK874" s="41"/>
      <c r="GL874" s="41"/>
      <c r="GM874" s="41"/>
      <c r="GN874" s="41"/>
      <c r="GO874" s="41"/>
      <c r="GP874" s="41"/>
      <c r="GQ874" s="41"/>
      <c r="GR874" s="41"/>
      <c r="GS874" s="41"/>
      <c r="GT874" s="41"/>
      <c r="GU874" s="41"/>
      <c r="GV874" s="41"/>
      <c r="GW874" s="41"/>
      <c r="GX874" s="41"/>
      <c r="GY874" s="41"/>
      <c r="GZ874" s="41"/>
      <c r="HA874" s="41"/>
      <c r="HB874" s="41"/>
      <c r="HC874" s="41"/>
      <c r="HD874" s="41"/>
      <c r="HE874" s="41"/>
      <c r="HF874" s="41"/>
      <c r="HG874" s="41"/>
      <c r="HH874" s="41"/>
      <c r="HI874" s="41"/>
      <c r="HJ874" s="41"/>
      <c r="HK874" s="41"/>
      <c r="HL874" s="41"/>
      <c r="HM874" s="41"/>
      <c r="HN874" s="41"/>
      <c r="HO874" s="41"/>
      <c r="HP874" s="41"/>
      <c r="HQ874" s="41"/>
      <c r="HR874" s="41"/>
      <c r="HS874" s="41"/>
      <c r="HT874" s="41"/>
      <c r="HU874" s="41"/>
      <c r="HV874" s="41"/>
      <c r="HW874" s="41"/>
      <c r="HX874" s="41"/>
      <c r="HY874" s="41"/>
      <c r="HZ874" s="41"/>
      <c r="IA874" s="41"/>
      <c r="IB874" s="41"/>
      <c r="IC874" s="41"/>
      <c r="ID874" s="41"/>
      <c r="IE874" s="41"/>
      <c r="IF874" s="41"/>
      <c r="IG874" s="41"/>
      <c r="IH874" s="41"/>
      <c r="II874" s="41"/>
      <c r="IJ874" s="41"/>
      <c r="IK874" s="41"/>
      <c r="IL874" s="41"/>
      <c r="IM874" s="41"/>
      <c r="IN874" s="41"/>
      <c r="IO874" s="41"/>
      <c r="IP874" s="41"/>
      <c r="IQ874" s="41"/>
      <c r="IR874" s="41"/>
      <c r="IS874" s="41"/>
      <c r="IT874" s="41"/>
      <c r="IU874" s="41"/>
      <c r="IV874" s="41"/>
      <c r="IW874" s="41"/>
      <c r="IX874" s="41"/>
      <c r="IY874" s="41"/>
      <c r="IZ874" s="41"/>
      <c r="JA874" s="41"/>
      <c r="JB874" s="41"/>
      <c r="JC874" s="41"/>
      <c r="JD874" s="41"/>
      <c r="JE874" s="41"/>
      <c r="JF874" s="41"/>
      <c r="JG874" s="41"/>
      <c r="JH874" s="41"/>
      <c r="JI874" s="41"/>
      <c r="JJ874" s="41"/>
      <c r="JK874" s="41"/>
      <c r="JL874" s="41"/>
      <c r="JM874" s="41"/>
      <c r="JN874" s="41"/>
      <c r="JO874" s="41"/>
      <c r="JP874" s="41"/>
      <c r="JQ874" s="41"/>
      <c r="JR874" s="41"/>
      <c r="JS874" s="41"/>
      <c r="JT874" s="41"/>
      <c r="JU874" s="41"/>
      <c r="JV874" s="41"/>
      <c r="JW874" s="41"/>
      <c r="JX874" s="41"/>
      <c r="JY874" s="41"/>
      <c r="JZ874" s="41"/>
      <c r="KA874" s="41"/>
      <c r="KB874" s="41"/>
      <c r="KC874" s="41"/>
      <c r="KD874" s="41"/>
      <c r="KE874" s="41"/>
      <c r="KF874" s="41"/>
      <c r="KG874" s="41"/>
      <c r="KH874" s="41"/>
      <c r="KI874" s="41"/>
      <c r="KJ874" s="41"/>
      <c r="KK874" s="41"/>
      <c r="KL874" s="41"/>
      <c r="KM874" s="41"/>
      <c r="KN874" s="41"/>
      <c r="KO874" s="41"/>
      <c r="KP874" s="41"/>
      <c r="KQ874" s="41"/>
      <c r="KR874" s="41"/>
      <c r="KS874" s="41"/>
      <c r="KT874" s="41"/>
      <c r="KU874" s="41"/>
      <c r="KV874" s="41"/>
      <c r="KW874" s="41"/>
      <c r="KX874" s="41"/>
      <c r="KY874" s="41"/>
      <c r="KZ874" s="41"/>
      <c r="LA874" s="41"/>
      <c r="LB874" s="41"/>
      <c r="LC874" s="41"/>
      <c r="LD874" s="41"/>
      <c r="LE874" s="41"/>
      <c r="LF874" s="41"/>
      <c r="LG874" s="41"/>
      <c r="LH874" s="41"/>
      <c r="LI874" s="41"/>
      <c r="LJ874" s="41"/>
      <c r="LK874" s="41"/>
      <c r="LL874" s="41"/>
      <c r="LM874" s="41"/>
      <c r="LN874" s="41"/>
      <c r="LO874" s="41"/>
      <c r="LP874" s="41"/>
      <c r="LQ874" s="41"/>
      <c r="LR874" s="41"/>
      <c r="LS874" s="41"/>
      <c r="LT874" s="41"/>
      <c r="LU874" s="41"/>
      <c r="LV874" s="41"/>
      <c r="LW874" s="41"/>
      <c r="LX874" s="41"/>
      <c r="LY874" s="41"/>
      <c r="LZ874" s="41"/>
      <c r="MA874" s="41"/>
      <c r="MB874" s="41"/>
      <c r="MC874" s="41"/>
      <c r="MD874" s="41"/>
      <c r="ME874" s="41"/>
      <c r="MF874" s="41"/>
      <c r="MG874" s="41"/>
      <c r="MH874" s="41"/>
      <c r="MI874" s="41"/>
      <c r="MJ874" s="41"/>
      <c r="MK874" s="41"/>
      <c r="ML874" s="41"/>
      <c r="MM874" s="41"/>
      <c r="MN874" s="41"/>
      <c r="MO874" s="41"/>
      <c r="MP874" s="41"/>
      <c r="MQ874" s="41"/>
      <c r="MR874" s="41"/>
      <c r="MS874" s="41"/>
      <c r="MT874" s="41"/>
      <c r="MU874" s="41"/>
      <c r="MV874" s="41"/>
      <c r="MW874" s="41"/>
      <c r="MX874" s="41"/>
      <c r="MY874" s="41"/>
      <c r="MZ874" s="41"/>
      <c r="NA874" s="41"/>
      <c r="NB874" s="41"/>
      <c r="NC874" s="41"/>
      <c r="ND874" s="41"/>
      <c r="NE874" s="41"/>
      <c r="NF874" s="41"/>
      <c r="NG874" s="41"/>
      <c r="NH874" s="41"/>
      <c r="NI874" s="41"/>
      <c r="NJ874" s="41"/>
      <c r="NK874" s="41"/>
      <c r="NL874" s="41"/>
      <c r="NM874" s="41"/>
      <c r="NN874" s="41"/>
      <c r="NO874" s="41"/>
      <c r="NP874" s="41"/>
      <c r="NQ874" s="41"/>
      <c r="NR874" s="41"/>
      <c r="NS874" s="41"/>
      <c r="NT874" s="41"/>
      <c r="NU874" s="41"/>
      <c r="NV874" s="41"/>
      <c r="NW874" s="41"/>
      <c r="NX874" s="41"/>
      <c r="NY874" s="41"/>
      <c r="NZ874" s="41"/>
      <c r="OA874" s="41"/>
      <c r="OB874" s="41"/>
      <c r="OC874" s="41"/>
      <c r="OD874" s="41"/>
      <c r="OE874" s="41"/>
      <c r="OF874" s="41"/>
      <c r="OG874" s="41"/>
    </row>
    <row r="875" spans="10:397" ht="15.95" customHeight="1">
      <c r="J875" s="62"/>
      <c r="AB875" s="63"/>
      <c r="AC875" s="63"/>
      <c r="AF875" s="4"/>
      <c r="AG875" s="4"/>
      <c r="AH875" s="4"/>
      <c r="AI875" s="4"/>
      <c r="AL875" s="63"/>
      <c r="AM875" s="63"/>
      <c r="AP875" s="4"/>
      <c r="AQ875" s="4"/>
      <c r="BF875" s="31"/>
      <c r="BG875" s="63"/>
      <c r="BH875" s="63"/>
      <c r="BI875" s="63"/>
      <c r="BJ875" s="63"/>
      <c r="BK875" s="63"/>
      <c r="BL875" s="63"/>
      <c r="BO875" s="4"/>
      <c r="BP875" s="4"/>
      <c r="BQ875" s="4"/>
      <c r="BR875" s="28"/>
      <c r="BS875" s="28"/>
      <c r="BT875" s="28"/>
      <c r="BU875" s="28"/>
      <c r="BV875" s="28"/>
      <c r="BW875" s="28"/>
      <c r="BX875" s="4"/>
      <c r="BY875" s="4"/>
      <c r="BZ875" s="28"/>
      <c r="CA875" s="28"/>
      <c r="CB875" s="28"/>
      <c r="CC875" s="28"/>
      <c r="CE875" s="28"/>
      <c r="CF875" s="28"/>
      <c r="CG875" s="28"/>
      <c r="CH875" s="28"/>
      <c r="CI875" s="28"/>
      <c r="CJ875" s="28"/>
      <c r="CK875" s="28"/>
      <c r="CL875" s="28"/>
      <c r="CM875" s="28"/>
      <c r="CP875" s="28"/>
      <c r="CQ875" s="28"/>
      <c r="CR875" s="28"/>
      <c r="CS875" s="28"/>
      <c r="CT875" s="28"/>
      <c r="CU875" s="28"/>
      <c r="CV875" s="28"/>
      <c r="CW875" s="28"/>
      <c r="CX875" s="28"/>
      <c r="CZ875" s="28"/>
      <c r="DB875" s="41"/>
      <c r="DC875" s="41"/>
      <c r="DD875" s="41"/>
      <c r="DE875" s="41"/>
      <c r="DF875" s="41"/>
      <c r="DG875" s="41"/>
      <c r="DH875" s="41"/>
      <c r="DI875" s="41"/>
      <c r="DJ875" s="41"/>
      <c r="DK875" s="41"/>
      <c r="DL875" s="41"/>
      <c r="DM875" s="41"/>
      <c r="DN875" s="41"/>
      <c r="DO875" s="41"/>
      <c r="DP875" s="41"/>
      <c r="DQ875" s="41"/>
      <c r="DR875" s="41"/>
      <c r="DS875" s="41"/>
      <c r="DT875" s="41"/>
      <c r="DU875" s="41"/>
      <c r="DV875" s="41"/>
      <c r="DW875" s="41"/>
      <c r="DX875" s="41"/>
      <c r="DY875" s="41"/>
      <c r="DZ875" s="41"/>
      <c r="EA875" s="41"/>
      <c r="EB875" s="41"/>
      <c r="EC875" s="41"/>
      <c r="ED875" s="41"/>
      <c r="EE875" s="41"/>
      <c r="EF875" s="41"/>
      <c r="EG875" s="41"/>
      <c r="EH875" s="41"/>
      <c r="EI875" s="41"/>
      <c r="EJ875" s="41"/>
      <c r="EK875" s="41"/>
      <c r="EL875" s="41"/>
      <c r="EM875" s="41"/>
      <c r="EN875" s="41"/>
      <c r="EO875" s="41"/>
      <c r="EP875" s="41"/>
      <c r="EQ875" s="41"/>
      <c r="ER875" s="41"/>
      <c r="ES875" s="41"/>
      <c r="ET875" s="41"/>
      <c r="EU875" s="41"/>
      <c r="EV875" s="41"/>
      <c r="EW875" s="41"/>
      <c r="EX875" s="41"/>
      <c r="EY875" s="41"/>
      <c r="EZ875" s="41"/>
      <c r="FA875" s="41"/>
      <c r="FB875" s="41"/>
      <c r="FC875" s="41"/>
      <c r="FD875" s="41"/>
      <c r="FE875" s="41"/>
      <c r="FF875" s="41"/>
      <c r="FG875" s="41"/>
      <c r="FH875" s="41"/>
      <c r="FI875" s="41"/>
      <c r="FJ875" s="41"/>
      <c r="FK875" s="41"/>
      <c r="FL875" s="41"/>
      <c r="FM875" s="41"/>
      <c r="FN875" s="41"/>
      <c r="FO875" s="41"/>
      <c r="FP875" s="41"/>
      <c r="FQ875" s="41"/>
      <c r="FR875" s="41"/>
      <c r="FS875" s="41"/>
      <c r="FT875" s="41"/>
      <c r="FU875" s="41"/>
      <c r="FV875" s="41"/>
      <c r="FW875" s="41"/>
      <c r="FX875" s="41"/>
      <c r="FY875" s="41"/>
      <c r="FZ875" s="41"/>
      <c r="GA875" s="41"/>
      <c r="GB875" s="41"/>
      <c r="GC875" s="41"/>
      <c r="GD875" s="41"/>
      <c r="GE875" s="41"/>
      <c r="GF875" s="41"/>
      <c r="GG875" s="41"/>
      <c r="GH875" s="41"/>
      <c r="GI875" s="41"/>
      <c r="GJ875" s="41"/>
      <c r="GK875" s="41"/>
      <c r="GL875" s="41"/>
      <c r="GM875" s="41"/>
      <c r="GN875" s="41"/>
      <c r="GO875" s="41"/>
      <c r="GP875" s="41"/>
      <c r="GQ875" s="41"/>
      <c r="GR875" s="41"/>
      <c r="GS875" s="41"/>
      <c r="GT875" s="41"/>
      <c r="GU875" s="41"/>
      <c r="GV875" s="41"/>
      <c r="GW875" s="41"/>
      <c r="GX875" s="41"/>
      <c r="GY875" s="41"/>
      <c r="GZ875" s="41"/>
      <c r="HA875" s="41"/>
      <c r="HB875" s="41"/>
      <c r="HC875" s="41"/>
      <c r="HD875" s="41"/>
      <c r="HE875" s="41"/>
      <c r="HF875" s="41"/>
      <c r="HG875" s="41"/>
      <c r="HH875" s="41"/>
      <c r="HI875" s="41"/>
      <c r="HJ875" s="41"/>
      <c r="HK875" s="41"/>
      <c r="HL875" s="41"/>
      <c r="HM875" s="41"/>
      <c r="HN875" s="41"/>
      <c r="HO875" s="41"/>
      <c r="HP875" s="41"/>
      <c r="HQ875" s="41"/>
      <c r="HR875" s="41"/>
      <c r="HS875" s="41"/>
      <c r="HT875" s="41"/>
      <c r="HU875" s="41"/>
      <c r="HV875" s="41"/>
      <c r="HW875" s="41"/>
      <c r="HX875" s="41"/>
      <c r="HY875" s="41"/>
      <c r="HZ875" s="41"/>
      <c r="IA875" s="41"/>
      <c r="IB875" s="41"/>
      <c r="IC875" s="41"/>
      <c r="ID875" s="41"/>
      <c r="IE875" s="41"/>
      <c r="IF875" s="41"/>
      <c r="IG875" s="41"/>
      <c r="IH875" s="41"/>
      <c r="II875" s="41"/>
      <c r="IJ875" s="41"/>
      <c r="IK875" s="41"/>
      <c r="IL875" s="41"/>
      <c r="IM875" s="41"/>
      <c r="IN875" s="41"/>
      <c r="IO875" s="41"/>
      <c r="IP875" s="41"/>
      <c r="IQ875" s="41"/>
      <c r="IR875" s="41"/>
      <c r="IS875" s="41"/>
      <c r="IT875" s="41"/>
      <c r="IU875" s="41"/>
      <c r="IV875" s="41"/>
      <c r="IW875" s="41"/>
      <c r="IX875" s="41"/>
      <c r="IY875" s="41"/>
      <c r="IZ875" s="41"/>
      <c r="JA875" s="41"/>
      <c r="JB875" s="41"/>
      <c r="JC875" s="41"/>
      <c r="JD875" s="41"/>
      <c r="JE875" s="41"/>
      <c r="JF875" s="41"/>
      <c r="JG875" s="41"/>
      <c r="JH875" s="41"/>
      <c r="JI875" s="41"/>
      <c r="JJ875" s="41"/>
      <c r="JK875" s="41"/>
      <c r="JL875" s="41"/>
      <c r="JM875" s="41"/>
      <c r="JN875" s="41"/>
      <c r="JO875" s="41"/>
      <c r="JP875" s="41"/>
      <c r="JQ875" s="41"/>
      <c r="JR875" s="41"/>
      <c r="JS875" s="41"/>
      <c r="JT875" s="41"/>
      <c r="JU875" s="41"/>
      <c r="JV875" s="41"/>
      <c r="JW875" s="41"/>
      <c r="JX875" s="41"/>
      <c r="JY875" s="41"/>
      <c r="JZ875" s="41"/>
      <c r="KA875" s="41"/>
      <c r="KB875" s="41"/>
      <c r="KC875" s="41"/>
      <c r="KD875" s="41"/>
      <c r="KE875" s="41"/>
      <c r="KF875" s="41"/>
      <c r="KG875" s="41"/>
      <c r="KH875" s="41"/>
      <c r="KI875" s="41"/>
      <c r="KJ875" s="41"/>
      <c r="KK875" s="41"/>
      <c r="KL875" s="41"/>
      <c r="KM875" s="41"/>
      <c r="KN875" s="41"/>
      <c r="KO875" s="41"/>
      <c r="KP875" s="41"/>
      <c r="KQ875" s="41"/>
      <c r="KR875" s="41"/>
      <c r="KS875" s="41"/>
      <c r="KT875" s="41"/>
      <c r="KU875" s="41"/>
      <c r="KV875" s="41"/>
      <c r="KW875" s="41"/>
      <c r="KX875" s="41"/>
      <c r="KY875" s="41"/>
      <c r="KZ875" s="41"/>
      <c r="LA875" s="41"/>
      <c r="LB875" s="41"/>
      <c r="LC875" s="41"/>
      <c r="LD875" s="41"/>
      <c r="LE875" s="41"/>
      <c r="LF875" s="41"/>
      <c r="LG875" s="41"/>
      <c r="LH875" s="41"/>
      <c r="LI875" s="41"/>
      <c r="LJ875" s="41"/>
      <c r="LK875" s="41"/>
      <c r="LL875" s="41"/>
      <c r="LM875" s="41"/>
      <c r="LN875" s="41"/>
      <c r="LO875" s="41"/>
      <c r="LP875" s="41"/>
      <c r="LQ875" s="41"/>
      <c r="LR875" s="41"/>
      <c r="LS875" s="41"/>
      <c r="LT875" s="41"/>
      <c r="LU875" s="41"/>
      <c r="LV875" s="41"/>
      <c r="LW875" s="41"/>
      <c r="LX875" s="41"/>
      <c r="LY875" s="41"/>
      <c r="LZ875" s="41"/>
      <c r="MA875" s="41"/>
      <c r="MB875" s="41"/>
      <c r="MC875" s="41"/>
      <c r="MD875" s="41"/>
      <c r="ME875" s="41"/>
      <c r="MF875" s="41"/>
      <c r="MG875" s="41"/>
      <c r="MH875" s="41"/>
      <c r="MI875" s="41"/>
      <c r="MJ875" s="41"/>
      <c r="MK875" s="41"/>
      <c r="ML875" s="41"/>
      <c r="MM875" s="41"/>
      <c r="MN875" s="41"/>
      <c r="MO875" s="41"/>
      <c r="MP875" s="41"/>
      <c r="MQ875" s="41"/>
      <c r="MR875" s="41"/>
      <c r="MS875" s="41"/>
      <c r="MT875" s="41"/>
      <c r="MU875" s="41"/>
      <c r="MV875" s="41"/>
      <c r="MW875" s="41"/>
      <c r="MX875" s="41"/>
      <c r="MY875" s="41"/>
      <c r="MZ875" s="41"/>
      <c r="NA875" s="41"/>
      <c r="NB875" s="41"/>
      <c r="NC875" s="41"/>
      <c r="ND875" s="41"/>
      <c r="NE875" s="41"/>
      <c r="NF875" s="41"/>
      <c r="NG875" s="41"/>
      <c r="NH875" s="41"/>
      <c r="NI875" s="41"/>
      <c r="NJ875" s="41"/>
      <c r="NK875" s="41"/>
      <c r="NL875" s="41"/>
      <c r="NM875" s="41"/>
      <c r="NN875" s="41"/>
      <c r="NO875" s="41"/>
      <c r="NP875" s="41"/>
      <c r="NQ875" s="41"/>
      <c r="NR875" s="41"/>
      <c r="NS875" s="41"/>
      <c r="NT875" s="41"/>
      <c r="NU875" s="41"/>
      <c r="NV875" s="41"/>
      <c r="NW875" s="41"/>
      <c r="NX875" s="41"/>
      <c r="NY875" s="41"/>
      <c r="NZ875" s="41"/>
      <c r="OA875" s="41"/>
      <c r="OB875" s="41"/>
      <c r="OC875" s="41"/>
      <c r="OD875" s="41"/>
      <c r="OE875" s="41"/>
      <c r="OF875" s="41"/>
      <c r="OG875" s="41"/>
    </row>
    <row r="876" spans="10:397" ht="15.95" customHeight="1">
      <c r="J876" s="62"/>
      <c r="AB876" s="63"/>
      <c r="AC876" s="63"/>
      <c r="AF876" s="4"/>
      <c r="AG876" s="4"/>
      <c r="AH876" s="4"/>
      <c r="AI876" s="4"/>
      <c r="AL876" s="63"/>
      <c r="AM876" s="63"/>
      <c r="AP876" s="4"/>
      <c r="AQ876" s="4"/>
      <c r="BF876" s="31"/>
      <c r="BG876" s="63"/>
      <c r="BH876" s="63"/>
      <c r="BI876" s="63"/>
      <c r="BJ876" s="63"/>
      <c r="BK876" s="63"/>
      <c r="BL876" s="63"/>
      <c r="BO876" s="4"/>
      <c r="BP876" s="4"/>
      <c r="BQ876" s="4"/>
      <c r="BR876" s="28"/>
      <c r="BS876" s="28"/>
      <c r="BT876" s="28"/>
      <c r="BU876" s="28"/>
      <c r="BV876" s="28"/>
      <c r="BW876" s="28"/>
      <c r="BX876" s="4"/>
      <c r="BY876" s="4"/>
      <c r="BZ876" s="28"/>
      <c r="CA876" s="28"/>
      <c r="CB876" s="28"/>
      <c r="CC876" s="28"/>
      <c r="CE876" s="28"/>
      <c r="CF876" s="28"/>
      <c r="CG876" s="28"/>
      <c r="CH876" s="28"/>
      <c r="CI876" s="28"/>
      <c r="CJ876" s="28"/>
      <c r="CK876" s="28"/>
      <c r="CL876" s="28"/>
      <c r="CM876" s="28"/>
      <c r="CP876" s="28"/>
      <c r="CQ876" s="28"/>
      <c r="CR876" s="28"/>
      <c r="CS876" s="28"/>
      <c r="CT876" s="28"/>
      <c r="CU876" s="28"/>
      <c r="CV876" s="28"/>
      <c r="CW876" s="28"/>
      <c r="CX876" s="28"/>
      <c r="CZ876" s="28"/>
      <c r="DB876" s="41"/>
      <c r="DC876" s="41"/>
      <c r="DD876" s="41"/>
      <c r="DE876" s="41"/>
      <c r="DF876" s="41"/>
      <c r="DG876" s="41"/>
      <c r="DH876" s="41"/>
      <c r="DI876" s="41"/>
      <c r="DJ876" s="41"/>
      <c r="DK876" s="41"/>
      <c r="DL876" s="41"/>
      <c r="DM876" s="41"/>
      <c r="DN876" s="41"/>
      <c r="DO876" s="41"/>
      <c r="DP876" s="41"/>
      <c r="DQ876" s="41"/>
      <c r="DR876" s="41"/>
      <c r="DS876" s="41"/>
      <c r="DT876" s="41"/>
      <c r="DU876" s="41"/>
      <c r="DV876" s="41"/>
      <c r="DW876" s="41"/>
      <c r="DX876" s="41"/>
      <c r="DY876" s="41"/>
      <c r="DZ876" s="41"/>
      <c r="EA876" s="41"/>
      <c r="EB876" s="41"/>
      <c r="EC876" s="41"/>
      <c r="ED876" s="41"/>
      <c r="EE876" s="41"/>
      <c r="EF876" s="41"/>
      <c r="EG876" s="41"/>
      <c r="EH876" s="41"/>
      <c r="EI876" s="41"/>
      <c r="EJ876" s="41"/>
      <c r="EK876" s="41"/>
      <c r="EL876" s="41"/>
      <c r="EM876" s="41"/>
      <c r="EN876" s="41"/>
      <c r="EO876" s="41"/>
      <c r="EP876" s="41"/>
      <c r="EQ876" s="41"/>
      <c r="ER876" s="41"/>
      <c r="ES876" s="41"/>
      <c r="ET876" s="41"/>
      <c r="EU876" s="41"/>
      <c r="EV876" s="41"/>
      <c r="EW876" s="41"/>
      <c r="EX876" s="41"/>
      <c r="EY876" s="41"/>
      <c r="EZ876" s="41"/>
      <c r="FA876" s="41"/>
      <c r="FB876" s="41"/>
      <c r="FC876" s="41"/>
      <c r="FD876" s="41"/>
      <c r="FE876" s="41"/>
      <c r="FF876" s="41"/>
      <c r="FG876" s="41"/>
      <c r="FH876" s="41"/>
      <c r="FI876" s="41"/>
      <c r="FJ876" s="41"/>
      <c r="FK876" s="41"/>
      <c r="FL876" s="41"/>
      <c r="FM876" s="41"/>
      <c r="FN876" s="41"/>
      <c r="FO876" s="41"/>
      <c r="FP876" s="41"/>
      <c r="FQ876" s="41"/>
      <c r="FR876" s="41"/>
      <c r="FS876" s="41"/>
      <c r="FT876" s="41"/>
      <c r="FU876" s="41"/>
      <c r="FV876" s="41"/>
      <c r="FW876" s="41"/>
      <c r="FX876" s="41"/>
      <c r="FY876" s="41"/>
      <c r="FZ876" s="41"/>
      <c r="GA876" s="41"/>
      <c r="GB876" s="41"/>
      <c r="GC876" s="41"/>
      <c r="GD876" s="41"/>
      <c r="GE876" s="41"/>
      <c r="GF876" s="41"/>
      <c r="GG876" s="41"/>
      <c r="GH876" s="41"/>
      <c r="GI876" s="41"/>
      <c r="GJ876" s="41"/>
      <c r="GK876" s="41"/>
      <c r="GL876" s="41"/>
      <c r="GM876" s="41"/>
      <c r="GN876" s="41"/>
      <c r="GO876" s="41"/>
      <c r="GP876" s="41"/>
      <c r="GQ876" s="41"/>
      <c r="GR876" s="41"/>
      <c r="GS876" s="41"/>
      <c r="GT876" s="41"/>
      <c r="GU876" s="41"/>
      <c r="GV876" s="41"/>
      <c r="GW876" s="41"/>
      <c r="GX876" s="41"/>
      <c r="GY876" s="41"/>
      <c r="GZ876" s="41"/>
      <c r="HA876" s="41"/>
      <c r="HB876" s="41"/>
      <c r="HC876" s="41"/>
      <c r="HD876" s="41"/>
      <c r="HE876" s="41"/>
      <c r="HF876" s="41"/>
      <c r="HG876" s="41"/>
      <c r="HH876" s="41"/>
      <c r="HI876" s="41"/>
      <c r="HJ876" s="41"/>
      <c r="HK876" s="41"/>
      <c r="HL876" s="41"/>
      <c r="HM876" s="41"/>
      <c r="HN876" s="41"/>
      <c r="HO876" s="41"/>
      <c r="HP876" s="41"/>
      <c r="HQ876" s="41"/>
      <c r="HR876" s="41"/>
      <c r="HS876" s="41"/>
      <c r="HT876" s="41"/>
      <c r="HU876" s="41"/>
      <c r="HV876" s="41"/>
      <c r="HW876" s="41"/>
      <c r="HX876" s="41"/>
      <c r="HY876" s="41"/>
      <c r="HZ876" s="41"/>
      <c r="IA876" s="41"/>
      <c r="IB876" s="41"/>
      <c r="IC876" s="41"/>
      <c r="ID876" s="41"/>
      <c r="IE876" s="41"/>
      <c r="IF876" s="41"/>
      <c r="IG876" s="41"/>
      <c r="IH876" s="41"/>
      <c r="II876" s="41"/>
      <c r="IJ876" s="41"/>
      <c r="IK876" s="41"/>
      <c r="IL876" s="41"/>
      <c r="IM876" s="41"/>
      <c r="IN876" s="41"/>
      <c r="IO876" s="41"/>
      <c r="IP876" s="41"/>
      <c r="IQ876" s="41"/>
      <c r="IR876" s="41"/>
      <c r="IS876" s="41"/>
      <c r="IT876" s="41"/>
      <c r="IU876" s="41"/>
      <c r="IV876" s="41"/>
      <c r="IW876" s="41"/>
      <c r="IX876" s="41"/>
      <c r="IY876" s="41"/>
      <c r="IZ876" s="41"/>
      <c r="JA876" s="41"/>
      <c r="JB876" s="41"/>
      <c r="JC876" s="41"/>
      <c r="JD876" s="41"/>
      <c r="JE876" s="41"/>
      <c r="JF876" s="41"/>
      <c r="JG876" s="41"/>
      <c r="JH876" s="41"/>
      <c r="JI876" s="41"/>
      <c r="JJ876" s="41"/>
      <c r="JK876" s="41"/>
      <c r="JL876" s="41"/>
      <c r="JM876" s="41"/>
      <c r="JN876" s="41"/>
      <c r="JO876" s="41"/>
      <c r="JP876" s="41"/>
      <c r="JQ876" s="41"/>
      <c r="JR876" s="41"/>
      <c r="JS876" s="41"/>
      <c r="JT876" s="41"/>
      <c r="JU876" s="41"/>
      <c r="JV876" s="41"/>
      <c r="JW876" s="41"/>
      <c r="JX876" s="41"/>
      <c r="JY876" s="41"/>
      <c r="JZ876" s="41"/>
      <c r="KA876" s="41"/>
      <c r="KB876" s="41"/>
      <c r="KC876" s="41"/>
      <c r="KD876" s="41"/>
      <c r="KE876" s="41"/>
      <c r="KF876" s="41"/>
      <c r="KG876" s="41"/>
      <c r="KH876" s="41"/>
      <c r="KI876" s="41"/>
      <c r="KJ876" s="41"/>
      <c r="KK876" s="41"/>
      <c r="KL876" s="41"/>
      <c r="KM876" s="41"/>
      <c r="KN876" s="41"/>
      <c r="KO876" s="41"/>
      <c r="KP876" s="41"/>
      <c r="KQ876" s="41"/>
      <c r="KR876" s="41"/>
      <c r="KS876" s="41"/>
      <c r="KT876" s="41"/>
      <c r="KU876" s="41"/>
      <c r="KV876" s="41"/>
      <c r="KW876" s="41"/>
      <c r="KX876" s="41"/>
      <c r="KY876" s="41"/>
      <c r="KZ876" s="41"/>
      <c r="LA876" s="41"/>
      <c r="LB876" s="41"/>
      <c r="LC876" s="41"/>
      <c r="LD876" s="41"/>
      <c r="LE876" s="41"/>
      <c r="LF876" s="41"/>
      <c r="LG876" s="41"/>
      <c r="LH876" s="41"/>
      <c r="LI876" s="41"/>
      <c r="LJ876" s="41"/>
      <c r="LK876" s="41"/>
      <c r="LL876" s="41"/>
      <c r="LM876" s="41"/>
      <c r="LN876" s="41"/>
      <c r="LO876" s="41"/>
      <c r="LP876" s="41"/>
      <c r="LQ876" s="41"/>
      <c r="LR876" s="41"/>
      <c r="LS876" s="41"/>
      <c r="LT876" s="41"/>
      <c r="LU876" s="41"/>
      <c r="LV876" s="41"/>
      <c r="LW876" s="41"/>
      <c r="LX876" s="41"/>
      <c r="LY876" s="41"/>
      <c r="LZ876" s="41"/>
      <c r="MA876" s="41"/>
      <c r="MB876" s="41"/>
      <c r="MC876" s="41"/>
      <c r="MD876" s="41"/>
      <c r="ME876" s="41"/>
      <c r="MF876" s="41"/>
      <c r="MG876" s="41"/>
      <c r="MH876" s="41"/>
      <c r="MI876" s="41"/>
      <c r="MJ876" s="41"/>
      <c r="MK876" s="41"/>
      <c r="ML876" s="41"/>
      <c r="MM876" s="41"/>
      <c r="MN876" s="41"/>
      <c r="MO876" s="41"/>
      <c r="MP876" s="41"/>
      <c r="MQ876" s="41"/>
      <c r="MR876" s="41"/>
      <c r="MS876" s="41"/>
      <c r="MT876" s="41"/>
      <c r="MU876" s="41"/>
      <c r="MV876" s="41"/>
      <c r="MW876" s="41"/>
      <c r="MX876" s="41"/>
      <c r="MY876" s="41"/>
      <c r="MZ876" s="41"/>
      <c r="NA876" s="41"/>
      <c r="NB876" s="41"/>
      <c r="NC876" s="41"/>
      <c r="ND876" s="41"/>
      <c r="NE876" s="41"/>
      <c r="NF876" s="41"/>
      <c r="NG876" s="41"/>
      <c r="NH876" s="41"/>
      <c r="NI876" s="41"/>
      <c r="NJ876" s="41"/>
      <c r="NK876" s="41"/>
      <c r="NL876" s="41"/>
      <c r="NM876" s="41"/>
      <c r="NN876" s="41"/>
      <c r="NO876" s="41"/>
      <c r="NP876" s="41"/>
      <c r="NQ876" s="41"/>
      <c r="NR876" s="41"/>
      <c r="NS876" s="41"/>
      <c r="NT876" s="41"/>
      <c r="NU876" s="41"/>
      <c r="NV876" s="41"/>
      <c r="NW876" s="41"/>
      <c r="NX876" s="41"/>
      <c r="NY876" s="41"/>
      <c r="NZ876" s="41"/>
      <c r="OA876" s="41"/>
      <c r="OB876" s="41"/>
      <c r="OC876" s="41"/>
      <c r="OD876" s="41"/>
      <c r="OE876" s="41"/>
      <c r="OF876" s="41"/>
      <c r="OG876" s="41"/>
    </row>
    <row r="877" spans="10:397" ht="15.95" customHeight="1">
      <c r="J877" s="62"/>
      <c r="AB877" s="63"/>
      <c r="AC877" s="63"/>
      <c r="AF877" s="4"/>
      <c r="AG877" s="4"/>
      <c r="AH877" s="4"/>
      <c r="AI877" s="4"/>
      <c r="AL877" s="63"/>
      <c r="AM877" s="63"/>
      <c r="AP877" s="4"/>
      <c r="AQ877" s="4"/>
      <c r="BF877" s="31"/>
      <c r="BG877" s="63"/>
      <c r="BH877" s="63"/>
      <c r="BI877" s="63"/>
      <c r="BJ877" s="63"/>
      <c r="BK877" s="63"/>
      <c r="BL877" s="63"/>
      <c r="BO877" s="4"/>
      <c r="BP877" s="4"/>
      <c r="BQ877" s="4"/>
      <c r="BR877" s="28"/>
      <c r="BS877" s="28"/>
      <c r="BT877" s="28"/>
      <c r="BU877" s="28"/>
      <c r="BV877" s="28"/>
      <c r="BW877" s="28"/>
      <c r="BX877" s="4"/>
      <c r="BY877" s="4"/>
      <c r="BZ877" s="28"/>
      <c r="CA877" s="28"/>
      <c r="CB877" s="28"/>
      <c r="CC877" s="28"/>
      <c r="CE877" s="28"/>
      <c r="CF877" s="28"/>
      <c r="CG877" s="28"/>
      <c r="CH877" s="28"/>
      <c r="CI877" s="28"/>
      <c r="CJ877" s="28"/>
      <c r="CK877" s="28"/>
      <c r="CL877" s="28"/>
      <c r="CM877" s="28"/>
      <c r="CP877" s="28"/>
      <c r="CQ877" s="28"/>
      <c r="CR877" s="28"/>
      <c r="CS877" s="28"/>
      <c r="CT877" s="28"/>
      <c r="CU877" s="28"/>
      <c r="CV877" s="28"/>
      <c r="CW877" s="28"/>
      <c r="CX877" s="28"/>
      <c r="CZ877" s="28"/>
      <c r="DB877" s="41"/>
      <c r="DC877" s="41"/>
      <c r="DD877" s="41"/>
      <c r="DE877" s="41"/>
      <c r="DF877" s="41"/>
      <c r="DG877" s="41"/>
      <c r="DH877" s="41"/>
      <c r="DI877" s="41"/>
      <c r="DJ877" s="41"/>
      <c r="DK877" s="41"/>
      <c r="DL877" s="41"/>
      <c r="DM877" s="41"/>
      <c r="DN877" s="41"/>
      <c r="DO877" s="41"/>
      <c r="DP877" s="41"/>
      <c r="DQ877" s="41"/>
      <c r="DR877" s="41"/>
      <c r="DS877" s="41"/>
      <c r="DT877" s="41"/>
      <c r="DU877" s="41"/>
      <c r="DV877" s="41"/>
      <c r="DW877" s="41"/>
      <c r="DX877" s="41"/>
      <c r="DY877" s="41"/>
      <c r="DZ877" s="41"/>
      <c r="EA877" s="41"/>
      <c r="EB877" s="41"/>
      <c r="EC877" s="41"/>
      <c r="ED877" s="41"/>
      <c r="EE877" s="41"/>
      <c r="EF877" s="41"/>
      <c r="EG877" s="41"/>
      <c r="EH877" s="41"/>
      <c r="EI877" s="41"/>
      <c r="EJ877" s="41"/>
      <c r="EK877" s="41"/>
      <c r="EL877" s="41"/>
      <c r="EM877" s="41"/>
      <c r="EN877" s="41"/>
      <c r="EO877" s="41"/>
      <c r="EP877" s="41"/>
      <c r="EQ877" s="41"/>
      <c r="ER877" s="41"/>
      <c r="ES877" s="41"/>
      <c r="ET877" s="41"/>
      <c r="EU877" s="41"/>
      <c r="EV877" s="41"/>
      <c r="EW877" s="41"/>
      <c r="EX877" s="41"/>
      <c r="EY877" s="41"/>
      <c r="EZ877" s="41"/>
      <c r="FA877" s="41"/>
      <c r="FB877" s="41"/>
      <c r="FC877" s="41"/>
      <c r="FD877" s="41"/>
      <c r="FE877" s="41"/>
      <c r="FF877" s="41"/>
      <c r="FG877" s="41"/>
      <c r="FH877" s="41"/>
      <c r="FI877" s="41"/>
      <c r="FJ877" s="41"/>
      <c r="FK877" s="41"/>
      <c r="FL877" s="41"/>
      <c r="FM877" s="41"/>
      <c r="FN877" s="41"/>
      <c r="FO877" s="41"/>
      <c r="FP877" s="41"/>
      <c r="FQ877" s="41"/>
      <c r="FR877" s="41"/>
      <c r="FS877" s="41"/>
      <c r="FT877" s="41"/>
      <c r="FU877" s="41"/>
      <c r="FV877" s="41"/>
      <c r="FW877" s="41"/>
      <c r="FX877" s="41"/>
      <c r="FY877" s="41"/>
      <c r="FZ877" s="41"/>
      <c r="GA877" s="41"/>
      <c r="GB877" s="41"/>
      <c r="GC877" s="41"/>
      <c r="GD877" s="41"/>
      <c r="GE877" s="41"/>
      <c r="GF877" s="41"/>
      <c r="GG877" s="41"/>
      <c r="GH877" s="41"/>
      <c r="GI877" s="41"/>
      <c r="GJ877" s="41"/>
      <c r="GK877" s="41"/>
      <c r="GL877" s="41"/>
      <c r="GM877" s="41"/>
      <c r="GN877" s="41"/>
      <c r="GO877" s="41"/>
      <c r="GP877" s="41"/>
      <c r="GQ877" s="41"/>
      <c r="GR877" s="41"/>
      <c r="GS877" s="41"/>
      <c r="GT877" s="41"/>
      <c r="GU877" s="41"/>
      <c r="GV877" s="41"/>
      <c r="GW877" s="41"/>
      <c r="GX877" s="41"/>
      <c r="GY877" s="41"/>
      <c r="GZ877" s="41"/>
      <c r="HA877" s="41"/>
      <c r="HB877" s="41"/>
      <c r="HC877" s="41"/>
      <c r="HD877" s="41"/>
      <c r="HE877" s="41"/>
      <c r="HF877" s="41"/>
      <c r="HG877" s="41"/>
      <c r="HH877" s="41"/>
      <c r="HI877" s="41"/>
      <c r="HJ877" s="41"/>
      <c r="HK877" s="41"/>
      <c r="HL877" s="41"/>
      <c r="HM877" s="41"/>
      <c r="HN877" s="41"/>
      <c r="HO877" s="41"/>
      <c r="HP877" s="41"/>
      <c r="HQ877" s="41"/>
      <c r="HR877" s="41"/>
      <c r="HS877" s="41"/>
      <c r="HT877" s="41"/>
      <c r="HU877" s="41"/>
      <c r="HV877" s="41"/>
      <c r="HW877" s="41"/>
      <c r="HX877" s="41"/>
      <c r="HY877" s="41"/>
      <c r="HZ877" s="41"/>
      <c r="IA877" s="41"/>
      <c r="IB877" s="41"/>
      <c r="IC877" s="41"/>
      <c r="ID877" s="41"/>
      <c r="IE877" s="41"/>
      <c r="IF877" s="41"/>
      <c r="IG877" s="41"/>
      <c r="IH877" s="41"/>
      <c r="II877" s="41"/>
      <c r="IJ877" s="41"/>
      <c r="IK877" s="41"/>
      <c r="IL877" s="41"/>
      <c r="IM877" s="41"/>
      <c r="IN877" s="41"/>
      <c r="IO877" s="41"/>
      <c r="IP877" s="41"/>
      <c r="IQ877" s="41"/>
      <c r="IR877" s="41"/>
      <c r="IS877" s="41"/>
      <c r="IT877" s="41"/>
      <c r="IU877" s="41"/>
      <c r="IV877" s="41"/>
      <c r="IW877" s="41"/>
      <c r="IX877" s="41"/>
      <c r="IY877" s="41"/>
      <c r="IZ877" s="41"/>
      <c r="JA877" s="41"/>
      <c r="JB877" s="41"/>
      <c r="JC877" s="41"/>
      <c r="JD877" s="41"/>
      <c r="JE877" s="41"/>
      <c r="JF877" s="41"/>
      <c r="JG877" s="41"/>
      <c r="JH877" s="41"/>
      <c r="JI877" s="41"/>
      <c r="JJ877" s="41"/>
      <c r="JK877" s="41"/>
      <c r="JL877" s="41"/>
      <c r="JM877" s="41"/>
      <c r="JN877" s="41"/>
      <c r="JO877" s="41"/>
      <c r="JP877" s="41"/>
      <c r="JQ877" s="41"/>
      <c r="JR877" s="41"/>
      <c r="JS877" s="41"/>
      <c r="JT877" s="41"/>
      <c r="JU877" s="41"/>
      <c r="JV877" s="41"/>
      <c r="JW877" s="41"/>
      <c r="JX877" s="41"/>
      <c r="JY877" s="41"/>
      <c r="JZ877" s="41"/>
      <c r="KA877" s="41"/>
      <c r="KB877" s="41"/>
      <c r="KC877" s="41"/>
      <c r="KD877" s="41"/>
      <c r="KE877" s="41"/>
      <c r="KF877" s="41"/>
      <c r="KG877" s="41"/>
      <c r="KH877" s="41"/>
      <c r="KI877" s="41"/>
      <c r="KJ877" s="41"/>
      <c r="KK877" s="41"/>
      <c r="KL877" s="41"/>
      <c r="KM877" s="41"/>
      <c r="KN877" s="41"/>
      <c r="KO877" s="41"/>
      <c r="KP877" s="41"/>
      <c r="KQ877" s="41"/>
      <c r="KR877" s="41"/>
      <c r="KS877" s="41"/>
      <c r="KT877" s="41"/>
      <c r="KU877" s="41"/>
      <c r="KV877" s="41"/>
      <c r="KW877" s="41"/>
      <c r="KX877" s="41"/>
      <c r="KY877" s="41"/>
      <c r="KZ877" s="41"/>
      <c r="LA877" s="41"/>
      <c r="LB877" s="41"/>
      <c r="LC877" s="41"/>
      <c r="LD877" s="41"/>
      <c r="LE877" s="41"/>
      <c r="LF877" s="41"/>
      <c r="LG877" s="41"/>
      <c r="LH877" s="41"/>
      <c r="LI877" s="41"/>
      <c r="LJ877" s="41"/>
      <c r="LK877" s="41"/>
      <c r="LL877" s="41"/>
      <c r="LM877" s="41"/>
      <c r="LN877" s="41"/>
      <c r="LO877" s="41"/>
      <c r="LP877" s="41"/>
      <c r="LQ877" s="41"/>
      <c r="LR877" s="41"/>
      <c r="LS877" s="41"/>
      <c r="LT877" s="41"/>
      <c r="LU877" s="41"/>
      <c r="LV877" s="41"/>
      <c r="LW877" s="41"/>
      <c r="LX877" s="41"/>
      <c r="LY877" s="41"/>
      <c r="LZ877" s="41"/>
      <c r="MA877" s="41"/>
      <c r="MB877" s="41"/>
      <c r="MC877" s="41"/>
      <c r="MD877" s="41"/>
      <c r="ME877" s="41"/>
      <c r="MF877" s="41"/>
      <c r="MG877" s="41"/>
      <c r="MH877" s="41"/>
      <c r="MI877" s="41"/>
      <c r="MJ877" s="41"/>
      <c r="MK877" s="41"/>
      <c r="ML877" s="41"/>
      <c r="MM877" s="41"/>
      <c r="MN877" s="41"/>
      <c r="MO877" s="41"/>
      <c r="MP877" s="41"/>
      <c r="MQ877" s="41"/>
      <c r="MR877" s="41"/>
      <c r="MS877" s="41"/>
      <c r="MT877" s="41"/>
      <c r="MU877" s="41"/>
      <c r="MV877" s="41"/>
      <c r="MW877" s="41"/>
      <c r="MX877" s="41"/>
      <c r="MY877" s="41"/>
      <c r="MZ877" s="41"/>
      <c r="NA877" s="41"/>
      <c r="NB877" s="41"/>
      <c r="NC877" s="41"/>
      <c r="ND877" s="41"/>
      <c r="NE877" s="41"/>
      <c r="NF877" s="41"/>
      <c r="NG877" s="41"/>
      <c r="NH877" s="41"/>
      <c r="NI877" s="41"/>
      <c r="NJ877" s="41"/>
      <c r="NK877" s="41"/>
      <c r="NL877" s="41"/>
      <c r="NM877" s="41"/>
      <c r="NN877" s="41"/>
      <c r="NO877" s="41"/>
      <c r="NP877" s="41"/>
      <c r="NQ877" s="41"/>
      <c r="NR877" s="41"/>
      <c r="NS877" s="41"/>
      <c r="NT877" s="41"/>
      <c r="NU877" s="41"/>
      <c r="NV877" s="41"/>
      <c r="NW877" s="41"/>
      <c r="NX877" s="41"/>
      <c r="NY877" s="41"/>
      <c r="NZ877" s="41"/>
      <c r="OA877" s="41"/>
      <c r="OB877" s="41"/>
      <c r="OC877" s="41"/>
      <c r="OD877" s="41"/>
      <c r="OE877" s="41"/>
      <c r="OF877" s="41"/>
      <c r="OG877" s="41"/>
    </row>
    <row r="878" spans="10:397" ht="15.95" customHeight="1">
      <c r="J878" s="62"/>
      <c r="AB878" s="63"/>
      <c r="AC878" s="63"/>
      <c r="AF878" s="4"/>
      <c r="AG878" s="4"/>
      <c r="AH878" s="4"/>
      <c r="AI878" s="4"/>
      <c r="AL878" s="63"/>
      <c r="AM878" s="63"/>
      <c r="AP878" s="4"/>
      <c r="AQ878" s="4"/>
      <c r="BF878" s="31"/>
      <c r="BG878" s="63"/>
      <c r="BH878" s="63"/>
      <c r="BI878" s="63"/>
      <c r="BJ878" s="63"/>
      <c r="BK878" s="63"/>
      <c r="BL878" s="63"/>
      <c r="BO878" s="4"/>
      <c r="BP878" s="4"/>
      <c r="BQ878" s="4"/>
      <c r="BR878" s="28"/>
      <c r="BS878" s="28"/>
      <c r="BT878" s="28"/>
      <c r="BU878" s="28"/>
      <c r="BV878" s="28"/>
      <c r="BW878" s="28"/>
      <c r="BX878" s="4"/>
      <c r="BY878" s="4"/>
      <c r="BZ878" s="28"/>
      <c r="CA878" s="28"/>
      <c r="CB878" s="28"/>
      <c r="CC878" s="28"/>
      <c r="CE878" s="28"/>
      <c r="CF878" s="28"/>
      <c r="CG878" s="28"/>
      <c r="CH878" s="28"/>
      <c r="CI878" s="28"/>
      <c r="CJ878" s="28"/>
      <c r="CK878" s="28"/>
      <c r="CL878" s="28"/>
      <c r="CM878" s="28"/>
      <c r="CP878" s="28"/>
      <c r="CQ878" s="28"/>
      <c r="CR878" s="28"/>
      <c r="CS878" s="28"/>
      <c r="CT878" s="28"/>
      <c r="CU878" s="28"/>
      <c r="CV878" s="28"/>
      <c r="CW878" s="28"/>
      <c r="CX878" s="28"/>
      <c r="CZ878" s="28"/>
      <c r="DB878" s="41"/>
      <c r="DC878" s="41"/>
      <c r="DD878" s="41"/>
      <c r="DE878" s="41"/>
      <c r="DF878" s="41"/>
      <c r="DG878" s="41"/>
      <c r="DH878" s="41"/>
      <c r="DI878" s="41"/>
      <c r="DJ878" s="41"/>
      <c r="DK878" s="41"/>
      <c r="DL878" s="41"/>
      <c r="DM878" s="41"/>
      <c r="DN878" s="41"/>
      <c r="DO878" s="41"/>
      <c r="DP878" s="41"/>
      <c r="DQ878" s="41"/>
      <c r="DR878" s="41"/>
      <c r="DS878" s="41"/>
      <c r="DT878" s="41"/>
      <c r="DU878" s="41"/>
      <c r="DV878" s="41"/>
      <c r="DW878" s="41"/>
      <c r="DX878" s="41"/>
      <c r="DY878" s="41"/>
      <c r="DZ878" s="41"/>
      <c r="EA878" s="41"/>
      <c r="EB878" s="41"/>
      <c r="EC878" s="41"/>
      <c r="ED878" s="41"/>
      <c r="EE878" s="41"/>
      <c r="EF878" s="41"/>
      <c r="EG878" s="41"/>
      <c r="EH878" s="41"/>
      <c r="EI878" s="41"/>
      <c r="EJ878" s="41"/>
      <c r="EK878" s="41"/>
      <c r="EL878" s="41"/>
      <c r="EM878" s="41"/>
      <c r="EN878" s="41"/>
      <c r="EO878" s="41"/>
      <c r="EP878" s="41"/>
      <c r="EQ878" s="41"/>
      <c r="ER878" s="41"/>
      <c r="ES878" s="41"/>
      <c r="ET878" s="41"/>
      <c r="EU878" s="41"/>
      <c r="EV878" s="41"/>
      <c r="EW878" s="41"/>
      <c r="EX878" s="41"/>
      <c r="EY878" s="41"/>
      <c r="EZ878" s="41"/>
      <c r="FA878" s="41"/>
      <c r="FB878" s="41"/>
      <c r="FC878" s="41"/>
      <c r="FD878" s="41"/>
      <c r="FE878" s="41"/>
      <c r="FF878" s="41"/>
      <c r="FG878" s="41"/>
      <c r="FH878" s="41"/>
      <c r="FI878" s="41"/>
      <c r="FJ878" s="41"/>
      <c r="FK878" s="41"/>
      <c r="FL878" s="41"/>
      <c r="FM878" s="41"/>
      <c r="FN878" s="41"/>
      <c r="FO878" s="41"/>
      <c r="FP878" s="41"/>
      <c r="FQ878" s="41"/>
      <c r="FR878" s="41"/>
      <c r="FS878" s="41"/>
      <c r="FT878" s="41"/>
      <c r="FU878" s="41"/>
      <c r="FV878" s="41"/>
      <c r="FW878" s="41"/>
      <c r="FX878" s="41"/>
      <c r="FY878" s="41"/>
      <c r="FZ878" s="41"/>
      <c r="GA878" s="41"/>
      <c r="GB878" s="41"/>
      <c r="GC878" s="41"/>
      <c r="GD878" s="41"/>
      <c r="GE878" s="41"/>
      <c r="GF878" s="41"/>
      <c r="GG878" s="41"/>
      <c r="GH878" s="41"/>
      <c r="GI878" s="41"/>
      <c r="GJ878" s="41"/>
      <c r="GK878" s="41"/>
      <c r="GL878" s="41"/>
      <c r="GM878" s="41"/>
      <c r="GN878" s="41"/>
      <c r="GO878" s="41"/>
      <c r="GP878" s="41"/>
      <c r="GQ878" s="41"/>
      <c r="GR878" s="41"/>
      <c r="GS878" s="41"/>
      <c r="GT878" s="41"/>
      <c r="GU878" s="41"/>
      <c r="GV878" s="41"/>
      <c r="GW878" s="41"/>
      <c r="GX878" s="41"/>
      <c r="GY878" s="41"/>
      <c r="GZ878" s="41"/>
      <c r="HA878" s="41"/>
      <c r="HB878" s="41"/>
      <c r="HC878" s="41"/>
      <c r="HD878" s="41"/>
      <c r="HE878" s="41"/>
      <c r="HF878" s="41"/>
      <c r="HG878" s="41"/>
      <c r="HH878" s="41"/>
      <c r="HI878" s="41"/>
      <c r="HJ878" s="41"/>
      <c r="HK878" s="41"/>
      <c r="HL878" s="41"/>
      <c r="HM878" s="41"/>
      <c r="HN878" s="41"/>
      <c r="HO878" s="41"/>
      <c r="HP878" s="41"/>
      <c r="HQ878" s="41"/>
      <c r="HR878" s="41"/>
      <c r="HS878" s="41"/>
      <c r="HT878" s="41"/>
      <c r="HU878" s="41"/>
      <c r="HV878" s="41"/>
      <c r="HW878" s="41"/>
      <c r="HX878" s="41"/>
      <c r="HY878" s="41"/>
      <c r="HZ878" s="41"/>
      <c r="IA878" s="41"/>
      <c r="IB878" s="41"/>
      <c r="IC878" s="41"/>
      <c r="ID878" s="41"/>
      <c r="IE878" s="41"/>
      <c r="IF878" s="41"/>
      <c r="IG878" s="41"/>
      <c r="IH878" s="41"/>
      <c r="II878" s="41"/>
      <c r="IJ878" s="41"/>
      <c r="IK878" s="41"/>
      <c r="IL878" s="41"/>
      <c r="IM878" s="41"/>
      <c r="IN878" s="41"/>
      <c r="IO878" s="41"/>
      <c r="IP878" s="41"/>
      <c r="IQ878" s="41"/>
      <c r="IR878" s="41"/>
      <c r="IS878" s="41"/>
      <c r="IT878" s="41"/>
      <c r="IU878" s="41"/>
      <c r="IV878" s="41"/>
      <c r="IW878" s="41"/>
      <c r="IX878" s="41"/>
      <c r="IY878" s="41"/>
      <c r="IZ878" s="41"/>
      <c r="JA878" s="41"/>
      <c r="JB878" s="41"/>
      <c r="JC878" s="41"/>
      <c r="JD878" s="41"/>
      <c r="JE878" s="41"/>
      <c r="JF878" s="41"/>
      <c r="JG878" s="41"/>
      <c r="JH878" s="41"/>
      <c r="JI878" s="41"/>
      <c r="JJ878" s="41"/>
      <c r="JK878" s="41"/>
      <c r="JL878" s="41"/>
      <c r="JM878" s="41"/>
      <c r="JN878" s="41"/>
      <c r="JO878" s="41"/>
      <c r="JP878" s="41"/>
      <c r="JQ878" s="41"/>
      <c r="JR878" s="41"/>
      <c r="JS878" s="41"/>
      <c r="JT878" s="41"/>
      <c r="JU878" s="41"/>
      <c r="JV878" s="41"/>
      <c r="JW878" s="41"/>
      <c r="JX878" s="41"/>
      <c r="JY878" s="41"/>
      <c r="JZ878" s="41"/>
      <c r="KA878" s="41"/>
      <c r="KB878" s="41"/>
      <c r="KC878" s="41"/>
      <c r="KD878" s="41"/>
      <c r="KE878" s="41"/>
      <c r="KF878" s="41"/>
      <c r="KG878" s="41"/>
      <c r="KH878" s="41"/>
      <c r="KI878" s="41"/>
      <c r="KJ878" s="41"/>
      <c r="KK878" s="41"/>
      <c r="KL878" s="41"/>
      <c r="KM878" s="41"/>
      <c r="KN878" s="41"/>
      <c r="KO878" s="41"/>
      <c r="KP878" s="41"/>
      <c r="KQ878" s="41"/>
      <c r="KR878" s="41"/>
      <c r="KS878" s="41"/>
      <c r="KT878" s="41"/>
      <c r="KU878" s="41"/>
      <c r="KV878" s="41"/>
      <c r="KW878" s="41"/>
      <c r="KX878" s="41"/>
      <c r="KY878" s="41"/>
      <c r="KZ878" s="41"/>
      <c r="LA878" s="41"/>
      <c r="LB878" s="41"/>
      <c r="LC878" s="41"/>
      <c r="LD878" s="41"/>
      <c r="LE878" s="41"/>
      <c r="LF878" s="41"/>
      <c r="LG878" s="41"/>
      <c r="LH878" s="41"/>
      <c r="LI878" s="41"/>
      <c r="LJ878" s="41"/>
      <c r="LK878" s="41"/>
      <c r="LL878" s="41"/>
      <c r="LM878" s="41"/>
      <c r="LN878" s="41"/>
      <c r="LO878" s="41"/>
      <c r="LP878" s="41"/>
      <c r="LQ878" s="41"/>
      <c r="LR878" s="41"/>
      <c r="LS878" s="41"/>
      <c r="LT878" s="41"/>
      <c r="LU878" s="41"/>
      <c r="LV878" s="41"/>
      <c r="LW878" s="41"/>
      <c r="LX878" s="41"/>
      <c r="LY878" s="41"/>
      <c r="LZ878" s="41"/>
      <c r="MA878" s="41"/>
      <c r="MB878" s="41"/>
      <c r="MC878" s="41"/>
      <c r="MD878" s="41"/>
      <c r="ME878" s="41"/>
      <c r="MF878" s="41"/>
      <c r="MG878" s="41"/>
      <c r="MH878" s="41"/>
      <c r="MI878" s="41"/>
      <c r="MJ878" s="41"/>
      <c r="MK878" s="41"/>
      <c r="ML878" s="41"/>
      <c r="MM878" s="41"/>
      <c r="MN878" s="41"/>
      <c r="MO878" s="41"/>
      <c r="MP878" s="41"/>
      <c r="MQ878" s="41"/>
      <c r="MR878" s="41"/>
      <c r="MS878" s="41"/>
      <c r="MT878" s="41"/>
      <c r="MU878" s="41"/>
      <c r="MV878" s="41"/>
      <c r="MW878" s="41"/>
      <c r="MX878" s="41"/>
      <c r="MY878" s="41"/>
      <c r="MZ878" s="41"/>
      <c r="NA878" s="41"/>
      <c r="NB878" s="41"/>
      <c r="NC878" s="41"/>
      <c r="ND878" s="41"/>
      <c r="NE878" s="41"/>
      <c r="NF878" s="41"/>
      <c r="NG878" s="41"/>
      <c r="NH878" s="41"/>
      <c r="NI878" s="41"/>
      <c r="NJ878" s="41"/>
      <c r="NK878" s="41"/>
      <c r="NL878" s="41"/>
      <c r="NM878" s="41"/>
      <c r="NN878" s="41"/>
      <c r="NO878" s="41"/>
      <c r="NP878" s="41"/>
      <c r="NQ878" s="41"/>
      <c r="NR878" s="41"/>
      <c r="NS878" s="41"/>
      <c r="NT878" s="41"/>
      <c r="NU878" s="41"/>
      <c r="NV878" s="41"/>
      <c r="NW878" s="41"/>
      <c r="NX878" s="41"/>
      <c r="NY878" s="41"/>
      <c r="NZ878" s="41"/>
      <c r="OA878" s="41"/>
      <c r="OB878" s="41"/>
      <c r="OC878" s="41"/>
      <c r="OD878" s="41"/>
      <c r="OE878" s="41"/>
      <c r="OF878" s="41"/>
      <c r="OG878" s="41"/>
    </row>
    <row r="879" spans="10:397" ht="15.95" customHeight="1">
      <c r="J879" s="62"/>
      <c r="AB879" s="63"/>
      <c r="AC879" s="63"/>
      <c r="AF879" s="4"/>
      <c r="AG879" s="4"/>
      <c r="AH879" s="4"/>
      <c r="AI879" s="4"/>
      <c r="AL879" s="63"/>
      <c r="AM879" s="63"/>
      <c r="AP879" s="4"/>
      <c r="AQ879" s="4"/>
      <c r="BF879" s="31"/>
      <c r="BG879" s="63"/>
      <c r="BH879" s="63"/>
      <c r="BI879" s="63"/>
      <c r="BJ879" s="63"/>
      <c r="BK879" s="63"/>
      <c r="BL879" s="63"/>
      <c r="BO879" s="4"/>
      <c r="BP879" s="4"/>
      <c r="BQ879" s="4"/>
      <c r="BR879" s="28"/>
      <c r="BS879" s="28"/>
      <c r="BT879" s="28"/>
      <c r="BU879" s="28"/>
      <c r="BV879" s="28"/>
      <c r="BW879" s="28"/>
      <c r="BX879" s="4"/>
      <c r="BY879" s="4"/>
      <c r="BZ879" s="28"/>
      <c r="CA879" s="28"/>
      <c r="CB879" s="28"/>
      <c r="CC879" s="28"/>
      <c r="CE879" s="28"/>
      <c r="CF879" s="28"/>
      <c r="CG879" s="28"/>
      <c r="CH879" s="28"/>
      <c r="CI879" s="28"/>
      <c r="CJ879" s="28"/>
      <c r="CK879" s="28"/>
      <c r="CL879" s="28"/>
      <c r="CM879" s="28"/>
      <c r="CP879" s="28"/>
      <c r="CQ879" s="28"/>
      <c r="CR879" s="28"/>
      <c r="CS879" s="28"/>
      <c r="CT879" s="28"/>
      <c r="CU879" s="28"/>
      <c r="CV879" s="28"/>
      <c r="CW879" s="28"/>
      <c r="CX879" s="28"/>
      <c r="CZ879" s="28"/>
      <c r="DB879" s="41"/>
      <c r="DC879" s="41"/>
      <c r="DD879" s="41"/>
      <c r="DE879" s="41"/>
      <c r="DF879" s="41"/>
      <c r="DG879" s="41"/>
      <c r="DH879" s="41"/>
      <c r="DI879" s="41"/>
      <c r="DJ879" s="41"/>
      <c r="DK879" s="41"/>
      <c r="DL879" s="41"/>
      <c r="DM879" s="41"/>
      <c r="DN879" s="41"/>
      <c r="DO879" s="41"/>
      <c r="DP879" s="41"/>
      <c r="DQ879" s="41"/>
      <c r="DR879" s="41"/>
      <c r="DS879" s="41"/>
      <c r="DT879" s="41"/>
      <c r="DU879" s="41"/>
      <c r="DV879" s="41"/>
      <c r="DW879" s="41"/>
      <c r="DX879" s="41"/>
      <c r="DY879" s="41"/>
      <c r="DZ879" s="41"/>
      <c r="EA879" s="41"/>
      <c r="EB879" s="41"/>
      <c r="EC879" s="41"/>
      <c r="ED879" s="41"/>
      <c r="EE879" s="41"/>
      <c r="EF879" s="41"/>
      <c r="EG879" s="41"/>
      <c r="EH879" s="41"/>
      <c r="EI879" s="41"/>
      <c r="EJ879" s="41"/>
      <c r="EK879" s="41"/>
      <c r="EL879" s="41"/>
      <c r="EM879" s="41"/>
      <c r="EN879" s="41"/>
      <c r="EO879" s="41"/>
      <c r="EP879" s="41"/>
      <c r="EQ879" s="41"/>
      <c r="ER879" s="41"/>
      <c r="ES879" s="41"/>
      <c r="ET879" s="41"/>
      <c r="EU879" s="41"/>
      <c r="EV879" s="41"/>
      <c r="EW879" s="41"/>
      <c r="EX879" s="41"/>
      <c r="EY879" s="41"/>
      <c r="EZ879" s="41"/>
      <c r="FA879" s="41"/>
      <c r="FB879" s="41"/>
      <c r="FC879" s="41"/>
      <c r="FD879" s="41"/>
      <c r="FE879" s="41"/>
      <c r="FF879" s="41"/>
      <c r="FG879" s="41"/>
      <c r="FH879" s="41"/>
      <c r="FI879" s="41"/>
      <c r="FJ879" s="41"/>
      <c r="FK879" s="41"/>
      <c r="FL879" s="41"/>
      <c r="FM879" s="41"/>
      <c r="FN879" s="41"/>
      <c r="FO879" s="41"/>
      <c r="FP879" s="41"/>
      <c r="FQ879" s="41"/>
      <c r="FR879" s="41"/>
      <c r="FS879" s="41"/>
      <c r="FT879" s="41"/>
      <c r="FU879" s="41"/>
      <c r="FV879" s="41"/>
      <c r="FW879" s="41"/>
      <c r="FX879" s="41"/>
      <c r="FY879" s="41"/>
      <c r="FZ879" s="41"/>
      <c r="GA879" s="41"/>
      <c r="GB879" s="41"/>
      <c r="GC879" s="41"/>
      <c r="GD879" s="41"/>
      <c r="GE879" s="41"/>
      <c r="GF879" s="41"/>
      <c r="GG879" s="41"/>
      <c r="GH879" s="41"/>
      <c r="GI879" s="41"/>
      <c r="GJ879" s="41"/>
      <c r="GK879" s="41"/>
      <c r="GL879" s="41"/>
      <c r="GM879" s="41"/>
      <c r="GN879" s="41"/>
      <c r="GO879" s="41"/>
      <c r="GP879" s="41"/>
      <c r="GQ879" s="41"/>
      <c r="GR879" s="41"/>
      <c r="GS879" s="41"/>
      <c r="GT879" s="41"/>
      <c r="GU879" s="41"/>
      <c r="GV879" s="41"/>
      <c r="GW879" s="41"/>
      <c r="GX879" s="41"/>
      <c r="GY879" s="41"/>
      <c r="GZ879" s="41"/>
      <c r="HA879" s="41"/>
      <c r="HB879" s="41"/>
      <c r="HC879" s="41"/>
      <c r="HD879" s="41"/>
      <c r="HE879" s="41"/>
      <c r="HF879" s="41"/>
      <c r="HG879" s="41"/>
      <c r="HH879" s="41"/>
      <c r="HI879" s="41"/>
      <c r="HJ879" s="41"/>
      <c r="HK879" s="41"/>
      <c r="HL879" s="41"/>
      <c r="HM879" s="41"/>
      <c r="HN879" s="41"/>
      <c r="HO879" s="41"/>
      <c r="HP879" s="41"/>
      <c r="HQ879" s="41"/>
      <c r="HR879" s="41"/>
      <c r="HS879" s="41"/>
      <c r="HT879" s="41"/>
      <c r="HU879" s="41"/>
      <c r="HV879" s="41"/>
      <c r="HW879" s="41"/>
      <c r="HX879" s="41"/>
      <c r="HY879" s="41"/>
      <c r="HZ879" s="41"/>
      <c r="IA879" s="41"/>
      <c r="IB879" s="41"/>
      <c r="IC879" s="41"/>
      <c r="ID879" s="41"/>
      <c r="IE879" s="41"/>
      <c r="IF879" s="41"/>
      <c r="IG879" s="41"/>
      <c r="IH879" s="41"/>
      <c r="II879" s="41"/>
      <c r="IJ879" s="41"/>
      <c r="IK879" s="41"/>
      <c r="IL879" s="41"/>
      <c r="IM879" s="41"/>
      <c r="IN879" s="41"/>
      <c r="IO879" s="41"/>
      <c r="IP879" s="41"/>
      <c r="IQ879" s="41"/>
      <c r="IR879" s="41"/>
      <c r="IS879" s="41"/>
      <c r="IT879" s="41"/>
      <c r="IU879" s="41"/>
      <c r="IV879" s="41"/>
      <c r="IW879" s="41"/>
      <c r="IX879" s="41"/>
      <c r="IY879" s="41"/>
      <c r="IZ879" s="41"/>
      <c r="JA879" s="41"/>
      <c r="JB879" s="41"/>
      <c r="JC879" s="41"/>
      <c r="JD879" s="41"/>
      <c r="JE879" s="41"/>
      <c r="JF879" s="41"/>
      <c r="JG879" s="41"/>
      <c r="JH879" s="41"/>
      <c r="JI879" s="41"/>
      <c r="JJ879" s="41"/>
      <c r="JK879" s="41"/>
      <c r="JL879" s="41"/>
      <c r="JM879" s="41"/>
      <c r="JN879" s="41"/>
      <c r="JO879" s="41"/>
      <c r="JP879" s="41"/>
      <c r="JQ879" s="41"/>
      <c r="JR879" s="41"/>
      <c r="JS879" s="41"/>
      <c r="JT879" s="41"/>
      <c r="JU879" s="41"/>
      <c r="JV879" s="41"/>
      <c r="JW879" s="41"/>
      <c r="JX879" s="41"/>
      <c r="JY879" s="41"/>
      <c r="JZ879" s="41"/>
      <c r="KA879" s="41"/>
      <c r="KB879" s="41"/>
      <c r="KC879" s="41"/>
      <c r="KD879" s="41"/>
      <c r="KE879" s="41"/>
      <c r="KF879" s="41"/>
      <c r="KG879" s="41"/>
      <c r="KH879" s="41"/>
      <c r="KI879" s="41"/>
      <c r="KJ879" s="41"/>
      <c r="KK879" s="41"/>
      <c r="KL879" s="41"/>
      <c r="KM879" s="41"/>
      <c r="KN879" s="41"/>
      <c r="KO879" s="41"/>
      <c r="KP879" s="41"/>
      <c r="KQ879" s="41"/>
      <c r="KR879" s="41"/>
      <c r="KS879" s="41"/>
      <c r="KT879" s="41"/>
      <c r="KU879" s="41"/>
      <c r="KV879" s="41"/>
      <c r="KW879" s="41"/>
      <c r="KX879" s="41"/>
      <c r="KY879" s="41"/>
      <c r="KZ879" s="41"/>
      <c r="LA879" s="41"/>
      <c r="LB879" s="41"/>
      <c r="LC879" s="41"/>
      <c r="LD879" s="41"/>
      <c r="LE879" s="41"/>
      <c r="LF879" s="41"/>
      <c r="LG879" s="41"/>
      <c r="LH879" s="41"/>
      <c r="LI879" s="41"/>
      <c r="LJ879" s="41"/>
      <c r="LK879" s="41"/>
      <c r="LL879" s="41"/>
      <c r="LM879" s="41"/>
      <c r="LN879" s="41"/>
      <c r="LO879" s="41"/>
      <c r="LP879" s="41"/>
      <c r="LQ879" s="41"/>
      <c r="LR879" s="41"/>
      <c r="LS879" s="41"/>
      <c r="LT879" s="41"/>
      <c r="LU879" s="41"/>
      <c r="LV879" s="41"/>
      <c r="LW879" s="41"/>
      <c r="LX879" s="41"/>
      <c r="LY879" s="41"/>
      <c r="LZ879" s="41"/>
      <c r="MA879" s="41"/>
      <c r="MB879" s="41"/>
      <c r="MC879" s="41"/>
      <c r="MD879" s="41"/>
      <c r="ME879" s="41"/>
      <c r="MF879" s="41"/>
      <c r="MG879" s="41"/>
      <c r="MH879" s="41"/>
      <c r="MI879" s="41"/>
      <c r="MJ879" s="41"/>
      <c r="MK879" s="41"/>
      <c r="ML879" s="41"/>
      <c r="MM879" s="41"/>
      <c r="MN879" s="41"/>
      <c r="MO879" s="41"/>
      <c r="MP879" s="41"/>
      <c r="MQ879" s="41"/>
      <c r="MR879" s="41"/>
      <c r="MS879" s="41"/>
      <c r="MT879" s="41"/>
      <c r="MU879" s="41"/>
      <c r="MV879" s="41"/>
      <c r="MW879" s="41"/>
      <c r="MX879" s="41"/>
      <c r="MY879" s="41"/>
      <c r="MZ879" s="41"/>
      <c r="NA879" s="41"/>
      <c r="NB879" s="41"/>
      <c r="NC879" s="41"/>
      <c r="ND879" s="41"/>
      <c r="NE879" s="41"/>
      <c r="NF879" s="41"/>
      <c r="NG879" s="41"/>
      <c r="NH879" s="41"/>
      <c r="NI879" s="41"/>
      <c r="NJ879" s="41"/>
      <c r="NK879" s="41"/>
      <c r="NL879" s="41"/>
      <c r="NM879" s="41"/>
      <c r="NN879" s="41"/>
      <c r="NO879" s="41"/>
      <c r="NP879" s="41"/>
      <c r="NQ879" s="41"/>
      <c r="NR879" s="41"/>
      <c r="NS879" s="41"/>
      <c r="NT879" s="41"/>
      <c r="NU879" s="41"/>
      <c r="NV879" s="41"/>
      <c r="NW879" s="41"/>
      <c r="NX879" s="41"/>
      <c r="NY879" s="41"/>
      <c r="NZ879" s="41"/>
      <c r="OA879" s="41"/>
      <c r="OB879" s="41"/>
      <c r="OC879" s="41"/>
      <c r="OD879" s="41"/>
      <c r="OE879" s="41"/>
      <c r="OF879" s="41"/>
      <c r="OG879" s="41"/>
    </row>
    <row r="880" spans="10:397" ht="15.95" customHeight="1">
      <c r="J880" s="62"/>
      <c r="AB880" s="63"/>
      <c r="AC880" s="63"/>
      <c r="AF880" s="4"/>
      <c r="AG880" s="4"/>
      <c r="AH880" s="4"/>
      <c r="AI880" s="4"/>
      <c r="AL880" s="63"/>
      <c r="AM880" s="63"/>
      <c r="AP880" s="4"/>
      <c r="AQ880" s="4"/>
      <c r="BF880" s="31"/>
      <c r="BG880" s="63"/>
      <c r="BH880" s="63"/>
      <c r="BI880" s="63"/>
      <c r="BJ880" s="63"/>
      <c r="BK880" s="63"/>
      <c r="BL880" s="63"/>
      <c r="BO880" s="4"/>
      <c r="BP880" s="4"/>
      <c r="BQ880" s="4"/>
      <c r="BR880" s="28"/>
      <c r="BS880" s="28"/>
      <c r="BT880" s="28"/>
      <c r="BU880" s="28"/>
      <c r="BV880" s="28"/>
      <c r="BW880" s="28"/>
      <c r="BX880" s="4"/>
      <c r="BY880" s="4"/>
      <c r="BZ880" s="28"/>
      <c r="CA880" s="28"/>
      <c r="CB880" s="28"/>
      <c r="CC880" s="28"/>
      <c r="CE880" s="28"/>
      <c r="CF880" s="28"/>
      <c r="CG880" s="28"/>
      <c r="CH880" s="28"/>
      <c r="CI880" s="28"/>
      <c r="CJ880" s="28"/>
      <c r="CK880" s="28"/>
      <c r="CL880" s="28"/>
      <c r="CM880" s="28"/>
      <c r="CP880" s="28"/>
      <c r="CQ880" s="28"/>
      <c r="CR880" s="28"/>
      <c r="CS880" s="28"/>
      <c r="CT880" s="28"/>
      <c r="CU880" s="28"/>
      <c r="CV880" s="28"/>
      <c r="CW880" s="28"/>
      <c r="CX880" s="28"/>
      <c r="CZ880" s="28"/>
      <c r="DB880" s="41"/>
      <c r="DC880" s="41"/>
      <c r="DD880" s="41"/>
      <c r="DE880" s="41"/>
      <c r="DF880" s="41"/>
      <c r="DG880" s="41"/>
      <c r="DH880" s="41"/>
      <c r="DI880" s="41"/>
      <c r="DJ880" s="41"/>
      <c r="DK880" s="41"/>
      <c r="DL880" s="41"/>
      <c r="DM880" s="41"/>
      <c r="DN880" s="41"/>
      <c r="DO880" s="41"/>
      <c r="DP880" s="41"/>
      <c r="DQ880" s="41"/>
      <c r="DR880" s="41"/>
      <c r="DS880" s="41"/>
      <c r="DT880" s="41"/>
      <c r="DU880" s="41"/>
      <c r="DV880" s="41"/>
      <c r="DW880" s="41"/>
      <c r="DX880" s="41"/>
      <c r="DY880" s="41"/>
      <c r="DZ880" s="41"/>
      <c r="EA880" s="41"/>
      <c r="EB880" s="41"/>
      <c r="EC880" s="41"/>
      <c r="ED880" s="41"/>
      <c r="EE880" s="41"/>
      <c r="EF880" s="41"/>
      <c r="EG880" s="41"/>
      <c r="EH880" s="41"/>
      <c r="EI880" s="41"/>
      <c r="EJ880" s="41"/>
      <c r="EK880" s="41"/>
      <c r="EL880" s="41"/>
      <c r="EM880" s="41"/>
      <c r="EN880" s="41"/>
      <c r="EO880" s="41"/>
      <c r="EP880" s="41"/>
      <c r="EQ880" s="41"/>
      <c r="ER880" s="41"/>
      <c r="ES880" s="41"/>
      <c r="ET880" s="41"/>
      <c r="EU880" s="41"/>
      <c r="EV880" s="41"/>
      <c r="EW880" s="41"/>
      <c r="EX880" s="41"/>
      <c r="EY880" s="41"/>
      <c r="EZ880" s="41"/>
      <c r="FA880" s="41"/>
      <c r="FB880" s="41"/>
      <c r="FC880" s="41"/>
      <c r="FD880" s="41"/>
      <c r="FE880" s="41"/>
      <c r="FF880" s="41"/>
      <c r="FG880" s="41"/>
      <c r="FH880" s="41"/>
      <c r="FI880" s="41"/>
      <c r="FJ880" s="41"/>
      <c r="FK880" s="41"/>
      <c r="FL880" s="41"/>
      <c r="FM880" s="41"/>
      <c r="FN880" s="41"/>
      <c r="FO880" s="41"/>
      <c r="FP880" s="41"/>
      <c r="FQ880" s="41"/>
      <c r="FR880" s="41"/>
      <c r="FS880" s="41"/>
      <c r="FT880" s="41"/>
      <c r="FU880" s="41"/>
      <c r="FV880" s="41"/>
      <c r="FW880" s="41"/>
      <c r="FX880" s="41"/>
      <c r="FY880" s="41"/>
      <c r="FZ880" s="41"/>
      <c r="GA880" s="41"/>
      <c r="GB880" s="41"/>
      <c r="GC880" s="41"/>
      <c r="GD880" s="41"/>
      <c r="GE880" s="41"/>
      <c r="GF880" s="41"/>
      <c r="GG880" s="41"/>
      <c r="GH880" s="41"/>
      <c r="GI880" s="41"/>
      <c r="GJ880" s="41"/>
      <c r="GK880" s="41"/>
      <c r="GL880" s="41"/>
      <c r="GM880" s="41"/>
      <c r="GN880" s="41"/>
      <c r="GO880" s="41"/>
      <c r="GP880" s="41"/>
      <c r="GQ880" s="41"/>
      <c r="GR880" s="41"/>
      <c r="GS880" s="41"/>
      <c r="GT880" s="41"/>
      <c r="GU880" s="41"/>
      <c r="GV880" s="41"/>
      <c r="GW880" s="41"/>
      <c r="GX880" s="41"/>
      <c r="GY880" s="41"/>
      <c r="GZ880" s="41"/>
      <c r="HA880" s="41"/>
      <c r="HB880" s="41"/>
      <c r="HC880" s="41"/>
      <c r="HD880" s="41"/>
      <c r="HE880" s="41"/>
      <c r="HF880" s="41"/>
      <c r="HG880" s="41"/>
      <c r="HH880" s="41"/>
      <c r="HI880" s="41"/>
      <c r="HJ880" s="41"/>
      <c r="HK880" s="41"/>
      <c r="HL880" s="41"/>
      <c r="HM880" s="41"/>
      <c r="HN880" s="41"/>
      <c r="HO880" s="41"/>
      <c r="HP880" s="41"/>
      <c r="HQ880" s="41"/>
      <c r="HR880" s="41"/>
      <c r="HS880" s="41"/>
      <c r="HT880" s="41"/>
      <c r="HU880" s="41"/>
      <c r="HV880" s="41"/>
      <c r="HW880" s="41"/>
      <c r="HX880" s="41"/>
      <c r="HY880" s="41"/>
      <c r="HZ880" s="41"/>
      <c r="IA880" s="41"/>
      <c r="IB880" s="41"/>
      <c r="IC880" s="41"/>
      <c r="ID880" s="41"/>
      <c r="IE880" s="41"/>
      <c r="IF880" s="41"/>
      <c r="IG880" s="41"/>
      <c r="IH880" s="41"/>
      <c r="II880" s="41"/>
      <c r="IJ880" s="41"/>
      <c r="IK880" s="41"/>
      <c r="IL880" s="41"/>
      <c r="IM880" s="41"/>
      <c r="IN880" s="41"/>
      <c r="IO880" s="41"/>
      <c r="IP880" s="41"/>
      <c r="IQ880" s="41"/>
      <c r="IR880" s="41"/>
      <c r="IS880" s="41"/>
      <c r="IT880" s="41"/>
      <c r="IU880" s="41"/>
      <c r="IV880" s="41"/>
      <c r="IW880" s="41"/>
      <c r="IX880" s="41"/>
      <c r="IY880" s="41"/>
      <c r="IZ880" s="41"/>
      <c r="JA880" s="41"/>
      <c r="JB880" s="41"/>
      <c r="JC880" s="41"/>
      <c r="JD880" s="41"/>
      <c r="JE880" s="41"/>
      <c r="JF880" s="41"/>
      <c r="JG880" s="41"/>
      <c r="JH880" s="41"/>
      <c r="JI880" s="41"/>
      <c r="JJ880" s="41"/>
      <c r="JK880" s="41"/>
      <c r="JL880" s="41"/>
      <c r="JM880" s="41"/>
      <c r="JN880" s="41"/>
      <c r="JO880" s="41"/>
      <c r="JP880" s="41"/>
      <c r="JQ880" s="41"/>
      <c r="JR880" s="41"/>
      <c r="JS880" s="41"/>
      <c r="JT880" s="41"/>
      <c r="JU880" s="41"/>
      <c r="JV880" s="41"/>
      <c r="JW880" s="41"/>
      <c r="JX880" s="41"/>
      <c r="JY880" s="41"/>
      <c r="JZ880" s="41"/>
      <c r="KA880" s="41"/>
      <c r="KB880" s="41"/>
      <c r="KC880" s="41"/>
      <c r="KD880" s="41"/>
      <c r="KE880" s="41"/>
      <c r="KF880" s="41"/>
      <c r="KG880" s="41"/>
      <c r="KH880" s="41"/>
      <c r="KI880" s="41"/>
      <c r="KJ880" s="41"/>
      <c r="KK880" s="41"/>
      <c r="KL880" s="41"/>
      <c r="KM880" s="41"/>
      <c r="KN880" s="41"/>
      <c r="KO880" s="41"/>
      <c r="KP880" s="41"/>
      <c r="KQ880" s="41"/>
      <c r="KR880" s="41"/>
      <c r="KS880" s="41"/>
      <c r="KT880" s="41"/>
      <c r="KU880" s="41"/>
      <c r="KV880" s="41"/>
      <c r="KW880" s="41"/>
      <c r="KX880" s="41"/>
      <c r="KY880" s="41"/>
      <c r="KZ880" s="41"/>
      <c r="LA880" s="41"/>
      <c r="LB880" s="41"/>
      <c r="LC880" s="41"/>
      <c r="LD880" s="41"/>
      <c r="LE880" s="41"/>
      <c r="LF880" s="41"/>
      <c r="LG880" s="41"/>
      <c r="LH880" s="41"/>
      <c r="LI880" s="41"/>
      <c r="LJ880" s="41"/>
      <c r="LK880" s="41"/>
      <c r="LL880" s="41"/>
      <c r="LM880" s="41"/>
      <c r="LN880" s="41"/>
      <c r="LO880" s="41"/>
      <c r="LP880" s="41"/>
      <c r="LQ880" s="41"/>
      <c r="LR880" s="41"/>
      <c r="LS880" s="41"/>
      <c r="LT880" s="41"/>
      <c r="LU880" s="41"/>
      <c r="LV880" s="41"/>
      <c r="LW880" s="41"/>
      <c r="LX880" s="41"/>
      <c r="LY880" s="41"/>
      <c r="LZ880" s="41"/>
      <c r="MA880" s="41"/>
      <c r="MB880" s="41"/>
      <c r="MC880" s="41"/>
      <c r="MD880" s="41"/>
      <c r="ME880" s="41"/>
      <c r="MF880" s="41"/>
      <c r="MG880" s="41"/>
      <c r="MH880" s="41"/>
      <c r="MI880" s="41"/>
      <c r="MJ880" s="41"/>
      <c r="MK880" s="41"/>
      <c r="ML880" s="41"/>
      <c r="MM880" s="41"/>
      <c r="MN880" s="41"/>
      <c r="MO880" s="41"/>
      <c r="MP880" s="41"/>
      <c r="MQ880" s="41"/>
      <c r="MR880" s="41"/>
      <c r="MS880" s="41"/>
      <c r="MT880" s="41"/>
      <c r="MU880" s="41"/>
      <c r="MV880" s="41"/>
      <c r="MW880" s="41"/>
      <c r="MX880" s="41"/>
      <c r="MY880" s="41"/>
      <c r="MZ880" s="41"/>
      <c r="NA880" s="41"/>
      <c r="NB880" s="41"/>
      <c r="NC880" s="41"/>
      <c r="ND880" s="41"/>
      <c r="NE880" s="41"/>
      <c r="NF880" s="41"/>
      <c r="NG880" s="41"/>
      <c r="NH880" s="41"/>
      <c r="NI880" s="41"/>
      <c r="NJ880" s="41"/>
      <c r="NK880" s="41"/>
      <c r="NL880" s="41"/>
      <c r="NM880" s="41"/>
      <c r="NN880" s="41"/>
      <c r="NO880" s="41"/>
      <c r="NP880" s="41"/>
      <c r="NQ880" s="41"/>
      <c r="NR880" s="41"/>
      <c r="NS880" s="41"/>
      <c r="NT880" s="41"/>
      <c r="NU880" s="41"/>
      <c r="NV880" s="41"/>
      <c r="NW880" s="41"/>
      <c r="NX880" s="41"/>
      <c r="NY880" s="41"/>
      <c r="NZ880" s="41"/>
      <c r="OA880" s="41"/>
      <c r="OB880" s="41"/>
      <c r="OC880" s="41"/>
      <c r="OD880" s="41"/>
      <c r="OE880" s="41"/>
      <c r="OF880" s="41"/>
      <c r="OG880" s="41"/>
    </row>
    <row r="881" spans="10:397" ht="15.95" customHeight="1">
      <c r="J881" s="62"/>
      <c r="AB881" s="63"/>
      <c r="AC881" s="63"/>
      <c r="AF881" s="4"/>
      <c r="AG881" s="4"/>
      <c r="AH881" s="4"/>
      <c r="AI881" s="4"/>
      <c r="AL881" s="63"/>
      <c r="AM881" s="63"/>
      <c r="AP881" s="4"/>
      <c r="AQ881" s="4"/>
      <c r="BF881" s="31"/>
      <c r="BG881" s="63"/>
      <c r="BH881" s="63"/>
      <c r="BI881" s="63"/>
      <c r="BJ881" s="63"/>
      <c r="BK881" s="63"/>
      <c r="BL881" s="63"/>
      <c r="BO881" s="4"/>
      <c r="BP881" s="4"/>
      <c r="BQ881" s="4"/>
      <c r="BR881" s="28"/>
      <c r="BS881" s="28"/>
      <c r="BT881" s="28"/>
      <c r="BU881" s="28"/>
      <c r="BV881" s="28"/>
      <c r="BW881" s="28"/>
      <c r="BX881" s="4"/>
      <c r="BY881" s="4"/>
      <c r="BZ881" s="28"/>
      <c r="CA881" s="28"/>
      <c r="CB881" s="28"/>
      <c r="CC881" s="28"/>
      <c r="CE881" s="28"/>
      <c r="CF881" s="28"/>
      <c r="CG881" s="28"/>
      <c r="CH881" s="28"/>
      <c r="CI881" s="28"/>
      <c r="CJ881" s="28"/>
      <c r="CK881" s="28"/>
      <c r="CL881" s="28"/>
      <c r="CM881" s="28"/>
      <c r="CP881" s="28"/>
      <c r="CQ881" s="28"/>
      <c r="CR881" s="28"/>
      <c r="CS881" s="28"/>
      <c r="CT881" s="28"/>
      <c r="CU881" s="28"/>
      <c r="CV881" s="28"/>
      <c r="CW881" s="28"/>
      <c r="CX881" s="28"/>
      <c r="CZ881" s="28"/>
      <c r="DB881" s="41"/>
      <c r="DC881" s="41"/>
      <c r="DD881" s="41"/>
      <c r="DE881" s="41"/>
      <c r="DF881" s="41"/>
      <c r="DG881" s="41"/>
      <c r="DH881" s="41"/>
      <c r="DI881" s="41"/>
      <c r="DJ881" s="41"/>
      <c r="DK881" s="41"/>
      <c r="DL881" s="41"/>
      <c r="DM881" s="41"/>
      <c r="DN881" s="41"/>
      <c r="DO881" s="41"/>
      <c r="DP881" s="41"/>
      <c r="DQ881" s="41"/>
      <c r="DR881" s="41"/>
      <c r="DS881" s="41"/>
      <c r="DT881" s="41"/>
      <c r="DU881" s="41"/>
      <c r="DV881" s="41"/>
      <c r="DW881" s="41"/>
      <c r="DX881" s="41"/>
      <c r="DY881" s="41"/>
      <c r="DZ881" s="41"/>
      <c r="EA881" s="41"/>
      <c r="EB881" s="41"/>
      <c r="EC881" s="41"/>
      <c r="ED881" s="41"/>
      <c r="EE881" s="41"/>
      <c r="EF881" s="41"/>
      <c r="EG881" s="41"/>
      <c r="EH881" s="41"/>
      <c r="EI881" s="41"/>
      <c r="EJ881" s="41"/>
      <c r="EK881" s="41"/>
      <c r="EL881" s="41"/>
      <c r="EM881" s="41"/>
      <c r="EN881" s="41"/>
      <c r="EO881" s="41"/>
      <c r="EP881" s="41"/>
      <c r="EQ881" s="41"/>
      <c r="ER881" s="41"/>
      <c r="ES881" s="41"/>
      <c r="ET881" s="41"/>
      <c r="EU881" s="41"/>
      <c r="EV881" s="41"/>
      <c r="EW881" s="41"/>
      <c r="EX881" s="41"/>
      <c r="EY881" s="41"/>
      <c r="EZ881" s="41"/>
      <c r="FA881" s="41"/>
      <c r="FB881" s="41"/>
      <c r="FC881" s="41"/>
      <c r="FD881" s="41"/>
      <c r="FE881" s="41"/>
      <c r="FF881" s="41"/>
      <c r="FG881" s="41"/>
      <c r="FH881" s="41"/>
      <c r="FI881" s="41"/>
      <c r="FJ881" s="41"/>
      <c r="FK881" s="41"/>
      <c r="FL881" s="41"/>
      <c r="FM881" s="41"/>
      <c r="FN881" s="41"/>
      <c r="FO881" s="41"/>
      <c r="FP881" s="41"/>
      <c r="FQ881" s="41"/>
      <c r="FR881" s="41"/>
      <c r="FS881" s="41"/>
      <c r="FT881" s="41"/>
      <c r="FU881" s="41"/>
      <c r="FV881" s="41"/>
      <c r="FW881" s="41"/>
      <c r="FX881" s="41"/>
      <c r="FY881" s="41"/>
      <c r="FZ881" s="41"/>
      <c r="GA881" s="41"/>
      <c r="GB881" s="41"/>
      <c r="GC881" s="41"/>
      <c r="GD881" s="41"/>
      <c r="GE881" s="41"/>
      <c r="GF881" s="41"/>
      <c r="GG881" s="41"/>
      <c r="GH881" s="41"/>
      <c r="GI881" s="41"/>
      <c r="GJ881" s="41"/>
      <c r="GK881" s="41"/>
      <c r="GL881" s="41"/>
      <c r="GM881" s="41"/>
      <c r="GN881" s="41"/>
      <c r="GO881" s="41"/>
      <c r="GP881" s="41"/>
      <c r="GQ881" s="41"/>
      <c r="GR881" s="41"/>
      <c r="GS881" s="41"/>
      <c r="GT881" s="41"/>
      <c r="GU881" s="41"/>
      <c r="GV881" s="41"/>
      <c r="GW881" s="41"/>
      <c r="GX881" s="41"/>
      <c r="GY881" s="41"/>
      <c r="GZ881" s="41"/>
      <c r="HA881" s="41"/>
      <c r="HB881" s="41"/>
      <c r="HC881" s="41"/>
      <c r="HD881" s="41"/>
      <c r="HE881" s="41"/>
      <c r="HF881" s="41"/>
      <c r="HG881" s="41"/>
      <c r="HH881" s="41"/>
      <c r="HI881" s="41"/>
      <c r="HJ881" s="41"/>
      <c r="HK881" s="41"/>
      <c r="HL881" s="41"/>
      <c r="HM881" s="41"/>
      <c r="HN881" s="41"/>
      <c r="HO881" s="41"/>
      <c r="HP881" s="41"/>
      <c r="HQ881" s="41"/>
      <c r="HR881" s="41"/>
      <c r="HS881" s="41"/>
      <c r="HT881" s="41"/>
      <c r="HU881" s="41"/>
      <c r="HV881" s="41"/>
      <c r="HW881" s="41"/>
      <c r="HX881" s="41"/>
      <c r="HY881" s="41"/>
      <c r="HZ881" s="41"/>
      <c r="IA881" s="41"/>
      <c r="IB881" s="41"/>
      <c r="IC881" s="41"/>
      <c r="ID881" s="41"/>
      <c r="IE881" s="41"/>
      <c r="IF881" s="41"/>
      <c r="IG881" s="41"/>
      <c r="IH881" s="41"/>
      <c r="II881" s="41"/>
      <c r="IJ881" s="41"/>
      <c r="IK881" s="41"/>
      <c r="IL881" s="41"/>
      <c r="IM881" s="41"/>
      <c r="IN881" s="41"/>
      <c r="IO881" s="41"/>
      <c r="IP881" s="41"/>
      <c r="IQ881" s="41"/>
      <c r="IR881" s="41"/>
      <c r="IS881" s="41"/>
      <c r="IT881" s="41"/>
      <c r="IU881" s="41"/>
      <c r="IV881" s="41"/>
      <c r="IW881" s="41"/>
      <c r="IX881" s="41"/>
      <c r="IY881" s="41"/>
      <c r="IZ881" s="41"/>
      <c r="JA881" s="41"/>
      <c r="JB881" s="41"/>
      <c r="JC881" s="41"/>
      <c r="JD881" s="41"/>
      <c r="JE881" s="41"/>
      <c r="JF881" s="41"/>
      <c r="JG881" s="41"/>
      <c r="JH881" s="41"/>
      <c r="JI881" s="41"/>
      <c r="JJ881" s="41"/>
      <c r="JK881" s="41"/>
      <c r="JL881" s="41"/>
      <c r="JM881" s="41"/>
      <c r="JN881" s="41"/>
      <c r="JO881" s="41"/>
      <c r="JP881" s="41"/>
      <c r="JQ881" s="41"/>
      <c r="JR881" s="41"/>
      <c r="JS881" s="41"/>
      <c r="JT881" s="41"/>
      <c r="JU881" s="41"/>
      <c r="JV881" s="41"/>
      <c r="JW881" s="41"/>
      <c r="JX881" s="41"/>
      <c r="JY881" s="41"/>
      <c r="JZ881" s="41"/>
      <c r="KA881" s="41"/>
      <c r="KB881" s="41"/>
      <c r="KC881" s="41"/>
      <c r="KD881" s="41"/>
      <c r="KE881" s="41"/>
      <c r="KF881" s="41"/>
      <c r="KG881" s="41"/>
      <c r="KH881" s="41"/>
      <c r="KI881" s="41"/>
      <c r="KJ881" s="41"/>
      <c r="KK881" s="41"/>
      <c r="KL881" s="41"/>
      <c r="KM881" s="41"/>
      <c r="KN881" s="41"/>
      <c r="KO881" s="41"/>
      <c r="KP881" s="41"/>
      <c r="KQ881" s="41"/>
      <c r="KR881" s="41"/>
      <c r="KS881" s="41"/>
      <c r="KT881" s="41"/>
      <c r="KU881" s="41"/>
      <c r="KV881" s="41"/>
      <c r="KW881" s="41"/>
      <c r="KX881" s="41"/>
      <c r="KY881" s="41"/>
      <c r="KZ881" s="41"/>
      <c r="LA881" s="41"/>
      <c r="LB881" s="41"/>
      <c r="LC881" s="41"/>
      <c r="LD881" s="41"/>
      <c r="LE881" s="41"/>
      <c r="LF881" s="41"/>
      <c r="LG881" s="41"/>
      <c r="LH881" s="41"/>
      <c r="LI881" s="41"/>
      <c r="LJ881" s="41"/>
      <c r="LK881" s="41"/>
      <c r="LL881" s="41"/>
      <c r="LM881" s="41"/>
      <c r="LN881" s="41"/>
      <c r="LO881" s="41"/>
      <c r="LP881" s="41"/>
      <c r="LQ881" s="41"/>
      <c r="LR881" s="41"/>
      <c r="LS881" s="41"/>
      <c r="LT881" s="41"/>
      <c r="LU881" s="41"/>
      <c r="LV881" s="41"/>
      <c r="LW881" s="41"/>
      <c r="LX881" s="41"/>
      <c r="LY881" s="41"/>
      <c r="LZ881" s="41"/>
      <c r="MA881" s="41"/>
      <c r="MB881" s="41"/>
      <c r="MC881" s="41"/>
      <c r="MD881" s="41"/>
      <c r="ME881" s="41"/>
      <c r="MF881" s="41"/>
      <c r="MG881" s="41"/>
      <c r="MH881" s="41"/>
      <c r="MI881" s="41"/>
      <c r="MJ881" s="41"/>
      <c r="MK881" s="41"/>
      <c r="ML881" s="41"/>
      <c r="MM881" s="41"/>
      <c r="MN881" s="41"/>
      <c r="MO881" s="41"/>
      <c r="MP881" s="41"/>
      <c r="MQ881" s="41"/>
      <c r="MR881" s="41"/>
      <c r="MS881" s="41"/>
      <c r="MT881" s="41"/>
      <c r="MU881" s="41"/>
      <c r="MV881" s="41"/>
      <c r="MW881" s="41"/>
      <c r="MX881" s="41"/>
      <c r="MY881" s="41"/>
      <c r="MZ881" s="41"/>
      <c r="NA881" s="41"/>
      <c r="NB881" s="41"/>
      <c r="NC881" s="41"/>
      <c r="ND881" s="41"/>
      <c r="NE881" s="41"/>
      <c r="NF881" s="41"/>
      <c r="NG881" s="41"/>
      <c r="NH881" s="41"/>
      <c r="NI881" s="41"/>
      <c r="NJ881" s="41"/>
      <c r="NK881" s="41"/>
      <c r="NL881" s="41"/>
      <c r="NM881" s="41"/>
      <c r="NN881" s="41"/>
      <c r="NO881" s="41"/>
      <c r="NP881" s="41"/>
      <c r="NQ881" s="41"/>
      <c r="NR881" s="41"/>
      <c r="NS881" s="41"/>
      <c r="NT881" s="41"/>
      <c r="NU881" s="41"/>
      <c r="NV881" s="41"/>
      <c r="NW881" s="41"/>
      <c r="NX881" s="41"/>
      <c r="NY881" s="41"/>
      <c r="NZ881" s="41"/>
      <c r="OA881" s="41"/>
      <c r="OB881" s="41"/>
      <c r="OC881" s="41"/>
      <c r="OD881" s="41"/>
      <c r="OE881" s="41"/>
      <c r="OF881" s="41"/>
      <c r="OG881" s="41"/>
    </row>
    <row r="882" spans="10:397" ht="15.95" customHeight="1">
      <c r="J882" s="62"/>
      <c r="AB882" s="63"/>
      <c r="AC882" s="63"/>
      <c r="AF882" s="4"/>
      <c r="AG882" s="4"/>
      <c r="AH882" s="4"/>
      <c r="AI882" s="4"/>
      <c r="AL882" s="63"/>
      <c r="AM882" s="63"/>
      <c r="AP882" s="4"/>
      <c r="AQ882" s="4"/>
      <c r="BF882" s="31"/>
      <c r="BG882" s="63"/>
      <c r="BH882" s="63"/>
      <c r="BI882" s="63"/>
      <c r="BJ882" s="63"/>
      <c r="BK882" s="63"/>
      <c r="BL882" s="63"/>
      <c r="BO882" s="4"/>
      <c r="BP882" s="4"/>
      <c r="BQ882" s="4"/>
      <c r="BR882" s="28"/>
      <c r="BS882" s="28"/>
      <c r="BT882" s="28"/>
      <c r="BU882" s="28"/>
      <c r="BV882" s="28"/>
      <c r="BW882" s="28"/>
      <c r="BX882" s="4"/>
      <c r="BY882" s="4"/>
      <c r="BZ882" s="28"/>
      <c r="CA882" s="28"/>
      <c r="CB882" s="28"/>
      <c r="CC882" s="28"/>
      <c r="CE882" s="28"/>
      <c r="CF882" s="28"/>
      <c r="CG882" s="28"/>
      <c r="CH882" s="28"/>
      <c r="CI882" s="28"/>
      <c r="CJ882" s="28"/>
      <c r="CK882" s="28"/>
      <c r="CL882" s="28"/>
      <c r="CM882" s="28"/>
      <c r="CP882" s="28"/>
      <c r="CQ882" s="28"/>
      <c r="CR882" s="28"/>
      <c r="CS882" s="28"/>
      <c r="CT882" s="28"/>
      <c r="CU882" s="28"/>
      <c r="CV882" s="28"/>
      <c r="CW882" s="28"/>
      <c r="CX882" s="28"/>
      <c r="CZ882" s="28"/>
      <c r="DB882" s="41"/>
      <c r="DC882" s="41"/>
      <c r="DD882" s="41"/>
      <c r="DE882" s="41"/>
      <c r="DF882" s="41"/>
      <c r="DG882" s="41"/>
      <c r="DH882" s="41"/>
      <c r="DI882" s="41"/>
      <c r="DJ882" s="41"/>
      <c r="DK882" s="41"/>
      <c r="DL882" s="41"/>
      <c r="DM882" s="41"/>
      <c r="DN882" s="41"/>
      <c r="DO882" s="41"/>
      <c r="DP882" s="41"/>
      <c r="DQ882" s="41"/>
      <c r="DR882" s="41"/>
      <c r="DS882" s="41"/>
      <c r="DT882" s="41"/>
      <c r="DU882" s="41"/>
      <c r="DV882" s="41"/>
      <c r="DW882" s="41"/>
      <c r="DX882" s="41"/>
      <c r="DY882" s="41"/>
      <c r="DZ882" s="41"/>
      <c r="EA882" s="41"/>
      <c r="EB882" s="41"/>
      <c r="EC882" s="41"/>
      <c r="ED882" s="41"/>
      <c r="EE882" s="41"/>
      <c r="EF882" s="41"/>
      <c r="EG882" s="41"/>
      <c r="EH882" s="41"/>
      <c r="EI882" s="41"/>
      <c r="EJ882" s="41"/>
      <c r="EK882" s="41"/>
      <c r="EL882" s="41"/>
      <c r="EM882" s="41"/>
      <c r="EN882" s="41"/>
      <c r="EO882" s="41"/>
      <c r="EP882" s="41"/>
      <c r="EQ882" s="41"/>
      <c r="ER882" s="41"/>
      <c r="ES882" s="41"/>
      <c r="ET882" s="41"/>
      <c r="EU882" s="41"/>
      <c r="EV882" s="41"/>
      <c r="EW882" s="41"/>
      <c r="EX882" s="41"/>
      <c r="EY882" s="41"/>
      <c r="EZ882" s="41"/>
      <c r="FA882" s="41"/>
      <c r="FB882" s="41"/>
      <c r="FC882" s="41"/>
      <c r="FD882" s="41"/>
      <c r="FE882" s="41"/>
      <c r="FF882" s="41"/>
      <c r="FG882" s="41"/>
      <c r="FH882" s="41"/>
      <c r="FI882" s="41"/>
      <c r="FJ882" s="41"/>
      <c r="FK882" s="41"/>
      <c r="FL882" s="41"/>
      <c r="FM882" s="41"/>
      <c r="FN882" s="41"/>
      <c r="FO882" s="41"/>
      <c r="FP882" s="41"/>
      <c r="FQ882" s="41"/>
      <c r="FR882" s="41"/>
      <c r="FS882" s="41"/>
      <c r="FT882" s="41"/>
      <c r="FU882" s="41"/>
      <c r="FV882" s="41"/>
      <c r="FW882" s="41"/>
      <c r="FX882" s="41"/>
      <c r="FY882" s="41"/>
      <c r="FZ882" s="41"/>
      <c r="GA882" s="41"/>
      <c r="GB882" s="41"/>
      <c r="GC882" s="41"/>
      <c r="GD882" s="41"/>
      <c r="GE882" s="41"/>
      <c r="GF882" s="41"/>
      <c r="GG882" s="41"/>
      <c r="GH882" s="41"/>
      <c r="GI882" s="41"/>
      <c r="GJ882" s="41"/>
      <c r="GK882" s="41"/>
      <c r="GL882" s="41"/>
      <c r="GM882" s="41"/>
      <c r="GN882" s="41"/>
      <c r="GO882" s="41"/>
      <c r="GP882" s="41"/>
      <c r="GQ882" s="41"/>
      <c r="GR882" s="41"/>
      <c r="GS882" s="41"/>
      <c r="GT882" s="41"/>
      <c r="GU882" s="41"/>
      <c r="GV882" s="41"/>
      <c r="GW882" s="41"/>
      <c r="GX882" s="41"/>
      <c r="GY882" s="41"/>
      <c r="GZ882" s="41"/>
      <c r="HA882" s="41"/>
      <c r="HB882" s="41"/>
      <c r="HC882" s="41"/>
      <c r="HD882" s="41"/>
      <c r="HE882" s="41"/>
      <c r="HF882" s="41"/>
      <c r="HG882" s="41"/>
      <c r="HH882" s="41"/>
      <c r="HI882" s="41"/>
      <c r="HJ882" s="41"/>
      <c r="HK882" s="41"/>
      <c r="HL882" s="41"/>
      <c r="HM882" s="41"/>
      <c r="HN882" s="41"/>
      <c r="HO882" s="41"/>
      <c r="HP882" s="41"/>
      <c r="HQ882" s="41"/>
      <c r="HR882" s="41"/>
      <c r="HS882" s="41"/>
      <c r="HT882" s="41"/>
      <c r="HU882" s="41"/>
      <c r="HV882" s="41"/>
      <c r="HW882" s="41"/>
      <c r="HX882" s="41"/>
      <c r="HY882" s="41"/>
      <c r="HZ882" s="41"/>
      <c r="IA882" s="41"/>
      <c r="IB882" s="41"/>
      <c r="IC882" s="41"/>
      <c r="ID882" s="41"/>
      <c r="IE882" s="41"/>
      <c r="IF882" s="41"/>
      <c r="IG882" s="41"/>
      <c r="IH882" s="41"/>
      <c r="II882" s="41"/>
      <c r="IJ882" s="41"/>
      <c r="IK882" s="41"/>
      <c r="IL882" s="41"/>
      <c r="IM882" s="41"/>
      <c r="IN882" s="41"/>
      <c r="IO882" s="41"/>
      <c r="IP882" s="41"/>
      <c r="IQ882" s="41"/>
      <c r="IR882" s="41"/>
      <c r="IS882" s="41"/>
      <c r="IT882" s="41"/>
      <c r="IU882" s="41"/>
      <c r="IV882" s="41"/>
      <c r="IW882" s="41"/>
      <c r="IX882" s="41"/>
      <c r="IY882" s="41"/>
      <c r="IZ882" s="41"/>
      <c r="JA882" s="41"/>
      <c r="JB882" s="41"/>
      <c r="JC882" s="41"/>
      <c r="JD882" s="41"/>
      <c r="JE882" s="41"/>
      <c r="JF882" s="41"/>
      <c r="JG882" s="41"/>
      <c r="JH882" s="41"/>
      <c r="JI882" s="41"/>
      <c r="JJ882" s="41"/>
      <c r="JK882" s="41"/>
      <c r="JL882" s="41"/>
      <c r="JM882" s="41"/>
      <c r="JN882" s="41"/>
      <c r="JO882" s="41"/>
      <c r="JP882" s="41"/>
      <c r="JQ882" s="41"/>
      <c r="JR882" s="41"/>
      <c r="JS882" s="41"/>
      <c r="JT882" s="41"/>
      <c r="JU882" s="41"/>
      <c r="JV882" s="41"/>
      <c r="JW882" s="41"/>
      <c r="JX882" s="41"/>
      <c r="JY882" s="41"/>
      <c r="JZ882" s="41"/>
      <c r="KA882" s="41"/>
      <c r="KB882" s="41"/>
      <c r="KC882" s="41"/>
      <c r="KD882" s="41"/>
      <c r="KE882" s="41"/>
      <c r="KF882" s="41"/>
      <c r="KG882" s="41"/>
      <c r="KH882" s="41"/>
      <c r="KI882" s="41"/>
      <c r="KJ882" s="41"/>
      <c r="KK882" s="41"/>
      <c r="KL882" s="41"/>
      <c r="KM882" s="41"/>
      <c r="KN882" s="41"/>
      <c r="KO882" s="41"/>
      <c r="KP882" s="41"/>
      <c r="KQ882" s="41"/>
      <c r="KR882" s="41"/>
      <c r="KS882" s="41"/>
      <c r="KT882" s="41"/>
      <c r="KU882" s="41"/>
      <c r="KV882" s="41"/>
      <c r="KW882" s="41"/>
      <c r="KX882" s="41"/>
      <c r="KY882" s="41"/>
      <c r="KZ882" s="41"/>
      <c r="LA882" s="41"/>
      <c r="LB882" s="41"/>
      <c r="LC882" s="41"/>
      <c r="LD882" s="41"/>
      <c r="LE882" s="41"/>
      <c r="LF882" s="41"/>
      <c r="LG882" s="41"/>
      <c r="LH882" s="41"/>
      <c r="LI882" s="41"/>
      <c r="LJ882" s="41"/>
      <c r="LK882" s="41"/>
      <c r="LL882" s="41"/>
      <c r="LM882" s="41"/>
      <c r="LN882" s="41"/>
      <c r="LO882" s="41"/>
      <c r="LP882" s="41"/>
      <c r="LQ882" s="41"/>
      <c r="LR882" s="41"/>
      <c r="LS882" s="41"/>
      <c r="LT882" s="41"/>
      <c r="LU882" s="41"/>
      <c r="LV882" s="41"/>
      <c r="LW882" s="41"/>
      <c r="LX882" s="41"/>
      <c r="LY882" s="41"/>
      <c r="LZ882" s="41"/>
      <c r="MA882" s="41"/>
      <c r="MB882" s="41"/>
      <c r="MC882" s="41"/>
      <c r="MD882" s="41"/>
      <c r="ME882" s="41"/>
      <c r="MF882" s="41"/>
      <c r="MG882" s="41"/>
      <c r="MH882" s="41"/>
      <c r="MI882" s="41"/>
      <c r="MJ882" s="41"/>
      <c r="MK882" s="41"/>
      <c r="ML882" s="41"/>
      <c r="MM882" s="41"/>
      <c r="MN882" s="41"/>
      <c r="MO882" s="41"/>
      <c r="MP882" s="41"/>
      <c r="MQ882" s="41"/>
      <c r="MR882" s="41"/>
      <c r="MS882" s="41"/>
      <c r="MT882" s="41"/>
      <c r="MU882" s="41"/>
      <c r="MV882" s="41"/>
      <c r="MW882" s="41"/>
      <c r="MX882" s="41"/>
      <c r="MY882" s="41"/>
      <c r="MZ882" s="41"/>
      <c r="NA882" s="41"/>
      <c r="NB882" s="41"/>
      <c r="NC882" s="41"/>
      <c r="ND882" s="41"/>
      <c r="NE882" s="41"/>
      <c r="NF882" s="41"/>
      <c r="NG882" s="41"/>
      <c r="NH882" s="41"/>
      <c r="NI882" s="41"/>
      <c r="NJ882" s="41"/>
      <c r="NK882" s="41"/>
      <c r="NL882" s="41"/>
      <c r="NM882" s="41"/>
      <c r="NN882" s="41"/>
      <c r="NO882" s="41"/>
      <c r="NP882" s="41"/>
      <c r="NQ882" s="41"/>
      <c r="NR882" s="41"/>
      <c r="NS882" s="41"/>
      <c r="NT882" s="41"/>
      <c r="NU882" s="41"/>
      <c r="NV882" s="41"/>
      <c r="NW882" s="41"/>
      <c r="NX882" s="41"/>
      <c r="NY882" s="41"/>
      <c r="NZ882" s="41"/>
      <c r="OA882" s="41"/>
      <c r="OB882" s="41"/>
      <c r="OC882" s="41"/>
      <c r="OD882" s="41"/>
      <c r="OE882" s="41"/>
      <c r="OF882" s="41"/>
      <c r="OG882" s="41"/>
    </row>
    <row r="883" spans="10:397" ht="15.95" customHeight="1">
      <c r="J883" s="62"/>
      <c r="AB883" s="63"/>
      <c r="AC883" s="63"/>
      <c r="AF883" s="4"/>
      <c r="AG883" s="4"/>
      <c r="AH883" s="4"/>
      <c r="AI883" s="4"/>
      <c r="AL883" s="63"/>
      <c r="AM883" s="63"/>
      <c r="AP883" s="4"/>
      <c r="AQ883" s="4"/>
      <c r="BF883" s="31"/>
      <c r="BG883" s="63"/>
      <c r="BH883" s="63"/>
      <c r="BI883" s="63"/>
      <c r="BJ883" s="63"/>
      <c r="BK883" s="63"/>
      <c r="BL883" s="63"/>
      <c r="BO883" s="4"/>
      <c r="BP883" s="4"/>
      <c r="BQ883" s="4"/>
      <c r="BR883" s="28"/>
      <c r="BS883" s="28"/>
      <c r="BT883" s="28"/>
      <c r="BU883" s="28"/>
      <c r="BV883" s="28"/>
      <c r="BW883" s="28"/>
      <c r="BX883" s="4"/>
      <c r="BY883" s="4"/>
      <c r="BZ883" s="28"/>
      <c r="CA883" s="28"/>
      <c r="CB883" s="28"/>
      <c r="CC883" s="28"/>
      <c r="CE883" s="28"/>
      <c r="CF883" s="28"/>
      <c r="CG883" s="28"/>
      <c r="CH883" s="28"/>
      <c r="CI883" s="28"/>
      <c r="CJ883" s="28"/>
      <c r="CK883" s="28"/>
      <c r="CL883" s="28"/>
      <c r="CM883" s="28"/>
      <c r="CP883" s="28"/>
      <c r="CQ883" s="28"/>
      <c r="CR883" s="28"/>
      <c r="CS883" s="28"/>
      <c r="CT883" s="28"/>
      <c r="CU883" s="28"/>
      <c r="CV883" s="28"/>
      <c r="CW883" s="28"/>
      <c r="CX883" s="28"/>
      <c r="CZ883" s="28"/>
      <c r="DB883" s="41"/>
      <c r="DC883" s="41"/>
      <c r="DD883" s="41"/>
      <c r="DE883" s="41"/>
      <c r="DF883" s="41"/>
      <c r="DG883" s="41"/>
      <c r="DH883" s="41"/>
      <c r="DI883" s="41"/>
      <c r="DJ883" s="41"/>
      <c r="DK883" s="41"/>
      <c r="DL883" s="41"/>
      <c r="DM883" s="41"/>
      <c r="DN883" s="41"/>
      <c r="DO883" s="41"/>
      <c r="DP883" s="41"/>
      <c r="DQ883" s="41"/>
      <c r="DR883" s="41"/>
      <c r="DS883" s="41"/>
      <c r="DT883" s="41"/>
      <c r="DU883" s="41"/>
      <c r="DV883" s="41"/>
      <c r="DW883" s="41"/>
      <c r="DX883" s="41"/>
      <c r="DY883" s="41"/>
      <c r="DZ883" s="41"/>
      <c r="EA883" s="41"/>
      <c r="EB883" s="41"/>
      <c r="EC883" s="41"/>
      <c r="ED883" s="41"/>
      <c r="EE883" s="41"/>
      <c r="EF883" s="41"/>
      <c r="EG883" s="41"/>
      <c r="EH883" s="41"/>
      <c r="EI883" s="41"/>
      <c r="EJ883" s="41"/>
      <c r="EK883" s="41"/>
      <c r="EL883" s="41"/>
      <c r="EM883" s="41"/>
      <c r="EN883" s="41"/>
      <c r="EO883" s="41"/>
      <c r="EP883" s="41"/>
      <c r="EQ883" s="41"/>
      <c r="ER883" s="41"/>
      <c r="ES883" s="41"/>
      <c r="ET883" s="41"/>
      <c r="EU883" s="41"/>
      <c r="EV883" s="41"/>
      <c r="EW883" s="41"/>
      <c r="EX883" s="41"/>
      <c r="EY883" s="41"/>
      <c r="EZ883" s="41"/>
      <c r="FA883" s="41"/>
      <c r="FB883" s="41"/>
      <c r="FC883" s="41"/>
      <c r="FD883" s="41"/>
      <c r="FE883" s="41"/>
      <c r="FF883" s="41"/>
      <c r="FG883" s="41"/>
      <c r="FH883" s="41"/>
      <c r="FI883" s="41"/>
      <c r="FJ883" s="41"/>
      <c r="FK883" s="41"/>
      <c r="FL883" s="41"/>
      <c r="FM883" s="41"/>
      <c r="FN883" s="41"/>
      <c r="FO883" s="41"/>
      <c r="FP883" s="41"/>
      <c r="FQ883" s="41"/>
      <c r="FR883" s="41"/>
      <c r="FS883" s="41"/>
      <c r="FT883" s="41"/>
      <c r="FU883" s="41"/>
      <c r="FV883" s="41"/>
      <c r="FW883" s="41"/>
      <c r="FX883" s="41"/>
      <c r="FY883" s="41"/>
      <c r="FZ883" s="41"/>
      <c r="GA883" s="41"/>
      <c r="GB883" s="41"/>
      <c r="GC883" s="41"/>
      <c r="GD883" s="41"/>
      <c r="GE883" s="41"/>
      <c r="GF883" s="41"/>
      <c r="GG883" s="41"/>
      <c r="GH883" s="41"/>
      <c r="GI883" s="41"/>
      <c r="GJ883" s="41"/>
      <c r="GK883" s="41"/>
      <c r="GL883" s="41"/>
      <c r="GM883" s="41"/>
      <c r="GN883" s="41"/>
      <c r="GO883" s="41"/>
      <c r="GP883" s="41"/>
      <c r="GQ883" s="41"/>
      <c r="GR883" s="41"/>
      <c r="GS883" s="41"/>
      <c r="GT883" s="41"/>
      <c r="GU883" s="41"/>
      <c r="GV883" s="41"/>
      <c r="GW883" s="41"/>
      <c r="GX883" s="41"/>
      <c r="GY883" s="41"/>
      <c r="GZ883" s="41"/>
      <c r="HA883" s="41"/>
      <c r="HB883" s="41"/>
      <c r="HC883" s="41"/>
      <c r="HD883" s="41"/>
      <c r="HE883" s="41"/>
      <c r="HF883" s="41"/>
      <c r="HG883" s="41"/>
      <c r="HH883" s="41"/>
      <c r="HI883" s="41"/>
      <c r="HJ883" s="41"/>
      <c r="HK883" s="41"/>
      <c r="HL883" s="41"/>
      <c r="HM883" s="41"/>
      <c r="HN883" s="41"/>
      <c r="HO883" s="41"/>
      <c r="HP883" s="41"/>
      <c r="HQ883" s="41"/>
      <c r="HR883" s="41"/>
      <c r="HS883" s="41"/>
      <c r="HT883" s="41"/>
      <c r="HU883" s="41"/>
      <c r="HV883" s="41"/>
      <c r="HW883" s="41"/>
      <c r="HX883" s="41"/>
      <c r="HY883" s="41"/>
      <c r="HZ883" s="41"/>
      <c r="IA883" s="41"/>
      <c r="IB883" s="41"/>
      <c r="IC883" s="41"/>
      <c r="ID883" s="41"/>
      <c r="IE883" s="41"/>
      <c r="IF883" s="41"/>
      <c r="IG883" s="41"/>
      <c r="IH883" s="41"/>
      <c r="II883" s="41"/>
      <c r="IJ883" s="41"/>
      <c r="IK883" s="41"/>
      <c r="IL883" s="41"/>
      <c r="IM883" s="41"/>
      <c r="IN883" s="41"/>
      <c r="IO883" s="41"/>
      <c r="IP883" s="41"/>
      <c r="IQ883" s="41"/>
      <c r="IR883" s="41"/>
      <c r="IS883" s="41"/>
      <c r="IT883" s="41"/>
      <c r="IU883" s="41"/>
      <c r="IV883" s="41"/>
      <c r="IW883" s="41"/>
      <c r="IX883" s="41"/>
      <c r="IY883" s="41"/>
      <c r="IZ883" s="41"/>
      <c r="JA883" s="41"/>
      <c r="JB883" s="41"/>
      <c r="JC883" s="41"/>
      <c r="JD883" s="41"/>
      <c r="JE883" s="41"/>
      <c r="JF883" s="41"/>
      <c r="JG883" s="41"/>
      <c r="JH883" s="41"/>
      <c r="JI883" s="41"/>
      <c r="JJ883" s="41"/>
      <c r="JK883" s="41"/>
      <c r="JL883" s="41"/>
      <c r="JM883" s="41"/>
      <c r="JN883" s="41"/>
      <c r="JO883" s="41"/>
      <c r="JP883" s="41"/>
      <c r="JQ883" s="41"/>
      <c r="JR883" s="41"/>
      <c r="JS883" s="41"/>
      <c r="JT883" s="41"/>
      <c r="JU883" s="41"/>
      <c r="JV883" s="41"/>
      <c r="JW883" s="41"/>
      <c r="JX883" s="41"/>
      <c r="JY883" s="41"/>
      <c r="JZ883" s="41"/>
      <c r="KA883" s="41"/>
      <c r="KB883" s="41"/>
      <c r="KC883" s="41"/>
      <c r="KD883" s="41"/>
      <c r="KE883" s="41"/>
      <c r="KF883" s="41"/>
      <c r="KG883" s="41"/>
      <c r="KH883" s="41"/>
      <c r="KI883" s="41"/>
      <c r="KJ883" s="41"/>
      <c r="KK883" s="41"/>
      <c r="KL883" s="41"/>
      <c r="KM883" s="41"/>
      <c r="KN883" s="41"/>
      <c r="KO883" s="41"/>
      <c r="KP883" s="41"/>
      <c r="KQ883" s="41"/>
      <c r="KR883" s="41"/>
      <c r="KS883" s="41"/>
      <c r="KT883" s="41"/>
      <c r="KU883" s="41"/>
      <c r="KV883" s="41"/>
      <c r="KW883" s="41"/>
      <c r="KX883" s="41"/>
      <c r="KY883" s="41"/>
      <c r="KZ883" s="41"/>
      <c r="LA883" s="41"/>
      <c r="LB883" s="41"/>
      <c r="LC883" s="41"/>
      <c r="LD883" s="41"/>
      <c r="LE883" s="41"/>
      <c r="LF883" s="41"/>
      <c r="LG883" s="41"/>
      <c r="LH883" s="41"/>
      <c r="LI883" s="41"/>
      <c r="LJ883" s="41"/>
      <c r="LK883" s="41"/>
      <c r="LL883" s="41"/>
      <c r="LM883" s="41"/>
      <c r="LN883" s="41"/>
      <c r="LO883" s="41"/>
      <c r="LP883" s="41"/>
      <c r="LQ883" s="41"/>
      <c r="LR883" s="41"/>
      <c r="LS883" s="41"/>
      <c r="LT883" s="41"/>
      <c r="LU883" s="41"/>
      <c r="LV883" s="41"/>
      <c r="LW883" s="41"/>
      <c r="LX883" s="41"/>
      <c r="LY883" s="41"/>
      <c r="LZ883" s="41"/>
      <c r="MA883" s="41"/>
      <c r="MB883" s="41"/>
      <c r="MC883" s="41"/>
      <c r="MD883" s="41"/>
      <c r="ME883" s="41"/>
      <c r="MF883" s="41"/>
      <c r="MG883" s="41"/>
      <c r="MH883" s="41"/>
      <c r="MI883" s="41"/>
      <c r="MJ883" s="41"/>
      <c r="MK883" s="41"/>
      <c r="ML883" s="41"/>
      <c r="MM883" s="41"/>
      <c r="MN883" s="41"/>
      <c r="MO883" s="41"/>
      <c r="MP883" s="41"/>
      <c r="MQ883" s="41"/>
      <c r="MR883" s="41"/>
      <c r="MS883" s="41"/>
      <c r="MT883" s="41"/>
      <c r="MU883" s="41"/>
      <c r="MV883" s="41"/>
      <c r="MW883" s="41"/>
      <c r="MX883" s="41"/>
      <c r="MY883" s="41"/>
      <c r="MZ883" s="41"/>
      <c r="NA883" s="41"/>
      <c r="NB883" s="41"/>
      <c r="NC883" s="41"/>
      <c r="ND883" s="41"/>
      <c r="NE883" s="41"/>
      <c r="NF883" s="41"/>
      <c r="NG883" s="41"/>
      <c r="NH883" s="41"/>
      <c r="NI883" s="41"/>
      <c r="NJ883" s="41"/>
      <c r="NK883" s="41"/>
      <c r="NL883" s="41"/>
      <c r="NM883" s="41"/>
      <c r="NN883" s="41"/>
      <c r="NO883" s="41"/>
      <c r="NP883" s="41"/>
      <c r="NQ883" s="41"/>
      <c r="NR883" s="41"/>
      <c r="NS883" s="41"/>
      <c r="NT883" s="41"/>
      <c r="NU883" s="41"/>
      <c r="NV883" s="41"/>
      <c r="NW883" s="41"/>
      <c r="NX883" s="41"/>
      <c r="NY883" s="41"/>
      <c r="NZ883" s="41"/>
      <c r="OA883" s="41"/>
      <c r="OB883" s="41"/>
      <c r="OC883" s="41"/>
      <c r="OD883" s="41"/>
      <c r="OE883" s="41"/>
      <c r="OF883" s="41"/>
      <c r="OG883" s="41"/>
    </row>
    <row r="884" spans="10:397" ht="15.95" customHeight="1">
      <c r="J884" s="62"/>
      <c r="AB884" s="63"/>
      <c r="AC884" s="63"/>
      <c r="AF884" s="4"/>
      <c r="AG884" s="4"/>
      <c r="AH884" s="4"/>
      <c r="AI884" s="4"/>
      <c r="AL884" s="63"/>
      <c r="AM884" s="63"/>
      <c r="AP884" s="4"/>
      <c r="AQ884" s="4"/>
      <c r="BF884" s="31"/>
      <c r="BG884" s="63"/>
      <c r="BH884" s="63"/>
      <c r="BI884" s="63"/>
      <c r="BJ884" s="63"/>
      <c r="BK884" s="63"/>
      <c r="BL884" s="63"/>
      <c r="BO884" s="4"/>
      <c r="BP884" s="4"/>
      <c r="BQ884" s="4"/>
      <c r="BR884" s="28"/>
      <c r="BS884" s="28"/>
      <c r="BT884" s="28"/>
      <c r="BU884" s="28"/>
      <c r="BV884" s="28"/>
      <c r="BW884" s="28"/>
      <c r="BX884" s="4"/>
      <c r="BY884" s="4"/>
      <c r="BZ884" s="28"/>
      <c r="CA884" s="28"/>
      <c r="CB884" s="28"/>
      <c r="CC884" s="28"/>
      <c r="CE884" s="28"/>
      <c r="CF884" s="28"/>
      <c r="CG884" s="28"/>
      <c r="CH884" s="28"/>
      <c r="CI884" s="28"/>
      <c r="CJ884" s="28"/>
      <c r="CK884" s="28"/>
      <c r="CL884" s="28"/>
      <c r="CM884" s="28"/>
      <c r="CP884" s="28"/>
      <c r="CQ884" s="28"/>
      <c r="CR884" s="28"/>
      <c r="CS884" s="28"/>
      <c r="CT884" s="28"/>
      <c r="CU884" s="28"/>
      <c r="CV884" s="28"/>
      <c r="CW884" s="28"/>
      <c r="CX884" s="28"/>
      <c r="CZ884" s="28"/>
      <c r="DB884" s="41"/>
      <c r="DC884" s="41"/>
      <c r="DD884" s="41"/>
      <c r="DE884" s="41"/>
      <c r="DF884" s="41"/>
      <c r="DG884" s="41"/>
      <c r="DH884" s="41"/>
      <c r="DI884" s="41"/>
      <c r="DJ884" s="41"/>
      <c r="DK884" s="41"/>
      <c r="DL884" s="41"/>
      <c r="DM884" s="41"/>
      <c r="DN884" s="41"/>
      <c r="DO884" s="41"/>
      <c r="DP884" s="41"/>
      <c r="DQ884" s="41"/>
      <c r="DR884" s="41"/>
      <c r="DS884" s="41"/>
      <c r="DT884" s="41"/>
      <c r="DU884" s="41"/>
      <c r="DV884" s="41"/>
      <c r="DW884" s="41"/>
      <c r="DX884" s="41"/>
      <c r="DY884" s="41"/>
      <c r="DZ884" s="41"/>
      <c r="EA884" s="41"/>
      <c r="EB884" s="41"/>
      <c r="EC884" s="41"/>
      <c r="ED884" s="41"/>
      <c r="EE884" s="41"/>
      <c r="EF884" s="41"/>
      <c r="EG884" s="41"/>
      <c r="EH884" s="41"/>
      <c r="EI884" s="41"/>
      <c r="EJ884" s="41"/>
      <c r="EK884" s="41"/>
      <c r="EL884" s="41"/>
      <c r="EM884" s="41"/>
      <c r="EN884" s="41"/>
      <c r="EO884" s="41"/>
      <c r="EP884" s="41"/>
      <c r="EQ884" s="41"/>
      <c r="ER884" s="41"/>
      <c r="ES884" s="41"/>
      <c r="ET884" s="41"/>
      <c r="EU884" s="41"/>
      <c r="EV884" s="41"/>
      <c r="EW884" s="41"/>
      <c r="EX884" s="41"/>
      <c r="EY884" s="41"/>
      <c r="EZ884" s="41"/>
      <c r="FA884" s="41"/>
      <c r="FB884" s="41"/>
      <c r="FC884" s="41"/>
      <c r="FD884" s="41"/>
      <c r="FE884" s="41"/>
      <c r="FF884" s="41"/>
      <c r="FG884" s="41"/>
      <c r="FH884" s="41"/>
      <c r="FI884" s="41"/>
      <c r="FJ884" s="41"/>
      <c r="FK884" s="41"/>
      <c r="FL884" s="41"/>
      <c r="FM884" s="41"/>
      <c r="FN884" s="41"/>
      <c r="FO884" s="41"/>
      <c r="FP884" s="41"/>
      <c r="FQ884" s="41"/>
      <c r="FR884" s="41"/>
      <c r="FS884" s="41"/>
      <c r="FT884" s="41"/>
      <c r="FU884" s="41"/>
      <c r="FV884" s="41"/>
      <c r="FW884" s="41"/>
      <c r="FX884" s="41"/>
      <c r="FY884" s="41"/>
      <c r="FZ884" s="41"/>
      <c r="GA884" s="41"/>
      <c r="GB884" s="41"/>
      <c r="GC884" s="41"/>
      <c r="GD884" s="41"/>
      <c r="GE884" s="41"/>
      <c r="GF884" s="41"/>
      <c r="GG884" s="41"/>
      <c r="GH884" s="41"/>
      <c r="GI884" s="41"/>
      <c r="GJ884" s="41"/>
      <c r="GK884" s="41"/>
      <c r="GL884" s="41"/>
      <c r="GM884" s="41"/>
      <c r="GN884" s="41"/>
      <c r="GO884" s="41"/>
      <c r="GP884" s="41"/>
      <c r="GQ884" s="41"/>
      <c r="GR884" s="41"/>
      <c r="GS884" s="41"/>
      <c r="GT884" s="41"/>
      <c r="GU884" s="41"/>
      <c r="GV884" s="41"/>
      <c r="GW884" s="41"/>
      <c r="GX884" s="41"/>
      <c r="GY884" s="41"/>
      <c r="GZ884" s="41"/>
      <c r="HA884" s="41"/>
      <c r="HB884" s="41"/>
      <c r="HC884" s="41"/>
      <c r="HD884" s="41"/>
      <c r="HE884" s="41"/>
      <c r="HF884" s="41"/>
      <c r="HG884" s="41"/>
      <c r="HH884" s="41"/>
      <c r="HI884" s="41"/>
      <c r="HJ884" s="41"/>
      <c r="HK884" s="41"/>
      <c r="HL884" s="41"/>
      <c r="HM884" s="41"/>
      <c r="HN884" s="41"/>
      <c r="HO884" s="41"/>
      <c r="HP884" s="41"/>
      <c r="HQ884" s="41"/>
      <c r="HR884" s="41"/>
      <c r="HS884" s="41"/>
      <c r="HT884" s="41"/>
      <c r="HU884" s="41"/>
      <c r="HV884" s="41"/>
      <c r="HW884" s="41"/>
      <c r="HX884" s="41"/>
      <c r="HY884" s="41"/>
      <c r="HZ884" s="41"/>
      <c r="IA884" s="41"/>
      <c r="IB884" s="41"/>
      <c r="IC884" s="41"/>
      <c r="ID884" s="41"/>
      <c r="IE884" s="41"/>
      <c r="IF884" s="41"/>
      <c r="IG884" s="41"/>
      <c r="IH884" s="41"/>
      <c r="II884" s="41"/>
      <c r="IJ884" s="41"/>
      <c r="IK884" s="41"/>
      <c r="IL884" s="41"/>
      <c r="IM884" s="41"/>
      <c r="IN884" s="41"/>
      <c r="IO884" s="41"/>
      <c r="IP884" s="41"/>
      <c r="IQ884" s="41"/>
      <c r="IR884" s="41"/>
      <c r="IS884" s="41"/>
      <c r="IT884" s="41"/>
      <c r="IU884" s="41"/>
      <c r="IV884" s="41"/>
      <c r="IW884" s="41"/>
      <c r="IX884" s="41"/>
      <c r="IY884" s="41"/>
      <c r="IZ884" s="41"/>
      <c r="JA884" s="41"/>
      <c r="JB884" s="41"/>
      <c r="JC884" s="41"/>
      <c r="JD884" s="41"/>
      <c r="JE884" s="41"/>
      <c r="JF884" s="41"/>
      <c r="JG884" s="41"/>
      <c r="JH884" s="41"/>
      <c r="JI884" s="41"/>
      <c r="JJ884" s="41"/>
      <c r="JK884" s="41"/>
      <c r="JL884" s="41"/>
      <c r="JM884" s="41"/>
      <c r="JN884" s="41"/>
      <c r="JO884" s="41"/>
      <c r="JP884" s="41"/>
      <c r="JQ884" s="41"/>
      <c r="JR884" s="41"/>
      <c r="JS884" s="41"/>
      <c r="JT884" s="41"/>
      <c r="JU884" s="41"/>
      <c r="JV884" s="41"/>
      <c r="JW884" s="41"/>
      <c r="JX884" s="41"/>
      <c r="JY884" s="41"/>
      <c r="JZ884" s="41"/>
      <c r="KA884" s="41"/>
      <c r="KB884" s="41"/>
      <c r="KC884" s="41"/>
      <c r="KD884" s="41"/>
      <c r="KE884" s="41"/>
      <c r="KF884" s="41"/>
      <c r="KG884" s="41"/>
      <c r="KH884" s="41"/>
      <c r="KI884" s="41"/>
      <c r="KJ884" s="41"/>
      <c r="KK884" s="41"/>
      <c r="KL884" s="41"/>
      <c r="KM884" s="41"/>
      <c r="KN884" s="41"/>
      <c r="KO884" s="41"/>
      <c r="KP884" s="41"/>
      <c r="KQ884" s="41"/>
      <c r="KR884" s="41"/>
      <c r="KS884" s="41"/>
      <c r="KT884" s="41"/>
      <c r="KU884" s="41"/>
      <c r="KV884" s="41"/>
      <c r="KW884" s="41"/>
      <c r="KX884" s="41"/>
      <c r="KY884" s="41"/>
      <c r="KZ884" s="41"/>
      <c r="LA884" s="41"/>
      <c r="LB884" s="41"/>
      <c r="LC884" s="41"/>
      <c r="LD884" s="41"/>
      <c r="LE884" s="41"/>
      <c r="LF884" s="41"/>
      <c r="LG884" s="41"/>
      <c r="LH884" s="41"/>
      <c r="LI884" s="41"/>
      <c r="LJ884" s="41"/>
      <c r="LK884" s="41"/>
      <c r="LL884" s="41"/>
      <c r="LM884" s="41"/>
      <c r="LN884" s="41"/>
      <c r="LO884" s="41"/>
      <c r="LP884" s="41"/>
      <c r="LQ884" s="41"/>
      <c r="LR884" s="41"/>
      <c r="LS884" s="41"/>
      <c r="LT884" s="41"/>
      <c r="LU884" s="41"/>
      <c r="LV884" s="41"/>
      <c r="LW884" s="41"/>
      <c r="LX884" s="41"/>
      <c r="LY884" s="41"/>
      <c r="LZ884" s="41"/>
      <c r="MA884" s="41"/>
      <c r="MB884" s="41"/>
      <c r="MC884" s="41"/>
      <c r="MD884" s="41"/>
      <c r="ME884" s="41"/>
      <c r="MF884" s="41"/>
      <c r="MG884" s="41"/>
      <c r="MH884" s="41"/>
      <c r="MI884" s="41"/>
      <c r="MJ884" s="41"/>
      <c r="MK884" s="41"/>
      <c r="ML884" s="41"/>
      <c r="MM884" s="41"/>
      <c r="MN884" s="41"/>
      <c r="MO884" s="41"/>
      <c r="MP884" s="41"/>
      <c r="MQ884" s="41"/>
      <c r="MR884" s="41"/>
      <c r="MS884" s="41"/>
      <c r="MT884" s="41"/>
      <c r="MU884" s="41"/>
      <c r="MV884" s="41"/>
      <c r="MW884" s="41"/>
      <c r="MX884" s="41"/>
      <c r="MY884" s="41"/>
      <c r="MZ884" s="41"/>
      <c r="NA884" s="41"/>
      <c r="NB884" s="41"/>
      <c r="NC884" s="41"/>
      <c r="ND884" s="41"/>
      <c r="NE884" s="41"/>
      <c r="NF884" s="41"/>
      <c r="NG884" s="41"/>
      <c r="NH884" s="41"/>
      <c r="NI884" s="41"/>
      <c r="NJ884" s="41"/>
      <c r="NK884" s="41"/>
      <c r="NL884" s="41"/>
      <c r="NM884" s="41"/>
      <c r="NN884" s="41"/>
      <c r="NO884" s="41"/>
      <c r="NP884" s="41"/>
      <c r="NQ884" s="41"/>
      <c r="NR884" s="41"/>
      <c r="NS884" s="41"/>
      <c r="NT884" s="41"/>
      <c r="NU884" s="41"/>
      <c r="NV884" s="41"/>
      <c r="NW884" s="41"/>
      <c r="NX884" s="41"/>
      <c r="NY884" s="41"/>
      <c r="NZ884" s="41"/>
      <c r="OA884" s="41"/>
      <c r="OB884" s="41"/>
      <c r="OC884" s="41"/>
      <c r="OD884" s="41"/>
      <c r="OE884" s="41"/>
      <c r="OF884" s="41"/>
      <c r="OG884" s="41"/>
    </row>
    <row r="885" spans="10:397" ht="15.95" customHeight="1">
      <c r="J885" s="62"/>
      <c r="AB885" s="63"/>
      <c r="AC885" s="63"/>
      <c r="AF885" s="4"/>
      <c r="AG885" s="4"/>
      <c r="AH885" s="4"/>
      <c r="AI885" s="4"/>
      <c r="AL885" s="63"/>
      <c r="AM885" s="63"/>
      <c r="AP885" s="4"/>
      <c r="AQ885" s="4"/>
      <c r="BF885" s="31"/>
      <c r="BG885" s="63"/>
      <c r="BH885" s="63"/>
      <c r="BI885" s="63"/>
      <c r="BJ885" s="63"/>
      <c r="BK885" s="63"/>
      <c r="BL885" s="63"/>
      <c r="BO885" s="4"/>
      <c r="BP885" s="4"/>
      <c r="BQ885" s="4"/>
      <c r="BR885" s="28"/>
      <c r="BS885" s="28"/>
      <c r="BT885" s="28"/>
      <c r="BU885" s="28"/>
      <c r="BV885" s="28"/>
      <c r="BW885" s="28"/>
      <c r="BX885" s="4"/>
      <c r="BY885" s="4"/>
      <c r="BZ885" s="28"/>
      <c r="CA885" s="28"/>
      <c r="CB885" s="28"/>
      <c r="CC885" s="28"/>
      <c r="CE885" s="28"/>
      <c r="CF885" s="28"/>
      <c r="CG885" s="28"/>
      <c r="CH885" s="28"/>
      <c r="CI885" s="28"/>
      <c r="CJ885" s="28"/>
      <c r="CK885" s="28"/>
      <c r="CL885" s="28"/>
      <c r="CM885" s="28"/>
      <c r="CP885" s="28"/>
      <c r="CQ885" s="28"/>
      <c r="CR885" s="28"/>
      <c r="CS885" s="28"/>
      <c r="CT885" s="28"/>
      <c r="CU885" s="28"/>
      <c r="CV885" s="28"/>
      <c r="CW885" s="28"/>
      <c r="CX885" s="28"/>
      <c r="CZ885" s="28"/>
      <c r="DB885" s="41"/>
      <c r="DC885" s="41"/>
      <c r="DD885" s="41"/>
      <c r="DE885" s="41"/>
      <c r="DF885" s="41"/>
      <c r="DG885" s="41"/>
      <c r="DH885" s="41"/>
      <c r="DI885" s="41"/>
      <c r="DJ885" s="41"/>
      <c r="DK885" s="41"/>
      <c r="DL885" s="41"/>
      <c r="DM885" s="41"/>
      <c r="DN885" s="41"/>
      <c r="DO885" s="41"/>
      <c r="DP885" s="41"/>
      <c r="DQ885" s="41"/>
      <c r="DR885" s="41"/>
      <c r="DS885" s="41"/>
      <c r="DT885" s="41"/>
      <c r="DU885" s="41"/>
      <c r="DV885" s="41"/>
      <c r="DW885" s="41"/>
      <c r="DX885" s="41"/>
      <c r="DY885" s="41"/>
      <c r="DZ885" s="41"/>
      <c r="EA885" s="41"/>
      <c r="EB885" s="41"/>
      <c r="EC885" s="41"/>
      <c r="ED885" s="41"/>
      <c r="EE885" s="41"/>
      <c r="EF885" s="41"/>
      <c r="EG885" s="41"/>
      <c r="EH885" s="41"/>
      <c r="EI885" s="41"/>
      <c r="EJ885" s="41"/>
      <c r="EK885" s="41"/>
      <c r="EL885" s="41"/>
      <c r="EM885" s="41"/>
      <c r="EN885" s="41"/>
      <c r="EO885" s="41"/>
      <c r="EP885" s="41"/>
      <c r="EQ885" s="41"/>
      <c r="ER885" s="41"/>
      <c r="ES885" s="41"/>
      <c r="ET885" s="41"/>
      <c r="EU885" s="41"/>
      <c r="EV885" s="41"/>
      <c r="EW885" s="41"/>
      <c r="EX885" s="41"/>
      <c r="EY885" s="41"/>
      <c r="EZ885" s="41"/>
      <c r="FA885" s="41"/>
      <c r="FB885" s="41"/>
      <c r="FC885" s="41"/>
      <c r="FD885" s="41"/>
      <c r="FE885" s="41"/>
      <c r="FF885" s="41"/>
      <c r="FG885" s="41"/>
      <c r="FH885" s="41"/>
      <c r="FI885" s="41"/>
      <c r="FJ885" s="41"/>
      <c r="FK885" s="41"/>
      <c r="FL885" s="41"/>
      <c r="FM885" s="41"/>
      <c r="FN885" s="41"/>
      <c r="FO885" s="41"/>
      <c r="FP885" s="41"/>
      <c r="FQ885" s="41"/>
      <c r="FR885" s="41"/>
      <c r="FS885" s="41"/>
      <c r="FT885" s="41"/>
      <c r="FU885" s="41"/>
      <c r="FV885" s="41"/>
      <c r="FW885" s="41"/>
      <c r="FX885" s="41"/>
      <c r="FY885" s="41"/>
      <c r="FZ885" s="41"/>
      <c r="GA885" s="41"/>
      <c r="GB885" s="41"/>
      <c r="GC885" s="41"/>
      <c r="GD885" s="41"/>
      <c r="GE885" s="41"/>
      <c r="GF885" s="41"/>
      <c r="GG885" s="41"/>
      <c r="GH885" s="41"/>
      <c r="GI885" s="41"/>
      <c r="GJ885" s="41"/>
      <c r="GK885" s="41"/>
      <c r="GL885" s="41"/>
      <c r="GM885" s="41"/>
      <c r="GN885" s="41"/>
      <c r="GO885" s="41"/>
      <c r="GP885" s="41"/>
      <c r="GQ885" s="41"/>
      <c r="GR885" s="41"/>
      <c r="GS885" s="41"/>
      <c r="GT885" s="41"/>
      <c r="GU885" s="41"/>
      <c r="GV885" s="41"/>
      <c r="GW885" s="41"/>
      <c r="GX885" s="41"/>
      <c r="GY885" s="41"/>
      <c r="GZ885" s="41"/>
      <c r="HA885" s="41"/>
      <c r="HB885" s="41"/>
      <c r="HC885" s="41"/>
      <c r="HD885" s="41"/>
      <c r="HE885" s="41"/>
      <c r="HF885" s="41"/>
      <c r="HG885" s="41"/>
      <c r="HH885" s="41"/>
      <c r="HI885" s="41"/>
      <c r="HJ885" s="41"/>
      <c r="HK885" s="41"/>
      <c r="HL885" s="41"/>
      <c r="HM885" s="41"/>
      <c r="HN885" s="41"/>
      <c r="HO885" s="41"/>
      <c r="HP885" s="41"/>
      <c r="HQ885" s="41"/>
      <c r="HR885" s="41"/>
      <c r="HS885" s="41"/>
      <c r="HT885" s="41"/>
      <c r="HU885" s="41"/>
      <c r="HV885" s="41"/>
      <c r="HW885" s="41"/>
      <c r="HX885" s="41"/>
      <c r="HY885" s="41"/>
      <c r="HZ885" s="41"/>
      <c r="IA885" s="41"/>
      <c r="IB885" s="41"/>
      <c r="IC885" s="41"/>
      <c r="ID885" s="41"/>
      <c r="IE885" s="41"/>
      <c r="IF885" s="41"/>
      <c r="IG885" s="41"/>
      <c r="IH885" s="41"/>
      <c r="II885" s="41"/>
      <c r="IJ885" s="41"/>
      <c r="IK885" s="41"/>
      <c r="IL885" s="41"/>
      <c r="IM885" s="41"/>
      <c r="IN885" s="41"/>
      <c r="IO885" s="41"/>
      <c r="IP885" s="41"/>
      <c r="IQ885" s="41"/>
      <c r="IR885" s="41"/>
      <c r="IS885" s="41"/>
      <c r="IT885" s="41"/>
      <c r="IU885" s="41"/>
      <c r="IV885" s="41"/>
      <c r="IW885" s="41"/>
      <c r="IX885" s="41"/>
      <c r="IY885" s="41"/>
      <c r="IZ885" s="41"/>
      <c r="JA885" s="41"/>
      <c r="JB885" s="41"/>
      <c r="JC885" s="41"/>
      <c r="JD885" s="41"/>
      <c r="JE885" s="41"/>
      <c r="JF885" s="41"/>
      <c r="JG885" s="41"/>
      <c r="JH885" s="41"/>
      <c r="JI885" s="41"/>
      <c r="JJ885" s="41"/>
      <c r="JK885" s="41"/>
      <c r="JL885" s="41"/>
      <c r="JM885" s="41"/>
      <c r="JN885" s="41"/>
      <c r="JO885" s="41"/>
      <c r="JP885" s="41"/>
      <c r="JQ885" s="41"/>
      <c r="JR885" s="41"/>
      <c r="JS885" s="41"/>
      <c r="JT885" s="41"/>
      <c r="JU885" s="41"/>
      <c r="JV885" s="41"/>
      <c r="JW885" s="41"/>
      <c r="JX885" s="41"/>
      <c r="JY885" s="41"/>
      <c r="JZ885" s="41"/>
      <c r="KA885" s="41"/>
      <c r="KB885" s="41"/>
      <c r="KC885" s="41"/>
      <c r="KD885" s="41"/>
      <c r="KE885" s="41"/>
      <c r="KF885" s="41"/>
      <c r="KG885" s="41"/>
      <c r="KH885" s="41"/>
      <c r="KI885" s="41"/>
      <c r="KJ885" s="41"/>
      <c r="KK885" s="41"/>
      <c r="KL885" s="41"/>
      <c r="KM885" s="41"/>
      <c r="KN885" s="41"/>
      <c r="KO885" s="41"/>
      <c r="KP885" s="41"/>
      <c r="KQ885" s="41"/>
      <c r="KR885" s="41"/>
      <c r="KS885" s="41"/>
      <c r="KT885" s="41"/>
      <c r="KU885" s="41"/>
      <c r="KV885" s="41"/>
      <c r="KW885" s="41"/>
      <c r="KX885" s="41"/>
      <c r="KY885" s="41"/>
      <c r="KZ885" s="41"/>
      <c r="LA885" s="41"/>
      <c r="LB885" s="41"/>
      <c r="LC885" s="41"/>
      <c r="LD885" s="41"/>
      <c r="LE885" s="41"/>
      <c r="LF885" s="41"/>
      <c r="LG885" s="41"/>
      <c r="LH885" s="41"/>
      <c r="LI885" s="41"/>
      <c r="LJ885" s="41"/>
      <c r="LK885" s="41"/>
      <c r="LL885" s="41"/>
      <c r="LM885" s="41"/>
      <c r="LN885" s="41"/>
      <c r="LO885" s="41"/>
      <c r="LP885" s="41"/>
      <c r="LQ885" s="41"/>
      <c r="LR885" s="41"/>
      <c r="LS885" s="41"/>
      <c r="LT885" s="41"/>
      <c r="LU885" s="41"/>
      <c r="LV885" s="41"/>
      <c r="LW885" s="41"/>
      <c r="LX885" s="41"/>
      <c r="LY885" s="41"/>
      <c r="LZ885" s="41"/>
      <c r="MA885" s="41"/>
      <c r="MB885" s="41"/>
      <c r="MC885" s="41"/>
      <c r="MD885" s="41"/>
      <c r="ME885" s="41"/>
      <c r="MF885" s="41"/>
      <c r="MG885" s="41"/>
      <c r="MH885" s="41"/>
      <c r="MI885" s="41"/>
      <c r="MJ885" s="41"/>
      <c r="MK885" s="41"/>
      <c r="ML885" s="41"/>
      <c r="MM885" s="41"/>
      <c r="MN885" s="41"/>
      <c r="MO885" s="41"/>
      <c r="MP885" s="41"/>
      <c r="MQ885" s="41"/>
      <c r="MR885" s="41"/>
      <c r="MS885" s="41"/>
      <c r="MT885" s="41"/>
      <c r="MU885" s="41"/>
      <c r="MV885" s="41"/>
      <c r="MW885" s="41"/>
      <c r="MX885" s="41"/>
      <c r="MY885" s="41"/>
      <c r="MZ885" s="41"/>
      <c r="NA885" s="41"/>
      <c r="NB885" s="41"/>
      <c r="NC885" s="41"/>
      <c r="ND885" s="41"/>
      <c r="NE885" s="41"/>
      <c r="NF885" s="41"/>
      <c r="NG885" s="41"/>
      <c r="NH885" s="41"/>
      <c r="NI885" s="41"/>
      <c r="NJ885" s="41"/>
      <c r="NK885" s="41"/>
      <c r="NL885" s="41"/>
      <c r="NM885" s="41"/>
      <c r="NN885" s="41"/>
      <c r="NO885" s="41"/>
      <c r="NP885" s="41"/>
      <c r="NQ885" s="41"/>
      <c r="NR885" s="41"/>
      <c r="NS885" s="41"/>
      <c r="NT885" s="41"/>
      <c r="NU885" s="41"/>
      <c r="NV885" s="41"/>
      <c r="NW885" s="41"/>
      <c r="NX885" s="41"/>
      <c r="NY885" s="41"/>
      <c r="NZ885" s="41"/>
      <c r="OA885" s="41"/>
      <c r="OB885" s="41"/>
      <c r="OC885" s="41"/>
      <c r="OD885" s="41"/>
      <c r="OE885" s="41"/>
      <c r="OF885" s="41"/>
      <c r="OG885" s="41"/>
    </row>
    <row r="886" spans="10:397" ht="15.95" customHeight="1">
      <c r="J886" s="62"/>
      <c r="AB886" s="63"/>
      <c r="AC886" s="63"/>
      <c r="AF886" s="4"/>
      <c r="AG886" s="4"/>
      <c r="AH886" s="4"/>
      <c r="AI886" s="4"/>
      <c r="AL886" s="63"/>
      <c r="AM886" s="63"/>
      <c r="AP886" s="4"/>
      <c r="AQ886" s="4"/>
      <c r="BF886" s="31"/>
      <c r="BG886" s="63"/>
      <c r="BH886" s="63"/>
      <c r="BI886" s="63"/>
      <c r="BJ886" s="63"/>
      <c r="BK886" s="63"/>
      <c r="BL886" s="63"/>
      <c r="BO886" s="4"/>
      <c r="BP886" s="4"/>
      <c r="BQ886" s="4"/>
      <c r="BR886" s="28"/>
      <c r="BS886" s="28"/>
      <c r="BT886" s="28"/>
      <c r="BU886" s="28"/>
      <c r="BV886" s="28"/>
      <c r="BW886" s="28"/>
      <c r="BX886" s="4"/>
      <c r="BY886" s="4"/>
      <c r="BZ886" s="28"/>
      <c r="CA886" s="28"/>
      <c r="CB886" s="28"/>
      <c r="CC886" s="28"/>
      <c r="CE886" s="28"/>
      <c r="CF886" s="28"/>
      <c r="CG886" s="28"/>
      <c r="CH886" s="28"/>
      <c r="CI886" s="28"/>
      <c r="CJ886" s="28"/>
      <c r="CK886" s="28"/>
      <c r="CL886" s="28"/>
      <c r="CM886" s="28"/>
      <c r="CP886" s="28"/>
      <c r="CQ886" s="28"/>
      <c r="CR886" s="28"/>
      <c r="CS886" s="28"/>
      <c r="CT886" s="28"/>
      <c r="CU886" s="28"/>
      <c r="CV886" s="28"/>
      <c r="CW886" s="28"/>
      <c r="CX886" s="28"/>
      <c r="CZ886" s="28"/>
      <c r="DB886" s="41"/>
      <c r="DC886" s="41"/>
      <c r="DD886" s="41"/>
      <c r="DE886" s="41"/>
      <c r="DF886" s="41"/>
      <c r="DG886" s="41"/>
      <c r="DH886" s="41"/>
      <c r="DI886" s="41"/>
      <c r="DJ886" s="41"/>
      <c r="DK886" s="41"/>
      <c r="DL886" s="41"/>
      <c r="DM886" s="41"/>
      <c r="DN886" s="41"/>
      <c r="DO886" s="41"/>
      <c r="DP886" s="41"/>
      <c r="DQ886" s="41"/>
      <c r="DR886" s="41"/>
      <c r="DS886" s="41"/>
      <c r="DT886" s="41"/>
      <c r="DU886" s="41"/>
      <c r="DV886" s="41"/>
      <c r="DW886" s="41"/>
      <c r="DX886" s="41"/>
      <c r="DY886" s="41"/>
      <c r="DZ886" s="41"/>
      <c r="EA886" s="41"/>
      <c r="EB886" s="41"/>
      <c r="EC886" s="41"/>
      <c r="ED886" s="41"/>
      <c r="EE886" s="41"/>
      <c r="EF886" s="41"/>
      <c r="EG886" s="41"/>
      <c r="EH886" s="41"/>
      <c r="EI886" s="41"/>
      <c r="EJ886" s="41"/>
      <c r="EK886" s="41"/>
      <c r="EL886" s="41"/>
      <c r="EM886" s="41"/>
      <c r="EN886" s="41"/>
      <c r="EO886" s="41"/>
      <c r="EP886" s="41"/>
      <c r="EQ886" s="41"/>
      <c r="ER886" s="41"/>
      <c r="ES886" s="41"/>
      <c r="ET886" s="41"/>
      <c r="EU886" s="41"/>
      <c r="EV886" s="41"/>
      <c r="EW886" s="41"/>
      <c r="EX886" s="41"/>
      <c r="EY886" s="41"/>
      <c r="EZ886" s="41"/>
      <c r="FA886" s="41"/>
      <c r="FB886" s="41"/>
      <c r="FC886" s="41"/>
      <c r="FD886" s="41"/>
      <c r="FE886" s="41"/>
      <c r="FF886" s="41"/>
      <c r="FG886" s="41"/>
      <c r="FH886" s="41"/>
      <c r="FI886" s="41"/>
      <c r="FJ886" s="41"/>
      <c r="FK886" s="41"/>
      <c r="FL886" s="41"/>
      <c r="FM886" s="41"/>
      <c r="FN886" s="41"/>
      <c r="FO886" s="41"/>
      <c r="FP886" s="41"/>
      <c r="FQ886" s="41"/>
      <c r="FR886" s="41"/>
      <c r="FS886" s="41"/>
      <c r="FT886" s="41"/>
      <c r="FU886" s="41"/>
      <c r="FV886" s="41"/>
      <c r="FW886" s="41"/>
      <c r="FX886" s="41"/>
      <c r="FY886" s="41"/>
      <c r="FZ886" s="41"/>
      <c r="GA886" s="41"/>
      <c r="GB886" s="41"/>
      <c r="GC886" s="41"/>
      <c r="GD886" s="41"/>
      <c r="GE886" s="41"/>
      <c r="GF886" s="41"/>
      <c r="GG886" s="41"/>
      <c r="GH886" s="41"/>
      <c r="GI886" s="41"/>
      <c r="GJ886" s="41"/>
      <c r="GK886" s="41"/>
      <c r="GL886" s="41"/>
      <c r="GM886" s="41"/>
      <c r="GN886" s="41"/>
      <c r="GO886" s="41"/>
      <c r="GP886" s="41"/>
      <c r="GQ886" s="41"/>
      <c r="GR886" s="41"/>
      <c r="GS886" s="41"/>
      <c r="GT886" s="41"/>
      <c r="GU886" s="41"/>
      <c r="GV886" s="41"/>
      <c r="GW886" s="41"/>
      <c r="GX886" s="41"/>
      <c r="GY886" s="41"/>
      <c r="GZ886" s="41"/>
      <c r="HA886" s="41"/>
      <c r="HB886" s="41"/>
      <c r="HC886" s="41"/>
      <c r="HD886" s="41"/>
      <c r="HE886" s="41"/>
      <c r="HF886" s="41"/>
      <c r="HG886" s="41"/>
      <c r="HH886" s="41"/>
      <c r="HI886" s="41"/>
      <c r="HJ886" s="41"/>
      <c r="HK886" s="41"/>
      <c r="HL886" s="41"/>
      <c r="HM886" s="41"/>
      <c r="HN886" s="41"/>
      <c r="HO886" s="41"/>
      <c r="HP886" s="41"/>
      <c r="HQ886" s="41"/>
      <c r="HR886" s="41"/>
      <c r="HS886" s="41"/>
      <c r="HT886" s="41"/>
      <c r="HU886" s="41"/>
      <c r="HV886" s="41"/>
      <c r="HW886" s="41"/>
      <c r="HX886" s="41"/>
      <c r="HY886" s="41"/>
      <c r="HZ886" s="41"/>
      <c r="IA886" s="41"/>
      <c r="IB886" s="41"/>
      <c r="IC886" s="41"/>
      <c r="ID886" s="41"/>
      <c r="IE886" s="41"/>
      <c r="IF886" s="41"/>
      <c r="IG886" s="41"/>
      <c r="IH886" s="41"/>
      <c r="II886" s="41"/>
      <c r="IJ886" s="41"/>
      <c r="IK886" s="41"/>
      <c r="IL886" s="41"/>
      <c r="IM886" s="41"/>
      <c r="IN886" s="41"/>
      <c r="IO886" s="41"/>
      <c r="IP886" s="41"/>
      <c r="IQ886" s="41"/>
      <c r="IR886" s="41"/>
      <c r="IS886" s="41"/>
      <c r="IT886" s="41"/>
      <c r="IU886" s="41"/>
      <c r="IV886" s="41"/>
      <c r="IW886" s="41"/>
      <c r="IX886" s="41"/>
      <c r="IY886" s="41"/>
      <c r="IZ886" s="41"/>
      <c r="JA886" s="41"/>
      <c r="JB886" s="41"/>
      <c r="JC886" s="41"/>
      <c r="JD886" s="41"/>
      <c r="JE886" s="41"/>
      <c r="JF886" s="41"/>
      <c r="JG886" s="41"/>
      <c r="JH886" s="41"/>
      <c r="JI886" s="41"/>
      <c r="JJ886" s="41"/>
      <c r="JK886" s="41"/>
      <c r="JL886" s="41"/>
      <c r="JM886" s="41"/>
      <c r="JN886" s="41"/>
      <c r="JO886" s="41"/>
      <c r="JP886" s="41"/>
      <c r="JQ886" s="41"/>
      <c r="JR886" s="41"/>
      <c r="JS886" s="41"/>
      <c r="JT886" s="41"/>
      <c r="JU886" s="41"/>
      <c r="JV886" s="41"/>
      <c r="JW886" s="41"/>
      <c r="JX886" s="41"/>
      <c r="JY886" s="41"/>
      <c r="JZ886" s="41"/>
      <c r="KA886" s="41"/>
      <c r="KB886" s="41"/>
      <c r="KC886" s="41"/>
      <c r="KD886" s="41"/>
      <c r="KE886" s="41"/>
      <c r="KF886" s="41"/>
      <c r="KG886" s="41"/>
      <c r="KH886" s="41"/>
      <c r="KI886" s="41"/>
      <c r="KJ886" s="41"/>
      <c r="KK886" s="41"/>
      <c r="KL886" s="41"/>
      <c r="KM886" s="41"/>
      <c r="KN886" s="41"/>
      <c r="KO886" s="41"/>
      <c r="KP886" s="41"/>
      <c r="KQ886" s="41"/>
      <c r="KR886" s="41"/>
      <c r="KS886" s="41"/>
      <c r="KT886" s="41"/>
      <c r="KU886" s="41"/>
      <c r="KV886" s="41"/>
      <c r="KW886" s="41"/>
      <c r="KX886" s="41"/>
      <c r="KY886" s="41"/>
      <c r="KZ886" s="41"/>
      <c r="LA886" s="41"/>
      <c r="LB886" s="41"/>
      <c r="LC886" s="41"/>
      <c r="LD886" s="41"/>
      <c r="LE886" s="41"/>
      <c r="LF886" s="41"/>
      <c r="LG886" s="41"/>
      <c r="LH886" s="41"/>
      <c r="LI886" s="41"/>
      <c r="LJ886" s="41"/>
      <c r="LK886" s="41"/>
      <c r="LL886" s="41"/>
      <c r="LM886" s="41"/>
      <c r="LN886" s="41"/>
      <c r="LO886" s="41"/>
      <c r="LP886" s="41"/>
      <c r="LQ886" s="41"/>
      <c r="LR886" s="41"/>
      <c r="LS886" s="41"/>
      <c r="LT886" s="41"/>
      <c r="LU886" s="41"/>
      <c r="LV886" s="41"/>
      <c r="LW886" s="41"/>
      <c r="LX886" s="41"/>
      <c r="LY886" s="41"/>
      <c r="LZ886" s="41"/>
      <c r="MA886" s="41"/>
      <c r="MB886" s="41"/>
      <c r="MC886" s="41"/>
      <c r="MD886" s="41"/>
      <c r="ME886" s="41"/>
      <c r="MF886" s="41"/>
      <c r="MG886" s="41"/>
      <c r="MH886" s="41"/>
      <c r="MI886" s="41"/>
      <c r="MJ886" s="41"/>
      <c r="MK886" s="41"/>
      <c r="ML886" s="41"/>
      <c r="MM886" s="41"/>
      <c r="MN886" s="41"/>
      <c r="MO886" s="41"/>
      <c r="MP886" s="41"/>
      <c r="MQ886" s="41"/>
      <c r="MR886" s="41"/>
      <c r="MS886" s="41"/>
      <c r="MT886" s="41"/>
      <c r="MU886" s="41"/>
      <c r="MV886" s="41"/>
      <c r="MW886" s="41"/>
      <c r="MX886" s="41"/>
      <c r="MY886" s="41"/>
      <c r="MZ886" s="41"/>
      <c r="NA886" s="41"/>
      <c r="NB886" s="41"/>
      <c r="NC886" s="41"/>
      <c r="ND886" s="41"/>
      <c r="NE886" s="41"/>
      <c r="NF886" s="41"/>
      <c r="NG886" s="41"/>
      <c r="NH886" s="41"/>
      <c r="NI886" s="41"/>
      <c r="NJ886" s="41"/>
      <c r="NK886" s="41"/>
      <c r="NL886" s="41"/>
      <c r="NM886" s="41"/>
      <c r="NN886" s="41"/>
      <c r="NO886" s="41"/>
      <c r="NP886" s="41"/>
      <c r="NQ886" s="41"/>
      <c r="NR886" s="41"/>
      <c r="NS886" s="41"/>
      <c r="NT886" s="41"/>
      <c r="NU886" s="41"/>
      <c r="NV886" s="41"/>
      <c r="NW886" s="41"/>
      <c r="NX886" s="41"/>
      <c r="NY886" s="41"/>
      <c r="NZ886" s="41"/>
      <c r="OA886" s="41"/>
      <c r="OB886" s="41"/>
      <c r="OC886" s="41"/>
      <c r="OD886" s="41"/>
      <c r="OE886" s="41"/>
      <c r="OF886" s="41"/>
      <c r="OG886" s="41"/>
    </row>
    <row r="887" spans="10:397" ht="15.95" customHeight="1">
      <c r="J887" s="62"/>
      <c r="AB887" s="63"/>
      <c r="AC887" s="63"/>
      <c r="AF887" s="4"/>
      <c r="AG887" s="4"/>
      <c r="AH887" s="4"/>
      <c r="AI887" s="4"/>
      <c r="AL887" s="63"/>
      <c r="AM887" s="63"/>
      <c r="AP887" s="4"/>
      <c r="AQ887" s="4"/>
      <c r="BF887" s="31"/>
      <c r="BG887" s="63"/>
      <c r="BH887" s="63"/>
      <c r="BI887" s="63"/>
      <c r="BJ887" s="63"/>
      <c r="BK887" s="63"/>
      <c r="BL887" s="63"/>
      <c r="BO887" s="4"/>
      <c r="BP887" s="4"/>
      <c r="BQ887" s="4"/>
      <c r="BR887" s="28"/>
      <c r="BS887" s="28"/>
      <c r="BT887" s="28"/>
      <c r="BU887" s="28"/>
      <c r="BV887" s="28"/>
      <c r="BW887" s="28"/>
      <c r="BX887" s="4"/>
      <c r="BY887" s="4"/>
      <c r="BZ887" s="28"/>
      <c r="CA887" s="28"/>
      <c r="CB887" s="28"/>
      <c r="CC887" s="28"/>
      <c r="CE887" s="28"/>
      <c r="CF887" s="28"/>
      <c r="CG887" s="28"/>
      <c r="CH887" s="28"/>
      <c r="CI887" s="28"/>
      <c r="CJ887" s="28"/>
      <c r="CK887" s="28"/>
      <c r="CL887" s="28"/>
      <c r="CM887" s="28"/>
      <c r="CP887" s="28"/>
      <c r="CQ887" s="28"/>
      <c r="CR887" s="28"/>
      <c r="CS887" s="28"/>
      <c r="CT887" s="28"/>
      <c r="CU887" s="28"/>
      <c r="CV887" s="28"/>
      <c r="CW887" s="28"/>
      <c r="CX887" s="28"/>
      <c r="CZ887" s="28"/>
      <c r="DB887" s="41"/>
      <c r="DC887" s="41"/>
      <c r="DD887" s="41"/>
      <c r="DE887" s="41"/>
      <c r="DF887" s="41"/>
      <c r="DG887" s="41"/>
      <c r="DH887" s="41"/>
      <c r="DI887" s="41"/>
      <c r="DJ887" s="41"/>
      <c r="DK887" s="41"/>
      <c r="DL887" s="41"/>
      <c r="DM887" s="41"/>
      <c r="DN887" s="41"/>
      <c r="DO887" s="41"/>
      <c r="DP887" s="41"/>
      <c r="DQ887" s="41"/>
      <c r="DR887" s="41"/>
      <c r="DS887" s="41"/>
      <c r="DT887" s="41"/>
      <c r="DU887" s="41"/>
      <c r="DV887" s="41"/>
      <c r="DW887" s="41"/>
      <c r="DX887" s="41"/>
      <c r="DY887" s="41"/>
      <c r="DZ887" s="41"/>
      <c r="EA887" s="41"/>
      <c r="EB887" s="41"/>
      <c r="EC887" s="41"/>
      <c r="ED887" s="41"/>
      <c r="EE887" s="41"/>
      <c r="EF887" s="41"/>
      <c r="EG887" s="41"/>
      <c r="EH887" s="41"/>
      <c r="EI887" s="41"/>
      <c r="EJ887" s="41"/>
      <c r="EK887" s="41"/>
      <c r="EL887" s="41"/>
      <c r="EM887" s="41"/>
      <c r="EN887" s="41"/>
      <c r="EO887" s="41"/>
      <c r="EP887" s="41"/>
      <c r="EQ887" s="41"/>
      <c r="ER887" s="41"/>
      <c r="ES887" s="41"/>
      <c r="ET887" s="41"/>
      <c r="EU887" s="41"/>
      <c r="EV887" s="41"/>
      <c r="EW887" s="41"/>
      <c r="EX887" s="41"/>
      <c r="EY887" s="41"/>
      <c r="EZ887" s="41"/>
      <c r="FA887" s="41"/>
      <c r="FB887" s="41"/>
      <c r="FC887" s="41"/>
      <c r="FD887" s="41"/>
      <c r="FE887" s="41"/>
      <c r="FF887" s="41"/>
      <c r="FG887" s="41"/>
      <c r="FH887" s="41"/>
      <c r="FI887" s="41"/>
      <c r="FJ887" s="41"/>
      <c r="FK887" s="41"/>
      <c r="FL887" s="41"/>
      <c r="FM887" s="41"/>
      <c r="FN887" s="41"/>
      <c r="FO887" s="41"/>
      <c r="FP887" s="41"/>
      <c r="FQ887" s="41"/>
      <c r="FR887" s="41"/>
      <c r="FS887" s="41"/>
      <c r="FT887" s="41"/>
      <c r="FU887" s="41"/>
      <c r="FV887" s="41"/>
      <c r="FW887" s="41"/>
      <c r="FX887" s="41"/>
      <c r="FY887" s="41"/>
      <c r="FZ887" s="41"/>
      <c r="GA887" s="41"/>
      <c r="GB887" s="41"/>
      <c r="GC887" s="41"/>
      <c r="GD887" s="41"/>
      <c r="GE887" s="41"/>
      <c r="GF887" s="41"/>
      <c r="GG887" s="41"/>
      <c r="GH887" s="41"/>
      <c r="GI887" s="41"/>
      <c r="GJ887" s="41"/>
      <c r="GK887" s="41"/>
      <c r="GL887" s="41"/>
      <c r="GM887" s="41"/>
      <c r="GN887" s="41"/>
      <c r="GO887" s="41"/>
      <c r="GP887" s="41"/>
      <c r="GQ887" s="41"/>
      <c r="GR887" s="41"/>
      <c r="GS887" s="41"/>
      <c r="GT887" s="41"/>
      <c r="GU887" s="41"/>
      <c r="GV887" s="41"/>
      <c r="GW887" s="41"/>
      <c r="GX887" s="41"/>
      <c r="GY887" s="41"/>
      <c r="GZ887" s="41"/>
      <c r="HA887" s="41"/>
      <c r="HB887" s="41"/>
      <c r="HC887" s="41"/>
      <c r="HD887" s="41"/>
      <c r="HE887" s="41"/>
      <c r="HF887" s="41"/>
      <c r="HG887" s="41"/>
      <c r="HH887" s="41"/>
      <c r="HI887" s="41"/>
      <c r="HJ887" s="41"/>
      <c r="HK887" s="41"/>
      <c r="HL887" s="41"/>
      <c r="HM887" s="41"/>
      <c r="HN887" s="41"/>
      <c r="HO887" s="41"/>
      <c r="HP887" s="41"/>
      <c r="HQ887" s="41"/>
      <c r="HR887" s="41"/>
      <c r="HS887" s="41"/>
      <c r="HT887" s="41"/>
      <c r="HU887" s="41"/>
      <c r="HV887" s="41"/>
      <c r="HW887" s="41"/>
      <c r="HX887" s="41"/>
      <c r="HY887" s="41"/>
      <c r="HZ887" s="41"/>
      <c r="IA887" s="41"/>
      <c r="IB887" s="41"/>
      <c r="IC887" s="41"/>
      <c r="ID887" s="41"/>
      <c r="IE887" s="41"/>
      <c r="IF887" s="41"/>
      <c r="IG887" s="41"/>
      <c r="IH887" s="41"/>
      <c r="II887" s="41"/>
      <c r="IJ887" s="41"/>
      <c r="IK887" s="41"/>
      <c r="IL887" s="41"/>
      <c r="IM887" s="41"/>
      <c r="IN887" s="41"/>
      <c r="IO887" s="41"/>
      <c r="IP887" s="41"/>
      <c r="IQ887" s="41"/>
      <c r="IR887" s="41"/>
      <c r="IS887" s="41"/>
      <c r="IT887" s="41"/>
      <c r="IU887" s="41"/>
      <c r="IV887" s="41"/>
      <c r="IW887" s="41"/>
      <c r="IX887" s="41"/>
      <c r="IY887" s="41"/>
      <c r="IZ887" s="41"/>
      <c r="JA887" s="41"/>
      <c r="JB887" s="41"/>
      <c r="JC887" s="41"/>
      <c r="JD887" s="41"/>
      <c r="JE887" s="41"/>
      <c r="JF887" s="41"/>
      <c r="JG887" s="41"/>
      <c r="JH887" s="41"/>
      <c r="JI887" s="41"/>
      <c r="JJ887" s="41"/>
      <c r="JK887" s="41"/>
      <c r="JL887" s="41"/>
      <c r="JM887" s="41"/>
      <c r="JN887" s="41"/>
      <c r="JO887" s="41"/>
      <c r="JP887" s="41"/>
      <c r="JQ887" s="41"/>
      <c r="JR887" s="41"/>
      <c r="JS887" s="41"/>
      <c r="JT887" s="41"/>
      <c r="JU887" s="41"/>
      <c r="JV887" s="41"/>
      <c r="JW887" s="41"/>
      <c r="JX887" s="41"/>
      <c r="JY887" s="41"/>
      <c r="JZ887" s="41"/>
      <c r="KA887" s="41"/>
      <c r="KB887" s="41"/>
      <c r="KC887" s="41"/>
      <c r="KD887" s="41"/>
      <c r="KE887" s="41"/>
      <c r="KF887" s="41"/>
      <c r="KG887" s="41"/>
      <c r="KH887" s="41"/>
      <c r="KI887" s="41"/>
      <c r="KJ887" s="41"/>
      <c r="KK887" s="41"/>
      <c r="KL887" s="41"/>
      <c r="KM887" s="41"/>
      <c r="KN887" s="41"/>
      <c r="KO887" s="41"/>
      <c r="KP887" s="41"/>
      <c r="KQ887" s="41"/>
      <c r="KR887" s="41"/>
      <c r="KS887" s="41"/>
      <c r="KT887" s="41"/>
      <c r="KU887" s="41"/>
      <c r="KV887" s="41"/>
      <c r="KW887" s="41"/>
      <c r="KX887" s="41"/>
      <c r="KY887" s="41"/>
      <c r="KZ887" s="41"/>
      <c r="LA887" s="41"/>
      <c r="LB887" s="41"/>
      <c r="LC887" s="41"/>
      <c r="LD887" s="41"/>
      <c r="LE887" s="41"/>
      <c r="LF887" s="41"/>
      <c r="LG887" s="41"/>
      <c r="LH887" s="41"/>
      <c r="LI887" s="41"/>
      <c r="LJ887" s="41"/>
      <c r="LK887" s="41"/>
      <c r="LL887" s="41"/>
      <c r="LM887" s="41"/>
      <c r="LN887" s="41"/>
      <c r="LO887" s="41"/>
      <c r="LP887" s="41"/>
      <c r="LQ887" s="41"/>
      <c r="LR887" s="41"/>
      <c r="LS887" s="41"/>
      <c r="LT887" s="41"/>
      <c r="LU887" s="41"/>
      <c r="LV887" s="41"/>
      <c r="LW887" s="41"/>
      <c r="LX887" s="41"/>
      <c r="LY887" s="41"/>
      <c r="LZ887" s="41"/>
      <c r="MA887" s="41"/>
      <c r="MB887" s="41"/>
      <c r="MC887" s="41"/>
      <c r="MD887" s="41"/>
      <c r="ME887" s="41"/>
      <c r="MF887" s="41"/>
      <c r="MG887" s="41"/>
      <c r="MH887" s="41"/>
      <c r="MI887" s="41"/>
      <c r="MJ887" s="41"/>
      <c r="MK887" s="41"/>
      <c r="ML887" s="41"/>
      <c r="MM887" s="41"/>
      <c r="MN887" s="41"/>
      <c r="MO887" s="41"/>
      <c r="MP887" s="41"/>
      <c r="MQ887" s="41"/>
      <c r="MR887" s="41"/>
      <c r="MS887" s="41"/>
      <c r="MT887" s="41"/>
      <c r="MU887" s="41"/>
      <c r="MV887" s="41"/>
      <c r="MW887" s="41"/>
      <c r="MX887" s="41"/>
      <c r="MY887" s="41"/>
      <c r="MZ887" s="41"/>
      <c r="NA887" s="41"/>
      <c r="NB887" s="41"/>
      <c r="NC887" s="41"/>
      <c r="ND887" s="41"/>
      <c r="NE887" s="41"/>
      <c r="NF887" s="41"/>
      <c r="NG887" s="41"/>
      <c r="NH887" s="41"/>
      <c r="NI887" s="41"/>
      <c r="NJ887" s="41"/>
      <c r="NK887" s="41"/>
      <c r="NL887" s="41"/>
      <c r="NM887" s="41"/>
      <c r="NN887" s="41"/>
      <c r="NO887" s="41"/>
      <c r="NP887" s="41"/>
      <c r="NQ887" s="41"/>
      <c r="NR887" s="41"/>
      <c r="NS887" s="41"/>
      <c r="NT887" s="41"/>
      <c r="NU887" s="41"/>
      <c r="NV887" s="41"/>
      <c r="NW887" s="41"/>
      <c r="NX887" s="41"/>
      <c r="NY887" s="41"/>
      <c r="NZ887" s="41"/>
      <c r="OA887" s="41"/>
      <c r="OB887" s="41"/>
      <c r="OC887" s="41"/>
      <c r="OD887" s="41"/>
      <c r="OE887" s="41"/>
      <c r="OF887" s="41"/>
      <c r="OG887" s="41"/>
    </row>
    <row r="888" spans="10:397" ht="15.95" customHeight="1">
      <c r="J888" s="62"/>
      <c r="AB888" s="63"/>
      <c r="AC888" s="63"/>
      <c r="AF888" s="4"/>
      <c r="AG888" s="4"/>
      <c r="AH888" s="4"/>
      <c r="AI888" s="4"/>
      <c r="AL888" s="63"/>
      <c r="AM888" s="63"/>
      <c r="AP888" s="4"/>
      <c r="AQ888" s="4"/>
      <c r="BF888" s="31"/>
      <c r="BG888" s="63"/>
      <c r="BH888" s="63"/>
      <c r="BI888" s="63"/>
      <c r="BJ888" s="63"/>
      <c r="BK888" s="63"/>
      <c r="BL888" s="63"/>
      <c r="BO888" s="4"/>
      <c r="BP888" s="4"/>
      <c r="BQ888" s="4"/>
      <c r="BR888" s="28"/>
      <c r="BS888" s="28"/>
      <c r="BT888" s="28"/>
      <c r="BU888" s="28"/>
      <c r="BV888" s="28"/>
      <c r="BW888" s="28"/>
      <c r="BX888" s="4"/>
      <c r="BY888" s="4"/>
      <c r="BZ888" s="28"/>
      <c r="CA888" s="28"/>
      <c r="CB888" s="28"/>
      <c r="CC888" s="28"/>
      <c r="CE888" s="28"/>
      <c r="CF888" s="28"/>
      <c r="CG888" s="28"/>
      <c r="CH888" s="28"/>
      <c r="CI888" s="28"/>
      <c r="CJ888" s="28"/>
      <c r="CK888" s="28"/>
      <c r="CL888" s="28"/>
      <c r="CM888" s="28"/>
      <c r="CP888" s="28"/>
      <c r="CQ888" s="28"/>
      <c r="CR888" s="28"/>
      <c r="CS888" s="28"/>
      <c r="CT888" s="28"/>
      <c r="CU888" s="28"/>
      <c r="CV888" s="28"/>
      <c r="CW888" s="28"/>
      <c r="CX888" s="28"/>
      <c r="CZ888" s="28"/>
      <c r="DB888" s="41"/>
      <c r="DC888" s="41"/>
      <c r="DD888" s="41"/>
      <c r="DE888" s="41"/>
      <c r="DF888" s="41"/>
      <c r="DG888" s="41"/>
      <c r="DH888" s="41"/>
      <c r="DI888" s="41"/>
      <c r="DJ888" s="41"/>
      <c r="DK888" s="41"/>
      <c r="DL888" s="41"/>
      <c r="DM888" s="41"/>
      <c r="DN888" s="41"/>
      <c r="DO888" s="41"/>
      <c r="DP888" s="41"/>
      <c r="DQ888" s="41"/>
      <c r="DR888" s="41"/>
      <c r="DS888" s="41"/>
      <c r="DT888" s="41"/>
      <c r="DU888" s="41"/>
      <c r="DV888" s="41"/>
      <c r="DW888" s="41"/>
      <c r="DX888" s="41"/>
      <c r="DY888" s="41"/>
      <c r="DZ888" s="41"/>
      <c r="EA888" s="41"/>
      <c r="EB888" s="41"/>
      <c r="EC888" s="41"/>
      <c r="ED888" s="41"/>
      <c r="EE888" s="41"/>
      <c r="EF888" s="41"/>
      <c r="EG888" s="41"/>
      <c r="EH888" s="41"/>
      <c r="EI888" s="41"/>
      <c r="EJ888" s="41"/>
      <c r="EK888" s="41"/>
      <c r="EL888" s="41"/>
      <c r="EM888" s="41"/>
      <c r="EN888" s="41"/>
      <c r="EO888" s="41"/>
      <c r="EP888" s="41"/>
      <c r="EQ888" s="41"/>
      <c r="ER888" s="41"/>
      <c r="ES888" s="41"/>
      <c r="ET888" s="41"/>
      <c r="EU888" s="41"/>
      <c r="EV888" s="41"/>
      <c r="EW888" s="41"/>
      <c r="EX888" s="41"/>
      <c r="EY888" s="41"/>
      <c r="EZ888" s="41"/>
      <c r="FA888" s="41"/>
      <c r="FB888" s="41"/>
      <c r="FC888" s="41"/>
      <c r="FD888" s="41"/>
      <c r="FE888" s="41"/>
      <c r="FF888" s="41"/>
      <c r="FG888" s="41"/>
      <c r="FH888" s="41"/>
      <c r="FI888" s="41"/>
      <c r="FJ888" s="41"/>
      <c r="FK888" s="41"/>
      <c r="FL888" s="41"/>
      <c r="FM888" s="41"/>
      <c r="FN888" s="41"/>
      <c r="FO888" s="41"/>
      <c r="FP888" s="41"/>
      <c r="FQ888" s="41"/>
      <c r="FR888" s="41"/>
      <c r="FS888" s="41"/>
      <c r="FT888" s="41"/>
      <c r="FU888" s="41"/>
      <c r="FV888" s="41"/>
      <c r="FW888" s="41"/>
      <c r="FX888" s="41"/>
      <c r="FY888" s="41"/>
      <c r="FZ888" s="41"/>
      <c r="GA888" s="41"/>
      <c r="GB888" s="41"/>
      <c r="GC888" s="41"/>
      <c r="GD888" s="41"/>
      <c r="GE888" s="41"/>
      <c r="GF888" s="41"/>
      <c r="GG888" s="41"/>
      <c r="GH888" s="41"/>
      <c r="GI888" s="41"/>
      <c r="GJ888" s="41"/>
      <c r="GK888" s="41"/>
      <c r="GL888" s="41"/>
      <c r="GM888" s="41"/>
      <c r="GN888" s="41"/>
      <c r="GO888" s="41"/>
      <c r="GP888" s="41"/>
      <c r="GQ888" s="41"/>
      <c r="GR888" s="41"/>
      <c r="GS888" s="41"/>
      <c r="GT888" s="41"/>
      <c r="GU888" s="41"/>
      <c r="GV888" s="41"/>
      <c r="GW888" s="41"/>
      <c r="GX888" s="41"/>
      <c r="GY888" s="41"/>
      <c r="GZ888" s="41"/>
      <c r="HA888" s="41"/>
      <c r="HB888" s="41"/>
      <c r="HC888" s="41"/>
      <c r="HD888" s="41"/>
      <c r="HE888" s="41"/>
      <c r="HF888" s="41"/>
      <c r="HG888" s="41"/>
      <c r="HH888" s="41"/>
      <c r="HI888" s="41"/>
      <c r="HJ888" s="41"/>
      <c r="HK888" s="41"/>
      <c r="HL888" s="41"/>
      <c r="HM888" s="41"/>
      <c r="HN888" s="41"/>
      <c r="HO888" s="41"/>
      <c r="HP888" s="41"/>
      <c r="HQ888" s="41"/>
      <c r="HR888" s="41"/>
      <c r="HS888" s="41"/>
      <c r="HT888" s="41"/>
      <c r="HU888" s="41"/>
      <c r="HV888" s="41"/>
      <c r="HW888" s="41"/>
      <c r="HX888" s="41"/>
      <c r="HY888" s="41"/>
      <c r="HZ888" s="41"/>
      <c r="IA888" s="41"/>
      <c r="IB888" s="41"/>
      <c r="IC888" s="41"/>
      <c r="ID888" s="41"/>
      <c r="IE888" s="41"/>
      <c r="IF888" s="41"/>
      <c r="IG888" s="41"/>
      <c r="IH888" s="41"/>
      <c r="II888" s="41"/>
      <c r="IJ888" s="41"/>
      <c r="IK888" s="41"/>
      <c r="IL888" s="41"/>
      <c r="IM888" s="41"/>
      <c r="IN888" s="41"/>
      <c r="IO888" s="41"/>
      <c r="IP888" s="41"/>
      <c r="IQ888" s="41"/>
      <c r="IR888" s="41"/>
      <c r="IS888" s="41"/>
      <c r="IT888" s="41"/>
      <c r="IU888" s="41"/>
      <c r="IV888" s="41"/>
      <c r="IW888" s="41"/>
      <c r="IX888" s="41"/>
      <c r="IY888" s="41"/>
      <c r="IZ888" s="41"/>
      <c r="JA888" s="41"/>
      <c r="JB888" s="41"/>
      <c r="JC888" s="41"/>
      <c r="JD888" s="41"/>
      <c r="JE888" s="41"/>
      <c r="JF888" s="41"/>
      <c r="JG888" s="41"/>
      <c r="JH888" s="41"/>
      <c r="JI888" s="41"/>
      <c r="JJ888" s="41"/>
      <c r="JK888" s="41"/>
      <c r="JL888" s="41"/>
      <c r="JM888" s="41"/>
      <c r="JN888" s="41"/>
      <c r="JO888" s="41"/>
      <c r="JP888" s="41"/>
      <c r="JQ888" s="41"/>
      <c r="JR888" s="41"/>
      <c r="JS888" s="41"/>
      <c r="JT888" s="41"/>
      <c r="JU888" s="41"/>
      <c r="JV888" s="41"/>
      <c r="JW888" s="41"/>
      <c r="JX888" s="41"/>
      <c r="JY888" s="41"/>
      <c r="JZ888" s="41"/>
      <c r="KA888" s="41"/>
      <c r="KB888" s="41"/>
      <c r="KC888" s="41"/>
      <c r="KD888" s="41"/>
      <c r="KE888" s="41"/>
      <c r="KF888" s="41"/>
      <c r="KG888" s="41"/>
      <c r="KH888" s="41"/>
      <c r="KI888" s="41"/>
      <c r="KJ888" s="41"/>
      <c r="KK888" s="41"/>
      <c r="KL888" s="41"/>
      <c r="KM888" s="41"/>
      <c r="KN888" s="41"/>
      <c r="KO888" s="41"/>
      <c r="KP888" s="41"/>
      <c r="KQ888" s="41"/>
      <c r="KR888" s="41"/>
      <c r="KS888" s="41"/>
      <c r="KT888" s="41"/>
      <c r="KU888" s="41"/>
      <c r="KV888" s="41"/>
      <c r="KW888" s="41"/>
      <c r="KX888" s="41"/>
      <c r="KY888" s="41"/>
      <c r="KZ888" s="41"/>
      <c r="LA888" s="41"/>
      <c r="LB888" s="41"/>
      <c r="LC888" s="41"/>
      <c r="LD888" s="41"/>
      <c r="LE888" s="41"/>
      <c r="LF888" s="41"/>
      <c r="LG888" s="41"/>
      <c r="LH888" s="41"/>
      <c r="LI888" s="41"/>
      <c r="LJ888" s="41"/>
      <c r="LK888" s="41"/>
      <c r="LL888" s="41"/>
      <c r="LM888" s="41"/>
      <c r="LN888" s="41"/>
      <c r="LO888" s="41"/>
      <c r="LP888" s="41"/>
      <c r="LQ888" s="41"/>
      <c r="LR888" s="41"/>
      <c r="LS888" s="41"/>
      <c r="LT888" s="41"/>
      <c r="LU888" s="41"/>
      <c r="LV888" s="41"/>
      <c r="LW888" s="41"/>
      <c r="LX888" s="41"/>
      <c r="LY888" s="41"/>
      <c r="LZ888" s="41"/>
      <c r="MA888" s="41"/>
      <c r="MB888" s="41"/>
      <c r="MC888" s="41"/>
      <c r="MD888" s="41"/>
      <c r="ME888" s="41"/>
      <c r="MF888" s="41"/>
      <c r="MG888" s="41"/>
      <c r="MH888" s="41"/>
      <c r="MI888" s="41"/>
      <c r="MJ888" s="41"/>
      <c r="MK888" s="41"/>
      <c r="ML888" s="41"/>
      <c r="MM888" s="41"/>
      <c r="MN888" s="41"/>
      <c r="MO888" s="41"/>
      <c r="MP888" s="41"/>
      <c r="MQ888" s="41"/>
      <c r="MR888" s="41"/>
      <c r="MS888" s="41"/>
      <c r="MT888" s="41"/>
      <c r="MU888" s="41"/>
      <c r="MV888" s="41"/>
      <c r="MW888" s="41"/>
      <c r="MX888" s="41"/>
      <c r="MY888" s="41"/>
      <c r="MZ888" s="41"/>
      <c r="NA888" s="41"/>
      <c r="NB888" s="41"/>
      <c r="NC888" s="41"/>
      <c r="ND888" s="41"/>
      <c r="NE888" s="41"/>
      <c r="NF888" s="41"/>
      <c r="NG888" s="41"/>
      <c r="NH888" s="41"/>
      <c r="NI888" s="41"/>
      <c r="NJ888" s="41"/>
      <c r="NK888" s="41"/>
      <c r="NL888" s="41"/>
      <c r="NM888" s="41"/>
      <c r="NN888" s="41"/>
      <c r="NO888" s="41"/>
      <c r="NP888" s="41"/>
      <c r="NQ888" s="41"/>
      <c r="NR888" s="41"/>
      <c r="NS888" s="41"/>
      <c r="NT888" s="41"/>
      <c r="NU888" s="41"/>
      <c r="NV888" s="41"/>
      <c r="NW888" s="41"/>
      <c r="NX888" s="41"/>
      <c r="NY888" s="41"/>
      <c r="NZ888" s="41"/>
      <c r="OA888" s="41"/>
      <c r="OB888" s="41"/>
      <c r="OC888" s="41"/>
      <c r="OD888" s="41"/>
      <c r="OE888" s="41"/>
      <c r="OF888" s="41"/>
      <c r="OG888" s="41"/>
    </row>
    <row r="889" spans="10:397" ht="15.95" customHeight="1">
      <c r="J889" s="62"/>
      <c r="AB889" s="63"/>
      <c r="AC889" s="63"/>
      <c r="AF889" s="4"/>
      <c r="AG889" s="4"/>
      <c r="AH889" s="4"/>
      <c r="AI889" s="4"/>
      <c r="AL889" s="63"/>
      <c r="AM889" s="63"/>
      <c r="AP889" s="4"/>
      <c r="AQ889" s="4"/>
      <c r="BF889" s="31"/>
      <c r="BG889" s="63"/>
      <c r="BH889" s="63"/>
      <c r="BI889" s="63"/>
      <c r="BJ889" s="63"/>
      <c r="BK889" s="63"/>
      <c r="BL889" s="63"/>
      <c r="BO889" s="4"/>
      <c r="BP889" s="4"/>
      <c r="BQ889" s="4"/>
      <c r="BR889" s="28"/>
      <c r="BS889" s="28"/>
      <c r="BT889" s="28"/>
      <c r="BU889" s="28"/>
      <c r="BV889" s="28"/>
      <c r="BW889" s="28"/>
      <c r="BX889" s="4"/>
      <c r="BY889" s="4"/>
      <c r="BZ889" s="28"/>
      <c r="CA889" s="28"/>
      <c r="CB889" s="28"/>
      <c r="CC889" s="28"/>
      <c r="CE889" s="28"/>
      <c r="CF889" s="28"/>
      <c r="CG889" s="28"/>
      <c r="CH889" s="28"/>
      <c r="CI889" s="28"/>
      <c r="CJ889" s="28"/>
      <c r="CK889" s="28"/>
      <c r="CL889" s="28"/>
      <c r="CM889" s="28"/>
      <c r="CP889" s="28"/>
      <c r="CQ889" s="28"/>
      <c r="CR889" s="28"/>
      <c r="CS889" s="28"/>
      <c r="CT889" s="28"/>
      <c r="CU889" s="28"/>
      <c r="CV889" s="28"/>
      <c r="CW889" s="28"/>
      <c r="CX889" s="28"/>
      <c r="CZ889" s="28"/>
      <c r="DB889" s="41"/>
      <c r="DC889" s="41"/>
      <c r="DD889" s="41"/>
      <c r="DE889" s="41"/>
      <c r="DF889" s="41"/>
      <c r="DG889" s="41"/>
      <c r="DH889" s="41"/>
      <c r="DI889" s="41"/>
      <c r="DJ889" s="41"/>
      <c r="DK889" s="41"/>
      <c r="DL889" s="41"/>
      <c r="DM889" s="41"/>
      <c r="DN889" s="41"/>
      <c r="DO889" s="41"/>
      <c r="DP889" s="41"/>
      <c r="DQ889" s="41"/>
      <c r="DR889" s="41"/>
      <c r="DS889" s="41"/>
      <c r="DT889" s="41"/>
      <c r="DU889" s="41"/>
      <c r="DV889" s="41"/>
      <c r="DW889" s="41"/>
      <c r="DX889" s="41"/>
      <c r="DY889" s="41"/>
      <c r="DZ889" s="41"/>
      <c r="EA889" s="41"/>
      <c r="EB889" s="41"/>
      <c r="EC889" s="41"/>
      <c r="ED889" s="41"/>
      <c r="EE889" s="41"/>
      <c r="EF889" s="41"/>
      <c r="EG889" s="41"/>
      <c r="EH889" s="41"/>
      <c r="EI889" s="41"/>
      <c r="EJ889" s="41"/>
      <c r="EK889" s="41"/>
      <c r="EL889" s="41"/>
      <c r="EM889" s="41"/>
      <c r="EN889" s="41"/>
      <c r="EO889" s="41"/>
      <c r="EP889" s="41"/>
      <c r="EQ889" s="41"/>
      <c r="ER889" s="41"/>
      <c r="ES889" s="41"/>
      <c r="ET889" s="41"/>
      <c r="EU889" s="41"/>
      <c r="EV889" s="41"/>
      <c r="EW889" s="41"/>
      <c r="EX889" s="41"/>
      <c r="EY889" s="41"/>
      <c r="EZ889" s="41"/>
      <c r="FA889" s="41"/>
      <c r="FB889" s="41"/>
      <c r="FC889" s="41"/>
      <c r="FD889" s="41"/>
      <c r="FE889" s="41"/>
      <c r="FF889" s="41"/>
      <c r="FG889" s="41"/>
      <c r="FH889" s="41"/>
      <c r="FI889" s="41"/>
      <c r="FJ889" s="41"/>
      <c r="FK889" s="41"/>
      <c r="FL889" s="41"/>
      <c r="FM889" s="41"/>
      <c r="FN889" s="41"/>
      <c r="FO889" s="41"/>
      <c r="FP889" s="41"/>
      <c r="FQ889" s="41"/>
      <c r="FR889" s="41"/>
      <c r="FS889" s="41"/>
      <c r="FT889" s="41"/>
      <c r="FU889" s="41"/>
      <c r="FV889" s="41"/>
      <c r="FW889" s="41"/>
      <c r="FX889" s="41"/>
      <c r="FY889" s="41"/>
      <c r="FZ889" s="41"/>
      <c r="GA889" s="41"/>
      <c r="GB889" s="41"/>
      <c r="GC889" s="41"/>
      <c r="GD889" s="41"/>
      <c r="GE889" s="41"/>
      <c r="GF889" s="41"/>
      <c r="GG889" s="41"/>
      <c r="GH889" s="41"/>
      <c r="GI889" s="41"/>
      <c r="GJ889" s="41"/>
      <c r="GK889" s="41"/>
      <c r="GL889" s="41"/>
      <c r="GM889" s="41"/>
      <c r="GN889" s="41"/>
      <c r="GO889" s="41"/>
      <c r="GP889" s="41"/>
      <c r="GQ889" s="41"/>
      <c r="GR889" s="41"/>
      <c r="GS889" s="41"/>
      <c r="GT889" s="41"/>
      <c r="GU889" s="41"/>
      <c r="GV889" s="41"/>
      <c r="GW889" s="41"/>
      <c r="GX889" s="41"/>
      <c r="GY889" s="41"/>
      <c r="GZ889" s="41"/>
      <c r="HA889" s="41"/>
      <c r="HB889" s="41"/>
      <c r="HC889" s="41"/>
      <c r="HD889" s="41"/>
      <c r="HE889" s="41"/>
      <c r="HF889" s="41"/>
      <c r="HG889" s="41"/>
      <c r="HH889" s="41"/>
      <c r="HI889" s="41"/>
      <c r="HJ889" s="41"/>
      <c r="HK889" s="41"/>
      <c r="HL889" s="41"/>
      <c r="HM889" s="41"/>
      <c r="HN889" s="41"/>
      <c r="HO889" s="41"/>
      <c r="HP889" s="41"/>
      <c r="HQ889" s="41"/>
      <c r="HR889" s="41"/>
      <c r="HS889" s="41"/>
      <c r="HT889" s="41"/>
      <c r="HU889" s="41"/>
      <c r="HV889" s="41"/>
      <c r="HW889" s="41"/>
      <c r="HX889" s="41"/>
      <c r="HY889" s="41"/>
      <c r="HZ889" s="41"/>
      <c r="IA889" s="41"/>
      <c r="IB889" s="41"/>
      <c r="IC889" s="41"/>
      <c r="ID889" s="41"/>
      <c r="IE889" s="41"/>
      <c r="IF889" s="41"/>
      <c r="IG889" s="41"/>
      <c r="IH889" s="41"/>
      <c r="II889" s="41"/>
      <c r="IJ889" s="41"/>
      <c r="IK889" s="41"/>
      <c r="IL889" s="41"/>
      <c r="IM889" s="41"/>
      <c r="IN889" s="41"/>
      <c r="IO889" s="41"/>
      <c r="IP889" s="41"/>
      <c r="IQ889" s="41"/>
      <c r="IR889" s="41"/>
      <c r="IS889" s="41"/>
      <c r="IT889" s="41"/>
      <c r="IU889" s="41"/>
      <c r="IV889" s="41"/>
      <c r="IW889" s="41"/>
      <c r="IX889" s="41"/>
      <c r="IY889" s="41"/>
      <c r="IZ889" s="41"/>
      <c r="JA889" s="41"/>
      <c r="JB889" s="41"/>
      <c r="JC889" s="41"/>
      <c r="JD889" s="41"/>
      <c r="JE889" s="41"/>
      <c r="JF889" s="41"/>
      <c r="JG889" s="41"/>
      <c r="JH889" s="41"/>
      <c r="JI889" s="41"/>
      <c r="JJ889" s="41"/>
      <c r="JK889" s="41"/>
      <c r="JL889" s="41"/>
      <c r="JM889" s="41"/>
      <c r="JN889" s="41"/>
      <c r="JO889" s="41"/>
      <c r="JP889" s="41"/>
      <c r="JQ889" s="41"/>
      <c r="JR889" s="41"/>
      <c r="JS889" s="41"/>
      <c r="JT889" s="41"/>
      <c r="JU889" s="41"/>
      <c r="JV889" s="41"/>
      <c r="JW889" s="41"/>
      <c r="JX889" s="41"/>
      <c r="JY889" s="41"/>
      <c r="JZ889" s="41"/>
      <c r="KA889" s="41"/>
      <c r="KB889" s="41"/>
      <c r="KC889" s="41"/>
      <c r="KD889" s="41"/>
      <c r="KE889" s="41"/>
      <c r="KF889" s="41"/>
      <c r="KG889" s="41"/>
      <c r="KH889" s="41"/>
      <c r="KI889" s="41"/>
      <c r="KJ889" s="41"/>
      <c r="KK889" s="41"/>
      <c r="KL889" s="41"/>
      <c r="KM889" s="41"/>
      <c r="KN889" s="41"/>
      <c r="KO889" s="41"/>
      <c r="KP889" s="41"/>
      <c r="KQ889" s="41"/>
      <c r="KR889" s="41"/>
      <c r="KS889" s="41"/>
      <c r="KT889" s="41"/>
      <c r="KU889" s="41"/>
      <c r="KV889" s="41"/>
      <c r="KW889" s="41"/>
      <c r="KX889" s="41"/>
      <c r="KY889" s="41"/>
      <c r="KZ889" s="41"/>
      <c r="LA889" s="41"/>
      <c r="LB889" s="41"/>
      <c r="LC889" s="41"/>
      <c r="LD889" s="41"/>
      <c r="LE889" s="41"/>
      <c r="LF889" s="41"/>
      <c r="LG889" s="41"/>
      <c r="LH889" s="41"/>
      <c r="LI889" s="41"/>
      <c r="LJ889" s="41"/>
      <c r="LK889" s="41"/>
      <c r="LL889" s="41"/>
      <c r="LM889" s="41"/>
      <c r="LN889" s="41"/>
      <c r="LO889" s="41"/>
      <c r="LP889" s="41"/>
      <c r="LQ889" s="41"/>
      <c r="LR889" s="41"/>
      <c r="LS889" s="41"/>
      <c r="LT889" s="41"/>
      <c r="LU889" s="41"/>
      <c r="LV889" s="41"/>
      <c r="LW889" s="41"/>
      <c r="LX889" s="41"/>
      <c r="LY889" s="41"/>
      <c r="LZ889" s="41"/>
      <c r="MA889" s="41"/>
      <c r="MB889" s="41"/>
      <c r="MC889" s="41"/>
      <c r="MD889" s="41"/>
      <c r="ME889" s="41"/>
      <c r="MF889" s="41"/>
      <c r="MG889" s="41"/>
      <c r="MH889" s="41"/>
      <c r="MI889" s="41"/>
      <c r="MJ889" s="41"/>
      <c r="MK889" s="41"/>
      <c r="ML889" s="41"/>
      <c r="MM889" s="41"/>
      <c r="MN889" s="41"/>
      <c r="MO889" s="41"/>
      <c r="MP889" s="41"/>
      <c r="MQ889" s="41"/>
      <c r="MR889" s="41"/>
      <c r="MS889" s="41"/>
      <c r="MT889" s="41"/>
      <c r="MU889" s="41"/>
      <c r="MV889" s="41"/>
      <c r="MW889" s="41"/>
      <c r="MX889" s="41"/>
      <c r="MY889" s="41"/>
      <c r="MZ889" s="41"/>
      <c r="NA889" s="41"/>
      <c r="NB889" s="41"/>
      <c r="NC889" s="41"/>
      <c r="ND889" s="41"/>
      <c r="NE889" s="41"/>
      <c r="NF889" s="41"/>
      <c r="NG889" s="41"/>
      <c r="NH889" s="41"/>
      <c r="NI889" s="41"/>
      <c r="NJ889" s="41"/>
      <c r="NK889" s="41"/>
      <c r="NL889" s="41"/>
      <c r="NM889" s="41"/>
      <c r="NN889" s="41"/>
      <c r="NO889" s="41"/>
      <c r="NP889" s="41"/>
      <c r="NQ889" s="41"/>
      <c r="NR889" s="41"/>
      <c r="NS889" s="41"/>
      <c r="NT889" s="41"/>
      <c r="NU889" s="41"/>
      <c r="NV889" s="41"/>
      <c r="NW889" s="41"/>
      <c r="NX889" s="41"/>
      <c r="NY889" s="41"/>
      <c r="NZ889" s="41"/>
      <c r="OA889" s="41"/>
      <c r="OB889" s="41"/>
      <c r="OC889" s="41"/>
      <c r="OD889" s="41"/>
      <c r="OE889" s="41"/>
      <c r="OF889" s="41"/>
      <c r="OG889" s="41"/>
    </row>
    <row r="890" spans="10:397" ht="15.95" customHeight="1">
      <c r="J890" s="62"/>
      <c r="AB890" s="63"/>
      <c r="AC890" s="63"/>
      <c r="AF890" s="4"/>
      <c r="AG890" s="4"/>
      <c r="AH890" s="4"/>
      <c r="AI890" s="4"/>
      <c r="AL890" s="63"/>
      <c r="AM890" s="63"/>
      <c r="AP890" s="4"/>
      <c r="AQ890" s="4"/>
      <c r="BF890" s="31"/>
      <c r="BG890" s="63"/>
      <c r="BH890" s="63"/>
      <c r="BI890" s="63"/>
      <c r="BJ890" s="63"/>
      <c r="BK890" s="63"/>
      <c r="BL890" s="63"/>
      <c r="BO890" s="4"/>
      <c r="BP890" s="4"/>
      <c r="BQ890" s="4"/>
      <c r="BR890" s="28"/>
      <c r="BS890" s="28"/>
      <c r="BT890" s="28"/>
      <c r="BU890" s="28"/>
      <c r="BV890" s="28"/>
      <c r="BW890" s="28"/>
      <c r="BX890" s="4"/>
      <c r="BY890" s="4"/>
      <c r="BZ890" s="28"/>
      <c r="CA890" s="28"/>
      <c r="CB890" s="28"/>
      <c r="CC890" s="28"/>
      <c r="CE890" s="28"/>
      <c r="CF890" s="28"/>
      <c r="CG890" s="28"/>
      <c r="CH890" s="28"/>
      <c r="CI890" s="28"/>
      <c r="CJ890" s="28"/>
      <c r="CK890" s="28"/>
      <c r="CL890" s="28"/>
      <c r="CM890" s="28"/>
      <c r="CP890" s="28"/>
      <c r="CQ890" s="28"/>
      <c r="CR890" s="28"/>
      <c r="CS890" s="28"/>
      <c r="CT890" s="28"/>
      <c r="CU890" s="28"/>
      <c r="CV890" s="28"/>
      <c r="CW890" s="28"/>
      <c r="CX890" s="28"/>
      <c r="CZ890" s="28"/>
      <c r="DB890" s="41"/>
      <c r="DC890" s="41"/>
      <c r="DD890" s="41"/>
      <c r="DE890" s="41"/>
      <c r="DF890" s="41"/>
      <c r="DG890" s="41"/>
      <c r="DH890" s="41"/>
      <c r="DI890" s="41"/>
      <c r="DJ890" s="41"/>
      <c r="DK890" s="41"/>
      <c r="DL890" s="41"/>
      <c r="DM890" s="41"/>
      <c r="DN890" s="41"/>
      <c r="DO890" s="41"/>
      <c r="DP890" s="41"/>
      <c r="DQ890" s="41"/>
      <c r="DR890" s="41"/>
      <c r="DS890" s="41"/>
      <c r="DT890" s="41"/>
      <c r="DU890" s="41"/>
      <c r="DV890" s="41"/>
      <c r="DW890" s="41"/>
      <c r="DX890" s="41"/>
      <c r="DY890" s="41"/>
      <c r="DZ890" s="41"/>
      <c r="EA890" s="41"/>
      <c r="EB890" s="41"/>
      <c r="EC890" s="41"/>
      <c r="ED890" s="41"/>
      <c r="EE890" s="41"/>
      <c r="EF890" s="41"/>
      <c r="EG890" s="41"/>
      <c r="EH890" s="41"/>
      <c r="EI890" s="41"/>
      <c r="EJ890" s="41"/>
      <c r="EK890" s="41"/>
      <c r="EL890" s="41"/>
      <c r="EM890" s="41"/>
      <c r="EN890" s="41"/>
      <c r="EO890" s="41"/>
      <c r="EP890" s="41"/>
      <c r="EQ890" s="41"/>
      <c r="ER890" s="41"/>
      <c r="ES890" s="41"/>
      <c r="ET890" s="41"/>
      <c r="EU890" s="41"/>
      <c r="EV890" s="41"/>
      <c r="EW890" s="41"/>
      <c r="EX890" s="41"/>
      <c r="EY890" s="41"/>
      <c r="EZ890" s="41"/>
      <c r="FA890" s="41"/>
      <c r="FB890" s="41"/>
      <c r="FC890" s="41"/>
      <c r="FD890" s="41"/>
      <c r="FE890" s="41"/>
      <c r="FF890" s="41"/>
      <c r="FG890" s="41"/>
      <c r="FH890" s="41"/>
      <c r="FI890" s="41"/>
      <c r="FJ890" s="41"/>
      <c r="FK890" s="41"/>
      <c r="FL890" s="41"/>
      <c r="FM890" s="41"/>
      <c r="FN890" s="41"/>
      <c r="FO890" s="41"/>
      <c r="FP890" s="41"/>
      <c r="FQ890" s="41"/>
      <c r="FR890" s="41"/>
      <c r="FS890" s="41"/>
      <c r="FT890" s="41"/>
      <c r="FU890" s="41"/>
      <c r="FV890" s="41"/>
      <c r="FW890" s="41"/>
      <c r="FX890" s="41"/>
      <c r="FY890" s="41"/>
      <c r="FZ890" s="41"/>
      <c r="GA890" s="41"/>
      <c r="GB890" s="41"/>
      <c r="GC890" s="41"/>
      <c r="GD890" s="41"/>
      <c r="GE890" s="41"/>
      <c r="GF890" s="41"/>
      <c r="GG890" s="41"/>
      <c r="GH890" s="41"/>
      <c r="GI890" s="41"/>
      <c r="GJ890" s="41"/>
      <c r="GK890" s="41"/>
      <c r="GL890" s="41"/>
      <c r="GM890" s="41"/>
      <c r="GN890" s="41"/>
      <c r="GO890" s="41"/>
      <c r="GP890" s="41"/>
      <c r="GQ890" s="41"/>
      <c r="GR890" s="41"/>
      <c r="GS890" s="41"/>
      <c r="GT890" s="41"/>
      <c r="GU890" s="41"/>
      <c r="GV890" s="41"/>
      <c r="GW890" s="41"/>
      <c r="GX890" s="41"/>
      <c r="GY890" s="41"/>
      <c r="GZ890" s="41"/>
      <c r="HA890" s="41"/>
      <c r="HB890" s="41"/>
      <c r="HC890" s="41"/>
      <c r="HD890" s="41"/>
      <c r="HE890" s="41"/>
      <c r="HF890" s="41"/>
      <c r="HG890" s="41"/>
      <c r="HH890" s="41"/>
      <c r="HI890" s="41"/>
      <c r="HJ890" s="41"/>
      <c r="HK890" s="41"/>
      <c r="HL890" s="41"/>
      <c r="HM890" s="41"/>
      <c r="HN890" s="41"/>
      <c r="HO890" s="41"/>
      <c r="HP890" s="41"/>
      <c r="HQ890" s="41"/>
      <c r="HR890" s="41"/>
      <c r="HS890" s="41"/>
      <c r="HT890" s="41"/>
      <c r="HU890" s="41"/>
      <c r="HV890" s="41"/>
      <c r="HW890" s="41"/>
      <c r="HX890" s="41"/>
      <c r="HY890" s="41"/>
      <c r="HZ890" s="41"/>
      <c r="IA890" s="41"/>
      <c r="IB890" s="41"/>
      <c r="IC890" s="41"/>
      <c r="ID890" s="41"/>
      <c r="IE890" s="41"/>
      <c r="IF890" s="41"/>
      <c r="IG890" s="41"/>
      <c r="IH890" s="41"/>
      <c r="II890" s="41"/>
      <c r="IJ890" s="41"/>
      <c r="IK890" s="41"/>
      <c r="IL890" s="41"/>
      <c r="IM890" s="41"/>
      <c r="IN890" s="41"/>
      <c r="IO890" s="41"/>
      <c r="IP890" s="41"/>
      <c r="IQ890" s="41"/>
      <c r="IR890" s="41"/>
      <c r="IS890" s="41"/>
      <c r="IT890" s="41"/>
      <c r="IU890" s="41"/>
      <c r="IV890" s="41"/>
      <c r="IW890" s="41"/>
      <c r="IX890" s="41"/>
      <c r="IY890" s="41"/>
      <c r="IZ890" s="41"/>
      <c r="JA890" s="41"/>
      <c r="JB890" s="41"/>
      <c r="JC890" s="41"/>
      <c r="JD890" s="41"/>
      <c r="JE890" s="41"/>
      <c r="JF890" s="41"/>
      <c r="JG890" s="41"/>
      <c r="JH890" s="41"/>
      <c r="JI890" s="41"/>
      <c r="JJ890" s="41"/>
      <c r="JK890" s="41"/>
      <c r="JL890" s="41"/>
      <c r="JM890" s="41"/>
      <c r="JN890" s="41"/>
      <c r="JO890" s="41"/>
      <c r="JP890" s="41"/>
      <c r="JQ890" s="41"/>
      <c r="JR890" s="41"/>
      <c r="JS890" s="41"/>
      <c r="JT890" s="41"/>
      <c r="JU890" s="41"/>
      <c r="JV890" s="41"/>
      <c r="JW890" s="41"/>
      <c r="JX890" s="41"/>
      <c r="JY890" s="41"/>
      <c r="JZ890" s="41"/>
      <c r="KA890" s="41"/>
      <c r="KB890" s="41"/>
      <c r="KC890" s="41"/>
      <c r="KD890" s="41"/>
      <c r="KE890" s="41"/>
      <c r="KF890" s="41"/>
      <c r="KG890" s="41"/>
      <c r="KH890" s="41"/>
      <c r="KI890" s="41"/>
      <c r="KJ890" s="41"/>
      <c r="KK890" s="41"/>
      <c r="KL890" s="41"/>
      <c r="KM890" s="41"/>
      <c r="KN890" s="41"/>
      <c r="KO890" s="41"/>
      <c r="KP890" s="41"/>
      <c r="KQ890" s="41"/>
      <c r="KR890" s="41"/>
      <c r="KS890" s="41"/>
      <c r="KT890" s="41"/>
      <c r="KU890" s="41"/>
      <c r="KV890" s="41"/>
      <c r="KW890" s="41"/>
      <c r="KX890" s="41"/>
      <c r="KY890" s="41"/>
      <c r="KZ890" s="41"/>
      <c r="LA890" s="41"/>
      <c r="LB890" s="41"/>
      <c r="LC890" s="41"/>
      <c r="LD890" s="41"/>
      <c r="LE890" s="41"/>
      <c r="LF890" s="41"/>
      <c r="LG890" s="41"/>
      <c r="LH890" s="41"/>
      <c r="LI890" s="41"/>
      <c r="LJ890" s="41"/>
      <c r="LK890" s="41"/>
      <c r="LL890" s="41"/>
      <c r="LM890" s="41"/>
      <c r="LN890" s="41"/>
      <c r="LO890" s="41"/>
      <c r="LP890" s="41"/>
      <c r="LQ890" s="41"/>
      <c r="LR890" s="41"/>
      <c r="LS890" s="41"/>
      <c r="LT890" s="41"/>
      <c r="LU890" s="41"/>
      <c r="LV890" s="41"/>
      <c r="LW890" s="41"/>
      <c r="LX890" s="41"/>
      <c r="LY890" s="41"/>
      <c r="LZ890" s="41"/>
      <c r="MA890" s="41"/>
      <c r="MB890" s="41"/>
      <c r="MC890" s="41"/>
      <c r="MD890" s="41"/>
      <c r="ME890" s="41"/>
      <c r="MF890" s="41"/>
      <c r="MG890" s="41"/>
      <c r="MH890" s="41"/>
      <c r="MI890" s="41"/>
      <c r="MJ890" s="41"/>
      <c r="MK890" s="41"/>
      <c r="ML890" s="41"/>
      <c r="MM890" s="41"/>
      <c r="MN890" s="41"/>
      <c r="MO890" s="41"/>
      <c r="MP890" s="41"/>
      <c r="MQ890" s="41"/>
      <c r="MR890" s="41"/>
      <c r="MS890" s="41"/>
      <c r="MT890" s="41"/>
      <c r="MU890" s="41"/>
      <c r="MV890" s="41"/>
      <c r="MW890" s="41"/>
      <c r="MX890" s="41"/>
      <c r="MY890" s="41"/>
      <c r="MZ890" s="41"/>
      <c r="NA890" s="41"/>
      <c r="NB890" s="41"/>
      <c r="NC890" s="41"/>
      <c r="ND890" s="41"/>
      <c r="NE890" s="41"/>
      <c r="NF890" s="41"/>
      <c r="NG890" s="41"/>
      <c r="NH890" s="41"/>
      <c r="NI890" s="41"/>
      <c r="NJ890" s="41"/>
      <c r="NK890" s="41"/>
      <c r="NL890" s="41"/>
      <c r="NM890" s="41"/>
      <c r="NN890" s="41"/>
      <c r="NO890" s="41"/>
      <c r="NP890" s="41"/>
      <c r="NQ890" s="41"/>
      <c r="NR890" s="41"/>
      <c r="NS890" s="41"/>
      <c r="NT890" s="41"/>
      <c r="NU890" s="41"/>
      <c r="NV890" s="41"/>
      <c r="NW890" s="41"/>
      <c r="NX890" s="41"/>
      <c r="NY890" s="41"/>
      <c r="NZ890" s="41"/>
      <c r="OA890" s="41"/>
      <c r="OB890" s="41"/>
      <c r="OC890" s="41"/>
      <c r="OD890" s="41"/>
      <c r="OE890" s="41"/>
      <c r="OF890" s="41"/>
      <c r="OG890" s="41"/>
    </row>
    <row r="891" spans="10:397" ht="15.95" customHeight="1">
      <c r="J891" s="62"/>
      <c r="AB891" s="63"/>
      <c r="AC891" s="63"/>
      <c r="AF891" s="4"/>
      <c r="AG891" s="4"/>
      <c r="AH891" s="4"/>
      <c r="AI891" s="4"/>
      <c r="AL891" s="63"/>
      <c r="AM891" s="63"/>
      <c r="AP891" s="4"/>
      <c r="AQ891" s="4"/>
      <c r="BF891" s="31"/>
      <c r="BG891" s="63"/>
      <c r="BH891" s="63"/>
      <c r="BI891" s="63"/>
      <c r="BJ891" s="63"/>
      <c r="BK891" s="63"/>
      <c r="BL891" s="63"/>
      <c r="BO891" s="4"/>
      <c r="BP891" s="4"/>
      <c r="BQ891" s="4"/>
      <c r="BR891" s="28"/>
      <c r="BS891" s="28"/>
      <c r="BT891" s="28"/>
      <c r="BU891" s="28"/>
      <c r="BV891" s="28"/>
      <c r="BW891" s="28"/>
      <c r="BX891" s="4"/>
      <c r="BY891" s="4"/>
      <c r="BZ891" s="28"/>
      <c r="CA891" s="28"/>
      <c r="CB891" s="28"/>
      <c r="CC891" s="28"/>
      <c r="CE891" s="28"/>
      <c r="CF891" s="28"/>
      <c r="CG891" s="28"/>
      <c r="CH891" s="28"/>
      <c r="CI891" s="28"/>
      <c r="CJ891" s="28"/>
      <c r="CK891" s="28"/>
      <c r="CL891" s="28"/>
      <c r="CM891" s="28"/>
      <c r="CP891" s="28"/>
      <c r="CQ891" s="28"/>
      <c r="CR891" s="28"/>
      <c r="CS891" s="28"/>
      <c r="CT891" s="28"/>
      <c r="CU891" s="28"/>
      <c r="CV891" s="28"/>
      <c r="CW891" s="28"/>
      <c r="CX891" s="28"/>
      <c r="CZ891" s="28"/>
    </row>
    <row r="892" spans="10:397" ht="15.95" customHeight="1">
      <c r="J892" s="62"/>
      <c r="AB892" s="63"/>
      <c r="AC892" s="63"/>
      <c r="AF892" s="4"/>
      <c r="AG892" s="4"/>
      <c r="AH892" s="4"/>
      <c r="AI892" s="4"/>
      <c r="AL892" s="63"/>
      <c r="AM892" s="63"/>
      <c r="AP892" s="4"/>
      <c r="AQ892" s="4"/>
      <c r="BF892" s="31"/>
      <c r="BG892" s="63"/>
      <c r="BH892" s="63"/>
      <c r="BI892" s="63"/>
      <c r="BJ892" s="63"/>
      <c r="BK892" s="63"/>
      <c r="BL892" s="63"/>
      <c r="BO892" s="4"/>
      <c r="BP892" s="4"/>
      <c r="BQ892" s="4"/>
      <c r="BR892" s="28"/>
      <c r="BS892" s="28"/>
      <c r="BT892" s="28"/>
      <c r="BU892" s="28"/>
      <c r="BV892" s="28"/>
      <c r="BW892" s="28"/>
      <c r="BX892" s="4"/>
      <c r="BY892" s="4"/>
      <c r="BZ892" s="28"/>
      <c r="CA892" s="28"/>
      <c r="CB892" s="28"/>
      <c r="CC892" s="28"/>
      <c r="CE892" s="28"/>
      <c r="CF892" s="28"/>
      <c r="CG892" s="28"/>
      <c r="CH892" s="28"/>
      <c r="CI892" s="28"/>
      <c r="CJ892" s="28"/>
      <c r="CK892" s="28"/>
      <c r="CL892" s="28"/>
      <c r="CM892" s="28"/>
      <c r="CP892" s="28"/>
      <c r="CQ892" s="28"/>
      <c r="CR892" s="28"/>
      <c r="CS892" s="28"/>
      <c r="CT892" s="28"/>
      <c r="CU892" s="28"/>
      <c r="CV892" s="28"/>
      <c r="CW892" s="28"/>
      <c r="CX892" s="28"/>
      <c r="CZ892" s="28"/>
    </row>
    <row r="893" spans="10:397" ht="15.95" customHeight="1">
      <c r="J893" s="62"/>
      <c r="AB893" s="63"/>
      <c r="AC893" s="63"/>
      <c r="AF893" s="4"/>
      <c r="AG893" s="4"/>
      <c r="AH893" s="4"/>
      <c r="AI893" s="4"/>
      <c r="AL893" s="63"/>
      <c r="AM893" s="63"/>
      <c r="AP893" s="4"/>
      <c r="AQ893" s="4"/>
      <c r="BF893" s="31"/>
      <c r="BG893" s="63"/>
      <c r="BH893" s="63"/>
      <c r="BI893" s="63"/>
      <c r="BJ893" s="63"/>
      <c r="BK893" s="63"/>
      <c r="BL893" s="63"/>
      <c r="BO893" s="4"/>
      <c r="BP893" s="4"/>
      <c r="BQ893" s="4"/>
      <c r="BR893" s="28"/>
      <c r="BS893" s="28"/>
      <c r="BT893" s="28"/>
      <c r="BU893" s="28"/>
      <c r="BV893" s="28"/>
      <c r="BW893" s="28"/>
      <c r="BX893" s="4"/>
      <c r="BY893" s="4"/>
      <c r="BZ893" s="28"/>
      <c r="CA893" s="28"/>
      <c r="CB893" s="28"/>
      <c r="CC893" s="28"/>
      <c r="CE893" s="28"/>
      <c r="CF893" s="28"/>
      <c r="CG893" s="28"/>
      <c r="CH893" s="28"/>
      <c r="CI893" s="28"/>
      <c r="CJ893" s="28"/>
      <c r="CK893" s="28"/>
      <c r="CL893" s="28"/>
      <c r="CM893" s="28"/>
      <c r="CP893" s="28"/>
      <c r="CQ893" s="28"/>
      <c r="CR893" s="28"/>
      <c r="CS893" s="28"/>
      <c r="CT893" s="28"/>
      <c r="CU893" s="28"/>
      <c r="CV893" s="28"/>
      <c r="CW893" s="28"/>
      <c r="CX893" s="28"/>
      <c r="CZ893" s="28"/>
    </row>
    <row r="894" spans="10:397" ht="15.95" customHeight="1">
      <c r="J894" s="62"/>
      <c r="AB894" s="63"/>
      <c r="AC894" s="63"/>
      <c r="AF894" s="4"/>
      <c r="AG894" s="4"/>
      <c r="AH894" s="4"/>
      <c r="AI894" s="4"/>
      <c r="AL894" s="63"/>
      <c r="AM894" s="63"/>
      <c r="AP894" s="4"/>
      <c r="AQ894" s="4"/>
      <c r="BF894" s="31"/>
      <c r="BG894" s="63"/>
      <c r="BH894" s="63"/>
      <c r="BI894" s="63"/>
      <c r="BJ894" s="63"/>
      <c r="BK894" s="63"/>
      <c r="BL894" s="63"/>
      <c r="BO894" s="4"/>
      <c r="BP894" s="4"/>
      <c r="BQ894" s="4"/>
      <c r="BR894" s="28"/>
      <c r="BS894" s="28"/>
      <c r="BT894" s="28"/>
      <c r="BU894" s="28"/>
      <c r="BV894" s="28"/>
      <c r="BW894" s="28"/>
      <c r="BX894" s="4"/>
      <c r="BY894" s="4"/>
      <c r="BZ894" s="28"/>
      <c r="CA894" s="28"/>
      <c r="CB894" s="28"/>
      <c r="CC894" s="28"/>
      <c r="CE894" s="28"/>
      <c r="CF894" s="28"/>
      <c r="CG894" s="28"/>
      <c r="CH894" s="28"/>
      <c r="CI894" s="28"/>
      <c r="CJ894" s="28"/>
      <c r="CK894" s="28"/>
      <c r="CL894" s="28"/>
      <c r="CM894" s="28"/>
      <c r="CP894" s="28"/>
      <c r="CQ894" s="28"/>
      <c r="CR894" s="28"/>
      <c r="CS894" s="28"/>
      <c r="CT894" s="28"/>
      <c r="CU894" s="28"/>
      <c r="CV894" s="28"/>
      <c r="CW894" s="28"/>
      <c r="CX894" s="28"/>
      <c r="CZ894" s="28"/>
    </row>
    <row r="895" spans="10:397" ht="15.95" customHeight="1">
      <c r="J895" s="62"/>
      <c r="AB895" s="63"/>
      <c r="AC895" s="63"/>
      <c r="AF895" s="4"/>
      <c r="AG895" s="4"/>
      <c r="AH895" s="4"/>
      <c r="AI895" s="4"/>
      <c r="AL895" s="63"/>
      <c r="AM895" s="63"/>
      <c r="AP895" s="4"/>
      <c r="AQ895" s="4"/>
      <c r="BF895" s="31"/>
      <c r="BG895" s="63"/>
      <c r="BH895" s="63"/>
      <c r="BI895" s="63"/>
      <c r="BJ895" s="63"/>
      <c r="BK895" s="63"/>
      <c r="BL895" s="63"/>
      <c r="BO895" s="4"/>
      <c r="BP895" s="4"/>
      <c r="BQ895" s="4"/>
      <c r="BR895" s="28"/>
      <c r="BS895" s="28"/>
      <c r="BT895" s="28"/>
      <c r="BU895" s="28"/>
      <c r="BV895" s="28"/>
      <c r="BW895" s="28"/>
      <c r="BX895" s="4"/>
      <c r="BY895" s="4"/>
      <c r="BZ895" s="28"/>
      <c r="CA895" s="28"/>
      <c r="CB895" s="28"/>
      <c r="CC895" s="28"/>
      <c r="CE895" s="28"/>
      <c r="CF895" s="28"/>
      <c r="CG895" s="28"/>
      <c r="CH895" s="28"/>
      <c r="CI895" s="28"/>
      <c r="CJ895" s="28"/>
      <c r="CK895" s="28"/>
      <c r="CL895" s="28"/>
      <c r="CM895" s="28"/>
      <c r="CP895" s="28"/>
      <c r="CQ895" s="28"/>
      <c r="CR895" s="28"/>
      <c r="CS895" s="28"/>
      <c r="CT895" s="28"/>
      <c r="CU895" s="28"/>
      <c r="CV895" s="28"/>
      <c r="CW895" s="28"/>
      <c r="CX895" s="28"/>
      <c r="CZ895" s="28"/>
    </row>
    <row r="896" spans="10:397" ht="15.95" customHeight="1">
      <c r="J896" s="62"/>
      <c r="AB896" s="63"/>
      <c r="AC896" s="63"/>
      <c r="AF896" s="4"/>
      <c r="AG896" s="4"/>
      <c r="AH896" s="4"/>
      <c r="AI896" s="4"/>
      <c r="AL896" s="63"/>
      <c r="AM896" s="63"/>
      <c r="AP896" s="4"/>
      <c r="AQ896" s="4"/>
      <c r="BF896" s="31"/>
      <c r="BG896" s="63"/>
      <c r="BH896" s="63"/>
      <c r="BI896" s="63"/>
      <c r="BJ896" s="63"/>
      <c r="BK896" s="63"/>
      <c r="BL896" s="63"/>
      <c r="BO896" s="4"/>
      <c r="BP896" s="4"/>
      <c r="BQ896" s="4"/>
      <c r="BR896" s="28"/>
      <c r="BS896" s="28"/>
      <c r="BT896" s="28"/>
      <c r="BU896" s="28"/>
      <c r="BV896" s="28"/>
      <c r="BW896" s="28"/>
      <c r="BX896" s="4"/>
      <c r="BY896" s="4"/>
      <c r="BZ896" s="28"/>
      <c r="CA896" s="28"/>
      <c r="CB896" s="28"/>
      <c r="CC896" s="28"/>
      <c r="CE896" s="28"/>
      <c r="CF896" s="28"/>
      <c r="CG896" s="28"/>
      <c r="CH896" s="28"/>
      <c r="CI896" s="28"/>
      <c r="CJ896" s="28"/>
      <c r="CK896" s="28"/>
      <c r="CL896" s="28"/>
      <c r="CM896" s="28"/>
      <c r="CP896" s="28"/>
      <c r="CQ896" s="28"/>
      <c r="CR896" s="28"/>
      <c r="CS896" s="28"/>
      <c r="CT896" s="28"/>
      <c r="CU896" s="28"/>
      <c r="CV896" s="28"/>
      <c r="CW896" s="28"/>
      <c r="CX896" s="28"/>
      <c r="CZ896" s="28"/>
    </row>
    <row r="897" spans="10:104" ht="15.95" customHeight="1">
      <c r="J897" s="62"/>
      <c r="AB897" s="63"/>
      <c r="AC897" s="63"/>
      <c r="AF897" s="4"/>
      <c r="AG897" s="4"/>
      <c r="AH897" s="4"/>
      <c r="AI897" s="4"/>
      <c r="AL897" s="63"/>
      <c r="AM897" s="63"/>
      <c r="AP897" s="4"/>
      <c r="AQ897" s="4"/>
      <c r="BF897" s="31"/>
      <c r="BG897" s="63"/>
      <c r="BH897" s="63"/>
      <c r="BI897" s="63"/>
      <c r="BJ897" s="63"/>
      <c r="BK897" s="63"/>
      <c r="BL897" s="63"/>
      <c r="BO897" s="4"/>
      <c r="BP897" s="4"/>
      <c r="BQ897" s="4"/>
      <c r="BR897" s="28"/>
      <c r="BS897" s="28"/>
      <c r="BT897" s="28"/>
      <c r="BU897" s="28"/>
      <c r="BV897" s="28"/>
      <c r="BW897" s="28"/>
      <c r="BX897" s="4"/>
      <c r="BY897" s="4"/>
      <c r="BZ897" s="28"/>
      <c r="CA897" s="28"/>
      <c r="CB897" s="28"/>
      <c r="CC897" s="28"/>
      <c r="CE897" s="28"/>
      <c r="CF897" s="28"/>
      <c r="CG897" s="28"/>
      <c r="CH897" s="28"/>
      <c r="CI897" s="28"/>
      <c r="CJ897" s="28"/>
      <c r="CK897" s="28"/>
      <c r="CL897" s="28"/>
      <c r="CM897" s="28"/>
      <c r="CP897" s="28"/>
      <c r="CQ897" s="28"/>
      <c r="CR897" s="28"/>
      <c r="CS897" s="28"/>
      <c r="CT897" s="28"/>
      <c r="CU897" s="28"/>
      <c r="CV897" s="28"/>
      <c r="CW897" s="28"/>
      <c r="CX897" s="28"/>
      <c r="CZ897" s="28"/>
    </row>
    <row r="898" spans="10:104" ht="15.95" customHeight="1">
      <c r="J898" s="62"/>
      <c r="AB898" s="63"/>
      <c r="AC898" s="63"/>
      <c r="AF898" s="4"/>
      <c r="AG898" s="4"/>
      <c r="AH898" s="4"/>
      <c r="AI898" s="4"/>
      <c r="AL898" s="63"/>
      <c r="AM898" s="63"/>
      <c r="AP898" s="4"/>
      <c r="AQ898" s="4"/>
      <c r="BF898" s="31"/>
      <c r="BG898" s="63"/>
      <c r="BH898" s="63"/>
      <c r="BI898" s="63"/>
      <c r="BJ898" s="63"/>
      <c r="BK898" s="63"/>
      <c r="BL898" s="63"/>
      <c r="BO898" s="4"/>
      <c r="BP898" s="4"/>
      <c r="BQ898" s="4"/>
      <c r="BR898" s="28"/>
      <c r="BS898" s="28"/>
      <c r="BT898" s="28"/>
      <c r="BU898" s="28"/>
      <c r="BV898" s="28"/>
      <c r="BW898" s="28"/>
      <c r="BX898" s="4"/>
      <c r="BY898" s="4"/>
      <c r="BZ898" s="28"/>
      <c r="CA898" s="28"/>
      <c r="CB898" s="28"/>
      <c r="CC898" s="28"/>
      <c r="CE898" s="28"/>
      <c r="CF898" s="28"/>
      <c r="CG898" s="28"/>
      <c r="CH898" s="28"/>
      <c r="CI898" s="28"/>
      <c r="CJ898" s="28"/>
      <c r="CK898" s="28"/>
      <c r="CL898" s="28"/>
      <c r="CM898" s="28"/>
      <c r="CP898" s="28"/>
      <c r="CQ898" s="28"/>
      <c r="CR898" s="28"/>
      <c r="CS898" s="28"/>
      <c r="CT898" s="28"/>
      <c r="CU898" s="28"/>
      <c r="CV898" s="28"/>
      <c r="CW898" s="28"/>
      <c r="CX898" s="28"/>
      <c r="CZ898" s="28"/>
    </row>
    <row r="899" spans="10:104" ht="15.95" customHeight="1">
      <c r="J899" s="62"/>
      <c r="AB899" s="63"/>
      <c r="AC899" s="63"/>
      <c r="AF899" s="4"/>
      <c r="AG899" s="4"/>
      <c r="AH899" s="4"/>
      <c r="AI899" s="4"/>
      <c r="AL899" s="63"/>
      <c r="AM899" s="63"/>
      <c r="AP899" s="4"/>
      <c r="AQ899" s="4"/>
      <c r="BF899" s="31"/>
      <c r="BG899" s="63"/>
      <c r="BH899" s="63"/>
      <c r="BI899" s="63"/>
      <c r="BJ899" s="63"/>
      <c r="BK899" s="63"/>
      <c r="BL899" s="63"/>
      <c r="BO899" s="4"/>
      <c r="BP899" s="4"/>
      <c r="BQ899" s="4"/>
      <c r="BR899" s="28"/>
      <c r="BS899" s="28"/>
      <c r="BT899" s="28"/>
      <c r="BU899" s="28"/>
      <c r="BV899" s="28"/>
      <c r="BW899" s="28"/>
      <c r="BX899" s="4"/>
      <c r="BY899" s="4"/>
      <c r="BZ899" s="28"/>
      <c r="CA899" s="28"/>
      <c r="CB899" s="28"/>
      <c r="CC899" s="28"/>
      <c r="CE899" s="28"/>
      <c r="CF899" s="28"/>
      <c r="CG899" s="28"/>
      <c r="CH899" s="28"/>
      <c r="CI899" s="28"/>
      <c r="CJ899" s="28"/>
      <c r="CK899" s="28"/>
      <c r="CL899" s="28"/>
      <c r="CM899" s="28"/>
      <c r="CP899" s="28"/>
      <c r="CQ899" s="28"/>
      <c r="CR899" s="28"/>
      <c r="CS899" s="28"/>
      <c r="CT899" s="28"/>
      <c r="CU899" s="28"/>
      <c r="CV899" s="28"/>
      <c r="CW899" s="28"/>
      <c r="CX899" s="28"/>
      <c r="CZ899" s="28"/>
    </row>
    <row r="900" spans="10:104" ht="15.95" customHeight="1">
      <c r="J900" s="62"/>
      <c r="AB900" s="63"/>
      <c r="AC900" s="63"/>
      <c r="AF900" s="4"/>
      <c r="AG900" s="4"/>
      <c r="AH900" s="4"/>
      <c r="AI900" s="4"/>
      <c r="AL900" s="63"/>
      <c r="AM900" s="63"/>
      <c r="AP900" s="4"/>
      <c r="AQ900" s="4"/>
      <c r="BF900" s="31"/>
      <c r="BG900" s="63"/>
      <c r="BH900" s="63"/>
      <c r="BI900" s="63"/>
      <c r="BJ900" s="63"/>
      <c r="BK900" s="63"/>
      <c r="BL900" s="63"/>
      <c r="BO900" s="4"/>
      <c r="BP900" s="4"/>
      <c r="BQ900" s="4"/>
      <c r="BR900" s="28"/>
      <c r="BS900" s="28"/>
      <c r="BT900" s="28"/>
      <c r="BU900" s="28"/>
      <c r="BV900" s="28"/>
      <c r="BW900" s="28"/>
      <c r="BX900" s="4"/>
      <c r="BY900" s="4"/>
      <c r="BZ900" s="28"/>
      <c r="CA900" s="28"/>
      <c r="CB900" s="28"/>
      <c r="CC900" s="28"/>
      <c r="CE900" s="28"/>
      <c r="CF900" s="28"/>
      <c r="CG900" s="28"/>
      <c r="CH900" s="28"/>
      <c r="CI900" s="28"/>
      <c r="CJ900" s="28"/>
      <c r="CK900" s="28"/>
      <c r="CL900" s="28"/>
      <c r="CM900" s="28"/>
      <c r="CP900" s="28"/>
      <c r="CQ900" s="28"/>
      <c r="CR900" s="28"/>
      <c r="CS900" s="28"/>
      <c r="CT900" s="28"/>
      <c r="CU900" s="28"/>
      <c r="CV900" s="28"/>
      <c r="CW900" s="28"/>
      <c r="CX900" s="28"/>
      <c r="CZ900" s="28"/>
    </row>
    <row r="901" spans="10:104" ht="15.95" customHeight="1">
      <c r="J901" s="62"/>
      <c r="AB901" s="63"/>
      <c r="AC901" s="63"/>
      <c r="AF901" s="4"/>
      <c r="AG901" s="4"/>
      <c r="AH901" s="4"/>
      <c r="AI901" s="4"/>
      <c r="AL901" s="63"/>
      <c r="AM901" s="63"/>
      <c r="AP901" s="4"/>
      <c r="AQ901" s="4"/>
      <c r="BF901" s="31"/>
      <c r="BG901" s="63"/>
      <c r="BH901" s="63"/>
      <c r="BI901" s="63"/>
      <c r="BJ901" s="63"/>
      <c r="BK901" s="63"/>
      <c r="BL901" s="63"/>
      <c r="BO901" s="4"/>
      <c r="BP901" s="4"/>
      <c r="BQ901" s="4"/>
      <c r="BR901" s="28"/>
      <c r="BS901" s="28"/>
      <c r="BT901" s="28"/>
      <c r="BU901" s="28"/>
      <c r="BV901" s="28"/>
      <c r="BW901" s="28"/>
      <c r="BX901" s="4"/>
      <c r="BY901" s="4"/>
      <c r="BZ901" s="28"/>
      <c r="CA901" s="28"/>
      <c r="CB901" s="28"/>
      <c r="CC901" s="28"/>
      <c r="CE901" s="28"/>
      <c r="CF901" s="28"/>
      <c r="CG901" s="28"/>
      <c r="CH901" s="28"/>
      <c r="CI901" s="28"/>
      <c r="CJ901" s="28"/>
      <c r="CK901" s="28"/>
      <c r="CL901" s="28"/>
      <c r="CM901" s="28"/>
      <c r="CP901" s="28"/>
      <c r="CQ901" s="28"/>
      <c r="CR901" s="28"/>
      <c r="CS901" s="28"/>
      <c r="CT901" s="28"/>
      <c r="CU901" s="28"/>
      <c r="CV901" s="28"/>
      <c r="CW901" s="28"/>
      <c r="CX901" s="28"/>
      <c r="CZ901" s="28"/>
    </row>
    <row r="902" spans="10:104" ht="15.95" customHeight="1">
      <c r="J902" s="62"/>
      <c r="AB902" s="63"/>
      <c r="AC902" s="63"/>
      <c r="AF902" s="4"/>
      <c r="AG902" s="4"/>
      <c r="AH902" s="4"/>
      <c r="AI902" s="4"/>
      <c r="AL902" s="63"/>
      <c r="AM902" s="63"/>
      <c r="AP902" s="4"/>
      <c r="AQ902" s="4"/>
      <c r="BF902" s="31"/>
      <c r="BG902" s="63"/>
      <c r="BH902" s="63"/>
      <c r="BI902" s="63"/>
      <c r="BJ902" s="63"/>
      <c r="BK902" s="63"/>
      <c r="BL902" s="63"/>
      <c r="BO902" s="4"/>
      <c r="BP902" s="4"/>
      <c r="BQ902" s="4"/>
      <c r="BR902" s="28"/>
      <c r="BS902" s="28"/>
      <c r="BT902" s="28"/>
      <c r="BU902" s="28"/>
      <c r="BV902" s="28"/>
      <c r="BW902" s="28"/>
      <c r="BX902" s="4"/>
      <c r="BY902" s="4"/>
      <c r="BZ902" s="28"/>
      <c r="CA902" s="28"/>
      <c r="CB902" s="28"/>
      <c r="CC902" s="28"/>
      <c r="CE902" s="28"/>
      <c r="CF902" s="28"/>
      <c r="CG902" s="28"/>
      <c r="CH902" s="28"/>
      <c r="CI902" s="28"/>
      <c r="CJ902" s="28"/>
      <c r="CK902" s="28"/>
      <c r="CL902" s="28"/>
      <c r="CM902" s="28"/>
      <c r="CP902" s="28"/>
      <c r="CQ902" s="28"/>
      <c r="CR902" s="28"/>
      <c r="CS902" s="28"/>
      <c r="CT902" s="28"/>
      <c r="CU902" s="28"/>
      <c r="CV902" s="28"/>
      <c r="CW902" s="28"/>
      <c r="CX902" s="28"/>
      <c r="CZ902" s="28"/>
    </row>
    <row r="903" spans="10:104" ht="15.95" customHeight="1">
      <c r="J903" s="62"/>
      <c r="AB903" s="63"/>
      <c r="AC903" s="63"/>
      <c r="AF903" s="4"/>
      <c r="AG903" s="4"/>
      <c r="AH903" s="4"/>
      <c r="AI903" s="4"/>
      <c r="AL903" s="63"/>
      <c r="AM903" s="63"/>
      <c r="AP903" s="4"/>
      <c r="AQ903" s="4"/>
      <c r="BF903" s="31"/>
      <c r="BG903" s="63"/>
      <c r="BH903" s="63"/>
      <c r="BI903" s="63"/>
      <c r="BJ903" s="63"/>
      <c r="BK903" s="63"/>
      <c r="BL903" s="63"/>
      <c r="BO903" s="4"/>
      <c r="BP903" s="4"/>
      <c r="BQ903" s="4"/>
      <c r="BR903" s="28"/>
      <c r="BS903" s="28"/>
      <c r="BT903" s="28"/>
      <c r="BU903" s="28"/>
      <c r="BV903" s="28"/>
      <c r="BW903" s="28"/>
      <c r="BX903" s="4"/>
      <c r="BY903" s="4"/>
      <c r="BZ903" s="28"/>
      <c r="CA903" s="28"/>
      <c r="CB903" s="28"/>
      <c r="CC903" s="28"/>
      <c r="CE903" s="28"/>
      <c r="CF903" s="28"/>
      <c r="CG903" s="28"/>
      <c r="CH903" s="28"/>
      <c r="CI903" s="28"/>
      <c r="CJ903" s="28"/>
      <c r="CK903" s="28"/>
      <c r="CL903" s="28"/>
      <c r="CM903" s="28"/>
      <c r="CP903" s="28"/>
      <c r="CQ903" s="28"/>
      <c r="CR903" s="28"/>
      <c r="CS903" s="28"/>
      <c r="CT903" s="28"/>
      <c r="CU903" s="28"/>
      <c r="CV903" s="28"/>
      <c r="CW903" s="28"/>
      <c r="CX903" s="28"/>
      <c r="CZ903" s="28"/>
    </row>
    <row r="904" spans="10:104" ht="15.95" customHeight="1">
      <c r="J904" s="62"/>
      <c r="AB904" s="63"/>
      <c r="AC904" s="63"/>
      <c r="AF904" s="4"/>
      <c r="AG904" s="4"/>
      <c r="AH904" s="4"/>
      <c r="AI904" s="4"/>
      <c r="AL904" s="63"/>
      <c r="AM904" s="63"/>
      <c r="AP904" s="4"/>
      <c r="AQ904" s="4"/>
      <c r="BF904" s="31"/>
      <c r="BG904" s="63"/>
      <c r="BH904" s="63"/>
      <c r="BI904" s="63"/>
      <c r="BJ904" s="63"/>
      <c r="BK904" s="63"/>
      <c r="BL904" s="63"/>
      <c r="BO904" s="4"/>
      <c r="BP904" s="4"/>
      <c r="BQ904" s="4"/>
      <c r="BR904" s="28"/>
      <c r="BS904" s="28"/>
      <c r="BT904" s="28"/>
      <c r="BU904" s="28"/>
      <c r="BV904" s="28"/>
      <c r="BW904" s="28"/>
      <c r="BX904" s="4"/>
      <c r="BY904" s="4"/>
      <c r="BZ904" s="28"/>
      <c r="CA904" s="28"/>
      <c r="CB904" s="28"/>
      <c r="CC904" s="28"/>
      <c r="CE904" s="28"/>
      <c r="CF904" s="28"/>
      <c r="CG904" s="28"/>
      <c r="CH904" s="28"/>
      <c r="CI904" s="28"/>
      <c r="CJ904" s="28"/>
      <c r="CK904" s="28"/>
      <c r="CL904" s="28"/>
      <c r="CM904" s="28"/>
      <c r="CP904" s="28"/>
      <c r="CQ904" s="28"/>
      <c r="CR904" s="28"/>
      <c r="CS904" s="28"/>
      <c r="CT904" s="28"/>
      <c r="CU904" s="28"/>
      <c r="CV904" s="28"/>
      <c r="CW904" s="28"/>
      <c r="CX904" s="28"/>
      <c r="CZ904" s="28"/>
    </row>
    <row r="905" spans="10:104" ht="15.95" customHeight="1">
      <c r="J905" s="62"/>
      <c r="AB905" s="63"/>
      <c r="AC905" s="63"/>
      <c r="AF905" s="4"/>
      <c r="AG905" s="4"/>
      <c r="AH905" s="4"/>
      <c r="AI905" s="4"/>
      <c r="AL905" s="63"/>
      <c r="AM905" s="63"/>
      <c r="AP905" s="4"/>
      <c r="AQ905" s="4"/>
      <c r="BF905" s="31"/>
      <c r="BG905" s="63"/>
      <c r="BH905" s="63"/>
      <c r="BI905" s="63"/>
      <c r="BJ905" s="63"/>
      <c r="BK905" s="63"/>
      <c r="BL905" s="63"/>
      <c r="BO905" s="4"/>
      <c r="BP905" s="4"/>
      <c r="BQ905" s="4"/>
      <c r="BR905" s="28"/>
      <c r="BS905" s="28"/>
      <c r="BT905" s="28"/>
      <c r="BU905" s="28"/>
      <c r="BV905" s="28"/>
      <c r="BW905" s="28"/>
      <c r="BX905" s="4"/>
      <c r="BY905" s="4"/>
      <c r="BZ905" s="28"/>
      <c r="CA905" s="28"/>
      <c r="CB905" s="28"/>
      <c r="CC905" s="28"/>
      <c r="CE905" s="28"/>
      <c r="CF905" s="28"/>
      <c r="CG905" s="28"/>
      <c r="CH905" s="28"/>
      <c r="CI905" s="28"/>
      <c r="CJ905" s="28"/>
      <c r="CK905" s="28"/>
      <c r="CL905" s="28"/>
      <c r="CM905" s="28"/>
      <c r="CP905" s="28"/>
      <c r="CQ905" s="28"/>
      <c r="CR905" s="28"/>
      <c r="CS905" s="28"/>
      <c r="CT905" s="28"/>
      <c r="CU905" s="28"/>
      <c r="CV905" s="28"/>
      <c r="CW905" s="28"/>
      <c r="CX905" s="28"/>
      <c r="CZ905" s="28"/>
    </row>
    <row r="906" spans="10:104" ht="15.95" customHeight="1">
      <c r="J906" s="62"/>
      <c r="AB906" s="63"/>
      <c r="AC906" s="63"/>
      <c r="AF906" s="4"/>
      <c r="AG906" s="4"/>
      <c r="AH906" s="4"/>
      <c r="AI906" s="4"/>
      <c r="AL906" s="63"/>
      <c r="AM906" s="63"/>
      <c r="AP906" s="4"/>
      <c r="AQ906" s="4"/>
      <c r="BF906" s="31"/>
      <c r="BG906" s="63"/>
      <c r="BH906" s="63"/>
      <c r="BI906" s="63"/>
      <c r="BJ906" s="63"/>
      <c r="BK906" s="63"/>
      <c r="BL906" s="63"/>
      <c r="BO906" s="4"/>
      <c r="BP906" s="4"/>
      <c r="BQ906" s="4"/>
      <c r="BR906" s="28"/>
      <c r="BS906" s="28"/>
      <c r="BT906" s="28"/>
      <c r="BU906" s="28"/>
      <c r="BV906" s="28"/>
      <c r="BW906" s="28"/>
      <c r="BX906" s="4"/>
      <c r="BY906" s="4"/>
      <c r="BZ906" s="28"/>
      <c r="CA906" s="28"/>
      <c r="CB906" s="28"/>
      <c r="CC906" s="28"/>
      <c r="CE906" s="28"/>
      <c r="CF906" s="28"/>
      <c r="CG906" s="28"/>
      <c r="CH906" s="28"/>
      <c r="CI906" s="28"/>
      <c r="CJ906" s="28"/>
      <c r="CK906" s="28"/>
      <c r="CL906" s="28"/>
      <c r="CM906" s="28"/>
      <c r="CP906" s="28"/>
      <c r="CQ906" s="28"/>
      <c r="CR906" s="28"/>
      <c r="CS906" s="28"/>
      <c r="CT906" s="28"/>
      <c r="CU906" s="28"/>
      <c r="CV906" s="28"/>
      <c r="CW906" s="28"/>
      <c r="CX906" s="28"/>
      <c r="CZ906" s="28"/>
    </row>
    <row r="907" spans="10:104" ht="15.95" customHeight="1">
      <c r="J907" s="62"/>
      <c r="AB907" s="63"/>
      <c r="AC907" s="63"/>
      <c r="AF907" s="4"/>
      <c r="AG907" s="4"/>
      <c r="AH907" s="4"/>
      <c r="AI907" s="4"/>
      <c r="AL907" s="63"/>
      <c r="AM907" s="63"/>
      <c r="AP907" s="4"/>
      <c r="AQ907" s="4"/>
      <c r="BF907" s="31"/>
      <c r="BG907" s="63"/>
      <c r="BH907" s="63"/>
      <c r="BI907" s="63"/>
      <c r="BJ907" s="63"/>
      <c r="BK907" s="63"/>
      <c r="BL907" s="63"/>
      <c r="BO907" s="4"/>
      <c r="BP907" s="4"/>
      <c r="BQ907" s="4"/>
      <c r="BR907" s="28"/>
      <c r="BS907" s="28"/>
      <c r="BT907" s="28"/>
      <c r="BU907" s="28"/>
      <c r="BV907" s="28"/>
      <c r="BW907" s="28"/>
      <c r="BX907" s="4"/>
      <c r="BY907" s="4"/>
      <c r="BZ907" s="28"/>
      <c r="CA907" s="28"/>
      <c r="CB907" s="28"/>
      <c r="CC907" s="28"/>
      <c r="CE907" s="28"/>
      <c r="CF907" s="28"/>
      <c r="CG907" s="28"/>
      <c r="CH907" s="28"/>
      <c r="CI907" s="28"/>
      <c r="CJ907" s="28"/>
      <c r="CK907" s="28"/>
      <c r="CL907" s="28"/>
      <c r="CM907" s="28"/>
      <c r="CP907" s="28"/>
      <c r="CQ907" s="28"/>
      <c r="CR907" s="28"/>
      <c r="CS907" s="28"/>
      <c r="CT907" s="28"/>
      <c r="CU907" s="28"/>
      <c r="CV907" s="28"/>
      <c r="CW907" s="28"/>
      <c r="CX907" s="28"/>
      <c r="CZ907" s="28"/>
    </row>
    <row r="908" spans="10:104" ht="15.95" customHeight="1">
      <c r="J908" s="62"/>
      <c r="AB908" s="63"/>
      <c r="AC908" s="63"/>
      <c r="AF908" s="4"/>
      <c r="AG908" s="4"/>
      <c r="AH908" s="4"/>
      <c r="AI908" s="4"/>
      <c r="AL908" s="63"/>
      <c r="AM908" s="63"/>
      <c r="AP908" s="4"/>
      <c r="AQ908" s="4"/>
      <c r="BF908" s="31"/>
      <c r="BG908" s="63"/>
      <c r="BH908" s="63"/>
      <c r="BI908" s="63"/>
      <c r="BJ908" s="63"/>
      <c r="BK908" s="63"/>
      <c r="BL908" s="63"/>
      <c r="BO908" s="4"/>
      <c r="BP908" s="4"/>
      <c r="BQ908" s="4"/>
      <c r="BR908" s="28"/>
      <c r="BS908" s="28"/>
      <c r="BT908" s="28"/>
      <c r="BU908" s="28"/>
      <c r="BV908" s="28"/>
      <c r="BW908" s="28"/>
      <c r="BX908" s="4"/>
      <c r="BY908" s="4"/>
      <c r="BZ908" s="28"/>
      <c r="CA908" s="28"/>
      <c r="CB908" s="28"/>
      <c r="CC908" s="28"/>
      <c r="CE908" s="28"/>
      <c r="CF908" s="28"/>
      <c r="CG908" s="28"/>
      <c r="CH908" s="28"/>
      <c r="CI908" s="28"/>
      <c r="CJ908" s="28"/>
      <c r="CK908" s="28"/>
      <c r="CL908" s="28"/>
      <c r="CM908" s="28"/>
      <c r="CP908" s="28"/>
      <c r="CQ908" s="28"/>
      <c r="CR908" s="28"/>
      <c r="CS908" s="28"/>
      <c r="CT908" s="28"/>
      <c r="CU908" s="28"/>
      <c r="CV908" s="28"/>
      <c r="CW908" s="28"/>
      <c r="CX908" s="28"/>
      <c r="CZ908" s="28"/>
    </row>
    <row r="909" spans="10:104" ht="15.95" customHeight="1">
      <c r="J909" s="62"/>
      <c r="AB909" s="63"/>
      <c r="AC909" s="63"/>
      <c r="AF909" s="4"/>
      <c r="AG909" s="4"/>
      <c r="AH909" s="4"/>
      <c r="AI909" s="4"/>
      <c r="AL909" s="63"/>
      <c r="AM909" s="63"/>
      <c r="AP909" s="4"/>
      <c r="AQ909" s="4"/>
      <c r="BF909" s="31"/>
      <c r="BG909" s="63"/>
      <c r="BH909" s="63"/>
      <c r="BI909" s="63"/>
      <c r="BJ909" s="63"/>
      <c r="BK909" s="63"/>
      <c r="BL909" s="63"/>
      <c r="BO909" s="4"/>
      <c r="BP909" s="4"/>
      <c r="BQ909" s="4"/>
      <c r="BR909" s="28"/>
      <c r="BS909" s="28"/>
      <c r="BT909" s="28"/>
      <c r="BU909" s="28"/>
      <c r="BV909" s="28"/>
      <c r="BW909" s="28"/>
      <c r="BX909" s="4"/>
      <c r="BY909" s="4"/>
      <c r="BZ909" s="28"/>
      <c r="CA909" s="28"/>
      <c r="CB909" s="28"/>
      <c r="CC909" s="28"/>
      <c r="CE909" s="28"/>
      <c r="CF909" s="28"/>
      <c r="CG909" s="28"/>
      <c r="CH909" s="28"/>
      <c r="CI909" s="28"/>
      <c r="CJ909" s="28"/>
      <c r="CK909" s="28"/>
      <c r="CL909" s="28"/>
      <c r="CM909" s="28"/>
      <c r="CP909" s="28"/>
      <c r="CQ909" s="28"/>
      <c r="CR909" s="28"/>
      <c r="CS909" s="28"/>
      <c r="CT909" s="28"/>
      <c r="CU909" s="28"/>
      <c r="CV909" s="28"/>
      <c r="CW909" s="28"/>
      <c r="CX909" s="28"/>
      <c r="CZ909" s="28"/>
    </row>
    <row r="910" spans="10:104" ht="15.95" customHeight="1">
      <c r="J910" s="62"/>
      <c r="AB910" s="63"/>
      <c r="AC910" s="63"/>
      <c r="AF910" s="4"/>
      <c r="AG910" s="4"/>
      <c r="AH910" s="4"/>
      <c r="AI910" s="4"/>
      <c r="AL910" s="63"/>
      <c r="AM910" s="63"/>
      <c r="AP910" s="4"/>
      <c r="AQ910" s="4"/>
      <c r="BF910" s="31"/>
      <c r="BG910" s="63"/>
      <c r="BH910" s="63"/>
      <c r="BI910" s="63"/>
      <c r="BJ910" s="63"/>
      <c r="BK910" s="63"/>
      <c r="BL910" s="63"/>
      <c r="BO910" s="4"/>
      <c r="BP910" s="4"/>
      <c r="BQ910" s="4"/>
      <c r="BR910" s="28"/>
      <c r="BS910" s="28"/>
      <c r="BT910" s="28"/>
      <c r="BU910" s="28"/>
      <c r="BV910" s="28"/>
      <c r="BW910" s="28"/>
      <c r="BX910" s="4"/>
      <c r="BY910" s="4"/>
      <c r="BZ910" s="28"/>
      <c r="CA910" s="28"/>
      <c r="CB910" s="28"/>
      <c r="CC910" s="28"/>
      <c r="CE910" s="28"/>
      <c r="CF910" s="28"/>
      <c r="CG910" s="28"/>
      <c r="CH910" s="28"/>
      <c r="CI910" s="28"/>
      <c r="CJ910" s="28"/>
      <c r="CK910" s="28"/>
      <c r="CL910" s="28"/>
      <c r="CM910" s="28"/>
      <c r="CP910" s="28"/>
      <c r="CQ910" s="28"/>
      <c r="CR910" s="28"/>
      <c r="CS910" s="28"/>
      <c r="CT910" s="28"/>
      <c r="CU910" s="28"/>
      <c r="CV910" s="28"/>
      <c r="CW910" s="28"/>
      <c r="CX910" s="28"/>
      <c r="CZ910" s="28"/>
    </row>
    <row r="911" spans="10:104" ht="15.95" customHeight="1">
      <c r="J911" s="62"/>
      <c r="AB911" s="63"/>
      <c r="AC911" s="63"/>
      <c r="AF911" s="4"/>
      <c r="AG911" s="4"/>
      <c r="AH911" s="4"/>
      <c r="AI911" s="4"/>
      <c r="AL911" s="63"/>
      <c r="AM911" s="63"/>
      <c r="AP911" s="4"/>
      <c r="AQ911" s="4"/>
      <c r="BF911" s="31"/>
      <c r="BG911" s="63"/>
      <c r="BH911" s="63"/>
      <c r="BI911" s="63"/>
      <c r="BJ911" s="63"/>
      <c r="BK911" s="63"/>
      <c r="BL911" s="63"/>
      <c r="BO911" s="4"/>
      <c r="BP911" s="4"/>
      <c r="BQ911" s="4"/>
      <c r="BR911" s="28"/>
      <c r="BS911" s="28"/>
      <c r="BT911" s="28"/>
      <c r="BU911" s="28"/>
      <c r="BV911" s="28"/>
      <c r="BW911" s="28"/>
      <c r="BX911" s="4"/>
      <c r="BY911" s="4"/>
      <c r="BZ911" s="28"/>
      <c r="CA911" s="28"/>
      <c r="CB911" s="28"/>
      <c r="CC911" s="28"/>
      <c r="CE911" s="28"/>
      <c r="CF911" s="28"/>
      <c r="CG911" s="28"/>
      <c r="CH911" s="28"/>
      <c r="CI911" s="28"/>
      <c r="CJ911" s="28"/>
      <c r="CK911" s="28"/>
      <c r="CL911" s="28"/>
      <c r="CM911" s="28"/>
      <c r="CP911" s="28"/>
      <c r="CQ911" s="28"/>
      <c r="CR911" s="28"/>
      <c r="CS911" s="28"/>
      <c r="CT911" s="28"/>
      <c r="CU911" s="28"/>
      <c r="CV911" s="28"/>
      <c r="CW911" s="28"/>
      <c r="CX911" s="28"/>
      <c r="CZ911" s="28"/>
    </row>
    <row r="912" spans="10:104" ht="15.95" customHeight="1">
      <c r="J912" s="62"/>
      <c r="AB912" s="63"/>
      <c r="AC912" s="63"/>
      <c r="AF912" s="4"/>
      <c r="AG912" s="4"/>
      <c r="AH912" s="4"/>
      <c r="AI912" s="4"/>
      <c r="AL912" s="63"/>
      <c r="AM912" s="63"/>
      <c r="AP912" s="4"/>
      <c r="AQ912" s="4"/>
      <c r="BF912" s="31"/>
      <c r="BG912" s="63"/>
      <c r="BH912" s="63"/>
      <c r="BI912" s="63"/>
      <c r="BJ912" s="63"/>
      <c r="BK912" s="63"/>
      <c r="BL912" s="63"/>
      <c r="BO912" s="4"/>
      <c r="BP912" s="4"/>
      <c r="BQ912" s="4"/>
      <c r="BR912" s="28"/>
      <c r="BS912" s="28"/>
      <c r="BT912" s="28"/>
      <c r="BU912" s="28"/>
      <c r="BV912" s="28"/>
      <c r="BW912" s="28"/>
      <c r="BX912" s="4"/>
      <c r="BY912" s="4"/>
      <c r="BZ912" s="28"/>
      <c r="CA912" s="28"/>
      <c r="CB912" s="28"/>
      <c r="CC912" s="28"/>
      <c r="CE912" s="28"/>
      <c r="CF912" s="28"/>
      <c r="CG912" s="28"/>
      <c r="CH912" s="28"/>
      <c r="CI912" s="28"/>
      <c r="CJ912" s="28"/>
      <c r="CK912" s="28"/>
      <c r="CL912" s="28"/>
      <c r="CM912" s="28"/>
      <c r="CP912" s="28"/>
      <c r="CQ912" s="28"/>
      <c r="CR912" s="28"/>
      <c r="CS912" s="28"/>
      <c r="CT912" s="28"/>
      <c r="CU912" s="28"/>
      <c r="CV912" s="28"/>
      <c r="CW912" s="28"/>
      <c r="CX912" s="28"/>
      <c r="CZ912" s="28"/>
    </row>
    <row r="913" spans="10:104" ht="15.95" customHeight="1">
      <c r="J913" s="62"/>
      <c r="AB913" s="63"/>
      <c r="AC913" s="63"/>
      <c r="AF913" s="4"/>
      <c r="AG913" s="4"/>
      <c r="AH913" s="4"/>
      <c r="AI913" s="4"/>
      <c r="AL913" s="63"/>
      <c r="AM913" s="63"/>
      <c r="AP913" s="4"/>
      <c r="AQ913" s="4"/>
      <c r="BF913" s="31"/>
      <c r="BG913" s="63"/>
      <c r="BH913" s="63"/>
      <c r="BI913" s="63"/>
      <c r="BJ913" s="63"/>
      <c r="BK913" s="63"/>
      <c r="BL913" s="63"/>
      <c r="BO913" s="4"/>
      <c r="BP913" s="4"/>
      <c r="BQ913" s="4"/>
      <c r="BR913" s="28"/>
      <c r="BS913" s="28"/>
      <c r="BT913" s="28"/>
      <c r="BU913" s="28"/>
      <c r="BV913" s="28"/>
      <c r="BW913" s="28"/>
      <c r="BX913" s="4"/>
      <c r="BY913" s="4"/>
      <c r="BZ913" s="28"/>
      <c r="CA913" s="28"/>
      <c r="CB913" s="28"/>
      <c r="CC913" s="28"/>
      <c r="CE913" s="28"/>
      <c r="CF913" s="28"/>
      <c r="CG913" s="28"/>
      <c r="CH913" s="28"/>
      <c r="CI913" s="28"/>
      <c r="CJ913" s="28"/>
      <c r="CK913" s="28"/>
      <c r="CL913" s="28"/>
      <c r="CM913" s="28"/>
      <c r="CP913" s="28"/>
      <c r="CQ913" s="28"/>
      <c r="CR913" s="28"/>
      <c r="CS913" s="28"/>
      <c r="CT913" s="28"/>
      <c r="CU913" s="28"/>
      <c r="CV913" s="28"/>
      <c r="CW913" s="28"/>
      <c r="CX913" s="28"/>
      <c r="CZ913" s="28"/>
    </row>
    <row r="914" spans="10:104" ht="15.95" customHeight="1">
      <c r="J914" s="62"/>
      <c r="AB914" s="63"/>
      <c r="AC914" s="63"/>
      <c r="AF914" s="4"/>
      <c r="AG914" s="4"/>
      <c r="AH914" s="4"/>
      <c r="AI914" s="4"/>
      <c r="AL914" s="63"/>
      <c r="AM914" s="63"/>
      <c r="AP914" s="4"/>
      <c r="AQ914" s="4"/>
      <c r="BF914" s="31"/>
      <c r="BG914" s="63"/>
      <c r="BH914" s="63"/>
      <c r="BI914" s="63"/>
      <c r="BJ914" s="63"/>
      <c r="BK914" s="63"/>
      <c r="BL914" s="63"/>
      <c r="BO914" s="4"/>
      <c r="BP914" s="4"/>
      <c r="BQ914" s="4"/>
      <c r="BR914" s="28"/>
      <c r="BS914" s="28"/>
      <c r="BT914" s="28"/>
      <c r="BU914" s="28"/>
      <c r="BV914" s="28"/>
      <c r="BW914" s="28"/>
      <c r="BX914" s="4"/>
      <c r="BY914" s="4"/>
      <c r="BZ914" s="28"/>
      <c r="CA914" s="28"/>
      <c r="CB914" s="28"/>
      <c r="CC914" s="28"/>
      <c r="CE914" s="28"/>
      <c r="CF914" s="28"/>
      <c r="CG914" s="28"/>
      <c r="CH914" s="28"/>
      <c r="CI914" s="28"/>
      <c r="CJ914" s="28"/>
      <c r="CK914" s="28"/>
      <c r="CL914" s="28"/>
      <c r="CM914" s="28"/>
      <c r="CP914" s="28"/>
      <c r="CQ914" s="28"/>
      <c r="CR914" s="28"/>
      <c r="CS914" s="28"/>
      <c r="CT914" s="28"/>
      <c r="CU914" s="28"/>
      <c r="CV914" s="28"/>
      <c r="CW914" s="28"/>
      <c r="CX914" s="28"/>
      <c r="CZ914" s="28"/>
    </row>
    <row r="915" spans="10:104" ht="15.95" customHeight="1">
      <c r="J915" s="62"/>
      <c r="AB915" s="63"/>
      <c r="AC915" s="63"/>
      <c r="AF915" s="4"/>
      <c r="AG915" s="4"/>
      <c r="AH915" s="4"/>
      <c r="AI915" s="4"/>
      <c r="AL915" s="63"/>
      <c r="AM915" s="63"/>
      <c r="AP915" s="4"/>
      <c r="AQ915" s="4"/>
      <c r="BF915" s="31"/>
      <c r="BG915" s="63"/>
      <c r="BH915" s="63"/>
      <c r="BI915" s="63"/>
      <c r="BJ915" s="63"/>
      <c r="BK915" s="63"/>
      <c r="BL915" s="63"/>
      <c r="BO915" s="4"/>
      <c r="BP915" s="4"/>
      <c r="BQ915" s="4"/>
      <c r="BR915" s="28"/>
      <c r="BS915" s="28"/>
      <c r="BT915" s="28"/>
      <c r="BU915" s="28"/>
      <c r="BV915" s="28"/>
      <c r="BW915" s="28"/>
      <c r="BX915" s="4"/>
      <c r="BY915" s="4"/>
      <c r="BZ915" s="28"/>
      <c r="CA915" s="28"/>
      <c r="CB915" s="28"/>
      <c r="CC915" s="28"/>
      <c r="CE915" s="28"/>
      <c r="CF915" s="28"/>
      <c r="CG915" s="28"/>
      <c r="CH915" s="28"/>
      <c r="CI915" s="28"/>
      <c r="CJ915" s="28"/>
      <c r="CK915" s="28"/>
      <c r="CL915" s="28"/>
      <c r="CM915" s="28"/>
      <c r="CP915" s="28"/>
      <c r="CQ915" s="28"/>
      <c r="CR915" s="28"/>
      <c r="CS915" s="28"/>
      <c r="CT915" s="28"/>
      <c r="CU915" s="28"/>
      <c r="CV915" s="28"/>
      <c r="CW915" s="28"/>
      <c r="CX915" s="28"/>
      <c r="CZ915" s="28"/>
    </row>
    <row r="916" spans="10:104" ht="15.95" customHeight="1">
      <c r="J916" s="62"/>
      <c r="AB916" s="63"/>
      <c r="AC916" s="63"/>
      <c r="AF916" s="4"/>
      <c r="AG916" s="4"/>
      <c r="AH916" s="4"/>
      <c r="AI916" s="4"/>
      <c r="AL916" s="63"/>
      <c r="AM916" s="63"/>
      <c r="AP916" s="4"/>
      <c r="AQ916" s="4"/>
      <c r="BF916" s="31"/>
      <c r="BG916" s="63"/>
      <c r="BH916" s="63"/>
      <c r="BI916" s="63"/>
      <c r="BJ916" s="63"/>
      <c r="BK916" s="63"/>
      <c r="BL916" s="63"/>
      <c r="BO916" s="4"/>
      <c r="BP916" s="4"/>
      <c r="BQ916" s="4"/>
      <c r="BR916" s="28"/>
      <c r="BS916" s="28"/>
      <c r="BT916" s="28"/>
      <c r="BU916" s="28"/>
      <c r="BV916" s="28"/>
      <c r="BW916" s="28"/>
      <c r="BX916" s="4"/>
      <c r="BY916" s="4"/>
      <c r="BZ916" s="28"/>
      <c r="CA916" s="28"/>
      <c r="CB916" s="28"/>
      <c r="CC916" s="28"/>
      <c r="CE916" s="28"/>
      <c r="CF916" s="28"/>
      <c r="CG916" s="28"/>
      <c r="CH916" s="28"/>
      <c r="CI916" s="28"/>
      <c r="CJ916" s="28"/>
      <c r="CK916" s="28"/>
      <c r="CL916" s="28"/>
      <c r="CM916" s="28"/>
      <c r="CP916" s="28"/>
      <c r="CQ916" s="28"/>
      <c r="CR916" s="28"/>
      <c r="CS916" s="28"/>
      <c r="CT916" s="28"/>
      <c r="CU916" s="28"/>
      <c r="CV916" s="28"/>
      <c r="CW916" s="28"/>
      <c r="CX916" s="28"/>
      <c r="CZ916" s="28"/>
    </row>
    <row r="917" spans="10:104" ht="15.95" customHeight="1">
      <c r="J917" s="62"/>
      <c r="AB917" s="63"/>
      <c r="AC917" s="63"/>
      <c r="AF917" s="4"/>
      <c r="AG917" s="4"/>
      <c r="AH917" s="4"/>
      <c r="AI917" s="4"/>
      <c r="AL917" s="63"/>
      <c r="AM917" s="63"/>
      <c r="AP917" s="4"/>
      <c r="AQ917" s="4"/>
      <c r="BF917" s="31"/>
      <c r="BG917" s="63"/>
      <c r="BH917" s="63"/>
      <c r="BI917" s="63"/>
      <c r="BJ917" s="63"/>
      <c r="BK917" s="63"/>
      <c r="BL917" s="63"/>
      <c r="BO917" s="4"/>
      <c r="BP917" s="4"/>
      <c r="BQ917" s="4"/>
      <c r="BR917" s="28"/>
      <c r="BS917" s="28"/>
      <c r="BT917" s="28"/>
      <c r="BU917" s="28"/>
      <c r="BV917" s="28"/>
      <c r="BW917" s="28"/>
      <c r="BX917" s="4"/>
      <c r="BY917" s="4"/>
      <c r="BZ917" s="28"/>
      <c r="CA917" s="28"/>
      <c r="CB917" s="28"/>
      <c r="CC917" s="28"/>
      <c r="CE917" s="28"/>
      <c r="CF917" s="28"/>
      <c r="CG917" s="28"/>
      <c r="CH917" s="28"/>
      <c r="CI917" s="28"/>
      <c r="CJ917" s="28"/>
      <c r="CK917" s="28"/>
      <c r="CL917" s="28"/>
      <c r="CM917" s="28"/>
      <c r="CP917" s="28"/>
      <c r="CQ917" s="28"/>
      <c r="CR917" s="28"/>
      <c r="CS917" s="28"/>
      <c r="CT917" s="28"/>
      <c r="CU917" s="28"/>
      <c r="CV917" s="28"/>
      <c r="CW917" s="28"/>
      <c r="CX917" s="28"/>
      <c r="CZ917" s="28"/>
    </row>
    <row r="918" spans="10:104" ht="15.95" customHeight="1">
      <c r="J918" s="62"/>
      <c r="AB918" s="63"/>
      <c r="AC918" s="63"/>
      <c r="AF918" s="4"/>
      <c r="AG918" s="4"/>
      <c r="AH918" s="4"/>
      <c r="AI918" s="4"/>
      <c r="AL918" s="63"/>
      <c r="AM918" s="63"/>
      <c r="AP918" s="4"/>
      <c r="AQ918" s="4"/>
      <c r="BF918" s="31"/>
      <c r="BG918" s="63"/>
      <c r="BH918" s="63"/>
      <c r="BI918" s="63"/>
      <c r="BJ918" s="63"/>
      <c r="BK918" s="63"/>
      <c r="BL918" s="63"/>
      <c r="BO918" s="4"/>
      <c r="BP918" s="4"/>
      <c r="BQ918" s="4"/>
      <c r="BR918" s="28"/>
      <c r="BS918" s="28"/>
      <c r="BT918" s="28"/>
      <c r="BU918" s="28"/>
      <c r="BV918" s="28"/>
      <c r="BW918" s="28"/>
      <c r="BX918" s="4"/>
      <c r="BY918" s="4"/>
      <c r="BZ918" s="28"/>
      <c r="CA918" s="28"/>
      <c r="CB918" s="28"/>
      <c r="CC918" s="28"/>
      <c r="CE918" s="28"/>
      <c r="CF918" s="28"/>
      <c r="CG918" s="28"/>
      <c r="CH918" s="28"/>
      <c r="CI918" s="28"/>
      <c r="CJ918" s="28"/>
      <c r="CK918" s="28"/>
      <c r="CL918" s="28"/>
      <c r="CM918" s="28"/>
      <c r="CP918" s="28"/>
      <c r="CQ918" s="28"/>
      <c r="CR918" s="28"/>
      <c r="CS918" s="28"/>
      <c r="CT918" s="28"/>
      <c r="CU918" s="28"/>
      <c r="CV918" s="28"/>
      <c r="CW918" s="28"/>
      <c r="CX918" s="28"/>
      <c r="CZ918" s="28"/>
    </row>
    <row r="919" spans="10:104" ht="15.95" customHeight="1">
      <c r="J919" s="62"/>
      <c r="AB919" s="63"/>
      <c r="AC919" s="63"/>
      <c r="AF919" s="4"/>
      <c r="AG919" s="4"/>
      <c r="AH919" s="4"/>
      <c r="AI919" s="4"/>
      <c r="AL919" s="63"/>
      <c r="AM919" s="63"/>
      <c r="AP919" s="4"/>
      <c r="AQ919" s="4"/>
      <c r="BF919" s="31"/>
      <c r="BG919" s="63"/>
      <c r="BH919" s="63"/>
      <c r="BI919" s="63"/>
      <c r="BJ919" s="63"/>
      <c r="BK919" s="63"/>
      <c r="BL919" s="63"/>
      <c r="BO919" s="4"/>
      <c r="BP919" s="4"/>
      <c r="BQ919" s="4"/>
      <c r="BR919" s="28"/>
      <c r="BS919" s="28"/>
      <c r="BT919" s="28"/>
      <c r="BU919" s="28"/>
      <c r="BV919" s="28"/>
      <c r="BW919" s="28"/>
      <c r="BX919" s="4"/>
      <c r="BY919" s="4"/>
      <c r="BZ919" s="28"/>
      <c r="CA919" s="28"/>
      <c r="CB919" s="28"/>
      <c r="CC919" s="28"/>
      <c r="CE919" s="28"/>
      <c r="CF919" s="28"/>
      <c r="CG919" s="28"/>
      <c r="CH919" s="28"/>
      <c r="CI919" s="28"/>
      <c r="CJ919" s="28"/>
      <c r="CK919" s="28"/>
      <c r="CL919" s="28"/>
      <c r="CM919" s="28"/>
      <c r="CP919" s="28"/>
      <c r="CQ919" s="28"/>
      <c r="CR919" s="28"/>
      <c r="CS919" s="28"/>
      <c r="CT919" s="28"/>
      <c r="CU919" s="28"/>
      <c r="CV919" s="28"/>
      <c r="CW919" s="28"/>
      <c r="CX919" s="28"/>
      <c r="CZ919" s="28"/>
    </row>
    <row r="920" spans="10:104" ht="15.95" customHeight="1">
      <c r="J920" s="62"/>
      <c r="AB920" s="63"/>
      <c r="AC920" s="63"/>
      <c r="AF920" s="4"/>
      <c r="AG920" s="4"/>
      <c r="AH920" s="4"/>
      <c r="AI920" s="4"/>
      <c r="AL920" s="63"/>
      <c r="AM920" s="63"/>
      <c r="AP920" s="4"/>
      <c r="AQ920" s="4"/>
      <c r="BF920" s="31"/>
      <c r="BG920" s="63"/>
      <c r="BH920" s="63"/>
      <c r="BI920" s="63"/>
      <c r="BJ920" s="63"/>
      <c r="BK920" s="63"/>
      <c r="BL920" s="63"/>
      <c r="BO920" s="4"/>
      <c r="BP920" s="4"/>
      <c r="BQ920" s="4"/>
      <c r="BR920" s="28"/>
      <c r="BS920" s="28"/>
      <c r="BT920" s="28"/>
      <c r="BU920" s="28"/>
      <c r="BV920" s="28"/>
      <c r="BW920" s="28"/>
      <c r="BX920" s="4"/>
      <c r="BY920" s="4"/>
      <c r="BZ920" s="28"/>
      <c r="CA920" s="28"/>
      <c r="CB920" s="28"/>
      <c r="CC920" s="28"/>
      <c r="CE920" s="28"/>
      <c r="CF920" s="28"/>
      <c r="CG920" s="28"/>
      <c r="CH920" s="28"/>
      <c r="CI920" s="28"/>
      <c r="CJ920" s="28"/>
      <c r="CK920" s="28"/>
      <c r="CL920" s="28"/>
      <c r="CM920" s="28"/>
      <c r="CP920" s="28"/>
      <c r="CQ920" s="28"/>
      <c r="CR920" s="28"/>
      <c r="CS920" s="28"/>
      <c r="CT920" s="28"/>
      <c r="CU920" s="28"/>
      <c r="CV920" s="28"/>
      <c r="CW920" s="28"/>
      <c r="CX920" s="28"/>
      <c r="CZ920" s="28"/>
    </row>
    <row r="921" spans="10:104" ht="15.95" customHeight="1">
      <c r="J921" s="62"/>
      <c r="AB921" s="63"/>
      <c r="AC921" s="63"/>
      <c r="AF921" s="4"/>
      <c r="AG921" s="4"/>
      <c r="AH921" s="4"/>
      <c r="AI921" s="4"/>
      <c r="AL921" s="63"/>
      <c r="AM921" s="63"/>
      <c r="AP921" s="4"/>
      <c r="AQ921" s="4"/>
      <c r="BF921" s="31"/>
      <c r="BG921" s="63"/>
      <c r="BH921" s="63"/>
      <c r="BI921" s="63"/>
      <c r="BJ921" s="63"/>
      <c r="BK921" s="63"/>
      <c r="BL921" s="63"/>
      <c r="BO921" s="4"/>
      <c r="BP921" s="4"/>
      <c r="BQ921" s="4"/>
      <c r="BR921" s="28"/>
      <c r="BS921" s="28"/>
      <c r="BT921" s="28"/>
      <c r="BU921" s="28"/>
      <c r="BV921" s="28"/>
      <c r="BW921" s="28"/>
      <c r="BX921" s="4"/>
      <c r="BY921" s="4"/>
      <c r="BZ921" s="28"/>
      <c r="CA921" s="28"/>
      <c r="CB921" s="28"/>
      <c r="CC921" s="28"/>
      <c r="CE921" s="28"/>
      <c r="CF921" s="28"/>
      <c r="CG921" s="28"/>
      <c r="CH921" s="28"/>
      <c r="CI921" s="28"/>
      <c r="CJ921" s="28"/>
      <c r="CK921" s="28"/>
      <c r="CL921" s="28"/>
      <c r="CM921" s="28"/>
      <c r="CP921" s="28"/>
      <c r="CQ921" s="28"/>
      <c r="CR921" s="28"/>
      <c r="CS921" s="28"/>
      <c r="CT921" s="28"/>
      <c r="CU921" s="28"/>
      <c r="CV921" s="28"/>
      <c r="CW921" s="28"/>
      <c r="CX921" s="28"/>
      <c r="CZ921" s="28"/>
    </row>
    <row r="922" spans="10:104" ht="15.95" customHeight="1">
      <c r="J922" s="62"/>
      <c r="AB922" s="63"/>
      <c r="AC922" s="63"/>
      <c r="AF922" s="4"/>
      <c r="AG922" s="4"/>
      <c r="AH922" s="4"/>
      <c r="AI922" s="4"/>
      <c r="AL922" s="63"/>
      <c r="AM922" s="63"/>
      <c r="AP922" s="4"/>
      <c r="AQ922" s="4"/>
      <c r="BF922" s="31"/>
      <c r="BG922" s="63"/>
      <c r="BH922" s="63"/>
      <c r="BI922" s="63"/>
      <c r="BJ922" s="63"/>
      <c r="BK922" s="63"/>
      <c r="BL922" s="63"/>
      <c r="BO922" s="4"/>
      <c r="BP922" s="4"/>
      <c r="BQ922" s="4"/>
      <c r="BR922" s="28"/>
      <c r="BS922" s="28"/>
      <c r="BT922" s="28"/>
      <c r="BU922" s="28"/>
      <c r="BV922" s="28"/>
      <c r="BW922" s="28"/>
      <c r="BX922" s="4"/>
      <c r="BY922" s="4"/>
      <c r="BZ922" s="28"/>
      <c r="CA922" s="28"/>
      <c r="CB922" s="28"/>
      <c r="CC922" s="28"/>
      <c r="CE922" s="28"/>
      <c r="CF922" s="28"/>
      <c r="CG922" s="28"/>
      <c r="CH922" s="28"/>
      <c r="CI922" s="28"/>
      <c r="CJ922" s="28"/>
      <c r="CK922" s="28"/>
      <c r="CL922" s="28"/>
      <c r="CM922" s="28"/>
      <c r="CP922" s="28"/>
      <c r="CQ922" s="28"/>
      <c r="CR922" s="28"/>
      <c r="CS922" s="28"/>
      <c r="CT922" s="28"/>
      <c r="CU922" s="28"/>
      <c r="CV922" s="28"/>
      <c r="CW922" s="28"/>
      <c r="CX922" s="28"/>
      <c r="CZ922" s="28"/>
    </row>
    <row r="923" spans="10:104" ht="15.95" customHeight="1">
      <c r="J923" s="62"/>
      <c r="AB923" s="63"/>
      <c r="AC923" s="63"/>
      <c r="AF923" s="4"/>
      <c r="AG923" s="4"/>
      <c r="AH923" s="4"/>
      <c r="AI923" s="4"/>
      <c r="AL923" s="63"/>
      <c r="AM923" s="63"/>
      <c r="AP923" s="4"/>
      <c r="AQ923" s="4"/>
      <c r="BF923" s="31"/>
      <c r="BG923" s="63"/>
      <c r="BH923" s="63"/>
      <c r="BI923" s="63"/>
      <c r="BJ923" s="63"/>
      <c r="BK923" s="63"/>
      <c r="BL923" s="63"/>
      <c r="BO923" s="4"/>
      <c r="BP923" s="4"/>
      <c r="BQ923" s="4"/>
      <c r="BR923" s="28"/>
      <c r="BS923" s="28"/>
      <c r="BT923" s="28"/>
      <c r="BU923" s="28"/>
      <c r="BV923" s="28"/>
      <c r="BW923" s="28"/>
      <c r="BX923" s="4"/>
      <c r="BY923" s="4"/>
      <c r="BZ923" s="28"/>
      <c r="CA923" s="28"/>
      <c r="CB923" s="28"/>
      <c r="CC923" s="28"/>
      <c r="CE923" s="28"/>
      <c r="CF923" s="28"/>
      <c r="CG923" s="28"/>
      <c r="CH923" s="28"/>
      <c r="CI923" s="28"/>
      <c r="CJ923" s="28"/>
      <c r="CK923" s="28"/>
      <c r="CL923" s="28"/>
      <c r="CM923" s="28"/>
      <c r="CP923" s="28"/>
      <c r="CQ923" s="28"/>
      <c r="CR923" s="28"/>
      <c r="CS923" s="28"/>
      <c r="CT923" s="28"/>
      <c r="CU923" s="28"/>
      <c r="CV923" s="28"/>
      <c r="CW923" s="28"/>
      <c r="CX923" s="28"/>
      <c r="CZ923" s="28"/>
    </row>
    <row r="924" spans="10:104" ht="15.95" customHeight="1">
      <c r="J924" s="62"/>
      <c r="AB924" s="63"/>
      <c r="AC924" s="63"/>
      <c r="AF924" s="4"/>
      <c r="AG924" s="4"/>
      <c r="AH924" s="4"/>
      <c r="AI924" s="4"/>
      <c r="AL924" s="63"/>
      <c r="AM924" s="63"/>
      <c r="AP924" s="4"/>
      <c r="AQ924" s="4"/>
      <c r="BF924" s="31"/>
      <c r="BG924" s="63"/>
      <c r="BH924" s="63"/>
      <c r="BI924" s="63"/>
      <c r="BJ924" s="63"/>
      <c r="BK924" s="63"/>
      <c r="BL924" s="63"/>
      <c r="BO924" s="4"/>
      <c r="BP924" s="4"/>
      <c r="BQ924" s="4"/>
      <c r="BR924" s="28"/>
      <c r="BS924" s="28"/>
      <c r="BT924" s="28"/>
      <c r="BU924" s="28"/>
      <c r="BV924" s="28"/>
      <c r="BW924" s="28"/>
      <c r="BX924" s="4"/>
      <c r="BY924" s="4"/>
      <c r="BZ924" s="28"/>
      <c r="CA924" s="28"/>
      <c r="CB924" s="28"/>
      <c r="CC924" s="28"/>
      <c r="CE924" s="28"/>
      <c r="CF924" s="28"/>
      <c r="CG924" s="28"/>
      <c r="CH924" s="28"/>
      <c r="CI924" s="28"/>
      <c r="CJ924" s="28"/>
      <c r="CK924" s="28"/>
      <c r="CL924" s="28"/>
      <c r="CM924" s="28"/>
      <c r="CP924" s="28"/>
      <c r="CQ924" s="28"/>
      <c r="CR924" s="28"/>
      <c r="CS924" s="28"/>
      <c r="CT924" s="28"/>
      <c r="CU924" s="28"/>
      <c r="CV924" s="28"/>
      <c r="CW924" s="28"/>
      <c r="CX924" s="28"/>
      <c r="CZ924" s="28"/>
    </row>
    <row r="925" spans="10:104" ht="15.95" customHeight="1">
      <c r="J925" s="62"/>
      <c r="AB925" s="63"/>
      <c r="AC925" s="63"/>
      <c r="AF925" s="4"/>
      <c r="AG925" s="4"/>
      <c r="AH925" s="4"/>
      <c r="AI925" s="4"/>
      <c r="AL925" s="63"/>
      <c r="AM925" s="63"/>
      <c r="AP925" s="4"/>
      <c r="AQ925" s="4"/>
      <c r="BF925" s="31"/>
      <c r="BG925" s="63"/>
      <c r="BH925" s="63"/>
      <c r="BI925" s="63"/>
      <c r="BJ925" s="63"/>
      <c r="BK925" s="63"/>
      <c r="BL925" s="63"/>
      <c r="BO925" s="4"/>
      <c r="BP925" s="4"/>
      <c r="BQ925" s="4"/>
      <c r="BR925" s="28"/>
      <c r="BS925" s="28"/>
      <c r="BT925" s="28"/>
      <c r="BU925" s="28"/>
      <c r="BV925" s="28"/>
      <c r="BW925" s="28"/>
      <c r="BX925" s="4"/>
      <c r="BY925" s="4"/>
      <c r="BZ925" s="28"/>
      <c r="CA925" s="28"/>
      <c r="CB925" s="28"/>
      <c r="CC925" s="28"/>
      <c r="CE925" s="28"/>
      <c r="CF925" s="28"/>
      <c r="CG925" s="28"/>
      <c r="CH925" s="28"/>
      <c r="CI925" s="28"/>
      <c r="CJ925" s="28"/>
      <c r="CK925" s="28"/>
      <c r="CL925" s="28"/>
      <c r="CM925" s="28"/>
      <c r="CP925" s="28"/>
      <c r="CQ925" s="28"/>
      <c r="CR925" s="28"/>
      <c r="CS925" s="28"/>
      <c r="CT925" s="28"/>
      <c r="CU925" s="28"/>
      <c r="CV925" s="28"/>
      <c r="CW925" s="28"/>
      <c r="CX925" s="28"/>
      <c r="CZ925" s="28"/>
    </row>
    <row r="926" spans="10:104" ht="15.95" customHeight="1">
      <c r="J926" s="62"/>
      <c r="AB926" s="63"/>
      <c r="AC926" s="63"/>
      <c r="AF926" s="4"/>
      <c r="AG926" s="4"/>
      <c r="AH926" s="4"/>
      <c r="AI926" s="4"/>
      <c r="AL926" s="63"/>
      <c r="AM926" s="63"/>
      <c r="AP926" s="4"/>
      <c r="AQ926" s="4"/>
      <c r="BF926" s="31"/>
      <c r="BG926" s="63"/>
      <c r="BH926" s="63"/>
      <c r="BI926" s="63"/>
      <c r="BJ926" s="63"/>
      <c r="BK926" s="63"/>
      <c r="BL926" s="63"/>
      <c r="BO926" s="4"/>
      <c r="BP926" s="4"/>
      <c r="BQ926" s="4"/>
      <c r="BR926" s="28"/>
      <c r="BS926" s="28"/>
      <c r="BT926" s="28"/>
      <c r="BU926" s="28"/>
      <c r="BV926" s="28"/>
      <c r="BW926" s="28"/>
      <c r="BX926" s="4"/>
      <c r="BY926" s="4"/>
      <c r="BZ926" s="28"/>
      <c r="CA926" s="28"/>
      <c r="CB926" s="28"/>
      <c r="CC926" s="28"/>
      <c r="CE926" s="28"/>
      <c r="CF926" s="28"/>
      <c r="CG926" s="28"/>
      <c r="CH926" s="28"/>
      <c r="CI926" s="28"/>
      <c r="CJ926" s="28"/>
      <c r="CK926" s="28"/>
      <c r="CL926" s="28"/>
      <c r="CM926" s="28"/>
      <c r="CP926" s="28"/>
      <c r="CQ926" s="28"/>
      <c r="CR926" s="28"/>
      <c r="CS926" s="28"/>
      <c r="CT926" s="28"/>
      <c r="CU926" s="28"/>
      <c r="CV926" s="28"/>
      <c r="CW926" s="28"/>
      <c r="CX926" s="28"/>
      <c r="CZ926" s="28"/>
    </row>
    <row r="927" spans="10:104" ht="15.95" customHeight="1">
      <c r="J927" s="62"/>
      <c r="AB927" s="63"/>
      <c r="AC927" s="63"/>
      <c r="AF927" s="4"/>
      <c r="AG927" s="4"/>
      <c r="AH927" s="4"/>
      <c r="AI927" s="4"/>
      <c r="AL927" s="63"/>
      <c r="AM927" s="63"/>
      <c r="AP927" s="4"/>
      <c r="AQ927" s="4"/>
      <c r="BF927" s="31"/>
      <c r="BG927" s="63"/>
      <c r="BH927" s="63"/>
      <c r="BI927" s="63"/>
      <c r="BJ927" s="63"/>
      <c r="BK927" s="63"/>
      <c r="BL927" s="63"/>
      <c r="BO927" s="4"/>
      <c r="BP927" s="4"/>
      <c r="BQ927" s="4"/>
      <c r="BR927" s="28"/>
      <c r="BS927" s="28"/>
      <c r="BT927" s="28"/>
      <c r="BU927" s="28"/>
      <c r="BV927" s="28"/>
      <c r="BW927" s="28"/>
      <c r="BX927" s="4"/>
      <c r="BY927" s="4"/>
      <c r="BZ927" s="28"/>
      <c r="CA927" s="28"/>
      <c r="CB927" s="28"/>
      <c r="CC927" s="28"/>
      <c r="CE927" s="28"/>
      <c r="CF927" s="28"/>
      <c r="CG927" s="28"/>
      <c r="CH927" s="28"/>
      <c r="CI927" s="28"/>
      <c r="CJ927" s="28"/>
      <c r="CK927" s="28"/>
      <c r="CL927" s="28"/>
      <c r="CM927" s="28"/>
      <c r="CP927" s="28"/>
      <c r="CQ927" s="28"/>
      <c r="CR927" s="28"/>
      <c r="CS927" s="28"/>
      <c r="CT927" s="28"/>
      <c r="CU927" s="28"/>
      <c r="CV927" s="28"/>
      <c r="CW927" s="28"/>
      <c r="CX927" s="28"/>
      <c r="CZ927" s="28"/>
    </row>
    <row r="928" spans="10:104" ht="15.95" customHeight="1">
      <c r="J928" s="62"/>
      <c r="AB928" s="63"/>
      <c r="AC928" s="63"/>
      <c r="AF928" s="4"/>
      <c r="AG928" s="4"/>
      <c r="AH928" s="4"/>
      <c r="AI928" s="4"/>
      <c r="AL928" s="63"/>
      <c r="AM928" s="63"/>
      <c r="AP928" s="4"/>
      <c r="AQ928" s="4"/>
      <c r="BF928" s="31"/>
      <c r="BG928" s="63"/>
      <c r="BH928" s="63"/>
      <c r="BI928" s="63"/>
      <c r="BJ928" s="63"/>
      <c r="BK928" s="63"/>
      <c r="BL928" s="63"/>
      <c r="BO928" s="4"/>
      <c r="BP928" s="4"/>
      <c r="BQ928" s="4"/>
      <c r="BR928" s="28"/>
      <c r="BS928" s="28"/>
      <c r="BT928" s="28"/>
      <c r="BU928" s="28"/>
      <c r="BV928" s="28"/>
      <c r="BW928" s="28"/>
      <c r="BX928" s="4"/>
      <c r="BY928" s="4"/>
      <c r="BZ928" s="28"/>
      <c r="CA928" s="28"/>
      <c r="CB928" s="28"/>
      <c r="CC928" s="28"/>
      <c r="CE928" s="28"/>
      <c r="CF928" s="28"/>
      <c r="CG928" s="28"/>
      <c r="CH928" s="28"/>
      <c r="CI928" s="28"/>
      <c r="CJ928" s="28"/>
      <c r="CK928" s="28"/>
      <c r="CL928" s="28"/>
      <c r="CM928" s="28"/>
      <c r="CP928" s="28"/>
      <c r="CQ928" s="28"/>
      <c r="CR928" s="28"/>
      <c r="CS928" s="28"/>
      <c r="CT928" s="28"/>
      <c r="CU928" s="28"/>
      <c r="CV928" s="28"/>
      <c r="CW928" s="28"/>
      <c r="CX928" s="28"/>
      <c r="CZ928" s="28"/>
    </row>
    <row r="929" spans="10:104" ht="15.95" customHeight="1">
      <c r="J929" s="62"/>
      <c r="AB929" s="63"/>
      <c r="AC929" s="63"/>
      <c r="AF929" s="4"/>
      <c r="AG929" s="4"/>
      <c r="AH929" s="4"/>
      <c r="AI929" s="4"/>
      <c r="AL929" s="63"/>
      <c r="AM929" s="63"/>
      <c r="AP929" s="4"/>
      <c r="AQ929" s="4"/>
      <c r="BF929" s="31"/>
      <c r="BG929" s="63"/>
      <c r="BH929" s="63"/>
      <c r="BI929" s="63"/>
      <c r="BJ929" s="63"/>
      <c r="BK929" s="63"/>
      <c r="BL929" s="63"/>
      <c r="BO929" s="4"/>
      <c r="BP929" s="4"/>
      <c r="BQ929" s="4"/>
      <c r="BR929" s="28"/>
      <c r="BS929" s="28"/>
      <c r="BT929" s="28"/>
      <c r="BU929" s="28"/>
      <c r="BV929" s="28"/>
      <c r="BW929" s="28"/>
      <c r="BX929" s="4"/>
      <c r="BY929" s="4"/>
      <c r="BZ929" s="28"/>
      <c r="CA929" s="28"/>
      <c r="CB929" s="28"/>
      <c r="CC929" s="28"/>
      <c r="CE929" s="28"/>
      <c r="CF929" s="28"/>
      <c r="CG929" s="28"/>
      <c r="CH929" s="28"/>
      <c r="CI929" s="28"/>
      <c r="CJ929" s="28"/>
      <c r="CK929" s="28"/>
      <c r="CL929" s="28"/>
      <c r="CM929" s="28"/>
      <c r="CP929" s="28"/>
      <c r="CQ929" s="28"/>
      <c r="CR929" s="28"/>
      <c r="CS929" s="28"/>
      <c r="CT929" s="28"/>
      <c r="CU929" s="28"/>
      <c r="CV929" s="28"/>
      <c r="CW929" s="28"/>
      <c r="CX929" s="28"/>
      <c r="CZ929" s="28"/>
    </row>
    <row r="930" spans="10:104" ht="15.95" customHeight="1">
      <c r="J930" s="62"/>
      <c r="AB930" s="63"/>
      <c r="AC930" s="63"/>
      <c r="AF930" s="4"/>
      <c r="AG930" s="4"/>
      <c r="AH930" s="4"/>
      <c r="AI930" s="4"/>
      <c r="AL930" s="63"/>
      <c r="AM930" s="63"/>
      <c r="AP930" s="4"/>
      <c r="AQ930" s="4"/>
      <c r="BF930" s="31"/>
      <c r="BG930" s="63"/>
      <c r="BH930" s="63"/>
      <c r="BI930" s="63"/>
      <c r="BJ930" s="63"/>
      <c r="BK930" s="63"/>
      <c r="BL930" s="63"/>
      <c r="BO930" s="4"/>
      <c r="BP930" s="4"/>
      <c r="BQ930" s="4"/>
      <c r="BR930" s="28"/>
      <c r="BS930" s="28"/>
      <c r="BT930" s="28"/>
      <c r="BU930" s="28"/>
      <c r="BV930" s="28"/>
      <c r="BW930" s="28"/>
      <c r="BX930" s="4"/>
      <c r="BY930" s="4"/>
      <c r="BZ930" s="28"/>
      <c r="CA930" s="28"/>
      <c r="CB930" s="28"/>
      <c r="CC930" s="28"/>
      <c r="CE930" s="28"/>
      <c r="CF930" s="28"/>
      <c r="CG930" s="28"/>
      <c r="CH930" s="28"/>
      <c r="CI930" s="28"/>
      <c r="CJ930" s="28"/>
      <c r="CK930" s="28"/>
      <c r="CL930" s="28"/>
      <c r="CM930" s="28"/>
      <c r="CP930" s="28"/>
      <c r="CQ930" s="28"/>
      <c r="CR930" s="28"/>
      <c r="CS930" s="28"/>
      <c r="CT930" s="28"/>
      <c r="CU930" s="28"/>
      <c r="CV930" s="28"/>
      <c r="CW930" s="28"/>
      <c r="CX930" s="28"/>
      <c r="CZ930" s="28"/>
    </row>
    <row r="931" spans="10:104" ht="15.95" customHeight="1">
      <c r="J931" s="62"/>
      <c r="AB931" s="63"/>
      <c r="AC931" s="63"/>
      <c r="AF931" s="4"/>
      <c r="AG931" s="4"/>
      <c r="AH931" s="4"/>
      <c r="AI931" s="4"/>
      <c r="AL931" s="63"/>
      <c r="AM931" s="63"/>
      <c r="AP931" s="4"/>
      <c r="AQ931" s="4"/>
      <c r="BF931" s="31"/>
      <c r="BG931" s="63"/>
      <c r="BH931" s="63"/>
      <c r="BI931" s="63"/>
      <c r="BJ931" s="63"/>
      <c r="BK931" s="63"/>
      <c r="BL931" s="63"/>
      <c r="BO931" s="4"/>
      <c r="BP931" s="4"/>
      <c r="BQ931" s="4"/>
      <c r="BR931" s="28"/>
      <c r="BS931" s="28"/>
      <c r="BT931" s="28"/>
      <c r="BU931" s="28"/>
      <c r="BV931" s="28"/>
      <c r="BW931" s="28"/>
      <c r="BX931" s="4"/>
      <c r="BY931" s="4"/>
      <c r="BZ931" s="28"/>
      <c r="CA931" s="28"/>
      <c r="CB931" s="28"/>
      <c r="CC931" s="28"/>
      <c r="CE931" s="28"/>
      <c r="CF931" s="28"/>
      <c r="CG931" s="28"/>
      <c r="CH931" s="28"/>
      <c r="CI931" s="28"/>
      <c r="CJ931" s="28"/>
      <c r="CK931" s="28"/>
      <c r="CL931" s="28"/>
      <c r="CM931" s="28"/>
      <c r="CP931" s="28"/>
      <c r="CQ931" s="28"/>
      <c r="CR931" s="28"/>
      <c r="CS931" s="28"/>
      <c r="CT931" s="28"/>
      <c r="CU931" s="28"/>
      <c r="CV931" s="28"/>
      <c r="CW931" s="28"/>
      <c r="CX931" s="28"/>
      <c r="CZ931" s="28"/>
    </row>
    <row r="932" spans="10:104" ht="15.95" customHeight="1">
      <c r="J932" s="62"/>
      <c r="AB932" s="63"/>
      <c r="AC932" s="63"/>
      <c r="AF932" s="4"/>
      <c r="AG932" s="4"/>
      <c r="AH932" s="4"/>
      <c r="AI932" s="4"/>
      <c r="AL932" s="63"/>
      <c r="AM932" s="63"/>
      <c r="AP932" s="4"/>
      <c r="AQ932" s="4"/>
      <c r="BF932" s="31"/>
      <c r="BG932" s="63"/>
      <c r="BH932" s="63"/>
      <c r="BI932" s="63"/>
      <c r="BJ932" s="63"/>
      <c r="BK932" s="63"/>
      <c r="BL932" s="63"/>
      <c r="BO932" s="4"/>
      <c r="BP932" s="4"/>
      <c r="BQ932" s="4"/>
      <c r="BR932" s="28"/>
      <c r="BS932" s="28"/>
      <c r="BT932" s="28"/>
      <c r="BU932" s="28"/>
      <c r="BV932" s="28"/>
      <c r="BW932" s="28"/>
      <c r="BX932" s="4"/>
      <c r="BY932" s="4"/>
      <c r="BZ932" s="28"/>
      <c r="CA932" s="28"/>
      <c r="CB932" s="28"/>
      <c r="CC932" s="28"/>
      <c r="CE932" s="28"/>
      <c r="CF932" s="28"/>
      <c r="CG932" s="28"/>
      <c r="CH932" s="28"/>
      <c r="CI932" s="28"/>
      <c r="CJ932" s="28"/>
      <c r="CK932" s="28"/>
      <c r="CL932" s="28"/>
      <c r="CM932" s="28"/>
      <c r="CP932" s="28"/>
      <c r="CQ932" s="28"/>
      <c r="CR932" s="28"/>
      <c r="CS932" s="28"/>
      <c r="CT932" s="28"/>
      <c r="CU932" s="28"/>
      <c r="CV932" s="28"/>
      <c r="CW932" s="28"/>
      <c r="CX932" s="28"/>
      <c r="CZ932" s="28"/>
    </row>
    <row r="933" spans="10:104" ht="15.95" customHeight="1">
      <c r="J933" s="62"/>
      <c r="AB933" s="63"/>
      <c r="AC933" s="63"/>
      <c r="AF933" s="4"/>
      <c r="AG933" s="4"/>
      <c r="AH933" s="4"/>
      <c r="AI933" s="4"/>
      <c r="AL933" s="63"/>
      <c r="AM933" s="63"/>
      <c r="AP933" s="4"/>
      <c r="AQ933" s="4"/>
      <c r="BF933" s="31"/>
      <c r="BG933" s="63"/>
      <c r="BH933" s="63"/>
      <c r="BI933" s="63"/>
      <c r="BJ933" s="63"/>
      <c r="BK933" s="63"/>
      <c r="BL933" s="63"/>
      <c r="BO933" s="4"/>
      <c r="BP933" s="4"/>
      <c r="BQ933" s="4"/>
      <c r="BR933" s="28"/>
      <c r="BS933" s="28"/>
      <c r="BT933" s="28"/>
      <c r="BU933" s="28"/>
      <c r="BV933" s="28"/>
      <c r="BW933" s="28"/>
      <c r="BX933" s="4"/>
      <c r="BY933" s="4"/>
      <c r="BZ933" s="28"/>
      <c r="CA933" s="28"/>
      <c r="CB933" s="28"/>
      <c r="CC933" s="28"/>
      <c r="CE933" s="28"/>
      <c r="CF933" s="28"/>
      <c r="CG933" s="28"/>
      <c r="CH933" s="28"/>
      <c r="CI933" s="28"/>
      <c r="CJ933" s="28"/>
      <c r="CK933" s="28"/>
      <c r="CL933" s="28"/>
      <c r="CM933" s="28"/>
      <c r="CP933" s="28"/>
      <c r="CQ933" s="28"/>
      <c r="CR933" s="28"/>
      <c r="CS933" s="28"/>
      <c r="CT933" s="28"/>
      <c r="CU933" s="28"/>
      <c r="CV933" s="28"/>
      <c r="CW933" s="28"/>
      <c r="CX933" s="28"/>
      <c r="CZ933" s="28"/>
    </row>
    <row r="934" spans="10:104" ht="15.95" customHeight="1">
      <c r="J934" s="62"/>
      <c r="AB934" s="63"/>
      <c r="AC934" s="63"/>
      <c r="AF934" s="4"/>
      <c r="AG934" s="4"/>
      <c r="AH934" s="4"/>
      <c r="AI934" s="4"/>
      <c r="AL934" s="63"/>
      <c r="AM934" s="63"/>
      <c r="AP934" s="4"/>
      <c r="AQ934" s="4"/>
      <c r="BF934" s="31"/>
      <c r="BG934" s="63"/>
      <c r="BH934" s="63"/>
      <c r="BI934" s="63"/>
      <c r="BJ934" s="63"/>
      <c r="BK934" s="63"/>
      <c r="BL934" s="63"/>
      <c r="BO934" s="4"/>
      <c r="BP934" s="4"/>
      <c r="BQ934" s="4"/>
      <c r="BR934" s="28"/>
      <c r="BS934" s="28"/>
      <c r="BT934" s="28"/>
      <c r="BU934" s="28"/>
      <c r="BV934" s="28"/>
      <c r="BW934" s="28"/>
      <c r="BX934" s="4"/>
      <c r="BY934" s="4"/>
      <c r="BZ934" s="28"/>
      <c r="CA934" s="28"/>
      <c r="CB934" s="28"/>
      <c r="CC934" s="28"/>
      <c r="CE934" s="28"/>
      <c r="CF934" s="28"/>
      <c r="CG934" s="28"/>
      <c r="CH934" s="28"/>
      <c r="CI934" s="28"/>
      <c r="CJ934" s="28"/>
      <c r="CK934" s="28"/>
      <c r="CL934" s="28"/>
      <c r="CM934" s="28"/>
      <c r="CP934" s="28"/>
      <c r="CQ934" s="28"/>
      <c r="CR934" s="28"/>
      <c r="CS934" s="28"/>
      <c r="CT934" s="28"/>
      <c r="CU934" s="28"/>
      <c r="CV934" s="28"/>
      <c r="CW934" s="28"/>
      <c r="CX934" s="28"/>
      <c r="CZ934" s="28"/>
    </row>
    <row r="935" spans="10:104" ht="15.95" customHeight="1">
      <c r="J935" s="62"/>
      <c r="AB935" s="63"/>
      <c r="AC935" s="63"/>
      <c r="AF935" s="4"/>
      <c r="AG935" s="4"/>
      <c r="AH935" s="4"/>
      <c r="AI935" s="4"/>
      <c r="AL935" s="63"/>
      <c r="AM935" s="63"/>
      <c r="AP935" s="4"/>
      <c r="AQ935" s="4"/>
      <c r="BF935" s="31"/>
      <c r="BG935" s="63"/>
      <c r="BH935" s="63"/>
      <c r="BI935" s="63"/>
      <c r="BJ935" s="63"/>
      <c r="BK935" s="63"/>
      <c r="BL935" s="63"/>
      <c r="BO935" s="4"/>
      <c r="BP935" s="4"/>
      <c r="BQ935" s="4"/>
      <c r="BR935" s="28"/>
      <c r="BS935" s="28"/>
      <c r="BT935" s="28"/>
      <c r="BU935" s="28"/>
      <c r="BV935" s="28"/>
      <c r="BW935" s="28"/>
      <c r="BX935" s="4"/>
      <c r="BY935" s="4"/>
      <c r="BZ935" s="28"/>
      <c r="CA935" s="28"/>
      <c r="CB935" s="28"/>
      <c r="CC935" s="28"/>
      <c r="CE935" s="28"/>
      <c r="CF935" s="28"/>
      <c r="CG935" s="28"/>
      <c r="CH935" s="28"/>
      <c r="CI935" s="28"/>
      <c r="CJ935" s="28"/>
      <c r="CK935" s="28"/>
      <c r="CL935" s="28"/>
      <c r="CM935" s="28"/>
      <c r="CP935" s="28"/>
      <c r="CQ935" s="28"/>
      <c r="CR935" s="28"/>
      <c r="CS935" s="28"/>
      <c r="CT935" s="28"/>
      <c r="CU935" s="28"/>
      <c r="CV935" s="28"/>
      <c r="CW935" s="28"/>
      <c r="CX935" s="28"/>
      <c r="CZ935" s="28"/>
    </row>
    <row r="936" spans="10:104" ht="15.95" customHeight="1">
      <c r="J936" s="62"/>
      <c r="AB936" s="63"/>
      <c r="AC936" s="63"/>
      <c r="AF936" s="4"/>
      <c r="AG936" s="4"/>
      <c r="AH936" s="4"/>
      <c r="AI936" s="4"/>
      <c r="AL936" s="63"/>
      <c r="AM936" s="63"/>
      <c r="AP936" s="4"/>
      <c r="AQ936" s="4"/>
      <c r="BF936" s="31"/>
      <c r="BG936" s="63"/>
      <c r="BH936" s="63"/>
      <c r="BI936" s="63"/>
      <c r="BJ936" s="63"/>
      <c r="BK936" s="63"/>
      <c r="BL936" s="63"/>
      <c r="BO936" s="4"/>
      <c r="BP936" s="4"/>
      <c r="BQ936" s="4"/>
      <c r="BR936" s="28"/>
      <c r="BS936" s="28"/>
      <c r="BT936" s="28"/>
      <c r="BU936" s="28"/>
      <c r="BV936" s="28"/>
      <c r="BW936" s="28"/>
      <c r="BX936" s="4"/>
      <c r="BY936" s="4"/>
      <c r="BZ936" s="28"/>
      <c r="CA936" s="28"/>
      <c r="CB936" s="28"/>
      <c r="CC936" s="28"/>
      <c r="CE936" s="28"/>
      <c r="CF936" s="28"/>
      <c r="CG936" s="28"/>
      <c r="CH936" s="28"/>
      <c r="CI936" s="28"/>
      <c r="CJ936" s="28"/>
      <c r="CK936" s="28"/>
      <c r="CL936" s="28"/>
      <c r="CM936" s="28"/>
      <c r="CP936" s="28"/>
      <c r="CQ936" s="28"/>
      <c r="CR936" s="28"/>
      <c r="CS936" s="28"/>
      <c r="CT936" s="28"/>
      <c r="CU936" s="28"/>
      <c r="CV936" s="28"/>
      <c r="CW936" s="28"/>
      <c r="CX936" s="28"/>
      <c r="CZ936" s="28"/>
    </row>
    <row r="937" spans="10:104" ht="15.95" customHeight="1">
      <c r="J937" s="62"/>
      <c r="AB937" s="63"/>
      <c r="AC937" s="63"/>
      <c r="AF937" s="4"/>
      <c r="AG937" s="4"/>
      <c r="AH937" s="4"/>
      <c r="AI937" s="4"/>
      <c r="AL937" s="63"/>
      <c r="AM937" s="63"/>
      <c r="AP937" s="4"/>
      <c r="AQ937" s="4"/>
      <c r="BF937" s="31"/>
      <c r="BG937" s="63"/>
      <c r="BH937" s="63"/>
      <c r="BI937" s="63"/>
      <c r="BJ937" s="63"/>
      <c r="BK937" s="63"/>
      <c r="BL937" s="63"/>
      <c r="BO937" s="4"/>
      <c r="BP937" s="4"/>
      <c r="BQ937" s="4"/>
      <c r="BR937" s="28"/>
      <c r="BS937" s="28"/>
      <c r="BT937" s="28"/>
      <c r="BU937" s="28"/>
      <c r="BV937" s="28"/>
      <c r="BW937" s="28"/>
      <c r="BX937" s="4"/>
      <c r="BY937" s="4"/>
      <c r="BZ937" s="28"/>
      <c r="CA937" s="28"/>
      <c r="CB937" s="28"/>
      <c r="CC937" s="28"/>
      <c r="CE937" s="28"/>
      <c r="CF937" s="28"/>
      <c r="CG937" s="28"/>
      <c r="CH937" s="28"/>
      <c r="CI937" s="28"/>
      <c r="CJ937" s="28"/>
      <c r="CK937" s="28"/>
      <c r="CL937" s="28"/>
      <c r="CM937" s="28"/>
      <c r="CP937" s="28"/>
      <c r="CQ937" s="28"/>
      <c r="CR937" s="28"/>
      <c r="CS937" s="28"/>
      <c r="CT937" s="28"/>
      <c r="CU937" s="28"/>
      <c r="CV937" s="28"/>
      <c r="CW937" s="28"/>
      <c r="CX937" s="28"/>
      <c r="CZ937" s="28"/>
    </row>
    <row r="938" spans="10:104" ht="15.95" customHeight="1">
      <c r="J938" s="62"/>
      <c r="AB938" s="63"/>
      <c r="AC938" s="63"/>
      <c r="AF938" s="4"/>
      <c r="AG938" s="4"/>
      <c r="AH938" s="4"/>
      <c r="AI938" s="4"/>
      <c r="AL938" s="63"/>
      <c r="AM938" s="63"/>
      <c r="AP938" s="4"/>
      <c r="AQ938" s="4"/>
      <c r="BF938" s="31"/>
      <c r="BG938" s="63"/>
      <c r="BH938" s="63"/>
      <c r="BI938" s="63"/>
      <c r="BJ938" s="63"/>
      <c r="BK938" s="63"/>
      <c r="BL938" s="63"/>
      <c r="BO938" s="4"/>
      <c r="BP938" s="4"/>
      <c r="BQ938" s="4"/>
      <c r="BR938" s="28"/>
      <c r="BS938" s="28"/>
      <c r="BT938" s="28"/>
      <c r="BU938" s="28"/>
      <c r="BV938" s="28"/>
      <c r="BW938" s="28"/>
      <c r="BX938" s="4"/>
      <c r="BY938" s="4"/>
      <c r="BZ938" s="28"/>
      <c r="CA938" s="28"/>
      <c r="CB938" s="28"/>
      <c r="CC938" s="28"/>
      <c r="CE938" s="28"/>
      <c r="CF938" s="28"/>
      <c r="CG938" s="28"/>
      <c r="CH938" s="28"/>
      <c r="CI938" s="28"/>
      <c r="CJ938" s="28"/>
      <c r="CK938" s="28"/>
      <c r="CL938" s="28"/>
      <c r="CM938" s="28"/>
      <c r="CP938" s="28"/>
      <c r="CQ938" s="28"/>
      <c r="CR938" s="28"/>
      <c r="CS938" s="28"/>
      <c r="CT938" s="28"/>
      <c r="CU938" s="28"/>
      <c r="CV938" s="28"/>
      <c r="CW938" s="28"/>
      <c r="CX938" s="28"/>
      <c r="CZ938" s="28"/>
    </row>
    <row r="939" spans="10:104" ht="15.95" customHeight="1">
      <c r="J939" s="62"/>
      <c r="AB939" s="63"/>
      <c r="AC939" s="63"/>
      <c r="AF939" s="4"/>
      <c r="AG939" s="4"/>
      <c r="AH939" s="4"/>
      <c r="AI939" s="4"/>
      <c r="AL939" s="63"/>
      <c r="AM939" s="63"/>
      <c r="AP939" s="4"/>
      <c r="AQ939" s="4"/>
      <c r="BF939" s="31"/>
      <c r="BG939" s="63"/>
      <c r="BH939" s="63"/>
      <c r="BI939" s="63"/>
      <c r="BJ939" s="63"/>
      <c r="BK939" s="63"/>
      <c r="BL939" s="63"/>
      <c r="BO939" s="4"/>
      <c r="BP939" s="4"/>
      <c r="BQ939" s="4"/>
      <c r="BR939" s="28"/>
      <c r="BS939" s="28"/>
      <c r="BT939" s="28"/>
      <c r="BU939" s="28"/>
      <c r="BV939" s="28"/>
      <c r="BW939" s="28"/>
      <c r="BX939" s="4"/>
      <c r="BY939" s="4"/>
      <c r="BZ939" s="28"/>
      <c r="CA939" s="28"/>
      <c r="CB939" s="28"/>
      <c r="CC939" s="28"/>
      <c r="CE939" s="28"/>
      <c r="CF939" s="28"/>
      <c r="CG939" s="28"/>
      <c r="CH939" s="28"/>
      <c r="CI939" s="28"/>
      <c r="CJ939" s="28"/>
      <c r="CK939" s="28"/>
      <c r="CL939" s="28"/>
      <c r="CM939" s="28"/>
      <c r="CP939" s="28"/>
      <c r="CQ939" s="28"/>
      <c r="CR939" s="28"/>
      <c r="CS939" s="28"/>
      <c r="CT939" s="28"/>
      <c r="CU939" s="28"/>
      <c r="CV939" s="28"/>
      <c r="CW939" s="28"/>
      <c r="CX939" s="28"/>
      <c r="CZ939" s="28"/>
    </row>
    <row r="940" spans="10:104" ht="15.95" customHeight="1">
      <c r="J940" s="62"/>
      <c r="AB940" s="63"/>
      <c r="AC940" s="63"/>
      <c r="AF940" s="4"/>
      <c r="AG940" s="4"/>
      <c r="AH940" s="4"/>
      <c r="AI940" s="4"/>
      <c r="AL940" s="63"/>
      <c r="AM940" s="63"/>
      <c r="AP940" s="4"/>
      <c r="AQ940" s="4"/>
      <c r="BF940" s="31"/>
      <c r="BG940" s="63"/>
      <c r="BH940" s="63"/>
      <c r="BI940" s="63"/>
      <c r="BJ940" s="63"/>
      <c r="BK940" s="63"/>
      <c r="BL940" s="63"/>
      <c r="BO940" s="4"/>
      <c r="BP940" s="4"/>
      <c r="BQ940" s="4"/>
      <c r="BR940" s="28"/>
      <c r="BS940" s="28"/>
      <c r="BT940" s="28"/>
      <c r="BU940" s="28"/>
      <c r="BV940" s="28"/>
      <c r="BW940" s="28"/>
      <c r="BX940" s="4"/>
      <c r="BY940" s="4"/>
      <c r="BZ940" s="28"/>
      <c r="CA940" s="28"/>
      <c r="CB940" s="28"/>
      <c r="CC940" s="28"/>
      <c r="CE940" s="28"/>
      <c r="CF940" s="28"/>
      <c r="CG940" s="28"/>
      <c r="CH940" s="28"/>
      <c r="CI940" s="28"/>
      <c r="CJ940" s="28"/>
      <c r="CK940" s="28"/>
      <c r="CL940" s="28"/>
      <c r="CM940" s="28"/>
      <c r="CP940" s="28"/>
      <c r="CQ940" s="28"/>
      <c r="CR940" s="28"/>
      <c r="CS940" s="28"/>
      <c r="CT940" s="28"/>
      <c r="CU940" s="28"/>
      <c r="CV940" s="28"/>
      <c r="CW940" s="28"/>
      <c r="CX940" s="28"/>
      <c r="CZ940" s="28"/>
    </row>
    <row r="941" spans="10:104" ht="15.95" customHeight="1">
      <c r="J941" s="62"/>
      <c r="AB941" s="63"/>
      <c r="AC941" s="63"/>
      <c r="AF941" s="4"/>
      <c r="AG941" s="4"/>
      <c r="AH941" s="4"/>
      <c r="AI941" s="4"/>
      <c r="AL941" s="63"/>
      <c r="AM941" s="63"/>
      <c r="AP941" s="4"/>
      <c r="AQ941" s="4"/>
      <c r="BF941" s="31"/>
      <c r="BG941" s="63"/>
      <c r="BH941" s="63"/>
      <c r="BI941" s="63"/>
      <c r="BJ941" s="63"/>
      <c r="BK941" s="63"/>
      <c r="BL941" s="63"/>
      <c r="BO941" s="4"/>
      <c r="BP941" s="4"/>
      <c r="BQ941" s="4"/>
      <c r="BR941" s="28"/>
      <c r="BS941" s="28"/>
      <c r="BT941" s="28"/>
      <c r="BU941" s="28"/>
      <c r="BV941" s="28"/>
      <c r="BW941" s="28"/>
      <c r="BX941" s="4"/>
      <c r="BY941" s="4"/>
      <c r="BZ941" s="28"/>
      <c r="CA941" s="28"/>
      <c r="CB941" s="28"/>
      <c r="CC941" s="28"/>
      <c r="CE941" s="28"/>
      <c r="CF941" s="28"/>
      <c r="CG941" s="28"/>
      <c r="CH941" s="28"/>
      <c r="CI941" s="28"/>
      <c r="CJ941" s="28"/>
      <c r="CK941" s="28"/>
      <c r="CL941" s="28"/>
      <c r="CM941" s="28"/>
      <c r="CP941" s="28"/>
      <c r="CQ941" s="28"/>
      <c r="CR941" s="28"/>
      <c r="CS941" s="28"/>
      <c r="CT941" s="28"/>
      <c r="CU941" s="28"/>
      <c r="CV941" s="28"/>
      <c r="CW941" s="28"/>
      <c r="CX941" s="28"/>
      <c r="CZ941" s="28"/>
    </row>
    <row r="942" spans="10:104" ht="15.95" customHeight="1">
      <c r="J942" s="62"/>
      <c r="AB942" s="63"/>
      <c r="AC942" s="63"/>
      <c r="AF942" s="4"/>
      <c r="AG942" s="4"/>
      <c r="AH942" s="4"/>
      <c r="AI942" s="4"/>
      <c r="AL942" s="63"/>
      <c r="AM942" s="63"/>
      <c r="AP942" s="4"/>
      <c r="AQ942" s="4"/>
      <c r="BF942" s="31"/>
      <c r="BG942" s="63"/>
      <c r="BH942" s="63"/>
      <c r="BI942" s="63"/>
      <c r="BJ942" s="63"/>
      <c r="BK942" s="63"/>
      <c r="BL942" s="63"/>
      <c r="BO942" s="4"/>
      <c r="BP942" s="4"/>
      <c r="BQ942" s="4"/>
      <c r="BR942" s="28"/>
      <c r="BS942" s="28"/>
      <c r="BT942" s="28"/>
      <c r="BU942" s="28"/>
      <c r="BV942" s="28"/>
      <c r="BW942" s="28"/>
      <c r="BX942" s="4"/>
      <c r="BY942" s="4"/>
      <c r="BZ942" s="28"/>
      <c r="CA942" s="28"/>
      <c r="CB942" s="28"/>
      <c r="CC942" s="28"/>
      <c r="CE942" s="28"/>
      <c r="CF942" s="28"/>
      <c r="CG942" s="28"/>
      <c r="CH942" s="28"/>
      <c r="CI942" s="28"/>
      <c r="CJ942" s="28"/>
      <c r="CK942" s="28"/>
      <c r="CL942" s="28"/>
      <c r="CM942" s="28"/>
      <c r="CP942" s="28"/>
      <c r="CQ942" s="28"/>
      <c r="CR942" s="28"/>
      <c r="CS942" s="28"/>
      <c r="CT942" s="28"/>
      <c r="CU942" s="28"/>
      <c r="CV942" s="28"/>
      <c r="CW942" s="28"/>
      <c r="CX942" s="28"/>
      <c r="CZ942" s="28"/>
    </row>
    <row r="943" spans="10:104" ht="15.95" customHeight="1">
      <c r="J943" s="62"/>
      <c r="AB943" s="63"/>
      <c r="AC943" s="63"/>
      <c r="AF943" s="4"/>
      <c r="AG943" s="4"/>
      <c r="AH943" s="4"/>
      <c r="AI943" s="4"/>
      <c r="AL943" s="63"/>
      <c r="AM943" s="63"/>
      <c r="AP943" s="4"/>
      <c r="AQ943" s="4"/>
      <c r="BF943" s="31"/>
      <c r="BG943" s="63"/>
      <c r="BH943" s="63"/>
      <c r="BI943" s="63"/>
      <c r="BJ943" s="63"/>
      <c r="BK943" s="63"/>
      <c r="BL943" s="63"/>
      <c r="BO943" s="4"/>
      <c r="BP943" s="4"/>
      <c r="BQ943" s="4"/>
      <c r="BR943" s="28"/>
      <c r="BS943" s="28"/>
      <c r="BT943" s="28"/>
      <c r="BU943" s="28"/>
      <c r="BV943" s="28"/>
      <c r="BW943" s="28"/>
      <c r="BX943" s="4"/>
      <c r="BY943" s="4"/>
      <c r="BZ943" s="28"/>
      <c r="CA943" s="28"/>
      <c r="CB943" s="28"/>
      <c r="CC943" s="28"/>
      <c r="CE943" s="28"/>
      <c r="CF943" s="28"/>
      <c r="CG943" s="28"/>
      <c r="CH943" s="28"/>
      <c r="CI943" s="28"/>
      <c r="CJ943" s="28"/>
      <c r="CK943" s="28"/>
      <c r="CL943" s="28"/>
      <c r="CM943" s="28"/>
      <c r="CP943" s="28"/>
      <c r="CQ943" s="28"/>
      <c r="CR943" s="28"/>
      <c r="CS943" s="28"/>
      <c r="CT943" s="28"/>
      <c r="CU943" s="28"/>
      <c r="CV943" s="28"/>
      <c r="CW943" s="28"/>
      <c r="CX943" s="28"/>
      <c r="CZ943" s="28"/>
    </row>
    <row r="944" spans="10:104" ht="15.95" customHeight="1">
      <c r="J944" s="62"/>
      <c r="AB944" s="63"/>
      <c r="AC944" s="63"/>
      <c r="AF944" s="4"/>
      <c r="AG944" s="4"/>
      <c r="AH944" s="4"/>
      <c r="AI944" s="4"/>
      <c r="AL944" s="63"/>
      <c r="AM944" s="63"/>
      <c r="AP944" s="4"/>
      <c r="AQ944" s="4"/>
      <c r="BF944" s="31"/>
      <c r="BG944" s="63"/>
      <c r="BH944" s="63"/>
      <c r="BI944" s="63"/>
      <c r="BJ944" s="63"/>
      <c r="BK944" s="63"/>
      <c r="BL944" s="63"/>
      <c r="BO944" s="4"/>
      <c r="BP944" s="4"/>
      <c r="BQ944" s="4"/>
      <c r="BR944" s="28"/>
      <c r="BS944" s="28"/>
      <c r="BT944" s="28"/>
      <c r="BU944" s="28"/>
      <c r="BV944" s="28"/>
      <c r="BW944" s="28"/>
      <c r="BX944" s="4"/>
      <c r="BY944" s="4"/>
      <c r="BZ944" s="28"/>
      <c r="CA944" s="28"/>
      <c r="CB944" s="28"/>
      <c r="CC944" s="28"/>
      <c r="CE944" s="28"/>
      <c r="CF944" s="28"/>
      <c r="CG944" s="28"/>
      <c r="CH944" s="28"/>
      <c r="CI944" s="28"/>
      <c r="CJ944" s="28"/>
      <c r="CK944" s="28"/>
      <c r="CL944" s="28"/>
      <c r="CM944" s="28"/>
      <c r="CP944" s="28"/>
      <c r="CQ944" s="28"/>
      <c r="CR944" s="28"/>
      <c r="CS944" s="28"/>
      <c r="CT944" s="28"/>
      <c r="CU944" s="28"/>
      <c r="CV944" s="28"/>
      <c r="CW944" s="28"/>
      <c r="CX944" s="28"/>
      <c r="CZ944" s="28"/>
    </row>
    <row r="945" spans="10:104" ht="15.95" customHeight="1">
      <c r="J945" s="62"/>
      <c r="AB945" s="63"/>
      <c r="AC945" s="63"/>
      <c r="AF945" s="4"/>
      <c r="AG945" s="4"/>
      <c r="AH945" s="4"/>
      <c r="AI945" s="4"/>
      <c r="AL945" s="63"/>
      <c r="AM945" s="63"/>
      <c r="AP945" s="4"/>
      <c r="AQ945" s="4"/>
      <c r="BF945" s="31"/>
      <c r="BG945" s="63"/>
      <c r="BH945" s="63"/>
      <c r="BI945" s="63"/>
      <c r="BJ945" s="63"/>
      <c r="BK945" s="63"/>
      <c r="BL945" s="63"/>
      <c r="BO945" s="4"/>
      <c r="BP945" s="4"/>
      <c r="BQ945" s="4"/>
      <c r="BR945" s="28"/>
      <c r="BS945" s="28"/>
      <c r="BT945" s="28"/>
      <c r="BU945" s="28"/>
      <c r="BV945" s="28"/>
      <c r="BW945" s="28"/>
      <c r="BX945" s="4"/>
      <c r="BY945" s="4"/>
      <c r="BZ945" s="28"/>
      <c r="CA945" s="28"/>
      <c r="CB945" s="28"/>
      <c r="CC945" s="28"/>
      <c r="CE945" s="28"/>
      <c r="CF945" s="28"/>
      <c r="CG945" s="28"/>
      <c r="CH945" s="28"/>
      <c r="CI945" s="28"/>
      <c r="CJ945" s="28"/>
      <c r="CK945" s="28"/>
      <c r="CL945" s="28"/>
      <c r="CM945" s="28"/>
      <c r="CP945" s="28"/>
      <c r="CQ945" s="28"/>
      <c r="CR945" s="28"/>
      <c r="CS945" s="28"/>
      <c r="CT945" s="28"/>
      <c r="CU945" s="28"/>
      <c r="CV945" s="28"/>
      <c r="CW945" s="28"/>
      <c r="CX945" s="28"/>
      <c r="CZ945" s="28"/>
    </row>
    <row r="946" spans="10:104" ht="15.95" customHeight="1">
      <c r="J946" s="62"/>
      <c r="AB946" s="63"/>
      <c r="AC946" s="63"/>
      <c r="AF946" s="4"/>
      <c r="AG946" s="4"/>
      <c r="AH946" s="4"/>
      <c r="AI946" s="4"/>
      <c r="AL946" s="63"/>
      <c r="AM946" s="63"/>
      <c r="AP946" s="4"/>
      <c r="AQ946" s="4"/>
      <c r="BF946" s="31"/>
      <c r="BG946" s="63"/>
      <c r="BH946" s="63"/>
      <c r="BI946" s="63"/>
      <c r="BJ946" s="63"/>
      <c r="BK946" s="63"/>
      <c r="BL946" s="63"/>
      <c r="BO946" s="4"/>
      <c r="BP946" s="4"/>
      <c r="BQ946" s="4"/>
      <c r="BR946" s="28"/>
      <c r="BS946" s="28"/>
      <c r="BT946" s="28"/>
      <c r="BU946" s="28"/>
      <c r="BV946" s="28"/>
      <c r="BW946" s="28"/>
      <c r="BX946" s="4"/>
      <c r="BY946" s="4"/>
      <c r="BZ946" s="28"/>
      <c r="CA946" s="28"/>
      <c r="CB946" s="28"/>
      <c r="CC946" s="28"/>
      <c r="CE946" s="28"/>
      <c r="CF946" s="28"/>
      <c r="CG946" s="28"/>
      <c r="CH946" s="28"/>
      <c r="CI946" s="28"/>
      <c r="CJ946" s="28"/>
      <c r="CK946" s="28"/>
      <c r="CL946" s="28"/>
      <c r="CM946" s="28"/>
      <c r="CP946" s="28"/>
      <c r="CQ946" s="28"/>
      <c r="CR946" s="28"/>
      <c r="CS946" s="28"/>
      <c r="CT946" s="28"/>
      <c r="CU946" s="28"/>
      <c r="CV946" s="28"/>
      <c r="CW946" s="28"/>
      <c r="CX946" s="28"/>
      <c r="CZ946" s="28"/>
    </row>
    <row r="947" spans="10:104" ht="15.95" customHeight="1">
      <c r="J947" s="62"/>
      <c r="AB947" s="63"/>
      <c r="AC947" s="63"/>
      <c r="AF947" s="4"/>
      <c r="AG947" s="4"/>
      <c r="AH947" s="4"/>
      <c r="AI947" s="4"/>
      <c r="AL947" s="63"/>
      <c r="AM947" s="63"/>
      <c r="AP947" s="4"/>
      <c r="AQ947" s="4"/>
      <c r="BF947" s="31"/>
      <c r="BG947" s="63"/>
      <c r="BH947" s="63"/>
      <c r="BI947" s="63"/>
      <c r="BJ947" s="63"/>
      <c r="BK947" s="63"/>
      <c r="BL947" s="63"/>
      <c r="BO947" s="4"/>
      <c r="BP947" s="4"/>
      <c r="BQ947" s="4"/>
      <c r="BR947" s="28"/>
      <c r="BS947" s="28"/>
      <c r="BT947" s="28"/>
      <c r="BU947" s="28"/>
      <c r="BV947" s="28"/>
      <c r="BW947" s="28"/>
      <c r="BX947" s="4"/>
      <c r="BY947" s="4"/>
      <c r="BZ947" s="28"/>
      <c r="CA947" s="28"/>
      <c r="CB947" s="28"/>
      <c r="CC947" s="28"/>
      <c r="CE947" s="28"/>
      <c r="CF947" s="28"/>
      <c r="CG947" s="28"/>
      <c r="CH947" s="28"/>
      <c r="CI947" s="28"/>
      <c r="CJ947" s="28"/>
      <c r="CK947" s="28"/>
      <c r="CL947" s="28"/>
      <c r="CM947" s="28"/>
      <c r="CP947" s="28"/>
      <c r="CQ947" s="28"/>
      <c r="CR947" s="28"/>
      <c r="CS947" s="28"/>
      <c r="CT947" s="28"/>
      <c r="CU947" s="28"/>
      <c r="CV947" s="28"/>
      <c r="CW947" s="28"/>
      <c r="CX947" s="28"/>
      <c r="CZ947" s="28"/>
    </row>
    <row r="948" spans="10:104" ht="15.95" customHeight="1">
      <c r="J948" s="62"/>
      <c r="AB948" s="63"/>
      <c r="AC948" s="63"/>
      <c r="AF948" s="4"/>
      <c r="AG948" s="4"/>
      <c r="AH948" s="4"/>
      <c r="AI948" s="4"/>
      <c r="AL948" s="63"/>
      <c r="AM948" s="63"/>
      <c r="AP948" s="4"/>
      <c r="AQ948" s="4"/>
      <c r="BF948" s="31"/>
      <c r="BG948" s="63"/>
      <c r="BH948" s="63"/>
      <c r="BI948" s="63"/>
      <c r="BJ948" s="63"/>
      <c r="BK948" s="63"/>
      <c r="BL948" s="63"/>
      <c r="BO948" s="4"/>
      <c r="BP948" s="4"/>
      <c r="BQ948" s="4"/>
      <c r="BR948" s="28"/>
      <c r="BS948" s="28"/>
      <c r="BT948" s="28"/>
      <c r="BU948" s="28"/>
      <c r="BV948" s="28"/>
      <c r="BW948" s="28"/>
      <c r="BX948" s="4"/>
      <c r="BY948" s="4"/>
      <c r="BZ948" s="28"/>
      <c r="CA948" s="28"/>
      <c r="CB948" s="28"/>
      <c r="CC948" s="28"/>
      <c r="CE948" s="28"/>
      <c r="CF948" s="28"/>
      <c r="CG948" s="28"/>
      <c r="CH948" s="28"/>
      <c r="CI948" s="28"/>
      <c r="CJ948" s="28"/>
      <c r="CK948" s="28"/>
      <c r="CL948" s="28"/>
      <c r="CM948" s="28"/>
      <c r="CP948" s="28"/>
      <c r="CQ948" s="28"/>
      <c r="CR948" s="28"/>
      <c r="CS948" s="28"/>
      <c r="CT948" s="28"/>
      <c r="CU948" s="28"/>
      <c r="CV948" s="28"/>
      <c r="CW948" s="28"/>
      <c r="CX948" s="28"/>
      <c r="CZ948" s="28"/>
    </row>
    <row r="949" spans="10:104" ht="15.95" customHeight="1">
      <c r="J949" s="62"/>
      <c r="AB949" s="63"/>
      <c r="AC949" s="63"/>
      <c r="AF949" s="4"/>
      <c r="AG949" s="4"/>
      <c r="AH949" s="4"/>
      <c r="AI949" s="4"/>
      <c r="AL949" s="63"/>
      <c r="AM949" s="63"/>
      <c r="AP949" s="4"/>
      <c r="AQ949" s="4"/>
      <c r="BF949" s="31"/>
      <c r="BG949" s="63"/>
      <c r="BH949" s="63"/>
      <c r="BI949" s="63"/>
      <c r="BJ949" s="63"/>
      <c r="BK949" s="63"/>
      <c r="BL949" s="63"/>
      <c r="BO949" s="4"/>
      <c r="BP949" s="4"/>
      <c r="BQ949" s="4"/>
      <c r="BR949" s="28"/>
      <c r="BS949" s="28"/>
      <c r="BT949" s="28"/>
      <c r="BU949" s="28"/>
      <c r="BV949" s="28"/>
      <c r="BW949" s="28"/>
      <c r="BX949" s="4"/>
      <c r="BY949" s="4"/>
      <c r="BZ949" s="28"/>
      <c r="CA949" s="28"/>
      <c r="CB949" s="28"/>
      <c r="CC949" s="28"/>
      <c r="CE949" s="28"/>
      <c r="CF949" s="28"/>
      <c r="CG949" s="28"/>
      <c r="CH949" s="28"/>
      <c r="CI949" s="28"/>
      <c r="CJ949" s="28"/>
      <c r="CK949" s="28"/>
      <c r="CL949" s="28"/>
      <c r="CM949" s="28"/>
      <c r="CP949" s="28"/>
      <c r="CQ949" s="28"/>
      <c r="CR949" s="28"/>
      <c r="CS949" s="28"/>
      <c r="CT949" s="28"/>
      <c r="CU949" s="28"/>
      <c r="CV949" s="28"/>
      <c r="CW949" s="28"/>
      <c r="CX949" s="28"/>
      <c r="CZ949" s="28"/>
    </row>
    <row r="950" spans="10:104" ht="15.95" customHeight="1">
      <c r="J950" s="62"/>
      <c r="AB950" s="63"/>
      <c r="AC950" s="63"/>
      <c r="AF950" s="4"/>
      <c r="AG950" s="4"/>
      <c r="AH950" s="4"/>
      <c r="AI950" s="4"/>
      <c r="AL950" s="63"/>
      <c r="AM950" s="63"/>
      <c r="AP950" s="4"/>
      <c r="AQ950" s="4"/>
      <c r="BF950" s="31"/>
      <c r="BG950" s="63"/>
      <c r="BH950" s="63"/>
      <c r="BI950" s="63"/>
      <c r="BJ950" s="63"/>
      <c r="BK950" s="63"/>
      <c r="BL950" s="63"/>
      <c r="BO950" s="4"/>
      <c r="BP950" s="4"/>
      <c r="BQ950" s="4"/>
      <c r="BR950" s="28"/>
      <c r="BS950" s="28"/>
      <c r="BT950" s="28"/>
      <c r="BU950" s="28"/>
      <c r="BV950" s="28"/>
      <c r="BW950" s="28"/>
      <c r="BX950" s="4"/>
      <c r="BY950" s="4"/>
      <c r="BZ950" s="28"/>
      <c r="CA950" s="28"/>
      <c r="CB950" s="28"/>
      <c r="CC950" s="28"/>
      <c r="CE950" s="28"/>
      <c r="CF950" s="28"/>
      <c r="CG950" s="28"/>
      <c r="CH950" s="28"/>
      <c r="CI950" s="28"/>
      <c r="CJ950" s="28"/>
      <c r="CK950" s="28"/>
      <c r="CL950" s="28"/>
      <c r="CM950" s="28"/>
      <c r="CP950" s="28"/>
      <c r="CQ950" s="28"/>
      <c r="CR950" s="28"/>
      <c r="CS950" s="28"/>
      <c r="CT950" s="28"/>
      <c r="CU950" s="28"/>
      <c r="CV950" s="28"/>
      <c r="CW950" s="28"/>
      <c r="CX950" s="28"/>
      <c r="CZ950" s="28"/>
    </row>
    <row r="951" spans="10:104" ht="15.95" customHeight="1">
      <c r="J951" s="62"/>
      <c r="AB951" s="63"/>
      <c r="AC951" s="63"/>
      <c r="AF951" s="4"/>
      <c r="AG951" s="4"/>
      <c r="AH951" s="4"/>
      <c r="AI951" s="4"/>
      <c r="AL951" s="63"/>
      <c r="AM951" s="63"/>
      <c r="AP951" s="4"/>
      <c r="AQ951" s="4"/>
      <c r="BF951" s="31"/>
      <c r="BG951" s="63"/>
      <c r="BH951" s="63"/>
      <c r="BI951" s="63"/>
      <c r="BJ951" s="63"/>
      <c r="BK951" s="63"/>
      <c r="BL951" s="63"/>
      <c r="BO951" s="4"/>
      <c r="BP951" s="4"/>
      <c r="BQ951" s="4"/>
      <c r="BR951" s="28"/>
      <c r="BS951" s="28"/>
      <c r="BT951" s="28"/>
      <c r="BU951" s="28"/>
      <c r="BV951" s="28"/>
      <c r="BW951" s="28"/>
      <c r="BX951" s="4"/>
      <c r="BY951" s="4"/>
      <c r="BZ951" s="28"/>
      <c r="CA951" s="28"/>
      <c r="CB951" s="28"/>
      <c r="CC951" s="28"/>
      <c r="CE951" s="28"/>
      <c r="CF951" s="28"/>
      <c r="CG951" s="28"/>
      <c r="CH951" s="28"/>
      <c r="CI951" s="28"/>
      <c r="CJ951" s="28"/>
      <c r="CK951" s="28"/>
      <c r="CL951" s="28"/>
      <c r="CM951" s="28"/>
      <c r="CP951" s="28"/>
      <c r="CQ951" s="28"/>
      <c r="CR951" s="28"/>
      <c r="CS951" s="28"/>
      <c r="CT951" s="28"/>
      <c r="CU951" s="28"/>
      <c r="CV951" s="28"/>
      <c r="CW951" s="28"/>
      <c r="CX951" s="28"/>
      <c r="CZ951" s="28"/>
    </row>
    <row r="952" spans="10:104" ht="15.95" customHeight="1">
      <c r="J952" s="62"/>
      <c r="AB952" s="63"/>
      <c r="AC952" s="63"/>
      <c r="AF952" s="4"/>
      <c r="AG952" s="4"/>
      <c r="AH952" s="4"/>
      <c r="AI952" s="4"/>
      <c r="AL952" s="63"/>
      <c r="AM952" s="63"/>
      <c r="AP952" s="4"/>
      <c r="AQ952" s="4"/>
      <c r="BF952" s="31"/>
      <c r="BG952" s="63"/>
      <c r="BH952" s="63"/>
      <c r="BI952" s="63"/>
      <c r="BJ952" s="63"/>
      <c r="BK952" s="63"/>
      <c r="BL952" s="63"/>
      <c r="BO952" s="4"/>
      <c r="BP952" s="4"/>
      <c r="BQ952" s="4"/>
      <c r="BR952" s="28"/>
      <c r="BS952" s="28"/>
      <c r="BT952" s="28"/>
      <c r="BU952" s="28"/>
      <c r="BV952" s="28"/>
      <c r="BW952" s="28"/>
      <c r="BX952" s="4"/>
      <c r="BY952" s="4"/>
      <c r="BZ952" s="28"/>
      <c r="CA952" s="28"/>
      <c r="CB952" s="28"/>
      <c r="CC952" s="28"/>
      <c r="CE952" s="28"/>
      <c r="CF952" s="28"/>
      <c r="CG952" s="28"/>
      <c r="CH952" s="28"/>
      <c r="CI952" s="28"/>
      <c r="CJ952" s="28"/>
      <c r="CK952" s="28"/>
      <c r="CL952" s="28"/>
      <c r="CM952" s="28"/>
      <c r="CP952" s="28"/>
      <c r="CQ952" s="28"/>
      <c r="CR952" s="28"/>
      <c r="CS952" s="28"/>
      <c r="CT952" s="28"/>
      <c r="CU952" s="28"/>
      <c r="CV952" s="28"/>
      <c r="CW952" s="28"/>
      <c r="CX952" s="28"/>
      <c r="CZ952" s="28"/>
    </row>
    <row r="953" spans="10:104" ht="15.95" customHeight="1">
      <c r="J953" s="62"/>
      <c r="AB953" s="63"/>
      <c r="AC953" s="63"/>
      <c r="AF953" s="4"/>
      <c r="AG953" s="4"/>
      <c r="AH953" s="4"/>
      <c r="AI953" s="4"/>
      <c r="AL953" s="63"/>
      <c r="AM953" s="63"/>
      <c r="AP953" s="4"/>
      <c r="AQ953" s="4"/>
      <c r="BF953" s="31"/>
      <c r="BG953" s="63"/>
      <c r="BH953" s="63"/>
      <c r="BI953" s="63"/>
      <c r="BJ953" s="63"/>
      <c r="BK953" s="63"/>
      <c r="BL953" s="63"/>
      <c r="BO953" s="4"/>
      <c r="BP953" s="4"/>
      <c r="BQ953" s="4"/>
      <c r="BR953" s="28"/>
      <c r="BS953" s="28"/>
      <c r="BT953" s="28"/>
      <c r="BU953" s="28"/>
      <c r="BV953" s="28"/>
      <c r="BW953" s="28"/>
      <c r="BX953" s="4"/>
      <c r="BY953" s="4"/>
      <c r="BZ953" s="28"/>
      <c r="CA953" s="28"/>
      <c r="CB953" s="28"/>
      <c r="CC953" s="28"/>
      <c r="CE953" s="28"/>
      <c r="CF953" s="28"/>
      <c r="CG953" s="28"/>
      <c r="CH953" s="28"/>
      <c r="CI953" s="28"/>
      <c r="CJ953" s="28"/>
      <c r="CK953" s="28"/>
      <c r="CL953" s="28"/>
      <c r="CM953" s="28"/>
      <c r="CP953" s="28"/>
      <c r="CQ953" s="28"/>
      <c r="CR953" s="28"/>
      <c r="CS953" s="28"/>
      <c r="CT953" s="28"/>
      <c r="CU953" s="28"/>
      <c r="CV953" s="28"/>
      <c r="CW953" s="28"/>
      <c r="CX953" s="28"/>
      <c r="CZ953" s="28"/>
    </row>
    <row r="954" spans="10:104" ht="15.95" customHeight="1">
      <c r="J954" s="62"/>
      <c r="AB954" s="63"/>
      <c r="AC954" s="63"/>
      <c r="AF954" s="4"/>
      <c r="AG954" s="4"/>
      <c r="AH954" s="4"/>
      <c r="AI954" s="4"/>
      <c r="AL954" s="63"/>
      <c r="AM954" s="63"/>
      <c r="AP954" s="4"/>
      <c r="AQ954" s="4"/>
      <c r="BF954" s="31"/>
      <c r="BG954" s="63"/>
      <c r="BH954" s="63"/>
      <c r="BI954" s="63"/>
      <c r="BJ954" s="63"/>
      <c r="BK954" s="63"/>
      <c r="BL954" s="63"/>
      <c r="BO954" s="4"/>
      <c r="BP954" s="4"/>
      <c r="BQ954" s="4"/>
      <c r="BR954" s="28"/>
      <c r="BS954" s="28"/>
      <c r="BT954" s="28"/>
      <c r="BU954" s="28"/>
      <c r="BV954" s="28"/>
      <c r="BW954" s="28"/>
      <c r="BX954" s="4"/>
      <c r="BY954" s="4"/>
      <c r="BZ954" s="28"/>
      <c r="CA954" s="28"/>
      <c r="CB954" s="28"/>
      <c r="CC954" s="28"/>
      <c r="CE954" s="28"/>
      <c r="CF954" s="28"/>
      <c r="CG954" s="28"/>
      <c r="CH954" s="28"/>
      <c r="CI954" s="28"/>
      <c r="CJ954" s="28"/>
      <c r="CK954" s="28"/>
      <c r="CL954" s="28"/>
      <c r="CM954" s="28"/>
      <c r="CP954" s="28"/>
      <c r="CQ954" s="28"/>
      <c r="CR954" s="28"/>
      <c r="CS954" s="28"/>
      <c r="CT954" s="28"/>
      <c r="CU954" s="28"/>
      <c r="CV954" s="28"/>
      <c r="CW954" s="28"/>
      <c r="CX954" s="28"/>
      <c r="CZ954" s="28"/>
    </row>
    <row r="955" spans="10:104" ht="15.95" customHeight="1">
      <c r="J955" s="62"/>
      <c r="AB955" s="63"/>
      <c r="AC955" s="63"/>
      <c r="AF955" s="4"/>
      <c r="AG955" s="4"/>
      <c r="AH955" s="4"/>
      <c r="AI955" s="4"/>
      <c r="AL955" s="63"/>
      <c r="AM955" s="63"/>
      <c r="AP955" s="4"/>
      <c r="AQ955" s="4"/>
      <c r="BF955" s="31"/>
      <c r="BG955" s="63"/>
      <c r="BH955" s="63"/>
      <c r="BI955" s="63"/>
      <c r="BJ955" s="63"/>
      <c r="BK955" s="63"/>
      <c r="BL955" s="63"/>
      <c r="BO955" s="4"/>
      <c r="BP955" s="4"/>
      <c r="BQ955" s="4"/>
      <c r="BR955" s="28"/>
      <c r="BS955" s="28"/>
      <c r="BT955" s="28"/>
      <c r="BU955" s="28"/>
      <c r="BV955" s="28"/>
      <c r="BW955" s="28"/>
      <c r="BX955" s="4"/>
      <c r="BY955" s="4"/>
      <c r="BZ955" s="28"/>
      <c r="CA955" s="28"/>
      <c r="CB955" s="28"/>
      <c r="CC955" s="28"/>
      <c r="CE955" s="28"/>
      <c r="CF955" s="28"/>
      <c r="CG955" s="28"/>
      <c r="CH955" s="28"/>
      <c r="CI955" s="28"/>
      <c r="CJ955" s="28"/>
      <c r="CK955" s="28"/>
      <c r="CL955" s="28"/>
      <c r="CM955" s="28"/>
      <c r="CP955" s="28"/>
      <c r="CQ955" s="28"/>
      <c r="CR955" s="28"/>
      <c r="CS955" s="28"/>
      <c r="CT955" s="28"/>
      <c r="CU955" s="28"/>
      <c r="CV955" s="28"/>
      <c r="CW955" s="28"/>
      <c r="CX955" s="28"/>
      <c r="CZ955" s="28"/>
    </row>
    <row r="956" spans="10:104" ht="15.95" customHeight="1">
      <c r="J956" s="62"/>
      <c r="AB956" s="63"/>
      <c r="AC956" s="63"/>
      <c r="AF956" s="4"/>
      <c r="AG956" s="4"/>
      <c r="AH956" s="4"/>
      <c r="AI956" s="4"/>
      <c r="AL956" s="63"/>
      <c r="AM956" s="63"/>
      <c r="AP956" s="4"/>
      <c r="AQ956" s="4"/>
      <c r="BF956" s="31"/>
      <c r="BG956" s="63"/>
      <c r="BH956" s="63"/>
      <c r="BI956" s="63"/>
      <c r="BJ956" s="63"/>
      <c r="BK956" s="63"/>
      <c r="BL956" s="63"/>
      <c r="BO956" s="4"/>
      <c r="BP956" s="4"/>
      <c r="BQ956" s="4"/>
      <c r="BR956" s="28"/>
      <c r="BS956" s="28"/>
      <c r="BT956" s="28"/>
      <c r="BU956" s="28"/>
      <c r="BV956" s="28"/>
      <c r="BW956" s="28"/>
      <c r="BX956" s="4"/>
      <c r="BY956" s="4"/>
      <c r="BZ956" s="28"/>
      <c r="CA956" s="28"/>
      <c r="CB956" s="28"/>
      <c r="CC956" s="28"/>
      <c r="CE956" s="28"/>
      <c r="CF956" s="28"/>
      <c r="CG956" s="28"/>
      <c r="CH956" s="28"/>
      <c r="CI956" s="28"/>
      <c r="CJ956" s="28"/>
      <c r="CK956" s="28"/>
      <c r="CL956" s="28"/>
      <c r="CM956" s="28"/>
      <c r="CP956" s="28"/>
      <c r="CQ956" s="28"/>
      <c r="CR956" s="28"/>
      <c r="CS956" s="28"/>
      <c r="CT956" s="28"/>
      <c r="CU956" s="28"/>
      <c r="CV956" s="28"/>
      <c r="CW956" s="28"/>
      <c r="CX956" s="28"/>
      <c r="CZ956" s="28"/>
    </row>
    <row r="957" spans="10:104" ht="15.95" customHeight="1">
      <c r="J957" s="62"/>
      <c r="AB957" s="63"/>
      <c r="AC957" s="63"/>
      <c r="AF957" s="4"/>
      <c r="AG957" s="4"/>
      <c r="AH957" s="4"/>
      <c r="AI957" s="4"/>
      <c r="AL957" s="63"/>
      <c r="AM957" s="63"/>
      <c r="AP957" s="4"/>
      <c r="AQ957" s="4"/>
      <c r="BF957" s="31"/>
      <c r="BG957" s="63"/>
      <c r="BH957" s="63"/>
      <c r="BI957" s="63"/>
      <c r="BJ957" s="63"/>
      <c r="BK957" s="63"/>
      <c r="BL957" s="63"/>
      <c r="BO957" s="4"/>
      <c r="BP957" s="4"/>
      <c r="BQ957" s="4"/>
      <c r="BR957" s="28"/>
      <c r="BS957" s="28"/>
      <c r="BT957" s="28"/>
      <c r="BU957" s="28"/>
      <c r="BV957" s="28"/>
      <c r="BW957" s="28"/>
      <c r="BX957" s="4"/>
      <c r="BY957" s="4"/>
      <c r="BZ957" s="28"/>
      <c r="CA957" s="28"/>
      <c r="CB957" s="28"/>
      <c r="CC957" s="28"/>
      <c r="CE957" s="28"/>
      <c r="CF957" s="28"/>
      <c r="CG957" s="28"/>
      <c r="CH957" s="28"/>
      <c r="CI957" s="28"/>
      <c r="CJ957" s="28"/>
      <c r="CK957" s="28"/>
      <c r="CL957" s="28"/>
      <c r="CM957" s="28"/>
      <c r="CP957" s="28"/>
      <c r="CQ957" s="28"/>
      <c r="CR957" s="28"/>
      <c r="CS957" s="28"/>
      <c r="CT957" s="28"/>
      <c r="CU957" s="28"/>
      <c r="CV957" s="28"/>
      <c r="CW957" s="28"/>
      <c r="CX957" s="28"/>
      <c r="CZ957" s="28"/>
    </row>
    <row r="958" spans="10:104" ht="15.95" customHeight="1">
      <c r="J958" s="62"/>
      <c r="AB958" s="63"/>
      <c r="AC958" s="63"/>
      <c r="AF958" s="4"/>
      <c r="AG958" s="4"/>
      <c r="AH958" s="4"/>
      <c r="AI958" s="4"/>
      <c r="AL958" s="63"/>
      <c r="AM958" s="63"/>
      <c r="AP958" s="4"/>
      <c r="AQ958" s="4"/>
      <c r="BF958" s="31"/>
      <c r="BG958" s="63"/>
      <c r="BH958" s="63"/>
      <c r="BI958" s="63"/>
      <c r="BJ958" s="63"/>
      <c r="BK958" s="63"/>
      <c r="BL958" s="63"/>
      <c r="BO958" s="4"/>
      <c r="BP958" s="4"/>
      <c r="BQ958" s="4"/>
      <c r="BR958" s="28"/>
      <c r="BS958" s="28"/>
      <c r="BT958" s="28"/>
      <c r="BU958" s="28"/>
      <c r="BV958" s="28"/>
      <c r="BW958" s="28"/>
      <c r="BX958" s="4"/>
      <c r="BY958" s="4"/>
      <c r="BZ958" s="28"/>
      <c r="CA958" s="28"/>
      <c r="CB958" s="28"/>
      <c r="CC958" s="28"/>
      <c r="CE958" s="28"/>
      <c r="CF958" s="28"/>
      <c r="CG958" s="28"/>
      <c r="CH958" s="28"/>
      <c r="CI958" s="28"/>
      <c r="CJ958" s="28"/>
      <c r="CK958" s="28"/>
      <c r="CL958" s="28"/>
      <c r="CM958" s="28"/>
      <c r="CP958" s="28"/>
      <c r="CQ958" s="28"/>
      <c r="CR958" s="28"/>
      <c r="CS958" s="28"/>
      <c r="CT958" s="28"/>
      <c r="CU958" s="28"/>
      <c r="CV958" s="28"/>
      <c r="CW958" s="28"/>
      <c r="CX958" s="28"/>
      <c r="CZ958" s="28"/>
    </row>
    <row r="959" spans="10:104" ht="15.95" customHeight="1">
      <c r="J959" s="62"/>
      <c r="AB959" s="63"/>
      <c r="AC959" s="63"/>
      <c r="AF959" s="4"/>
      <c r="AG959" s="4"/>
      <c r="AH959" s="4"/>
      <c r="AI959" s="4"/>
      <c r="AL959" s="63"/>
      <c r="AM959" s="63"/>
      <c r="AP959" s="4"/>
      <c r="AQ959" s="4"/>
      <c r="BF959" s="31"/>
      <c r="BG959" s="63"/>
      <c r="BH959" s="63"/>
      <c r="BI959" s="63"/>
      <c r="BJ959" s="63"/>
      <c r="BK959" s="63"/>
      <c r="BL959" s="63"/>
      <c r="BO959" s="4"/>
      <c r="BP959" s="4"/>
      <c r="BQ959" s="4"/>
      <c r="BR959" s="28"/>
      <c r="BS959" s="28"/>
      <c r="BT959" s="28"/>
      <c r="BU959" s="28"/>
      <c r="BV959" s="28"/>
      <c r="BW959" s="28"/>
      <c r="BX959" s="4"/>
      <c r="BY959" s="4"/>
      <c r="BZ959" s="28"/>
      <c r="CA959" s="28"/>
      <c r="CB959" s="28"/>
      <c r="CC959" s="28"/>
      <c r="CE959" s="28"/>
      <c r="CF959" s="28"/>
      <c r="CG959" s="28"/>
      <c r="CH959" s="28"/>
      <c r="CI959" s="28"/>
      <c r="CJ959" s="28"/>
      <c r="CK959" s="28"/>
      <c r="CL959" s="28"/>
      <c r="CM959" s="28"/>
      <c r="CP959" s="28"/>
      <c r="CQ959" s="28"/>
      <c r="CR959" s="28"/>
      <c r="CS959" s="28"/>
      <c r="CT959" s="28"/>
      <c r="CU959" s="28"/>
      <c r="CV959" s="28"/>
      <c r="CW959" s="28"/>
      <c r="CX959" s="28"/>
      <c r="CZ959" s="28"/>
    </row>
    <row r="960" spans="10:104" ht="15.95" customHeight="1">
      <c r="J960" s="62"/>
      <c r="AB960" s="63"/>
      <c r="AC960" s="63"/>
      <c r="AF960" s="4"/>
      <c r="AG960" s="4"/>
      <c r="AH960" s="4"/>
      <c r="AI960" s="4"/>
      <c r="AL960" s="63"/>
      <c r="AM960" s="63"/>
      <c r="AP960" s="4"/>
      <c r="AQ960" s="4"/>
      <c r="BF960" s="31"/>
      <c r="BG960" s="63"/>
      <c r="BH960" s="63"/>
      <c r="BI960" s="63"/>
      <c r="BJ960" s="63"/>
      <c r="BK960" s="63"/>
      <c r="BL960" s="63"/>
      <c r="BO960" s="4"/>
      <c r="BP960" s="4"/>
      <c r="BQ960" s="4"/>
      <c r="BR960" s="28"/>
      <c r="BS960" s="28"/>
      <c r="BT960" s="28"/>
      <c r="BU960" s="28"/>
      <c r="BV960" s="28"/>
      <c r="BW960" s="28"/>
      <c r="BX960" s="4"/>
      <c r="BY960" s="4"/>
      <c r="BZ960" s="28"/>
      <c r="CA960" s="28"/>
      <c r="CB960" s="28"/>
      <c r="CC960" s="28"/>
      <c r="CE960" s="28"/>
      <c r="CF960" s="28"/>
      <c r="CG960" s="28"/>
      <c r="CH960" s="28"/>
      <c r="CI960" s="28"/>
      <c r="CJ960" s="28"/>
      <c r="CK960" s="28"/>
      <c r="CL960" s="28"/>
      <c r="CM960" s="28"/>
      <c r="CP960" s="28"/>
      <c r="CQ960" s="28"/>
      <c r="CR960" s="28"/>
      <c r="CS960" s="28"/>
      <c r="CT960" s="28"/>
      <c r="CU960" s="28"/>
      <c r="CV960" s="28"/>
      <c r="CW960" s="28"/>
      <c r="CX960" s="28"/>
      <c r="CZ960" s="28"/>
    </row>
    <row r="961" spans="10:104" ht="15.95" customHeight="1">
      <c r="J961" s="62"/>
      <c r="AB961" s="63"/>
      <c r="AC961" s="63"/>
      <c r="AF961" s="4"/>
      <c r="AG961" s="4"/>
      <c r="AH961" s="4"/>
      <c r="AI961" s="4"/>
      <c r="AL961" s="63"/>
      <c r="AM961" s="63"/>
      <c r="AP961" s="4"/>
      <c r="AQ961" s="4"/>
      <c r="BF961" s="31"/>
      <c r="BG961" s="63"/>
      <c r="BH961" s="63"/>
      <c r="BI961" s="63"/>
      <c r="BJ961" s="63"/>
      <c r="BK961" s="63"/>
      <c r="BL961" s="63"/>
      <c r="BO961" s="4"/>
      <c r="BP961" s="4"/>
      <c r="BQ961" s="4"/>
      <c r="BR961" s="28"/>
      <c r="BS961" s="28"/>
      <c r="BT961" s="28"/>
      <c r="BU961" s="28"/>
      <c r="BV961" s="28"/>
      <c r="BW961" s="28"/>
      <c r="BX961" s="4"/>
      <c r="BY961" s="4"/>
      <c r="BZ961" s="28"/>
      <c r="CA961" s="28"/>
      <c r="CB961" s="28"/>
      <c r="CC961" s="28"/>
      <c r="CE961" s="28"/>
      <c r="CF961" s="28"/>
      <c r="CG961" s="28"/>
      <c r="CH961" s="28"/>
      <c r="CI961" s="28"/>
      <c r="CJ961" s="28"/>
      <c r="CK961" s="28"/>
      <c r="CL961" s="28"/>
      <c r="CM961" s="28"/>
      <c r="CP961" s="28"/>
      <c r="CQ961" s="28"/>
      <c r="CR961" s="28"/>
      <c r="CS961" s="28"/>
      <c r="CT961" s="28"/>
      <c r="CU961" s="28"/>
      <c r="CV961" s="28"/>
      <c r="CW961" s="28"/>
      <c r="CX961" s="28"/>
      <c r="CZ961" s="28"/>
    </row>
    <row r="962" spans="10:104" ht="15.95" customHeight="1">
      <c r="J962" s="62"/>
      <c r="AB962" s="63"/>
      <c r="AC962" s="63"/>
      <c r="AF962" s="4"/>
      <c r="AG962" s="4"/>
      <c r="AH962" s="4"/>
      <c r="AI962" s="4"/>
      <c r="AL962" s="63"/>
      <c r="AM962" s="63"/>
      <c r="AP962" s="4"/>
      <c r="AQ962" s="4"/>
      <c r="BF962" s="31"/>
      <c r="BG962" s="63"/>
      <c r="BH962" s="63"/>
      <c r="BI962" s="63"/>
      <c r="BJ962" s="63"/>
      <c r="BK962" s="63"/>
      <c r="BL962" s="63"/>
      <c r="BO962" s="4"/>
      <c r="BP962" s="4"/>
      <c r="BQ962" s="4"/>
      <c r="BR962" s="28"/>
      <c r="BS962" s="28"/>
      <c r="BT962" s="28"/>
      <c r="BU962" s="28"/>
      <c r="BV962" s="28"/>
      <c r="BW962" s="28"/>
      <c r="BX962" s="4"/>
      <c r="BY962" s="4"/>
      <c r="BZ962" s="28"/>
      <c r="CA962" s="28"/>
      <c r="CB962" s="28"/>
      <c r="CC962" s="28"/>
      <c r="CE962" s="28"/>
      <c r="CF962" s="28"/>
      <c r="CG962" s="28"/>
      <c r="CH962" s="28"/>
      <c r="CI962" s="28"/>
      <c r="CJ962" s="28"/>
      <c r="CK962" s="28"/>
      <c r="CL962" s="28"/>
      <c r="CM962" s="28"/>
      <c r="CP962" s="28"/>
      <c r="CQ962" s="28"/>
      <c r="CR962" s="28"/>
      <c r="CS962" s="28"/>
      <c r="CT962" s="28"/>
      <c r="CU962" s="28"/>
      <c r="CV962" s="28"/>
      <c r="CW962" s="28"/>
      <c r="CX962" s="28"/>
      <c r="CZ962" s="28"/>
    </row>
    <row r="963" spans="10:104" ht="15.95" customHeight="1">
      <c r="J963" s="62"/>
      <c r="AB963" s="63"/>
      <c r="AC963" s="63"/>
      <c r="AF963" s="4"/>
      <c r="AG963" s="4"/>
      <c r="AH963" s="4"/>
      <c r="AI963" s="4"/>
      <c r="AL963" s="63"/>
      <c r="AM963" s="63"/>
      <c r="AP963" s="4"/>
      <c r="AQ963" s="4"/>
      <c r="BF963" s="31"/>
      <c r="BG963" s="63"/>
      <c r="BH963" s="63"/>
      <c r="BI963" s="63"/>
      <c r="BJ963" s="63"/>
      <c r="BK963" s="63"/>
      <c r="BL963" s="63"/>
      <c r="BO963" s="4"/>
      <c r="BP963" s="4"/>
      <c r="BQ963" s="4"/>
      <c r="BR963" s="28"/>
      <c r="BS963" s="28"/>
      <c r="BT963" s="28"/>
      <c r="BU963" s="28"/>
      <c r="BV963" s="28"/>
      <c r="BW963" s="28"/>
      <c r="BX963" s="4"/>
      <c r="BY963" s="4"/>
      <c r="BZ963" s="28"/>
      <c r="CA963" s="28"/>
      <c r="CB963" s="28"/>
      <c r="CC963" s="28"/>
      <c r="CE963" s="28"/>
      <c r="CF963" s="28"/>
      <c r="CG963" s="28"/>
      <c r="CH963" s="28"/>
      <c r="CI963" s="28"/>
      <c r="CJ963" s="28"/>
      <c r="CK963" s="28"/>
      <c r="CL963" s="28"/>
      <c r="CM963" s="28"/>
      <c r="CP963" s="28"/>
      <c r="CQ963" s="28"/>
      <c r="CR963" s="28"/>
      <c r="CS963" s="28"/>
      <c r="CT963" s="28"/>
      <c r="CU963" s="28"/>
      <c r="CV963" s="28"/>
      <c r="CW963" s="28"/>
      <c r="CX963" s="28"/>
      <c r="CZ963" s="28"/>
    </row>
    <row r="964" spans="10:104" ht="15.95" customHeight="1">
      <c r="J964" s="62"/>
      <c r="AB964" s="63"/>
      <c r="AC964" s="63"/>
      <c r="AF964" s="4"/>
      <c r="AG964" s="4"/>
      <c r="AH964" s="4"/>
      <c r="AI964" s="4"/>
      <c r="AL964" s="63"/>
      <c r="AM964" s="63"/>
      <c r="AP964" s="4"/>
      <c r="AQ964" s="4"/>
      <c r="BF964" s="31"/>
      <c r="BG964" s="63"/>
      <c r="BH964" s="63"/>
      <c r="BI964" s="63"/>
      <c r="BJ964" s="63"/>
      <c r="BK964" s="63"/>
      <c r="BL964" s="63"/>
      <c r="BO964" s="4"/>
      <c r="BP964" s="4"/>
      <c r="BQ964" s="4"/>
      <c r="BR964" s="28"/>
      <c r="BS964" s="28"/>
      <c r="BT964" s="28"/>
      <c r="BU964" s="28"/>
      <c r="BV964" s="28"/>
      <c r="BW964" s="28"/>
      <c r="BX964" s="4"/>
      <c r="BY964" s="4"/>
      <c r="BZ964" s="28"/>
      <c r="CA964" s="28"/>
      <c r="CB964" s="28"/>
      <c r="CC964" s="28"/>
      <c r="CE964" s="28"/>
      <c r="CF964" s="28"/>
      <c r="CG964" s="28"/>
      <c r="CH964" s="28"/>
      <c r="CI964" s="28"/>
      <c r="CJ964" s="28"/>
      <c r="CK964" s="28"/>
      <c r="CL964" s="28"/>
      <c r="CM964" s="28"/>
      <c r="CP964" s="28"/>
      <c r="CQ964" s="28"/>
      <c r="CR964" s="28"/>
      <c r="CS964" s="28"/>
      <c r="CT964" s="28"/>
      <c r="CU964" s="28"/>
      <c r="CV964" s="28"/>
      <c r="CW964" s="28"/>
      <c r="CX964" s="28"/>
      <c r="CZ964" s="28"/>
    </row>
    <row r="965" spans="10:104" ht="15.95" customHeight="1">
      <c r="J965" s="62"/>
      <c r="AB965" s="63"/>
      <c r="AC965" s="63"/>
      <c r="AF965" s="4"/>
      <c r="AG965" s="4"/>
      <c r="AH965" s="4"/>
      <c r="AI965" s="4"/>
      <c r="AL965" s="63"/>
      <c r="AM965" s="63"/>
      <c r="AP965" s="4"/>
      <c r="AQ965" s="4"/>
      <c r="BF965" s="31"/>
      <c r="BG965" s="63"/>
      <c r="BH965" s="63"/>
      <c r="BI965" s="63"/>
      <c r="BJ965" s="63"/>
      <c r="BK965" s="63"/>
      <c r="BL965" s="63"/>
      <c r="BO965" s="4"/>
      <c r="BP965" s="4"/>
      <c r="BQ965" s="4"/>
      <c r="BR965" s="28"/>
      <c r="BS965" s="28"/>
      <c r="BT965" s="28"/>
      <c r="BU965" s="28"/>
      <c r="BV965" s="28"/>
      <c r="BW965" s="28"/>
      <c r="BX965" s="4"/>
      <c r="BY965" s="4"/>
      <c r="BZ965" s="28"/>
      <c r="CA965" s="28"/>
      <c r="CB965" s="28"/>
      <c r="CC965" s="28"/>
      <c r="CE965" s="28"/>
      <c r="CF965" s="28"/>
      <c r="CG965" s="28"/>
      <c r="CH965" s="28"/>
      <c r="CI965" s="28"/>
      <c r="CJ965" s="28"/>
      <c r="CK965" s="28"/>
      <c r="CL965" s="28"/>
      <c r="CM965" s="28"/>
      <c r="CP965" s="28"/>
      <c r="CQ965" s="28"/>
      <c r="CR965" s="28"/>
      <c r="CS965" s="28"/>
      <c r="CT965" s="28"/>
      <c r="CU965" s="28"/>
      <c r="CV965" s="28"/>
      <c r="CW965" s="28"/>
      <c r="CX965" s="28"/>
      <c r="CZ965" s="28"/>
    </row>
    <row r="966" spans="10:104" ht="15.95" customHeight="1">
      <c r="J966" s="62"/>
      <c r="AB966" s="63"/>
      <c r="AC966" s="63"/>
      <c r="AF966" s="4"/>
      <c r="AG966" s="4"/>
      <c r="AH966" s="4"/>
      <c r="AI966" s="4"/>
      <c r="AL966" s="63"/>
      <c r="AM966" s="63"/>
      <c r="AP966" s="4"/>
      <c r="AQ966" s="4"/>
      <c r="BF966" s="31"/>
      <c r="BG966" s="63"/>
      <c r="BH966" s="63"/>
      <c r="BI966" s="63"/>
      <c r="BJ966" s="63"/>
      <c r="BK966" s="63"/>
      <c r="BL966" s="63"/>
      <c r="BO966" s="4"/>
      <c r="BP966" s="4"/>
      <c r="BQ966" s="4"/>
      <c r="BR966" s="28"/>
      <c r="BS966" s="28"/>
      <c r="BT966" s="28"/>
      <c r="BU966" s="28"/>
      <c r="BV966" s="28"/>
      <c r="BW966" s="28"/>
      <c r="BX966" s="4"/>
      <c r="BY966" s="4"/>
      <c r="BZ966" s="28"/>
      <c r="CA966" s="28"/>
      <c r="CB966" s="28"/>
      <c r="CC966" s="28"/>
      <c r="CE966" s="28"/>
      <c r="CF966" s="28"/>
      <c r="CG966" s="28"/>
      <c r="CH966" s="28"/>
      <c r="CI966" s="28"/>
      <c r="CJ966" s="28"/>
      <c r="CK966" s="28"/>
      <c r="CL966" s="28"/>
      <c r="CM966" s="28"/>
      <c r="CP966" s="28"/>
      <c r="CQ966" s="28"/>
      <c r="CR966" s="28"/>
      <c r="CS966" s="28"/>
      <c r="CT966" s="28"/>
      <c r="CU966" s="28"/>
      <c r="CV966" s="28"/>
      <c r="CW966" s="28"/>
      <c r="CX966" s="28"/>
      <c r="CZ966" s="28"/>
    </row>
    <row r="967" spans="10:104" ht="15.95" customHeight="1">
      <c r="J967" s="62"/>
      <c r="AB967" s="63"/>
      <c r="AC967" s="63"/>
      <c r="AF967" s="4"/>
      <c r="AG967" s="4"/>
      <c r="AH967" s="4"/>
      <c r="AI967" s="4"/>
      <c r="AL967" s="63"/>
      <c r="AM967" s="63"/>
      <c r="AP967" s="4"/>
      <c r="AQ967" s="4"/>
      <c r="BF967" s="31"/>
      <c r="BG967" s="63"/>
      <c r="BH967" s="63"/>
      <c r="BI967" s="63"/>
      <c r="BJ967" s="63"/>
      <c r="BK967" s="63"/>
      <c r="BL967" s="63"/>
      <c r="BO967" s="4"/>
      <c r="BP967" s="4"/>
      <c r="BQ967" s="4"/>
      <c r="BR967" s="28"/>
      <c r="BS967" s="28"/>
      <c r="BT967" s="28"/>
      <c r="BU967" s="28"/>
      <c r="BV967" s="28"/>
      <c r="BW967" s="28"/>
      <c r="BX967" s="4"/>
      <c r="BY967" s="4"/>
      <c r="BZ967" s="28"/>
      <c r="CA967" s="28"/>
      <c r="CB967" s="28"/>
      <c r="CC967" s="28"/>
      <c r="CE967" s="28"/>
      <c r="CF967" s="28"/>
      <c r="CG967" s="28"/>
      <c r="CH967" s="28"/>
      <c r="CI967" s="28"/>
      <c r="CJ967" s="28"/>
      <c r="CK967" s="28"/>
      <c r="CL967" s="28"/>
      <c r="CM967" s="28"/>
      <c r="CP967" s="28"/>
      <c r="CQ967" s="28"/>
      <c r="CR967" s="28"/>
      <c r="CS967" s="28"/>
      <c r="CT967" s="28"/>
      <c r="CU967" s="28"/>
      <c r="CV967" s="28"/>
      <c r="CW967" s="28"/>
      <c r="CX967" s="28"/>
      <c r="CZ967" s="28"/>
    </row>
    <row r="968" spans="10:104" ht="15.95" customHeight="1">
      <c r="J968" s="62"/>
      <c r="AB968" s="63"/>
      <c r="AC968" s="63"/>
      <c r="AF968" s="4"/>
      <c r="AG968" s="4"/>
      <c r="AH968" s="4"/>
      <c r="AI968" s="4"/>
      <c r="AL968" s="63"/>
      <c r="AM968" s="63"/>
      <c r="AP968" s="4"/>
      <c r="AQ968" s="4"/>
      <c r="BF968" s="31"/>
      <c r="BG968" s="63"/>
      <c r="BH968" s="63"/>
      <c r="BI968" s="63"/>
      <c r="BJ968" s="63"/>
      <c r="BK968" s="63"/>
      <c r="BL968" s="63"/>
      <c r="BO968" s="4"/>
      <c r="BP968" s="4"/>
      <c r="BQ968" s="4"/>
      <c r="BR968" s="28"/>
      <c r="BS968" s="28"/>
      <c r="BT968" s="28"/>
      <c r="BU968" s="28"/>
      <c r="BV968" s="28"/>
      <c r="BW968" s="28"/>
      <c r="BX968" s="4"/>
      <c r="BY968" s="4"/>
      <c r="BZ968" s="28"/>
      <c r="CA968" s="28"/>
      <c r="CB968" s="28"/>
      <c r="CC968" s="28"/>
      <c r="CE968" s="28"/>
      <c r="CF968" s="28"/>
      <c r="CG968" s="28"/>
      <c r="CH968" s="28"/>
      <c r="CI968" s="28"/>
      <c r="CJ968" s="28"/>
      <c r="CK968" s="28"/>
      <c r="CL968" s="28"/>
      <c r="CM968" s="28"/>
      <c r="CP968" s="28"/>
      <c r="CQ968" s="28"/>
      <c r="CR968" s="28"/>
      <c r="CS968" s="28"/>
      <c r="CT968" s="28"/>
      <c r="CU968" s="28"/>
      <c r="CV968" s="28"/>
      <c r="CW968" s="28"/>
      <c r="CX968" s="28"/>
      <c r="CZ968" s="28"/>
    </row>
    <row r="969" spans="10:104" ht="15.95" customHeight="1">
      <c r="J969" s="62"/>
      <c r="AB969" s="63"/>
      <c r="AC969" s="63"/>
      <c r="AF969" s="4"/>
      <c r="AG969" s="4"/>
      <c r="AH969" s="4"/>
      <c r="AI969" s="4"/>
      <c r="AL969" s="63"/>
      <c r="AM969" s="63"/>
      <c r="AP969" s="4"/>
      <c r="AQ969" s="4"/>
      <c r="BF969" s="31"/>
      <c r="BG969" s="63"/>
      <c r="BH969" s="63"/>
      <c r="BI969" s="63"/>
      <c r="BJ969" s="63"/>
      <c r="BK969" s="63"/>
      <c r="BL969" s="63"/>
      <c r="BO969" s="4"/>
      <c r="BP969" s="4"/>
      <c r="BQ969" s="4"/>
      <c r="BR969" s="28"/>
      <c r="BS969" s="28"/>
      <c r="BT969" s="28"/>
      <c r="BU969" s="28"/>
      <c r="BV969" s="28"/>
      <c r="BW969" s="28"/>
      <c r="BX969" s="4"/>
      <c r="BY969" s="4"/>
      <c r="BZ969" s="28"/>
      <c r="CA969" s="28"/>
      <c r="CB969" s="28"/>
      <c r="CC969" s="28"/>
      <c r="CE969" s="28"/>
      <c r="CF969" s="28"/>
      <c r="CG969" s="28"/>
      <c r="CH969" s="28"/>
      <c r="CI969" s="28"/>
      <c r="CJ969" s="28"/>
      <c r="CK969" s="28"/>
      <c r="CL969" s="28"/>
      <c r="CM969" s="28"/>
      <c r="CP969" s="28"/>
      <c r="CQ969" s="28"/>
      <c r="CR969" s="28"/>
      <c r="CS969" s="28"/>
      <c r="CT969" s="28"/>
      <c r="CU969" s="28"/>
      <c r="CV969" s="28"/>
      <c r="CW969" s="28"/>
      <c r="CX969" s="28"/>
      <c r="CZ969" s="28"/>
    </row>
    <row r="970" spans="10:104" ht="15.95" customHeight="1">
      <c r="J970" s="62"/>
      <c r="AB970" s="63"/>
      <c r="AC970" s="63"/>
      <c r="AF970" s="4"/>
      <c r="AG970" s="4"/>
      <c r="AH970" s="4"/>
      <c r="AI970" s="4"/>
      <c r="AL970" s="63"/>
      <c r="AM970" s="63"/>
      <c r="AP970" s="4"/>
      <c r="AQ970" s="4"/>
      <c r="BF970" s="31"/>
      <c r="BG970" s="63"/>
      <c r="BH970" s="63"/>
      <c r="BI970" s="63"/>
      <c r="BJ970" s="63"/>
      <c r="BK970" s="63"/>
      <c r="BL970" s="63"/>
      <c r="BO970" s="4"/>
      <c r="BP970" s="4"/>
      <c r="BQ970" s="4"/>
      <c r="BR970" s="28"/>
      <c r="BS970" s="28"/>
      <c r="BT970" s="28"/>
      <c r="BU970" s="28"/>
      <c r="BV970" s="28"/>
      <c r="BW970" s="28"/>
      <c r="BX970" s="4"/>
      <c r="BY970" s="4"/>
      <c r="BZ970" s="28"/>
      <c r="CA970" s="28"/>
      <c r="CB970" s="28"/>
      <c r="CC970" s="28"/>
      <c r="CE970" s="28"/>
      <c r="CF970" s="28"/>
      <c r="CG970" s="28"/>
      <c r="CH970" s="28"/>
      <c r="CI970" s="28"/>
      <c r="CJ970" s="28"/>
      <c r="CK970" s="28"/>
      <c r="CL970" s="28"/>
      <c r="CM970" s="28"/>
      <c r="CP970" s="28"/>
      <c r="CQ970" s="28"/>
      <c r="CR970" s="28"/>
      <c r="CS970" s="28"/>
      <c r="CT970" s="28"/>
      <c r="CU970" s="28"/>
      <c r="CV970" s="28"/>
      <c r="CW970" s="28"/>
      <c r="CX970" s="28"/>
      <c r="CZ970" s="28"/>
    </row>
    <row r="971" spans="10:104" ht="15.95" customHeight="1">
      <c r="J971" s="62"/>
      <c r="AB971" s="63"/>
      <c r="AC971" s="63"/>
      <c r="AF971" s="4"/>
      <c r="AG971" s="4"/>
      <c r="AH971" s="4"/>
      <c r="AI971" s="4"/>
      <c r="AL971" s="63"/>
      <c r="AM971" s="63"/>
      <c r="AP971" s="4"/>
      <c r="AQ971" s="4"/>
      <c r="BF971" s="31"/>
      <c r="BG971" s="63"/>
      <c r="BH971" s="63"/>
      <c r="BI971" s="63"/>
      <c r="BJ971" s="63"/>
      <c r="BK971" s="63"/>
      <c r="BL971" s="63"/>
      <c r="BO971" s="4"/>
      <c r="BP971" s="4"/>
      <c r="BQ971" s="4"/>
      <c r="BR971" s="28"/>
      <c r="BS971" s="28"/>
      <c r="BT971" s="28"/>
      <c r="BU971" s="28"/>
      <c r="BV971" s="28"/>
      <c r="BW971" s="28"/>
      <c r="BX971" s="4"/>
      <c r="BY971" s="4"/>
      <c r="BZ971" s="28"/>
      <c r="CA971" s="28"/>
      <c r="CB971" s="28"/>
      <c r="CC971" s="28"/>
      <c r="CE971" s="28"/>
      <c r="CF971" s="28"/>
      <c r="CG971" s="28"/>
      <c r="CH971" s="28"/>
      <c r="CI971" s="28"/>
      <c r="CJ971" s="28"/>
      <c r="CK971" s="28"/>
      <c r="CL971" s="28"/>
      <c r="CM971" s="28"/>
      <c r="CP971" s="28"/>
      <c r="CQ971" s="28"/>
      <c r="CR971" s="28"/>
      <c r="CS971" s="28"/>
      <c r="CT971" s="28"/>
      <c r="CU971" s="28"/>
      <c r="CV971" s="28"/>
      <c r="CW971" s="28"/>
      <c r="CX971" s="28"/>
      <c r="CZ971" s="28"/>
    </row>
    <row r="972" spans="10:104" ht="15.95" customHeight="1">
      <c r="J972" s="62"/>
      <c r="AB972" s="63"/>
      <c r="AC972" s="63"/>
      <c r="AF972" s="4"/>
      <c r="AG972" s="4"/>
      <c r="AH972" s="4"/>
      <c r="AI972" s="4"/>
      <c r="AL972" s="63"/>
      <c r="AM972" s="63"/>
      <c r="AP972" s="4"/>
      <c r="AQ972" s="4"/>
      <c r="BF972" s="31"/>
      <c r="BG972" s="63"/>
      <c r="BH972" s="63"/>
      <c r="BI972" s="63"/>
      <c r="BJ972" s="63"/>
      <c r="BK972" s="63"/>
      <c r="BL972" s="63"/>
      <c r="BO972" s="4"/>
      <c r="BP972" s="4"/>
      <c r="BQ972" s="4"/>
      <c r="BR972" s="28"/>
      <c r="BS972" s="28"/>
      <c r="BT972" s="28"/>
      <c r="BU972" s="28"/>
      <c r="BV972" s="28"/>
      <c r="BW972" s="28"/>
      <c r="BX972" s="4"/>
      <c r="BY972" s="4"/>
      <c r="BZ972" s="28"/>
      <c r="CA972" s="28"/>
      <c r="CB972" s="28"/>
      <c r="CC972" s="28"/>
      <c r="CE972" s="28"/>
      <c r="CF972" s="28"/>
      <c r="CG972" s="28"/>
      <c r="CH972" s="28"/>
      <c r="CI972" s="28"/>
      <c r="CJ972" s="28"/>
      <c r="CK972" s="28"/>
      <c r="CL972" s="28"/>
      <c r="CM972" s="28"/>
      <c r="CP972" s="28"/>
      <c r="CQ972" s="28"/>
      <c r="CR972" s="28"/>
      <c r="CS972" s="28"/>
      <c r="CT972" s="28"/>
      <c r="CU972" s="28"/>
      <c r="CV972" s="28"/>
      <c r="CW972" s="28"/>
      <c r="CX972" s="28"/>
      <c r="CZ972" s="28"/>
    </row>
    <row r="973" spans="10:104" ht="15.95" customHeight="1">
      <c r="J973" s="62"/>
      <c r="AB973" s="63"/>
      <c r="AC973" s="63"/>
      <c r="AF973" s="4"/>
      <c r="AG973" s="4"/>
      <c r="AH973" s="4"/>
      <c r="AI973" s="4"/>
      <c r="AL973" s="63"/>
      <c r="AM973" s="63"/>
      <c r="AP973" s="4"/>
      <c r="AQ973" s="4"/>
      <c r="BF973" s="31"/>
      <c r="BG973" s="63"/>
      <c r="BH973" s="63"/>
      <c r="BI973" s="63"/>
      <c r="BJ973" s="63"/>
      <c r="BK973" s="63"/>
      <c r="BL973" s="63"/>
      <c r="BO973" s="4"/>
      <c r="BP973" s="4"/>
      <c r="BQ973" s="4"/>
      <c r="BR973" s="28"/>
      <c r="BS973" s="28"/>
      <c r="BT973" s="28"/>
      <c r="BU973" s="28"/>
      <c r="BV973" s="28"/>
      <c r="BW973" s="28"/>
      <c r="BX973" s="4"/>
      <c r="BY973" s="4"/>
      <c r="BZ973" s="28"/>
      <c r="CA973" s="28"/>
      <c r="CB973" s="28"/>
      <c r="CC973" s="28"/>
      <c r="CE973" s="28"/>
      <c r="CF973" s="28"/>
      <c r="CG973" s="28"/>
      <c r="CH973" s="28"/>
      <c r="CI973" s="28"/>
      <c r="CJ973" s="28"/>
      <c r="CK973" s="28"/>
      <c r="CL973" s="28"/>
      <c r="CM973" s="28"/>
      <c r="CP973" s="28"/>
      <c r="CQ973" s="28"/>
      <c r="CR973" s="28"/>
      <c r="CS973" s="28"/>
      <c r="CT973" s="28"/>
      <c r="CU973" s="28"/>
      <c r="CV973" s="28"/>
      <c r="CW973" s="28"/>
      <c r="CX973" s="28"/>
      <c r="CZ973" s="28"/>
    </row>
    <row r="974" spans="10:104" ht="15.95" customHeight="1">
      <c r="J974" s="62"/>
      <c r="AB974" s="63"/>
      <c r="AC974" s="63"/>
      <c r="AF974" s="4"/>
      <c r="AG974" s="4"/>
      <c r="AH974" s="4"/>
      <c r="AI974" s="4"/>
      <c r="AL974" s="63"/>
      <c r="AM974" s="63"/>
      <c r="AP974" s="4"/>
      <c r="AQ974" s="4"/>
      <c r="BF974" s="31"/>
      <c r="BG974" s="63"/>
      <c r="BH974" s="63"/>
      <c r="BI974" s="63"/>
      <c r="BJ974" s="63"/>
      <c r="BK974" s="63"/>
      <c r="BL974" s="63"/>
      <c r="BO974" s="4"/>
      <c r="BP974" s="4"/>
      <c r="BQ974" s="4"/>
      <c r="BR974" s="28"/>
      <c r="BS974" s="28"/>
      <c r="BT974" s="28"/>
      <c r="BU974" s="28"/>
      <c r="BV974" s="28"/>
      <c r="BW974" s="28"/>
      <c r="BX974" s="4"/>
      <c r="BY974" s="4"/>
      <c r="BZ974" s="28"/>
      <c r="CA974" s="28"/>
      <c r="CB974" s="28"/>
      <c r="CC974" s="28"/>
      <c r="CE974" s="28"/>
      <c r="CF974" s="28"/>
      <c r="CG974" s="28"/>
      <c r="CH974" s="28"/>
      <c r="CI974" s="28"/>
      <c r="CJ974" s="28"/>
      <c r="CK974" s="28"/>
      <c r="CL974" s="28"/>
      <c r="CM974" s="28"/>
      <c r="CP974" s="28"/>
      <c r="CQ974" s="28"/>
      <c r="CR974" s="28"/>
      <c r="CS974" s="28"/>
      <c r="CT974" s="28"/>
      <c r="CU974" s="28"/>
      <c r="CV974" s="28"/>
      <c r="CW974" s="28"/>
      <c r="CX974" s="28"/>
      <c r="CZ974" s="28"/>
    </row>
    <row r="975" spans="10:104" ht="15.95" customHeight="1">
      <c r="J975" s="62"/>
      <c r="AB975" s="63"/>
      <c r="AC975" s="63"/>
      <c r="AF975" s="4"/>
      <c r="AG975" s="4"/>
      <c r="AH975" s="4"/>
      <c r="AI975" s="4"/>
      <c r="AL975" s="63"/>
      <c r="AM975" s="63"/>
      <c r="AP975" s="4"/>
      <c r="AQ975" s="4"/>
      <c r="BF975" s="31"/>
      <c r="BG975" s="63"/>
      <c r="BH975" s="63"/>
      <c r="BI975" s="63"/>
      <c r="BJ975" s="63"/>
      <c r="BK975" s="63"/>
      <c r="BL975" s="63"/>
      <c r="BO975" s="4"/>
      <c r="BP975" s="4"/>
      <c r="BQ975" s="4"/>
      <c r="BR975" s="28"/>
      <c r="BS975" s="28"/>
      <c r="BT975" s="28"/>
      <c r="BU975" s="28"/>
      <c r="BV975" s="28"/>
      <c r="BW975" s="28"/>
      <c r="BX975" s="4"/>
      <c r="BY975" s="4"/>
      <c r="BZ975" s="28"/>
      <c r="CA975" s="28"/>
      <c r="CB975" s="28"/>
      <c r="CC975" s="28"/>
      <c r="CE975" s="28"/>
      <c r="CF975" s="28"/>
      <c r="CG975" s="28"/>
      <c r="CH975" s="28"/>
      <c r="CI975" s="28"/>
      <c r="CJ975" s="28"/>
      <c r="CK975" s="28"/>
      <c r="CL975" s="28"/>
      <c r="CM975" s="28"/>
      <c r="CP975" s="28"/>
      <c r="CQ975" s="28"/>
      <c r="CR975" s="28"/>
      <c r="CS975" s="28"/>
      <c r="CT975" s="28"/>
      <c r="CU975" s="28"/>
      <c r="CV975" s="28"/>
      <c r="CW975" s="28"/>
      <c r="CX975" s="28"/>
      <c r="CZ975" s="28"/>
    </row>
    <row r="976" spans="10:104" ht="15.95" customHeight="1">
      <c r="J976" s="62"/>
      <c r="AB976" s="63"/>
      <c r="AC976" s="63"/>
      <c r="AF976" s="4"/>
      <c r="AG976" s="4"/>
      <c r="AH976" s="4"/>
      <c r="AI976" s="4"/>
      <c r="AL976" s="63"/>
      <c r="AM976" s="63"/>
      <c r="AP976" s="4"/>
      <c r="AQ976" s="4"/>
      <c r="BF976" s="31"/>
      <c r="BG976" s="63"/>
      <c r="BH976" s="63"/>
      <c r="BI976" s="63"/>
      <c r="BJ976" s="63"/>
      <c r="BK976" s="63"/>
      <c r="BL976" s="63"/>
      <c r="BO976" s="4"/>
      <c r="BP976" s="4"/>
      <c r="BQ976" s="4"/>
      <c r="BR976" s="28"/>
      <c r="BS976" s="28"/>
      <c r="BT976" s="28"/>
      <c r="BU976" s="28"/>
      <c r="BV976" s="28"/>
      <c r="BW976" s="28"/>
      <c r="BX976" s="4"/>
      <c r="BY976" s="4"/>
      <c r="BZ976" s="28"/>
      <c r="CA976" s="28"/>
      <c r="CB976" s="28"/>
      <c r="CC976" s="28"/>
      <c r="CE976" s="28"/>
      <c r="CF976" s="28"/>
      <c r="CG976" s="28"/>
      <c r="CH976" s="28"/>
      <c r="CI976" s="28"/>
      <c r="CJ976" s="28"/>
      <c r="CK976" s="28"/>
      <c r="CL976" s="28"/>
      <c r="CM976" s="28"/>
      <c r="CP976" s="28"/>
      <c r="CQ976" s="28"/>
      <c r="CR976" s="28"/>
      <c r="CS976" s="28"/>
      <c r="CT976" s="28"/>
      <c r="CU976" s="28"/>
      <c r="CV976" s="28"/>
      <c r="CW976" s="28"/>
      <c r="CX976" s="28"/>
      <c r="CZ976" s="28"/>
    </row>
    <row r="977" spans="10:104" ht="15.95" customHeight="1">
      <c r="J977" s="62"/>
      <c r="AB977" s="63"/>
      <c r="AC977" s="63"/>
      <c r="AF977" s="4"/>
      <c r="AG977" s="4"/>
      <c r="AH977" s="4"/>
      <c r="AI977" s="4"/>
      <c r="AL977" s="63"/>
      <c r="AM977" s="63"/>
      <c r="AP977" s="4"/>
      <c r="AQ977" s="4"/>
      <c r="BF977" s="31"/>
      <c r="BG977" s="63"/>
      <c r="BH977" s="63"/>
      <c r="BI977" s="63"/>
      <c r="BJ977" s="63"/>
      <c r="BK977" s="63"/>
      <c r="BL977" s="63"/>
      <c r="BO977" s="4"/>
      <c r="BP977" s="4"/>
      <c r="BQ977" s="4"/>
      <c r="BR977" s="28"/>
      <c r="BS977" s="28"/>
      <c r="BT977" s="28"/>
      <c r="BU977" s="28"/>
      <c r="BV977" s="28"/>
      <c r="BW977" s="28"/>
      <c r="BX977" s="4"/>
      <c r="BY977" s="4"/>
      <c r="BZ977" s="28"/>
      <c r="CA977" s="28"/>
      <c r="CB977" s="28"/>
      <c r="CC977" s="28"/>
      <c r="CE977" s="28"/>
      <c r="CF977" s="28"/>
      <c r="CG977" s="28"/>
      <c r="CH977" s="28"/>
      <c r="CI977" s="28"/>
      <c r="CJ977" s="28"/>
      <c r="CK977" s="28"/>
      <c r="CL977" s="28"/>
      <c r="CM977" s="28"/>
      <c r="CP977" s="28"/>
      <c r="CQ977" s="28"/>
      <c r="CR977" s="28"/>
      <c r="CS977" s="28"/>
      <c r="CT977" s="28"/>
      <c r="CU977" s="28"/>
      <c r="CV977" s="28"/>
      <c r="CW977" s="28"/>
      <c r="CX977" s="28"/>
      <c r="CZ977" s="28"/>
    </row>
    <row r="978" spans="10:104" ht="15.95" customHeight="1">
      <c r="J978" s="62"/>
      <c r="AB978" s="63"/>
      <c r="AC978" s="63"/>
      <c r="AF978" s="4"/>
      <c r="AG978" s="4"/>
      <c r="AH978" s="4"/>
      <c r="AI978" s="4"/>
      <c r="AL978" s="63"/>
      <c r="AM978" s="63"/>
      <c r="AP978" s="4"/>
      <c r="AQ978" s="4"/>
      <c r="BF978" s="31"/>
      <c r="BG978" s="63"/>
      <c r="BH978" s="63"/>
      <c r="BI978" s="63"/>
      <c r="BJ978" s="63"/>
      <c r="BK978" s="63"/>
      <c r="BL978" s="63"/>
      <c r="BO978" s="4"/>
      <c r="BP978" s="4"/>
      <c r="BQ978" s="4"/>
      <c r="BR978" s="28"/>
      <c r="BS978" s="28"/>
      <c r="BT978" s="28"/>
      <c r="BU978" s="28"/>
      <c r="BV978" s="28"/>
      <c r="BW978" s="28"/>
      <c r="BX978" s="4"/>
      <c r="BY978" s="4"/>
      <c r="BZ978" s="28"/>
      <c r="CA978" s="28"/>
      <c r="CB978" s="28"/>
      <c r="CC978" s="28"/>
      <c r="CE978" s="28"/>
      <c r="CF978" s="28"/>
      <c r="CG978" s="28"/>
      <c r="CH978" s="28"/>
      <c r="CI978" s="28"/>
      <c r="CJ978" s="28"/>
      <c r="CK978" s="28"/>
      <c r="CL978" s="28"/>
      <c r="CM978" s="28"/>
      <c r="CP978" s="28"/>
      <c r="CQ978" s="28"/>
      <c r="CR978" s="28"/>
      <c r="CS978" s="28"/>
      <c r="CT978" s="28"/>
      <c r="CU978" s="28"/>
      <c r="CV978" s="28"/>
      <c r="CW978" s="28"/>
      <c r="CX978" s="28"/>
      <c r="CZ978" s="28"/>
    </row>
    <row r="979" spans="10:104" ht="15.95" customHeight="1">
      <c r="J979" s="62"/>
      <c r="AB979" s="63"/>
      <c r="AC979" s="63"/>
      <c r="AF979" s="4"/>
      <c r="AG979" s="4"/>
      <c r="AH979" s="4"/>
      <c r="AI979" s="4"/>
      <c r="AL979" s="63"/>
      <c r="AM979" s="63"/>
      <c r="AP979" s="4"/>
      <c r="AQ979" s="4"/>
      <c r="BF979" s="31"/>
      <c r="BG979" s="63"/>
      <c r="BH979" s="63"/>
      <c r="BI979" s="63"/>
      <c r="BJ979" s="63"/>
      <c r="BK979" s="63"/>
      <c r="BL979" s="63"/>
      <c r="BO979" s="4"/>
      <c r="BP979" s="4"/>
      <c r="BQ979" s="4"/>
      <c r="BR979" s="28"/>
      <c r="BS979" s="28"/>
      <c r="BT979" s="28"/>
      <c r="BU979" s="28"/>
      <c r="BV979" s="28"/>
      <c r="BW979" s="28"/>
      <c r="BX979" s="4"/>
      <c r="BY979" s="4"/>
      <c r="BZ979" s="28"/>
      <c r="CA979" s="28"/>
      <c r="CB979" s="28"/>
      <c r="CC979" s="28"/>
      <c r="CE979" s="28"/>
      <c r="CF979" s="28"/>
      <c r="CG979" s="28"/>
      <c r="CH979" s="28"/>
      <c r="CI979" s="28"/>
      <c r="CJ979" s="28"/>
      <c r="CK979" s="28"/>
      <c r="CL979" s="28"/>
      <c r="CM979" s="28"/>
      <c r="CP979" s="28"/>
      <c r="CQ979" s="28"/>
      <c r="CR979" s="28"/>
      <c r="CS979" s="28"/>
      <c r="CT979" s="28"/>
      <c r="CU979" s="28"/>
      <c r="CV979" s="28"/>
      <c r="CW979" s="28"/>
      <c r="CX979" s="28"/>
      <c r="CZ979" s="28"/>
    </row>
    <row r="980" spans="10:104" ht="15.95" customHeight="1">
      <c r="J980" s="62"/>
      <c r="AB980" s="63"/>
      <c r="AC980" s="63"/>
      <c r="AF980" s="4"/>
      <c r="AG980" s="4"/>
      <c r="AH980" s="4"/>
      <c r="AI980" s="4"/>
      <c r="AL980" s="63"/>
      <c r="AM980" s="63"/>
      <c r="AP980" s="4"/>
      <c r="AQ980" s="4"/>
      <c r="BF980" s="31"/>
      <c r="BG980" s="63"/>
      <c r="BH980" s="63"/>
      <c r="BI980" s="63"/>
      <c r="BJ980" s="63"/>
      <c r="BK980" s="63"/>
      <c r="BL980" s="63"/>
      <c r="BO980" s="4"/>
      <c r="BP980" s="4"/>
      <c r="BQ980" s="4"/>
      <c r="BR980" s="28"/>
      <c r="BS980" s="28"/>
      <c r="BT980" s="28"/>
      <c r="BU980" s="28"/>
      <c r="BV980" s="28"/>
      <c r="BW980" s="28"/>
      <c r="BX980" s="4"/>
      <c r="BY980" s="4"/>
      <c r="BZ980" s="28"/>
      <c r="CA980" s="28"/>
      <c r="CB980" s="28"/>
      <c r="CC980" s="28"/>
      <c r="CE980" s="28"/>
      <c r="CF980" s="28"/>
      <c r="CG980" s="28"/>
      <c r="CH980" s="28"/>
      <c r="CI980" s="28"/>
      <c r="CJ980" s="28"/>
      <c r="CK980" s="28"/>
      <c r="CL980" s="28"/>
      <c r="CM980" s="28"/>
      <c r="CP980" s="28"/>
      <c r="CQ980" s="28"/>
      <c r="CR980" s="28"/>
      <c r="CS980" s="28"/>
      <c r="CT980" s="28"/>
      <c r="CU980" s="28"/>
      <c r="CV980" s="28"/>
      <c r="CW980" s="28"/>
      <c r="CX980" s="28"/>
      <c r="CZ980" s="28"/>
    </row>
    <row r="981" spans="10:104" ht="15.95" customHeight="1">
      <c r="J981" s="62"/>
      <c r="AB981" s="63"/>
      <c r="AC981" s="63"/>
      <c r="AF981" s="4"/>
      <c r="AG981" s="4"/>
      <c r="AH981" s="4"/>
      <c r="AI981" s="4"/>
      <c r="AL981" s="63"/>
      <c r="AM981" s="63"/>
      <c r="AP981" s="4"/>
      <c r="AQ981" s="4"/>
      <c r="BF981" s="31"/>
      <c r="BG981" s="63"/>
      <c r="BH981" s="63"/>
      <c r="BI981" s="63"/>
      <c r="BJ981" s="63"/>
      <c r="BK981" s="63"/>
      <c r="BL981" s="63"/>
      <c r="BO981" s="4"/>
      <c r="BP981" s="4"/>
      <c r="BQ981" s="4"/>
      <c r="BR981" s="28"/>
      <c r="BS981" s="28"/>
      <c r="BT981" s="28"/>
      <c r="BU981" s="28"/>
      <c r="BV981" s="28"/>
      <c r="BW981" s="28"/>
      <c r="BX981" s="4"/>
      <c r="BY981" s="4"/>
      <c r="BZ981" s="28"/>
      <c r="CA981" s="28"/>
      <c r="CB981" s="28"/>
      <c r="CC981" s="28"/>
      <c r="CE981" s="28"/>
      <c r="CF981" s="28"/>
      <c r="CG981" s="28"/>
      <c r="CH981" s="28"/>
      <c r="CI981" s="28"/>
      <c r="CJ981" s="28"/>
      <c r="CK981" s="28"/>
      <c r="CL981" s="28"/>
      <c r="CM981" s="28"/>
      <c r="CP981" s="28"/>
      <c r="CQ981" s="28"/>
      <c r="CR981" s="28"/>
      <c r="CS981" s="28"/>
      <c r="CT981" s="28"/>
      <c r="CU981" s="28"/>
      <c r="CV981" s="28"/>
      <c r="CW981" s="28"/>
      <c r="CX981" s="28"/>
      <c r="CZ981" s="28"/>
    </row>
    <row r="982" spans="10:104" ht="15.95" customHeight="1">
      <c r="J982" s="62"/>
      <c r="AB982" s="63"/>
      <c r="AC982" s="63"/>
      <c r="AF982" s="4"/>
      <c r="AG982" s="4"/>
      <c r="AH982" s="4"/>
      <c r="AI982" s="4"/>
      <c r="AL982" s="63"/>
      <c r="AM982" s="63"/>
      <c r="AP982" s="4"/>
      <c r="AQ982" s="4"/>
      <c r="BF982" s="31"/>
      <c r="BG982" s="63"/>
      <c r="BH982" s="63"/>
      <c r="BI982" s="63"/>
      <c r="BJ982" s="63"/>
      <c r="BK982" s="63"/>
      <c r="BL982" s="63"/>
      <c r="BO982" s="4"/>
      <c r="BP982" s="4"/>
      <c r="BQ982" s="4"/>
      <c r="BR982" s="28"/>
      <c r="BS982" s="28"/>
      <c r="BT982" s="28"/>
      <c r="BU982" s="28"/>
      <c r="BV982" s="28"/>
      <c r="BW982" s="28"/>
      <c r="BX982" s="4"/>
      <c r="BY982" s="4"/>
      <c r="BZ982" s="28"/>
      <c r="CA982" s="28"/>
      <c r="CB982" s="28"/>
      <c r="CC982" s="28"/>
      <c r="CE982" s="28"/>
      <c r="CF982" s="28"/>
      <c r="CG982" s="28"/>
      <c r="CH982" s="28"/>
      <c r="CI982" s="28"/>
      <c r="CJ982" s="28"/>
      <c r="CK982" s="28"/>
      <c r="CL982" s="28"/>
      <c r="CM982" s="28"/>
      <c r="CP982" s="28"/>
      <c r="CQ982" s="28"/>
      <c r="CR982" s="28"/>
      <c r="CS982" s="28"/>
      <c r="CT982" s="28"/>
      <c r="CU982" s="28"/>
      <c r="CV982" s="28"/>
      <c r="CW982" s="28"/>
      <c r="CX982" s="28"/>
      <c r="CZ982" s="28"/>
    </row>
    <row r="983" spans="10:104" ht="15.95" customHeight="1">
      <c r="J983" s="62"/>
      <c r="AB983" s="63"/>
      <c r="AC983" s="63"/>
      <c r="AF983" s="4"/>
      <c r="AG983" s="4"/>
      <c r="AH983" s="4"/>
      <c r="AI983" s="4"/>
      <c r="AL983" s="63"/>
      <c r="AM983" s="63"/>
      <c r="AP983" s="4"/>
      <c r="AQ983" s="4"/>
      <c r="BF983" s="31"/>
      <c r="BG983" s="63"/>
      <c r="BH983" s="63"/>
      <c r="BI983" s="63"/>
      <c r="BJ983" s="63"/>
      <c r="BK983" s="63"/>
      <c r="BL983" s="63"/>
      <c r="BO983" s="4"/>
      <c r="BP983" s="4"/>
      <c r="BQ983" s="4"/>
      <c r="BR983" s="28"/>
      <c r="BS983" s="28"/>
      <c r="BT983" s="28"/>
      <c r="BU983" s="28"/>
      <c r="BV983" s="28"/>
      <c r="BW983" s="28"/>
      <c r="BX983" s="4"/>
      <c r="BY983" s="4"/>
      <c r="BZ983" s="28"/>
      <c r="CA983" s="28"/>
      <c r="CB983" s="28"/>
      <c r="CC983" s="28"/>
      <c r="CE983" s="28"/>
      <c r="CF983" s="28"/>
      <c r="CG983" s="28"/>
      <c r="CH983" s="28"/>
      <c r="CI983" s="28"/>
      <c r="CJ983" s="28"/>
      <c r="CK983" s="28"/>
      <c r="CL983" s="28"/>
      <c r="CM983" s="28"/>
      <c r="CP983" s="28"/>
      <c r="CQ983" s="28"/>
      <c r="CR983" s="28"/>
      <c r="CS983" s="28"/>
      <c r="CT983" s="28"/>
      <c r="CU983" s="28"/>
      <c r="CV983" s="28"/>
      <c r="CW983" s="28"/>
      <c r="CX983" s="28"/>
      <c r="CZ983" s="28"/>
    </row>
    <row r="984" spans="10:104" ht="15.95" customHeight="1">
      <c r="J984" s="62"/>
      <c r="AB984" s="63"/>
      <c r="AC984" s="63"/>
      <c r="AF984" s="4"/>
      <c r="AG984" s="4"/>
      <c r="AH984" s="4"/>
      <c r="AI984" s="4"/>
      <c r="AL984" s="63"/>
      <c r="AM984" s="63"/>
      <c r="AP984" s="4"/>
      <c r="AQ984" s="4"/>
      <c r="BF984" s="31"/>
      <c r="BG984" s="63"/>
      <c r="BH984" s="63"/>
      <c r="BI984" s="63"/>
      <c r="BJ984" s="63"/>
      <c r="BK984" s="63"/>
      <c r="BL984" s="63"/>
      <c r="BO984" s="4"/>
      <c r="BP984" s="4"/>
      <c r="BQ984" s="4"/>
      <c r="BR984" s="28"/>
      <c r="BS984" s="28"/>
      <c r="BT984" s="28"/>
      <c r="BU984" s="28"/>
      <c r="BV984" s="28"/>
      <c r="BW984" s="28"/>
      <c r="BX984" s="4"/>
      <c r="BY984" s="4"/>
      <c r="BZ984" s="28"/>
      <c r="CA984" s="28"/>
      <c r="CB984" s="28"/>
      <c r="CC984" s="28"/>
      <c r="CE984" s="28"/>
      <c r="CF984" s="28"/>
      <c r="CG984" s="28"/>
      <c r="CH984" s="28"/>
      <c r="CI984" s="28"/>
      <c r="CJ984" s="28"/>
      <c r="CK984" s="28"/>
      <c r="CL984" s="28"/>
      <c r="CM984" s="28"/>
      <c r="CP984" s="28"/>
      <c r="CQ984" s="28"/>
      <c r="CR984" s="28"/>
      <c r="CS984" s="28"/>
      <c r="CT984" s="28"/>
      <c r="CU984" s="28"/>
      <c r="CV984" s="28"/>
      <c r="CW984" s="28"/>
      <c r="CX984" s="28"/>
      <c r="CZ984" s="28"/>
    </row>
    <row r="985" spans="10:104" ht="15.95" customHeight="1">
      <c r="J985" s="62"/>
      <c r="AB985" s="63"/>
      <c r="AC985" s="63"/>
      <c r="AF985" s="4"/>
      <c r="AG985" s="4"/>
      <c r="AH985" s="4"/>
      <c r="AI985" s="4"/>
      <c r="AL985" s="63"/>
      <c r="AM985" s="63"/>
      <c r="AP985" s="4"/>
      <c r="AQ985" s="4"/>
      <c r="BF985" s="31"/>
      <c r="BG985" s="63"/>
      <c r="BH985" s="63"/>
      <c r="BI985" s="63"/>
      <c r="BJ985" s="63"/>
      <c r="BK985" s="63"/>
      <c r="BL985" s="63"/>
      <c r="BO985" s="4"/>
      <c r="BP985" s="4"/>
      <c r="BQ985" s="4"/>
      <c r="BR985" s="28"/>
      <c r="BS985" s="28"/>
      <c r="BT985" s="28"/>
      <c r="BU985" s="28"/>
      <c r="BV985" s="28"/>
      <c r="BW985" s="28"/>
      <c r="BX985" s="4"/>
      <c r="BY985" s="4"/>
      <c r="BZ985" s="28"/>
      <c r="CA985" s="28"/>
      <c r="CB985" s="28"/>
      <c r="CC985" s="28"/>
      <c r="CE985" s="28"/>
      <c r="CF985" s="28"/>
      <c r="CG985" s="28"/>
      <c r="CH985" s="28"/>
      <c r="CI985" s="28"/>
      <c r="CJ985" s="28"/>
      <c r="CK985" s="28"/>
      <c r="CL985" s="28"/>
      <c r="CM985" s="28"/>
      <c r="CP985" s="28"/>
      <c r="CQ985" s="28"/>
      <c r="CR985" s="28"/>
      <c r="CS985" s="28"/>
      <c r="CT985" s="28"/>
      <c r="CU985" s="28"/>
      <c r="CV985" s="28"/>
      <c r="CW985" s="28"/>
      <c r="CX985" s="28"/>
      <c r="CZ985" s="28"/>
    </row>
    <row r="986" spans="10:104" ht="15.95" customHeight="1">
      <c r="J986" s="62"/>
      <c r="AB986" s="63"/>
      <c r="AC986" s="63"/>
      <c r="AF986" s="4"/>
      <c r="AG986" s="4"/>
      <c r="AH986" s="4"/>
      <c r="AI986" s="4"/>
      <c r="AL986" s="63"/>
      <c r="AM986" s="63"/>
      <c r="AP986" s="4"/>
      <c r="AQ986" s="4"/>
      <c r="BF986" s="31"/>
      <c r="BG986" s="63"/>
      <c r="BH986" s="63"/>
      <c r="BI986" s="63"/>
      <c r="BJ986" s="63"/>
      <c r="BK986" s="63"/>
      <c r="BL986" s="63"/>
      <c r="BO986" s="4"/>
      <c r="BP986" s="4"/>
      <c r="BQ986" s="4"/>
      <c r="BR986" s="28"/>
      <c r="BS986" s="28"/>
      <c r="BT986" s="28"/>
      <c r="BU986" s="28"/>
      <c r="BV986" s="28"/>
      <c r="BW986" s="28"/>
      <c r="BX986" s="4"/>
      <c r="BY986" s="4"/>
      <c r="BZ986" s="28"/>
      <c r="CA986" s="28"/>
      <c r="CB986" s="28"/>
      <c r="CC986" s="28"/>
      <c r="CE986" s="28"/>
      <c r="CF986" s="28"/>
      <c r="CG986" s="28"/>
      <c r="CH986" s="28"/>
      <c r="CI986" s="28"/>
      <c r="CJ986" s="28"/>
      <c r="CK986" s="28"/>
      <c r="CL986" s="28"/>
      <c r="CM986" s="28"/>
      <c r="CP986" s="28"/>
      <c r="CQ986" s="28"/>
      <c r="CR986" s="28"/>
      <c r="CS986" s="28"/>
      <c r="CT986" s="28"/>
      <c r="CU986" s="28"/>
      <c r="CV986" s="28"/>
      <c r="CW986" s="28"/>
      <c r="CX986" s="28"/>
      <c r="CZ986" s="28"/>
    </row>
    <row r="987" spans="10:104" ht="15.95" customHeight="1">
      <c r="J987" s="62"/>
      <c r="AB987" s="63"/>
      <c r="AC987" s="63"/>
      <c r="AF987" s="4"/>
      <c r="AG987" s="4"/>
      <c r="AH987" s="4"/>
      <c r="AI987" s="4"/>
      <c r="AL987" s="63"/>
      <c r="AM987" s="63"/>
      <c r="AP987" s="4"/>
      <c r="AQ987" s="4"/>
      <c r="BF987" s="31"/>
      <c r="BG987" s="63"/>
      <c r="BH987" s="63"/>
      <c r="BI987" s="63"/>
      <c r="BJ987" s="63"/>
      <c r="BK987" s="63"/>
      <c r="BL987" s="63"/>
      <c r="BO987" s="4"/>
      <c r="BP987" s="4"/>
      <c r="BQ987" s="4"/>
      <c r="BR987" s="28"/>
      <c r="BS987" s="28"/>
      <c r="BT987" s="28"/>
      <c r="BU987" s="28"/>
      <c r="BV987" s="28"/>
      <c r="BW987" s="28"/>
      <c r="BX987" s="4"/>
      <c r="BY987" s="4"/>
      <c r="BZ987" s="28"/>
      <c r="CA987" s="28"/>
      <c r="CB987" s="28"/>
      <c r="CC987" s="28"/>
      <c r="CE987" s="28"/>
      <c r="CF987" s="28"/>
      <c r="CG987" s="28"/>
      <c r="CH987" s="28"/>
      <c r="CI987" s="28"/>
      <c r="CJ987" s="28"/>
      <c r="CK987" s="28"/>
      <c r="CL987" s="28"/>
      <c r="CM987" s="28"/>
      <c r="CP987" s="28"/>
      <c r="CQ987" s="28"/>
      <c r="CR987" s="28"/>
      <c r="CS987" s="28"/>
      <c r="CT987" s="28"/>
      <c r="CU987" s="28"/>
      <c r="CV987" s="28"/>
      <c r="CW987" s="28"/>
      <c r="CX987" s="28"/>
      <c r="CZ987" s="28"/>
    </row>
    <row r="988" spans="10:104" ht="15.95" customHeight="1">
      <c r="J988" s="62"/>
      <c r="AB988" s="63"/>
      <c r="AC988" s="63"/>
      <c r="AF988" s="4"/>
      <c r="AG988" s="4"/>
      <c r="AH988" s="4"/>
      <c r="AI988" s="4"/>
      <c r="AL988" s="63"/>
      <c r="AM988" s="63"/>
      <c r="AP988" s="4"/>
      <c r="AQ988" s="4"/>
      <c r="BF988" s="31"/>
      <c r="BG988" s="63"/>
      <c r="BH988" s="63"/>
      <c r="BI988" s="63"/>
      <c r="BJ988" s="63"/>
      <c r="BK988" s="63"/>
      <c r="BL988" s="63"/>
      <c r="BO988" s="4"/>
      <c r="BP988" s="4"/>
      <c r="BQ988" s="4"/>
      <c r="BR988" s="28"/>
      <c r="BS988" s="28"/>
      <c r="BT988" s="28"/>
      <c r="BU988" s="28"/>
      <c r="BV988" s="28"/>
      <c r="BW988" s="28"/>
      <c r="BX988" s="4"/>
      <c r="BY988" s="4"/>
      <c r="BZ988" s="28"/>
      <c r="CA988" s="28"/>
      <c r="CB988" s="28"/>
      <c r="CC988" s="28"/>
      <c r="CE988" s="28"/>
      <c r="CF988" s="28"/>
      <c r="CG988" s="28"/>
      <c r="CH988" s="28"/>
      <c r="CI988" s="28"/>
      <c r="CJ988" s="28"/>
      <c r="CK988" s="28"/>
      <c r="CL988" s="28"/>
      <c r="CM988" s="28"/>
      <c r="CP988" s="28"/>
      <c r="CQ988" s="28"/>
      <c r="CR988" s="28"/>
      <c r="CS988" s="28"/>
      <c r="CT988" s="28"/>
      <c r="CU988" s="28"/>
      <c r="CV988" s="28"/>
      <c r="CW988" s="28"/>
      <c r="CX988" s="28"/>
      <c r="CZ988" s="28"/>
    </row>
    <row r="989" spans="10:104" ht="15.95" customHeight="1">
      <c r="J989" s="62"/>
      <c r="AB989" s="63"/>
      <c r="AC989" s="63"/>
      <c r="AF989" s="4"/>
      <c r="AG989" s="4"/>
      <c r="AH989" s="4"/>
      <c r="AI989" s="4"/>
      <c r="AL989" s="63"/>
      <c r="AM989" s="63"/>
      <c r="AP989" s="4"/>
      <c r="AQ989" s="4"/>
      <c r="BF989" s="31"/>
      <c r="BG989" s="63"/>
      <c r="BH989" s="63"/>
      <c r="BI989" s="63"/>
      <c r="BJ989" s="63"/>
      <c r="BK989" s="63"/>
      <c r="BL989" s="63"/>
      <c r="BO989" s="4"/>
      <c r="BP989" s="4"/>
      <c r="BQ989" s="4"/>
      <c r="BR989" s="28"/>
      <c r="BS989" s="28"/>
      <c r="BT989" s="28"/>
      <c r="BU989" s="28"/>
      <c r="BV989" s="28"/>
      <c r="BW989" s="28"/>
      <c r="BX989" s="4"/>
      <c r="BY989" s="4"/>
      <c r="BZ989" s="28"/>
      <c r="CA989" s="28"/>
      <c r="CB989" s="28"/>
      <c r="CC989" s="28"/>
      <c r="CE989" s="28"/>
      <c r="CF989" s="28"/>
      <c r="CG989" s="28"/>
      <c r="CH989" s="28"/>
      <c r="CI989" s="28"/>
      <c r="CJ989" s="28"/>
      <c r="CK989" s="28"/>
      <c r="CL989" s="28"/>
      <c r="CM989" s="28"/>
      <c r="CP989" s="28"/>
      <c r="CQ989" s="28"/>
      <c r="CR989" s="28"/>
      <c r="CS989" s="28"/>
      <c r="CT989" s="28"/>
      <c r="CU989" s="28"/>
      <c r="CV989" s="28"/>
      <c r="CW989" s="28"/>
      <c r="CX989" s="28"/>
      <c r="CZ989" s="28"/>
    </row>
    <row r="990" spans="10:104" ht="15.95" customHeight="1">
      <c r="J990" s="62"/>
      <c r="AB990" s="63"/>
      <c r="AC990" s="63"/>
      <c r="AF990" s="4"/>
      <c r="AG990" s="4"/>
      <c r="AH990" s="4"/>
      <c r="AI990" s="4"/>
      <c r="AL990" s="63"/>
      <c r="AM990" s="63"/>
      <c r="AP990" s="4"/>
      <c r="AQ990" s="4"/>
      <c r="BF990" s="31"/>
      <c r="BG990" s="63"/>
      <c r="BH990" s="63"/>
      <c r="BI990" s="63"/>
      <c r="BJ990" s="63"/>
      <c r="BK990" s="63"/>
      <c r="BL990" s="63"/>
      <c r="BO990" s="4"/>
      <c r="BP990" s="4"/>
      <c r="BQ990" s="4"/>
      <c r="BR990" s="28"/>
      <c r="BS990" s="28"/>
      <c r="BT990" s="28"/>
      <c r="BU990" s="28"/>
      <c r="BV990" s="28"/>
      <c r="BW990" s="28"/>
      <c r="BX990" s="4"/>
      <c r="BY990" s="4"/>
      <c r="BZ990" s="28"/>
      <c r="CA990" s="28"/>
      <c r="CB990" s="28"/>
      <c r="CC990" s="28"/>
      <c r="CE990" s="28"/>
      <c r="CF990" s="28"/>
      <c r="CG990" s="28"/>
      <c r="CH990" s="28"/>
      <c r="CI990" s="28"/>
      <c r="CJ990" s="28"/>
      <c r="CK990" s="28"/>
      <c r="CL990" s="28"/>
      <c r="CM990" s="28"/>
      <c r="CP990" s="28"/>
      <c r="CQ990" s="28"/>
      <c r="CR990" s="28"/>
      <c r="CS990" s="28"/>
      <c r="CT990" s="28"/>
      <c r="CU990" s="28"/>
      <c r="CV990" s="28"/>
      <c r="CW990" s="28"/>
      <c r="CX990" s="28"/>
      <c r="CZ990" s="28"/>
    </row>
    <row r="991" spans="10:104" ht="15.95" customHeight="1">
      <c r="J991" s="62"/>
      <c r="AB991" s="63"/>
      <c r="AC991" s="63"/>
      <c r="AF991" s="4"/>
      <c r="AG991" s="4"/>
      <c r="AH991" s="4"/>
      <c r="AI991" s="4"/>
      <c r="AL991" s="63"/>
      <c r="AM991" s="63"/>
      <c r="AP991" s="4"/>
      <c r="AQ991" s="4"/>
      <c r="BF991" s="31"/>
      <c r="BG991" s="63"/>
      <c r="BH991" s="63"/>
      <c r="BI991" s="63"/>
      <c r="BJ991" s="63"/>
      <c r="BK991" s="63"/>
      <c r="BL991" s="63"/>
      <c r="BO991" s="4"/>
      <c r="BP991" s="4"/>
      <c r="BQ991" s="4"/>
      <c r="BR991" s="28"/>
      <c r="BS991" s="28"/>
      <c r="BT991" s="28"/>
      <c r="BU991" s="28"/>
      <c r="BV991" s="28"/>
      <c r="BW991" s="28"/>
      <c r="BX991" s="4"/>
      <c r="BY991" s="4"/>
      <c r="BZ991" s="28"/>
      <c r="CA991" s="28"/>
      <c r="CB991" s="28"/>
      <c r="CC991" s="28"/>
      <c r="CE991" s="28"/>
      <c r="CF991" s="28"/>
      <c r="CG991" s="28"/>
      <c r="CH991" s="28"/>
      <c r="CI991" s="28"/>
      <c r="CJ991" s="28"/>
      <c r="CK991" s="28"/>
      <c r="CL991" s="28"/>
      <c r="CM991" s="28"/>
      <c r="CP991" s="28"/>
      <c r="CQ991" s="28"/>
      <c r="CR991" s="28"/>
      <c r="CS991" s="28"/>
      <c r="CT991" s="28"/>
      <c r="CU991" s="28"/>
      <c r="CV991" s="28"/>
      <c r="CW991" s="28"/>
      <c r="CX991" s="28"/>
      <c r="CZ991" s="28"/>
    </row>
  </sheetData>
  <hyperlinks>
    <hyperlink ref="T3" r:id="rId1" display="mailto:aayusipriya60@gmail.com"/>
    <hyperlink ref="T17" r:id="rId2" display="mailto:dipanjanmondal11@gmail.com"/>
    <hyperlink ref="T35" r:id="rId3" display="mailto:mssanchitasaha@gmail.com"/>
    <hyperlink ref="T38" r:id="rId4" display="mailto:shibapriyamandal@gmail.com"/>
    <hyperlink ref="U38" r:id="rId5" display="mailto:dm22826@gmail.com"/>
    <hyperlink ref="T65" r:id="rId6"/>
    <hyperlink ref="U65" r:id="rId7"/>
    <hyperlink ref="T69" r:id="rId8"/>
    <hyperlink ref="U69" r:id="rId9"/>
    <hyperlink ref="T73" r:id="rId10"/>
    <hyperlink ref="U73" r:id="rId11"/>
    <hyperlink ref="T71" r:id="rId12"/>
    <hyperlink ref="BY71" r:id="rId13"/>
    <hyperlink ref="U71" r:id="rId14"/>
    <hyperlink ref="T56" r:id="rId15"/>
    <hyperlink ref="U56" r:id="rId16"/>
    <hyperlink ref="U66" r:id="rId17" display="rumiya.cazstuf@yahoo.com"/>
    <hyperlink ref="T66" r:id="rId18" display="rumiya.divine@gmail.com"/>
    <hyperlink ref="T63" r:id="rId19"/>
    <hyperlink ref="U63" r:id="rId20"/>
    <hyperlink ref="T58" r:id="rId21"/>
    <hyperlink ref="U58" r:id="rId22"/>
    <hyperlink ref="U75" r:id="rId23"/>
    <hyperlink ref="T75" r:id="rId24"/>
    <hyperlink ref="T59" r:id="rId25"/>
    <hyperlink ref="U59" r:id="rId26"/>
    <hyperlink ref="T62" r:id="rId27"/>
    <hyperlink ref="T60" r:id="rId28"/>
    <hyperlink ref="U60" r:id="rId29"/>
    <hyperlink ref="T67" r:id="rId30"/>
    <hyperlink ref="T70" r:id="rId31"/>
    <hyperlink ref="T74" r:id="rId32"/>
    <hyperlink ref="T64" r:id="rId33"/>
    <hyperlink ref="U64" r:id="rId34"/>
    <hyperlink ref="T68" r:id="rId35"/>
    <hyperlink ref="T76" r:id="rId36"/>
    <hyperlink ref="U76" r:id="rId37"/>
    <hyperlink ref="T79" r:id="rId38"/>
    <hyperlink ref="U79" r:id="rId39"/>
    <hyperlink ref="T78" r:id="rId40"/>
    <hyperlink ref="U78" r:id="rId41"/>
    <hyperlink ref="T77" r:id="rId42"/>
    <hyperlink ref="U77" r:id="rId43"/>
    <hyperlink ref="T57" r:id="rId44"/>
    <hyperlink ref="T72" r:id="rId45"/>
    <hyperlink ref="U86" r:id="rId46"/>
    <hyperlink ref="T94" r:id="rId47"/>
    <hyperlink ref="T89" r:id="rId48"/>
    <hyperlink ref="T88" r:id="rId49"/>
    <hyperlink ref="T86" r:id="rId50"/>
    <hyperlink ref="U94" r:id="rId51"/>
    <hyperlink ref="T122" r:id="rId52"/>
    <hyperlink ref="U133" r:id="rId53"/>
    <hyperlink ref="T136" r:id="rId54"/>
    <hyperlink ref="T144" r:id="rId55"/>
    <hyperlink ref="U144" r:id="rId56"/>
    <hyperlink ref="U108" r:id="rId57"/>
    <hyperlink ref="T85" r:id="rId58"/>
    <hyperlink ref="U81" r:id="rId59"/>
    <hyperlink ref="U138" r:id="rId60"/>
    <hyperlink ref="T118" r:id="rId61"/>
    <hyperlink ref="U115" r:id="rId62"/>
    <hyperlink ref="T142" r:id="rId63"/>
    <hyperlink ref="T143" r:id="rId64"/>
    <hyperlink ref="U143" r:id="rId65"/>
    <hyperlink ref="T82" r:id="rId66"/>
    <hyperlink ref="U99" r:id="rId67"/>
    <hyperlink ref="T104" r:id="rId68"/>
    <hyperlink ref="T141" r:id="rId69"/>
    <hyperlink ref="U123" r:id="rId70"/>
    <hyperlink ref="T114" r:id="rId71"/>
    <hyperlink ref="U87" r:id="rId72"/>
    <hyperlink ref="T97" r:id="rId73"/>
    <hyperlink ref="T90" r:id="rId74"/>
    <hyperlink ref="T92" r:id="rId75"/>
    <hyperlink ref="T87" r:id="rId76"/>
    <hyperlink ref="T93" r:id="rId77"/>
    <hyperlink ref="U112" r:id="rId78"/>
    <hyperlink ref="T112" r:id="rId79"/>
    <hyperlink ref="U114" r:id="rId80"/>
    <hyperlink ref="T139" r:id="rId81"/>
    <hyperlink ref="T120" r:id="rId82"/>
    <hyperlink ref="U136" r:id="rId83"/>
    <hyperlink ref="U131" r:id="rId84"/>
    <hyperlink ref="T131" r:id="rId85"/>
    <hyperlink ref="T129" r:id="rId86"/>
    <hyperlink ref="T135" r:id="rId87"/>
    <hyperlink ref="T84" r:id="rId88"/>
    <hyperlink ref="T105" r:id="rId89"/>
    <hyperlink ref="U92" r:id="rId90"/>
    <hyperlink ref="U96" r:id="rId91"/>
    <hyperlink ref="T99" r:id="rId92"/>
    <hyperlink ref="T91" r:id="rId93"/>
    <hyperlink ref="T127" r:id="rId94"/>
    <hyperlink ref="U120" r:id="rId95"/>
    <hyperlink ref="U83" r:id="rId96"/>
    <hyperlink ref="T95" r:id="rId97"/>
    <hyperlink ref="U100" r:id="rId98"/>
    <hyperlink ref="T111" r:id="rId99"/>
    <hyperlink ref="U122" r:id="rId100"/>
    <hyperlink ref="T138" r:id="rId101"/>
    <hyperlink ref="T115" r:id="rId102"/>
    <hyperlink ref="U130" r:id="rId103"/>
    <hyperlink ref="T137" r:id="rId104"/>
    <hyperlink ref="T106" r:id="rId105"/>
    <hyperlink ref="U88" r:id="rId106"/>
    <hyperlink ref="T83" r:id="rId107"/>
    <hyperlink ref="T123" r:id="rId108"/>
    <hyperlink ref="U126" r:id="rId109"/>
    <hyperlink ref="T147" r:id="rId110"/>
    <hyperlink ref="U124" r:id="rId111"/>
    <hyperlink ref="T130" r:id="rId112"/>
    <hyperlink ref="T119" r:id="rId113"/>
    <hyperlink ref="U119" r:id="rId114"/>
    <hyperlink ref="T110" r:id="rId115"/>
    <hyperlink ref="U110" r:id="rId116"/>
    <hyperlink ref="U147" r:id="rId117"/>
    <hyperlink ref="T125" r:id="rId118"/>
    <hyperlink ref="T133" r:id="rId119"/>
    <hyperlink ref="U125" r:id="rId120"/>
    <hyperlink ref="T126" r:id="rId121"/>
    <hyperlink ref="T128" r:id="rId122"/>
    <hyperlink ref="T146" r:id="rId123"/>
    <hyperlink ref="T124" r:id="rId124"/>
    <hyperlink ref="U135" r:id="rId125"/>
    <hyperlink ref="T140" r:id="rId126"/>
    <hyperlink ref="U82" r:id="rId127"/>
    <hyperlink ref="T100" r:id="rId128"/>
    <hyperlink ref="U104" r:id="rId129"/>
    <hyperlink ref="T96" r:id="rId130"/>
    <hyperlink ref="T107" r:id="rId131"/>
    <hyperlink ref="U107" r:id="rId132"/>
    <hyperlink ref="T81" r:id="rId133"/>
    <hyperlink ref="U89" r:id="rId134"/>
    <hyperlink ref="T108" r:id="rId135"/>
    <hyperlink ref="T102" r:id="rId136"/>
    <hyperlink ref="T80" r:id="rId137"/>
    <hyperlink ref="U80" r:id="rId138"/>
    <hyperlink ref="U103" r:id="rId139"/>
    <hyperlink ref="T251" r:id="rId140"/>
    <hyperlink ref="T258" r:id="rId141"/>
    <hyperlink ref="U258" r:id="rId142"/>
    <hyperlink ref="T260" r:id="rId143"/>
    <hyperlink ref="U260" r:id="rId144"/>
    <hyperlink ref="T274" r:id="rId145"/>
    <hyperlink ref="U274" r:id="rId146"/>
    <hyperlink ref="T273" r:id="rId147"/>
    <hyperlink ref="U273" r:id="rId148"/>
    <hyperlink ref="T275" r:id="rId149"/>
    <hyperlink ref="T278" r:id="rId150"/>
    <hyperlink ref="T279" r:id="rId151"/>
    <hyperlink ref="T280" r:id="rId152"/>
    <hyperlink ref="T281" r:id="rId153"/>
    <hyperlink ref="U281" r:id="rId154"/>
    <hyperlink ref="T282" r:id="rId155"/>
    <hyperlink ref="T283" r:id="rId156"/>
    <hyperlink ref="T267" r:id="rId157"/>
    <hyperlink ref="U267" r:id="rId158"/>
    <hyperlink ref="T253" r:id="rId159"/>
    <hyperlink ref="U253" r:id="rId160"/>
    <hyperlink ref="T261" r:id="rId161"/>
    <hyperlink ref="U261" r:id="rId162"/>
    <hyperlink ref="T265" r:id="rId163"/>
    <hyperlink ref="T249" r:id="rId164"/>
    <hyperlink ref="T252" r:id="rId165"/>
    <hyperlink ref="T263" r:id="rId166"/>
    <hyperlink ref="U263" r:id="rId167"/>
    <hyperlink ref="T271" r:id="rId168"/>
    <hyperlink ref="U271" r:id="rId169"/>
    <hyperlink ref="T247" r:id="rId170"/>
    <hyperlink ref="U247" r:id="rId171"/>
    <hyperlink ref="T270" r:id="rId172"/>
    <hyperlink ref="U270" r:id="rId173"/>
    <hyperlink ref="T266" r:id="rId174"/>
    <hyperlink ref="T248" r:id="rId175"/>
    <hyperlink ref="U248" r:id="rId176"/>
    <hyperlink ref="T255" r:id="rId177"/>
    <hyperlink ref="U255" r:id="rId178"/>
    <hyperlink ref="T254" r:id="rId179"/>
    <hyperlink ref="U254" r:id="rId180"/>
    <hyperlink ref="T269" r:id="rId181"/>
    <hyperlink ref="U269" r:id="rId182"/>
    <hyperlink ref="T268" r:id="rId183"/>
    <hyperlink ref="U268" r:id="rId184"/>
    <hyperlink ref="T250" r:id="rId185"/>
    <hyperlink ref="T276" r:id="rId186"/>
    <hyperlink ref="U276" r:id="rId187" display="satarupachatterjee63@gmail.com"/>
    <hyperlink ref="T277" r:id="rId188"/>
    <hyperlink ref="U277" r:id="rId189"/>
    <hyperlink ref="T256" r:id="rId190"/>
    <hyperlink ref="U256" r:id="rId191"/>
    <hyperlink ref="T257" r:id="rId192"/>
    <hyperlink ref="U257" r:id="rId193"/>
    <hyperlink ref="T149" r:id="rId194"/>
    <hyperlink ref="U149" r:id="rId195"/>
    <hyperlink ref="T151" r:id="rId196"/>
    <hyperlink ref="U151" r:id="rId197"/>
    <hyperlink ref="T150" r:id="rId198" display="mailto:abdullah.ghani3@gmail.com"/>
    <hyperlink ref="U150" r:id="rId199" display="mailto:abdghani995@gmail.com"/>
    <hyperlink ref="T148" r:id="rId200"/>
    <hyperlink ref="U148" r:id="rId201"/>
    <hyperlink ref="T160" r:id="rId202"/>
    <hyperlink ref="U160" r:id="rId203"/>
    <hyperlink ref="T153" r:id="rId204"/>
    <hyperlink ref="U153" r:id="rId205"/>
    <hyperlink ref="U152" r:id="rId206"/>
    <hyperlink ref="T158" r:id="rId207"/>
    <hyperlink ref="U158" r:id="rId208"/>
    <hyperlink ref="T167" r:id="rId209" display="mailto:gettheashish@gmail.com"/>
    <hyperlink ref="U167" r:id="rId210" display="mailto:code.ashish@hotmail.com"/>
    <hyperlink ref="U162" r:id="rId211"/>
    <hyperlink ref="T162" r:id="rId212"/>
    <hyperlink ref="T163" r:id="rId213"/>
    <hyperlink ref="U163" r:id="rId214"/>
    <hyperlink ref="T165" r:id="rId215"/>
    <hyperlink ref="U165" r:id="rId216"/>
    <hyperlink ref="T161" r:id="rId217"/>
    <hyperlink ref="U161" r:id="rId218"/>
    <hyperlink ref="U166" r:id="rId219"/>
    <hyperlink ref="T166" r:id="rId220"/>
    <hyperlink ref="T168" r:id="rId221"/>
    <hyperlink ref="U168" r:id="rId222"/>
    <hyperlink ref="T156" r:id="rId223"/>
    <hyperlink ref="U156" r:id="rId224"/>
    <hyperlink ref="T154" r:id="rId225"/>
    <hyperlink ref="U154" r:id="rId226"/>
    <hyperlink ref="T164" r:id="rId227"/>
    <hyperlink ref="U164" r:id="rId228"/>
    <hyperlink ref="T157" r:id="rId229"/>
    <hyperlink ref="T173" r:id="rId230"/>
    <hyperlink ref="U173" r:id="rId231"/>
    <hyperlink ref="T174" r:id="rId232"/>
    <hyperlink ref="U174" r:id="rId233"/>
    <hyperlink ref="T178" r:id="rId234"/>
    <hyperlink ref="U178" r:id="rId235" display="aks021.blackcat@gmail.com"/>
    <hyperlink ref="T175" r:id="rId236"/>
    <hyperlink ref="U175" r:id="rId237"/>
    <hyperlink ref="T180" r:id="rId238"/>
    <hyperlink ref="U180" r:id="rId239"/>
    <hyperlink ref="T171" r:id="rId240"/>
    <hyperlink ref="U171" r:id="rId241"/>
    <hyperlink ref="T179" r:id="rId242"/>
    <hyperlink ref="U179" r:id="rId243"/>
    <hyperlink ref="T170" r:id="rId244"/>
    <hyperlink ref="U170" r:id="rId245"/>
    <hyperlink ref="T172" r:id="rId246"/>
    <hyperlink ref="T177" r:id="rId247"/>
    <hyperlink ref="U177" r:id="rId248" tooltip="mailto:devrocking.1994@gmail.com"/>
    <hyperlink ref="T197" r:id="rId249"/>
    <hyperlink ref="T182" r:id="rId250"/>
    <hyperlink ref="T181" r:id="rId251"/>
    <hyperlink ref="U181" r:id="rId252"/>
    <hyperlink ref="T194" r:id="rId253"/>
    <hyperlink ref="T195" r:id="rId254"/>
    <hyperlink ref="U195" r:id="rId255"/>
    <hyperlink ref="T184" r:id="rId256"/>
    <hyperlink ref="U184" r:id="rId257"/>
    <hyperlink ref="T185" r:id="rId258"/>
    <hyperlink ref="U185" r:id="rId259"/>
    <hyperlink ref="T199" r:id="rId260"/>
    <hyperlink ref="U199" r:id="rId261"/>
    <hyperlink ref="T183" r:id="rId262"/>
    <hyperlink ref="U183" r:id="rId263"/>
    <hyperlink ref="T200" r:id="rId264"/>
    <hyperlink ref="U200" r:id="rId265"/>
    <hyperlink ref="T187" r:id="rId266"/>
    <hyperlink ref="T193" r:id="rId267"/>
    <hyperlink ref="U193" r:id="rId268"/>
    <hyperlink ref="T191" r:id="rId269"/>
    <hyperlink ref="U191" r:id="rId270"/>
    <hyperlink ref="U201" r:id="rId271"/>
    <hyperlink ref="T201" r:id="rId272"/>
    <hyperlink ref="T192" r:id="rId273" display="mailto:rahul.sinha.raw@gmail.com"/>
    <hyperlink ref="U192" r:id="rId274" display="mailto:rahulrsinha9@gmail.com"/>
    <hyperlink ref="T186" r:id="rId275"/>
    <hyperlink ref="U186" r:id="rId276"/>
    <hyperlink ref="T188" r:id="rId277"/>
    <hyperlink ref="U188" r:id="rId278"/>
    <hyperlink ref="T189" r:id="rId279"/>
    <hyperlink ref="U189" r:id="rId280"/>
    <hyperlink ref="T190" r:id="rId281"/>
    <hyperlink ref="T198" r:id="rId282"/>
    <hyperlink ref="T196" r:id="rId283"/>
    <hyperlink ref="U196" r:id="rId284"/>
    <hyperlink ref="T211" r:id="rId285"/>
    <hyperlink ref="U211" r:id="rId286"/>
    <hyperlink ref="T203" r:id="rId287"/>
    <hyperlink ref="T212" r:id="rId288"/>
    <hyperlink ref="U212" r:id="rId289"/>
    <hyperlink ref="T208" r:id="rId290"/>
    <hyperlink ref="U208" r:id="rId291"/>
    <hyperlink ref="T209" r:id="rId292"/>
    <hyperlink ref="U209" r:id="rId293"/>
    <hyperlink ref="T205" r:id="rId294"/>
    <hyperlink ref="U205" r:id="rId295"/>
    <hyperlink ref="T206" r:id="rId296"/>
    <hyperlink ref="U206" r:id="rId297"/>
    <hyperlink ref="T207" r:id="rId298"/>
    <hyperlink ref="T210" r:id="rId299"/>
    <hyperlink ref="T202" r:id="rId300"/>
    <hyperlink ref="U202" r:id="rId301"/>
    <hyperlink ref="T214" r:id="rId302"/>
    <hyperlink ref="T213" r:id="rId303"/>
    <hyperlink ref="T215" r:id="rId304"/>
    <hyperlink ref="T216" r:id="rId305"/>
    <hyperlink ref="U216" r:id="rId306" display="pathikritg27@gmail.com"/>
    <hyperlink ref="T218" r:id="rId307"/>
    <hyperlink ref="U218" r:id="rId308"/>
    <hyperlink ref="T220" r:id="rId309"/>
    <hyperlink ref="U220" r:id="rId310"/>
    <hyperlink ref="T221" r:id="rId311"/>
    <hyperlink ref="U221" r:id="rId312"/>
    <hyperlink ref="T222" r:id="rId313"/>
    <hyperlink ref="U222" r:id="rId314"/>
    <hyperlink ref="T224" r:id="rId315"/>
    <hyperlink ref="U224" r:id="rId316"/>
    <hyperlink ref="T225" r:id="rId317"/>
    <hyperlink ref="T228" r:id="rId318"/>
    <hyperlink ref="U228" r:id="rId319"/>
    <hyperlink ref="T229" r:id="rId320"/>
    <hyperlink ref="T233" r:id="rId321" display="mailto:ray.satadal94@gmail.com"/>
    <hyperlink ref="T235" r:id="rId322"/>
    <hyperlink ref="U235" r:id="rId323"/>
    <hyperlink ref="T236" r:id="rId324"/>
    <hyperlink ref="U236" r:id="rId325"/>
    <hyperlink ref="T238" r:id="rId326"/>
    <hyperlink ref="T240" r:id="rId327"/>
    <hyperlink ref="U240" r:id="rId328"/>
    <hyperlink ref="T241" r:id="rId329"/>
    <hyperlink ref="U241" r:id="rId330"/>
    <hyperlink ref="T242" r:id="rId331"/>
    <hyperlink ref="U242" r:id="rId332"/>
    <hyperlink ref="T243" r:id="rId333"/>
    <hyperlink ref="T244" r:id="rId334"/>
    <hyperlink ref="U244" r:id="rId335"/>
    <hyperlink ref="T245" r:id="rId336"/>
    <hyperlink ref="T219" r:id="rId337"/>
    <hyperlink ref="U219" r:id="rId338"/>
    <hyperlink ref="T226" r:id="rId339"/>
    <hyperlink ref="U226" r:id="rId340"/>
    <hyperlink ref="T264" r:id="rId341"/>
    <hyperlink ref="U264" r:id="rId342"/>
    <hyperlink ref="T223" r:id="rId343"/>
    <hyperlink ref="U223" r:id="rId344"/>
    <hyperlink ref="T272" r:id="rId345"/>
    <hyperlink ref="U272" r:id="rId346"/>
    <hyperlink ref="T259" r:id="rId347"/>
    <hyperlink ref="U259" r:id="rId348"/>
    <hyperlink ref="T246" r:id="rId349"/>
    <hyperlink ref="U246" r:id="rId350"/>
    <hyperlink ref="T155" r:id="rId351"/>
    <hyperlink ref="U155" r:id="rId352"/>
    <hyperlink ref="T237" r:id="rId353"/>
    <hyperlink ref="U237" r:id="rId354"/>
    <hyperlink ref="T152" r:id="rId355"/>
    <hyperlink ref="T401" r:id="rId356" display="iamkuchu@gmail.com"/>
    <hyperlink ref="T394" r:id="rId357"/>
    <hyperlink ref="U394" r:id="rId358"/>
    <hyperlink ref="U397" r:id="rId359" display="shubho.281194@gmail.com"/>
    <hyperlink ref="U403" r:id="rId360"/>
    <hyperlink ref="U405" r:id="rId361"/>
    <hyperlink ref="U402" r:id="rId362"/>
    <hyperlink ref="U387" r:id="rId363"/>
    <hyperlink ref="T387" r:id="rId364"/>
    <hyperlink ref="U365" r:id="rId365"/>
    <hyperlink ref="T365" r:id="rId366"/>
    <hyperlink ref="U361" r:id="rId367"/>
    <hyperlink ref="T361" r:id="rId368"/>
    <hyperlink ref="U349" r:id="rId369"/>
    <hyperlink ref="T349" r:id="rId370"/>
    <hyperlink ref="U337" r:id="rId371" display="shubho.281194@gmail.com"/>
    <hyperlink ref="T337" r:id="rId372"/>
    <hyperlink ref="T405" r:id="rId373"/>
    <hyperlink ref="T403" r:id="rId374"/>
    <hyperlink ref="U398" r:id="rId375" display="shubho.281194@gmail.com"/>
    <hyperlink ref="T398" r:id="rId376"/>
    <hyperlink ref="T397" r:id="rId377"/>
    <hyperlink ref="T402" r:id="rId378"/>
    <hyperlink ref="U389" r:id="rId379"/>
    <hyperlink ref="T389" r:id="rId380"/>
    <hyperlink ref="T373" r:id="rId381"/>
    <hyperlink ref="T369" r:id="rId382"/>
    <hyperlink ref="U369" r:id="rId383"/>
    <hyperlink ref="T407" r:id="rId384"/>
    <hyperlink ref="T372" r:id="rId385"/>
    <hyperlink ref="U372" r:id="rId386"/>
    <hyperlink ref="T374" r:id="rId387"/>
    <hyperlink ref="T375" r:id="rId388"/>
    <hyperlink ref="U375" r:id="rId389"/>
    <hyperlink ref="T376" r:id="rId390"/>
    <hyperlink ref="T377" r:id="rId391"/>
    <hyperlink ref="T379" r:id="rId392"/>
    <hyperlink ref="T384" r:id="rId393"/>
    <hyperlink ref="U384" r:id="rId394"/>
    <hyperlink ref="U385" r:id="rId395"/>
    <hyperlink ref="T385" r:id="rId396"/>
    <hyperlink ref="T386" r:id="rId397"/>
    <hyperlink ref="U386" r:id="rId398"/>
    <hyperlink ref="T391" r:id="rId399"/>
    <hyperlink ref="U391" r:id="rId400"/>
    <hyperlink ref="T392" r:id="rId401"/>
    <hyperlink ref="U392" r:id="rId402"/>
    <hyperlink ref="T370" r:id="rId403"/>
    <hyperlink ref="T381" r:id="rId404"/>
    <hyperlink ref="U381" r:id="rId405"/>
    <hyperlink ref="T284" r:id="rId406"/>
    <hyperlink ref="T286" r:id="rId407"/>
    <hyperlink ref="U286" r:id="rId408"/>
    <hyperlink ref="T285" r:id="rId409"/>
    <hyperlink ref="T288" r:id="rId410"/>
    <hyperlink ref="T289" r:id="rId411"/>
    <hyperlink ref="U289" r:id="rId412"/>
    <hyperlink ref="T290" r:id="rId413"/>
    <hyperlink ref="U290" r:id="rId414"/>
    <hyperlink ref="T292" r:id="rId415"/>
    <hyperlink ref="U292" r:id="rId416"/>
    <hyperlink ref="T293" r:id="rId417"/>
    <hyperlink ref="T294" r:id="rId418"/>
    <hyperlink ref="T296" r:id="rId419"/>
    <hyperlink ref="T298" r:id="rId420"/>
    <hyperlink ref="U298" r:id="rId421"/>
    <hyperlink ref="T300" r:id="rId422"/>
    <hyperlink ref="U300" r:id="rId423"/>
    <hyperlink ref="T301" r:id="rId424"/>
    <hyperlink ref="U301" r:id="rId425"/>
    <hyperlink ref="T302" r:id="rId426"/>
    <hyperlink ref="T305" r:id="rId427"/>
    <hyperlink ref="U305" r:id="rId428"/>
    <hyperlink ref="T342" r:id="rId429"/>
    <hyperlink ref="U342" r:id="rId430"/>
    <hyperlink ref="T343" r:id="rId431"/>
    <hyperlink ref="U343" r:id="rId432"/>
    <hyperlink ref="T347" r:id="rId433"/>
    <hyperlink ref="T353" r:id="rId434"/>
    <hyperlink ref="U353" r:id="rId435"/>
    <hyperlink ref="T357" r:id="rId436"/>
    <hyperlink ref="U357" r:id="rId437"/>
    <hyperlink ref="T359" r:id="rId438"/>
    <hyperlink ref="T362" r:id="rId439"/>
    <hyperlink ref="U362" r:id="rId440"/>
    <hyperlink ref="T363" r:id="rId441"/>
    <hyperlink ref="T364" r:id="rId442"/>
    <hyperlink ref="U364" r:id="rId443"/>
    <hyperlink ref="T366" r:id="rId444"/>
    <hyperlink ref="T360" r:id="rId445"/>
    <hyperlink ref="U360" r:id="rId446"/>
    <hyperlink ref="T367" r:id="rId447"/>
    <hyperlink ref="T358" r:id="rId448"/>
    <hyperlink ref="U358" r:id="rId449"/>
    <hyperlink ref="T371" r:id="rId450"/>
    <hyperlink ref="T306" r:id="rId451"/>
    <hyperlink ref="U306" r:id="rId452"/>
    <hyperlink ref="T382" r:id="rId453"/>
    <hyperlink ref="U382" r:id="rId454"/>
    <hyperlink ref="T388" r:id="rId455"/>
    <hyperlink ref="U388" r:id="rId456"/>
    <hyperlink ref="T304" r:id="rId457"/>
    <hyperlink ref="U304" r:id="rId458"/>
    <hyperlink ref="T380" r:id="rId459" display="mailto:sritamaroychowdhury@gmail.com"/>
    <hyperlink ref="U380" r:id="rId460" display="mailto:sritama9038@gmail.com"/>
    <hyperlink ref="T408" r:id="rId461" display="mailto:soumik1@hotmail.com"/>
    <hyperlink ref="U408" r:id="rId462" display="mailto:soumik.love2@gmail.com"/>
    <hyperlink ref="T393" r:id="rId463"/>
    <hyperlink ref="U393" r:id="rId464"/>
    <hyperlink ref="T383" r:id="rId465"/>
    <hyperlink ref="U383" r:id="rId466"/>
    <hyperlink ref="T390" r:id="rId467"/>
    <hyperlink ref="U390" r:id="rId468"/>
    <hyperlink ref="T350" r:id="rId469"/>
    <hyperlink ref="U350" r:id="rId470"/>
    <hyperlink ref="T344" r:id="rId471"/>
    <hyperlink ref="U344" r:id="rId472"/>
    <hyperlink ref="T346" r:id="rId473"/>
    <hyperlink ref="U346" r:id="rId474"/>
    <hyperlink ref="T354" r:id="rId475"/>
    <hyperlink ref="U354" r:id="rId476"/>
    <hyperlink ref="T356" r:id="rId477"/>
    <hyperlink ref="U356" r:id="rId478"/>
    <hyperlink ref="T368" r:id="rId479"/>
    <hyperlink ref="T295" r:id="rId480" display="mailto:ankit.manihan@gmail.com"/>
    <hyperlink ref="U295" r:id="rId481" display="mailto:ankitstarcr7@yahoo.com"/>
    <hyperlink ref="T299" r:id="rId482"/>
    <hyperlink ref="U299" r:id="rId483"/>
    <hyperlink ref="T287" r:id="rId484"/>
    <hyperlink ref="T307" r:id="rId485"/>
    <hyperlink ref="T291" r:id="rId486"/>
    <hyperlink ref="U332" r:id="rId487"/>
    <hyperlink ref="T332" r:id="rId488"/>
    <hyperlink ref="T317" r:id="rId489"/>
    <hyperlink ref="U317" r:id="rId490"/>
    <hyperlink ref="T320" r:id="rId491"/>
    <hyperlink ref="U320" r:id="rId492"/>
    <hyperlink ref="T321" r:id="rId493"/>
    <hyperlink ref="T322" r:id="rId494"/>
    <hyperlink ref="U322" r:id="rId495"/>
    <hyperlink ref="T323" r:id="rId496"/>
    <hyperlink ref="U323" r:id="rId497"/>
    <hyperlink ref="T325" r:id="rId498"/>
    <hyperlink ref="U325" r:id="rId499"/>
    <hyperlink ref="T328" r:id="rId500"/>
    <hyperlink ref="U328" r:id="rId501"/>
    <hyperlink ref="T330" r:id="rId502"/>
    <hyperlink ref="U330" r:id="rId503"/>
    <hyperlink ref="T333" r:id="rId504"/>
    <hyperlink ref="U336" r:id="rId505"/>
    <hyperlink ref="T336" r:id="rId506"/>
    <hyperlink ref="T339" r:id="rId507"/>
    <hyperlink ref="T338" r:id="rId508"/>
    <hyperlink ref="U338" r:id="rId509"/>
    <hyperlink ref="T331" r:id="rId510"/>
    <hyperlink ref="U315" r:id="rId511"/>
    <hyperlink ref="T315" r:id="rId512"/>
    <hyperlink ref="U313" r:id="rId513"/>
    <hyperlink ref="T313" r:id="rId514"/>
    <hyperlink ref="U312" r:id="rId515"/>
    <hyperlink ref="T312" r:id="rId516"/>
    <hyperlink ref="U311" r:id="rId517"/>
    <hyperlink ref="T311" r:id="rId518"/>
    <hyperlink ref="T314" r:id="rId519"/>
    <hyperlink ref="U314" r:id="rId520"/>
    <hyperlink ref="T334" r:id="rId521"/>
    <hyperlink ref="T318" r:id="rId522"/>
    <hyperlink ref="T326" r:id="rId523"/>
    <hyperlink ref="T319" r:id="rId524"/>
    <hyperlink ref="U319" r:id="rId525"/>
    <hyperlink ref="T310" r:id="rId526" display="mailto:chowdhury_debajyoti@yahoo.com"/>
    <hyperlink ref="U310" r:id="rId527" display="mailto:rockstartintin@gmail.com"/>
    <hyperlink ref="T329" r:id="rId528"/>
    <hyperlink ref="U329" r:id="rId529"/>
    <hyperlink ref="T335" r:id="rId530"/>
    <hyperlink ref="U335" r:id="rId531" display="malaymahata1@gmail.com"/>
    <hyperlink ref="T316" r:id="rId532"/>
    <hyperlink ref="U316" r:id="rId533"/>
    <hyperlink ref="T396" r:id="rId534"/>
    <hyperlink ref="U396" r:id="rId535"/>
    <hyperlink ref="T352" r:id="rId536"/>
    <hyperlink ref="T404" r:id="rId537"/>
    <hyperlink ref="U404" r:id="rId538"/>
    <hyperlink ref="T378" r:id="rId539"/>
    <hyperlink ref="U378" r:id="rId540"/>
    <hyperlink ref="T400" r:id="rId541"/>
    <hyperlink ref="T395" r:id="rId542"/>
    <hyperlink ref="U395" r:id="rId543"/>
    <hyperlink ref="T409" r:id="rId544"/>
    <hyperlink ref="T496" r:id="rId545"/>
    <hyperlink ref="U496" r:id="rId546"/>
    <hyperlink ref="T490" r:id="rId547"/>
    <hyperlink ref="U490" r:id="rId548"/>
    <hyperlink ref="T507" r:id="rId549"/>
    <hyperlink ref="U507" r:id="rId550"/>
    <hyperlink ref="T506" r:id="rId551"/>
    <hyperlink ref="U506" r:id="rId552"/>
    <hyperlink ref="T512" r:id="rId553"/>
    <hyperlink ref="U512" r:id="rId554"/>
    <hyperlink ref="T494" r:id="rId555"/>
    <hyperlink ref="T492" r:id="rId556"/>
    <hyperlink ref="U492" r:id="rId557"/>
    <hyperlink ref="T489" r:id="rId558"/>
    <hyperlink ref="U489" r:id="rId559"/>
    <hyperlink ref="T491" r:id="rId560"/>
    <hyperlink ref="U491" r:id="rId561"/>
    <hyperlink ref="T514" r:id="rId562"/>
    <hyperlink ref="U514" r:id="rId563"/>
    <hyperlink ref="T508" r:id="rId564"/>
    <hyperlink ref="U508" r:id="rId565"/>
    <hyperlink ref="T502" r:id="rId566"/>
    <hyperlink ref="U502" r:id="rId567"/>
    <hyperlink ref="T498" r:id="rId568"/>
    <hyperlink ref="U498" r:id="rId569"/>
    <hyperlink ref="T500" r:id="rId570"/>
    <hyperlink ref="U500" r:id="rId571"/>
    <hyperlink ref="T516" r:id="rId572"/>
    <hyperlink ref="T519" r:id="rId573"/>
    <hyperlink ref="T509" r:id="rId574"/>
    <hyperlink ref="T522" r:id="rId575"/>
    <hyperlink ref="T530" r:id="rId576"/>
    <hyperlink ref="T520" r:id="rId577" display="subhasish95@gmail.com"/>
    <hyperlink ref="U530" r:id="rId578"/>
    <hyperlink ref="T531" r:id="rId579"/>
    <hyperlink ref="U531" r:id="rId580"/>
    <hyperlink ref="T497" r:id="rId581"/>
    <hyperlink ref="U497" r:id="rId582"/>
    <hyperlink ref="T533" r:id="rId583"/>
    <hyperlink ref="U533" r:id="rId584"/>
    <hyperlink ref="T499" r:id="rId585"/>
    <hyperlink ref="U499" r:id="rId586"/>
    <hyperlink ref="T510" r:id="rId587"/>
    <hyperlink ref="T529" r:id="rId588"/>
    <hyperlink ref="U529" r:id="rId589"/>
    <hyperlink ref="T525" r:id="rId590"/>
    <hyperlink ref="T486" r:id="rId591"/>
    <hyperlink ref="U486" r:id="rId592"/>
    <hyperlink ref="T518" r:id="rId593"/>
    <hyperlink ref="U518" r:id="rId594"/>
    <hyperlink ref="T527" r:id="rId595"/>
    <hyperlink ref="U527" r:id="rId596"/>
    <hyperlink ref="T523" r:id="rId597"/>
    <hyperlink ref="T515" r:id="rId598"/>
    <hyperlink ref="T517" r:id="rId599"/>
    <hyperlink ref="U517" r:id="rId600"/>
    <hyperlink ref="T526" r:id="rId601"/>
    <hyperlink ref="U526" r:id="rId602"/>
    <hyperlink ref="T436" r:id="rId603"/>
    <hyperlink ref="U436" r:id="rId604"/>
    <hyperlink ref="T524" r:id="rId605"/>
    <hyperlink ref="T488" r:id="rId606"/>
    <hyperlink ref="T513" r:id="rId607"/>
    <hyperlink ref="U513" r:id="rId608"/>
    <hyperlink ref="T528" r:id="rId609"/>
    <hyperlink ref="T532" r:id="rId610"/>
    <hyperlink ref="T462" r:id="rId611"/>
    <hyperlink ref="U462" r:id="rId612"/>
    <hyperlink ref="T427" r:id="rId613"/>
    <hyperlink ref="U427" r:id="rId614"/>
    <hyperlink ref="T446" r:id="rId615"/>
    <hyperlink ref="U446" r:id="rId616"/>
    <hyperlink ref="T504" r:id="rId617"/>
    <hyperlink ref="T495" r:id="rId618"/>
    <hyperlink ref="U495" r:id="rId619"/>
    <hyperlink ref="T438" r:id="rId620"/>
    <hyperlink ref="U438" r:id="rId621"/>
    <hyperlink ref="T466" r:id="rId622"/>
    <hyperlink ref="T482" r:id="rId623"/>
    <hyperlink ref="U482" r:id="rId624"/>
    <hyperlink ref="T484" r:id="rId625"/>
    <hyperlink ref="T501" r:id="rId626"/>
    <hyperlink ref="U501" r:id="rId627"/>
    <hyperlink ref="T430" r:id="rId628"/>
    <hyperlink ref="U430" r:id="rId629"/>
    <hyperlink ref="T511" r:id="rId630"/>
    <hyperlink ref="U511" r:id="rId631"/>
    <hyperlink ref="T503" r:id="rId632"/>
    <hyperlink ref="U503" r:id="rId633"/>
    <hyperlink ref="T505" r:id="rId634"/>
    <hyperlink ref="U505" r:id="rId635"/>
    <hyperlink ref="T493" r:id="rId636"/>
    <hyperlink ref="U487" r:id="rId637"/>
    <hyperlink ref="T487" r:id="rId638"/>
    <hyperlink ref="T424" r:id="rId639"/>
    <hyperlink ref="U435" r:id="rId640"/>
    <hyperlink ref="T435" r:id="rId641"/>
    <hyperlink ref="U483" r:id="rId642"/>
    <hyperlink ref="U428" r:id="rId643"/>
    <hyperlink ref="T428" r:id="rId644"/>
    <hyperlink ref="U456" r:id="rId645"/>
    <hyperlink ref="T456" r:id="rId646"/>
    <hyperlink ref="U458" r:id="rId647"/>
    <hyperlink ref="T457" r:id="rId648"/>
    <hyperlink ref="T453" r:id="rId649"/>
    <hyperlink ref="T455" r:id="rId650"/>
    <hyperlink ref="U443" r:id="rId651"/>
    <hyperlink ref="T443" r:id="rId652"/>
    <hyperlink ref="U442" r:id="rId653"/>
    <hyperlink ref="T442" r:id="rId654"/>
    <hyperlink ref="U410" r:id="rId655"/>
    <hyperlink ref="T410" r:id="rId656"/>
    <hyperlink ref="U423" r:id="rId657"/>
    <hyperlink ref="T423" r:id="rId658"/>
    <hyperlink ref="T465" r:id="rId659"/>
    <hyperlink ref="T418" r:id="rId660"/>
    <hyperlink ref="U421" r:id="rId661"/>
    <hyperlink ref="T421" r:id="rId662"/>
    <hyperlink ref="U440" r:id="rId663"/>
    <hyperlink ref="T440" r:id="rId664"/>
    <hyperlink ref="U461" r:id="rId665"/>
    <hyperlink ref="T461" r:id="rId666"/>
    <hyperlink ref="U472" r:id="rId667"/>
    <hyperlink ref="T472" r:id="rId668"/>
    <hyperlink ref="U468" r:id="rId669"/>
    <hyperlink ref="T468" r:id="rId670"/>
    <hyperlink ref="T471" r:id="rId671"/>
    <hyperlink ref="U480" r:id="rId672"/>
    <hyperlink ref="T480" r:id="rId673"/>
    <hyperlink ref="U451" r:id="rId674"/>
    <hyperlink ref="T451" r:id="rId675"/>
    <hyperlink ref="U414" r:id="rId676"/>
    <hyperlink ref="T414" r:id="rId677"/>
    <hyperlink ref="U432" r:id="rId678"/>
    <hyperlink ref="T432" r:id="rId679"/>
    <hyperlink ref="U474" r:id="rId680"/>
    <hyperlink ref="T474" r:id="rId681"/>
    <hyperlink ref="U467" r:id="rId682"/>
    <hyperlink ref="T467" r:id="rId683"/>
    <hyperlink ref="U475" r:id="rId684"/>
    <hyperlink ref="T475" r:id="rId685"/>
    <hyperlink ref="U485" r:id="rId686"/>
    <hyperlink ref="T485" r:id="rId687"/>
    <hyperlink ref="U452" r:id="rId688"/>
    <hyperlink ref="T452" r:id="rId689"/>
    <hyperlink ref="U434" r:id="rId690"/>
    <hyperlink ref="T434" r:id="rId691"/>
    <hyperlink ref="T476" r:id="rId692"/>
    <hyperlink ref="U463" r:id="rId693"/>
    <hyperlink ref="T463" r:id="rId694"/>
    <hyperlink ref="T458" r:id="rId695"/>
    <hyperlink ref="U450" r:id="rId696"/>
    <hyperlink ref="T450" r:id="rId697"/>
    <hyperlink ref="T449" r:id="rId698"/>
    <hyperlink ref="T483" r:id="rId699"/>
    <hyperlink ref="T481" r:id="rId700"/>
    <hyperlink ref="T477" r:id="rId701"/>
    <hyperlink ref="U431" r:id="rId702"/>
    <hyperlink ref="T431" r:id="rId703"/>
    <hyperlink ref="T464" r:id="rId704"/>
    <hyperlink ref="U464" r:id="rId705"/>
    <hyperlink ref="U417" r:id="rId706"/>
    <hyperlink ref="T417" r:id="rId707"/>
    <hyperlink ref="U478" r:id="rId708"/>
    <hyperlink ref="T478" r:id="rId709"/>
    <hyperlink ref="U469" r:id="rId710"/>
    <hyperlink ref="T469" r:id="rId711"/>
    <hyperlink ref="U470" r:id="rId712"/>
    <hyperlink ref="U481" r:id="rId713"/>
    <hyperlink ref="U479" r:id="rId714"/>
    <hyperlink ref="T479" r:id="rId715"/>
    <hyperlink ref="T470" r:id="rId716"/>
    <hyperlink ref="T459" r:id="rId717"/>
    <hyperlink ref="T444" r:id="rId718"/>
    <hyperlink ref="U454" r:id="rId719"/>
    <hyperlink ref="T454" r:id="rId720"/>
    <hyperlink ref="U412" r:id="rId721"/>
    <hyperlink ref="T412" r:id="rId722"/>
    <hyperlink ref="U445" r:id="rId723"/>
    <hyperlink ref="T445" r:id="rId724"/>
    <hyperlink ref="U449" r:id="rId725"/>
    <hyperlink ref="T437" r:id="rId726"/>
    <hyperlink ref="T426" r:id="rId727"/>
    <hyperlink ref="U413" r:id="rId728"/>
    <hyperlink ref="T413" r:id="rId729"/>
    <hyperlink ref="U433" r:id="rId730"/>
    <hyperlink ref="T433" r:id="rId731"/>
    <hyperlink ref="U460" r:id="rId732"/>
    <hyperlink ref="T460" r:id="rId733"/>
    <hyperlink ref="T411" r:id="rId734"/>
    <hyperlink ref="U419" r:id="rId735"/>
    <hyperlink ref="T419" r:id="rId736"/>
    <hyperlink ref="U441" r:id="rId737"/>
    <hyperlink ref="T441" r:id="rId738"/>
    <hyperlink ref="U448" r:id="rId739"/>
    <hyperlink ref="T448" r:id="rId740"/>
    <hyperlink ref="U447" r:id="rId741"/>
    <hyperlink ref="T447" r:id="rId742"/>
    <hyperlink ref="T439" r:id="rId743"/>
    <hyperlink ref="U415" r:id="rId744"/>
    <hyperlink ref="T415" r:id="rId745"/>
    <hyperlink ref="U425" r:id="rId746"/>
    <hyperlink ref="T425" r:id="rId747"/>
    <hyperlink ref="U420" r:id="rId748"/>
    <hyperlink ref="T420" r:id="rId749"/>
    <hyperlink ref="U422" r:id="rId750"/>
    <hyperlink ref="T422" r:id="rId751"/>
    <hyperlink ref="T416" r:id="rId752"/>
    <hyperlink ref="T543" r:id="rId753"/>
    <hyperlink ref="T537" r:id="rId754"/>
    <hyperlink ref="U537" r:id="rId755"/>
    <hyperlink ref="T534" r:id="rId756" display="mailto:chandra.abhijit4@gmail.com"/>
    <hyperlink ref="U534" r:id="rId757" display="mailto:chandra.abhijit4@outlook.com"/>
    <hyperlink ref="T563" r:id="rId758"/>
    <hyperlink ref="U563" r:id="rId759"/>
    <hyperlink ref="T556" r:id="rId760"/>
    <hyperlink ref="U556" r:id="rId761"/>
    <hyperlink ref="T557" r:id="rId762"/>
    <hyperlink ref="T564" r:id="rId763"/>
    <hyperlink ref="U564" r:id="rId764"/>
    <hyperlink ref="T589" r:id="rId765"/>
    <hyperlink ref="U589" r:id="rId766"/>
    <hyperlink ref="T575" r:id="rId767"/>
    <hyperlink ref="U575" r:id="rId768"/>
    <hyperlink ref="T577" r:id="rId769"/>
    <hyperlink ref="U577" r:id="rId770"/>
    <hyperlink ref="T574" r:id="rId771"/>
    <hyperlink ref="U574" r:id="rId772"/>
    <hyperlink ref="T586" r:id="rId773"/>
    <hyperlink ref="U586" r:id="rId774"/>
    <hyperlink ref="T591" r:id="rId775"/>
    <hyperlink ref="U591" r:id="rId776"/>
    <hyperlink ref="T593" r:id="rId777"/>
    <hyperlink ref="T560" r:id="rId778"/>
    <hyperlink ref="U560" r:id="rId779"/>
    <hyperlink ref="T544" r:id="rId780"/>
    <hyperlink ref="T599" r:id="rId781" display="shivam.shakti365@gmail.com"/>
    <hyperlink ref="U599" r:id="rId782" display="shivam.shakti0802@gmail.com"/>
    <hyperlink ref="T566" r:id="rId783"/>
    <hyperlink ref="U566" r:id="rId784"/>
    <hyperlink ref="T546" r:id="rId785"/>
    <hyperlink ref="U546" r:id="rId786"/>
    <hyperlink ref="T547" r:id="rId787"/>
    <hyperlink ref="U547" r:id="rId788"/>
    <hyperlink ref="T583" r:id="rId789"/>
    <hyperlink ref="U583" r:id="rId790"/>
    <hyperlink ref="U549" r:id="rId791"/>
    <hyperlink ref="T549" r:id="rId792"/>
    <hyperlink ref="T596" r:id="rId793"/>
    <hyperlink ref="T594" r:id="rId794"/>
    <hyperlink ref="U594" r:id="rId795"/>
    <hyperlink ref="T581" r:id="rId796"/>
    <hyperlink ref="U581" r:id="rId797"/>
    <hyperlink ref="T567" r:id="rId798"/>
    <hyperlink ref="U567" r:id="rId799"/>
    <hyperlink ref="T611" r:id="rId800"/>
    <hyperlink ref="T548" r:id="rId801"/>
    <hyperlink ref="U548" r:id="rId802"/>
    <hyperlink ref="T585" r:id="rId803"/>
    <hyperlink ref="T538" r:id="rId804"/>
    <hyperlink ref="U538" r:id="rId805"/>
    <hyperlink ref="T579" r:id="rId806"/>
    <hyperlink ref="U579" r:id="rId807"/>
    <hyperlink ref="T610" r:id="rId808"/>
    <hyperlink ref="U610" r:id="rId809"/>
    <hyperlink ref="T541" r:id="rId810"/>
    <hyperlink ref="T571" r:id="rId811"/>
    <hyperlink ref="U571" r:id="rId812"/>
    <hyperlink ref="T562" r:id="rId813"/>
    <hyperlink ref="U562" r:id="rId814"/>
    <hyperlink ref="U608" r:id="rId815" display="shrabanisarkar2k12@gmail.com"/>
    <hyperlink ref="T608" r:id="rId816" display="bandopadhyaydebika@gmail.com"/>
    <hyperlink ref="T536" r:id="rId817"/>
    <hyperlink ref="U536" r:id="rId818"/>
    <hyperlink ref="U568" r:id="rId819"/>
    <hyperlink ref="T568" r:id="rId820"/>
    <hyperlink ref="T554" r:id="rId821"/>
    <hyperlink ref="U554" r:id="rId822"/>
    <hyperlink ref="U535" r:id="rId823"/>
    <hyperlink ref="T535" r:id="rId824"/>
    <hyperlink ref="T569" r:id="rId825"/>
    <hyperlink ref="U569" r:id="rId826"/>
    <hyperlink ref="T542" r:id="rId827" display="mailto:anil91620@gmail.com"/>
    <hyperlink ref="U542" r:id="rId828" display="mailto:anilk08it03@gmail.com"/>
    <hyperlink ref="T550" r:id="rId829" display="mailto:anukoolkumar02@gmail.com"/>
    <hyperlink ref="U550" r:id="rId830" display="mailto:monusingh998.ms@gmail.com"/>
    <hyperlink ref="U607" r:id="rId831" display="anindita4009@gmail.com"/>
    <hyperlink ref="T607" r:id="rId832" display="ghoshshalini21@gmail.com"/>
    <hyperlink ref="T565" r:id="rId833"/>
    <hyperlink ref="U565" r:id="rId834"/>
    <hyperlink ref="T598" r:id="rId835"/>
    <hyperlink ref="U598" r:id="rId836"/>
    <hyperlink ref="T539" r:id="rId837"/>
    <hyperlink ref="U539" r:id="rId838"/>
    <hyperlink ref="T555" r:id="rId839"/>
    <hyperlink ref="T588" r:id="rId840"/>
    <hyperlink ref="U588" r:id="rId841"/>
    <hyperlink ref="T551" r:id="rId842"/>
    <hyperlink ref="U551" r:id="rId843"/>
    <hyperlink ref="T582" r:id="rId844"/>
    <hyperlink ref="U582" r:id="rId845"/>
    <hyperlink ref="T545" r:id="rId846"/>
    <hyperlink ref="U545" r:id="rId847"/>
    <hyperlink ref="U606" r:id="rId848"/>
    <hyperlink ref="T552" r:id="rId849"/>
    <hyperlink ref="U552" r:id="rId850"/>
    <hyperlink ref="T561" r:id="rId851"/>
    <hyperlink ref="U561" r:id="rId852"/>
    <hyperlink ref="T590" r:id="rId853"/>
    <hyperlink ref="U590" r:id="rId854"/>
    <hyperlink ref="T559" r:id="rId855"/>
    <hyperlink ref="U559" r:id="rId856"/>
    <hyperlink ref="T609" r:id="rId857"/>
    <hyperlink ref="T553" r:id="rId858"/>
    <hyperlink ref="T592" r:id="rId859"/>
    <hyperlink ref="U592" r:id="rId860"/>
    <hyperlink ref="T558" r:id="rId861"/>
    <hyperlink ref="U558" r:id="rId862"/>
    <hyperlink ref="T580" r:id="rId863"/>
    <hyperlink ref="U580" r:id="rId864"/>
    <hyperlink ref="T638" r:id="rId865"/>
    <hyperlink ref="U638" r:id="rId866"/>
    <hyperlink ref="T628" r:id="rId867"/>
    <hyperlink ref="U628" r:id="rId868"/>
    <hyperlink ref="T633" r:id="rId869"/>
    <hyperlink ref="U633" r:id="rId870"/>
    <hyperlink ref="T640" r:id="rId871"/>
    <hyperlink ref="T621" r:id="rId872"/>
    <hyperlink ref="U621" r:id="rId873"/>
    <hyperlink ref="T641" r:id="rId874"/>
    <hyperlink ref="U641" r:id="rId875"/>
    <hyperlink ref="T639" r:id="rId876"/>
    <hyperlink ref="U639" r:id="rId877"/>
    <hyperlink ref="T644" r:id="rId878"/>
    <hyperlink ref="T643" r:id="rId879"/>
    <hyperlink ref="U643" r:id="rId880"/>
    <hyperlink ref="T650" r:id="rId881"/>
    <hyperlink ref="U650" r:id="rId882"/>
    <hyperlink ref="T642" r:id="rId883"/>
    <hyperlink ref="T636" r:id="rId884"/>
    <hyperlink ref="U636" r:id="rId885"/>
    <hyperlink ref="T634" r:id="rId886"/>
    <hyperlink ref="U634" r:id="rId887"/>
    <hyperlink ref="T637" r:id="rId888"/>
    <hyperlink ref="U637" r:id="rId889"/>
    <hyperlink ref="T665" r:id="rId890"/>
    <hyperlink ref="T670" r:id="rId891" display="kaushikbakshi572@gmail.com"/>
    <hyperlink ref="T654" r:id="rId892"/>
    <hyperlink ref="U654" r:id="rId893"/>
    <hyperlink ref="T624" r:id="rId894"/>
    <hyperlink ref="U624" r:id="rId895"/>
    <hyperlink ref="T660" r:id="rId896"/>
    <hyperlink ref="U660" r:id="rId897"/>
    <hyperlink ref="T656" r:id="rId898"/>
    <hyperlink ref="U656" r:id="rId899"/>
    <hyperlink ref="U663" r:id="rId900"/>
    <hyperlink ref="T663" r:id="rId901"/>
    <hyperlink ref="T664" r:id="rId902"/>
    <hyperlink ref="T646" r:id="rId903"/>
    <hyperlink ref="U646" r:id="rId904"/>
    <hyperlink ref="T657" r:id="rId905"/>
    <hyperlink ref="T672" r:id="rId906"/>
    <hyperlink ref="U672" r:id="rId907"/>
    <hyperlink ref="T671" r:id="rId908"/>
    <hyperlink ref="T662" r:id="rId909"/>
    <hyperlink ref="T635" r:id="rId910"/>
    <hyperlink ref="U635" r:id="rId911"/>
    <hyperlink ref="T651" r:id="rId912"/>
    <hyperlink ref="U651" r:id="rId913"/>
    <hyperlink ref="T649" r:id="rId914"/>
    <hyperlink ref="T655" r:id="rId915"/>
    <hyperlink ref="U655" r:id="rId916"/>
    <hyperlink ref="T659" r:id="rId917"/>
    <hyperlink ref="U659" r:id="rId918"/>
    <hyperlink ref="T661" r:id="rId919"/>
    <hyperlink ref="U661" r:id="rId920"/>
    <hyperlink ref="T613" r:id="rId921"/>
    <hyperlink ref="T616" r:id="rId922"/>
    <hyperlink ref="T614" r:id="rId923"/>
    <hyperlink ref="U614" r:id="rId924" display="engineerabhishek1996@gmail.com"/>
    <hyperlink ref="T615" r:id="rId925"/>
    <hyperlink ref="U615" r:id="rId926"/>
    <hyperlink ref="T618" r:id="rId927"/>
    <hyperlink ref="U618" r:id="rId928"/>
    <hyperlink ref="T617" r:id="rId929"/>
    <hyperlink ref="U617" r:id="rId930"/>
    <hyperlink ref="T619" r:id="rId931"/>
    <hyperlink ref="T620" r:id="rId932"/>
    <hyperlink ref="U620" r:id="rId933"/>
    <hyperlink ref="T625" r:id="rId934"/>
    <hyperlink ref="T626" r:id="rId935"/>
    <hyperlink ref="U626" r:id="rId936"/>
    <hyperlink ref="T629" r:id="rId937"/>
    <hyperlink ref="U629" r:id="rId938"/>
    <hyperlink ref="T658" r:id="rId939"/>
    <hyperlink ref="U658" r:id="rId940"/>
    <hyperlink ref="T645" r:id="rId941"/>
    <hyperlink ref="U645" r:id="rId942"/>
    <hyperlink ref="U613" r:id="rId943"/>
    <hyperlink ref="T666" r:id="rId944"/>
    <hyperlink ref="T627" r:id="rId945"/>
    <hyperlink ref="U627" r:id="rId946"/>
    <hyperlink ref="T648" r:id="rId947"/>
    <hyperlink ref="T652" r:id="rId948"/>
    <hyperlink ref="U652" r:id="rId949"/>
    <hyperlink ref="U670" r:id="rId950"/>
    <hyperlink ref="U640" r:id="rId951"/>
    <hyperlink ref="T622" r:id="rId952"/>
    <hyperlink ref="T647" r:id="rId953"/>
    <hyperlink ref="U647" r:id="rId954"/>
    <hyperlink ref="T632" r:id="rId955"/>
    <hyperlink ref="U632" r:id="rId956"/>
    <hyperlink ref="T630" r:id="rId957"/>
    <hyperlink ref="T653" r:id="rId958"/>
    <hyperlink ref="T623" r:id="rId959"/>
    <hyperlink ref="V631" r:id="rId960" display="gaurabpaul333@gmail.com"/>
    <hyperlink ref="T631" r:id="rId961"/>
    <hyperlink ref="U631" r:id="rId962"/>
    <hyperlink ref="T103" r:id="rId963"/>
  </hyperlinks>
  <pageMargins left="0.7" right="0.7" top="0.75" bottom="0.75" header="0.3" footer="0.3"/>
  <pageSetup orientation="portrait" r:id="rId964"/>
  <legacyDrawing r:id="rId96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pc</cp:lastModifiedBy>
  <dcterms:modified xsi:type="dcterms:W3CDTF">2016-08-14T19:16:40Z</dcterms:modified>
</cp:coreProperties>
</file>